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full\Documents\Summer Research Project\"/>
    </mc:Choice>
  </mc:AlternateContent>
  <xr:revisionPtr revIDLastSave="0" documentId="13_ncr:1_{97BAD48E-0D4C-4DCA-8BE5-EF6A593965D0}" xr6:coauthVersionLast="47" xr6:coauthVersionMax="47" xr10:uidLastSave="{00000000-0000-0000-0000-000000000000}"/>
  <bookViews>
    <workbookView xWindow="1248" yWindow="2424" windowWidth="21156" windowHeight="7128" xr2:uid="{7535AB48-A718-4C40-9CDC-4EBDD4033B5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71" i="1" l="1"/>
  <c r="F172" i="1"/>
  <c r="F173" i="1"/>
  <c r="F174" i="1"/>
  <c r="F175" i="1"/>
  <c r="F176" i="1"/>
  <c r="F170" i="1"/>
  <c r="F164" i="1"/>
  <c r="F165" i="1"/>
  <c r="F166" i="1"/>
  <c r="F167" i="1"/>
  <c r="F168" i="1"/>
  <c r="F169" i="1"/>
  <c r="F163" i="1"/>
  <c r="H162" i="1"/>
  <c r="H161" i="1"/>
  <c r="H160" i="1"/>
  <c r="F157" i="1"/>
  <c r="F158" i="1"/>
  <c r="F159" i="1"/>
  <c r="F160" i="1"/>
  <c r="F161" i="1"/>
  <c r="F162" i="1"/>
  <c r="F156" i="1"/>
  <c r="F150" i="1"/>
  <c r="F151" i="1"/>
  <c r="F152" i="1"/>
  <c r="F153" i="1"/>
  <c r="F154" i="1"/>
  <c r="F155" i="1"/>
  <c r="F149" i="1"/>
  <c r="F143" i="1"/>
  <c r="F144" i="1"/>
  <c r="F145" i="1"/>
  <c r="F146" i="1"/>
  <c r="F147" i="1"/>
  <c r="F148" i="1"/>
  <c r="F142" i="1"/>
  <c r="H148" i="1"/>
  <c r="H147" i="1"/>
  <c r="H146" i="1"/>
  <c r="H141" i="1"/>
  <c r="F136" i="1"/>
  <c r="F137" i="1"/>
  <c r="F138" i="1"/>
  <c r="F139" i="1"/>
  <c r="F140" i="1"/>
  <c r="F141" i="1"/>
  <c r="F135" i="1"/>
  <c r="F129" i="1"/>
  <c r="F130" i="1"/>
  <c r="F131" i="1"/>
  <c r="F132" i="1"/>
  <c r="F133" i="1"/>
  <c r="F134" i="1"/>
  <c r="F128" i="1"/>
  <c r="F122" i="1"/>
  <c r="F123" i="1"/>
  <c r="F124" i="1"/>
  <c r="F125" i="1"/>
  <c r="F126" i="1"/>
  <c r="F127" i="1"/>
  <c r="F121" i="1"/>
  <c r="H125" i="1"/>
  <c r="F115" i="1"/>
  <c r="F116" i="1"/>
  <c r="F117" i="1"/>
  <c r="F118" i="1"/>
  <c r="F119" i="1"/>
  <c r="F120" i="1"/>
  <c r="F114" i="1"/>
  <c r="F108" i="1"/>
  <c r="F109" i="1"/>
  <c r="F110" i="1"/>
  <c r="F111" i="1"/>
  <c r="F112" i="1"/>
  <c r="F113" i="1"/>
  <c r="F107" i="1"/>
  <c r="H103" i="1"/>
  <c r="H102" i="1"/>
  <c r="F101" i="1"/>
  <c r="F102" i="1"/>
  <c r="F103" i="1"/>
  <c r="F104" i="1"/>
  <c r="F105" i="1"/>
  <c r="F106" i="1"/>
  <c r="F100" i="1"/>
  <c r="F94" i="1"/>
  <c r="F95" i="1"/>
  <c r="F96" i="1"/>
  <c r="F97" i="1"/>
  <c r="F98" i="1"/>
  <c r="F99" i="1"/>
  <c r="F93" i="1"/>
  <c r="H86" i="1"/>
  <c r="F87" i="1"/>
  <c r="F88" i="1"/>
  <c r="F89" i="1"/>
  <c r="F90" i="1"/>
  <c r="F91" i="1"/>
  <c r="F92" i="1"/>
  <c r="F86" i="1"/>
  <c r="F80" i="1"/>
  <c r="F81" i="1"/>
  <c r="F82" i="1"/>
  <c r="F83" i="1"/>
  <c r="F84" i="1"/>
  <c r="F85" i="1"/>
  <c r="F79" i="1"/>
  <c r="H78" i="1"/>
  <c r="F73" i="1"/>
  <c r="F74" i="1"/>
  <c r="F75" i="1"/>
  <c r="F76" i="1"/>
  <c r="F77" i="1"/>
  <c r="F78" i="1"/>
  <c r="F72" i="1"/>
  <c r="H68" i="1"/>
  <c r="H67" i="1"/>
  <c r="F66" i="1"/>
  <c r="F67" i="1"/>
  <c r="F68" i="1"/>
  <c r="F69" i="1"/>
  <c r="F70" i="1"/>
  <c r="F71" i="1"/>
  <c r="F65" i="1"/>
  <c r="F59" i="1"/>
  <c r="F60" i="1"/>
  <c r="F61" i="1"/>
  <c r="F62" i="1"/>
  <c r="F63" i="1"/>
  <c r="F64" i="1"/>
  <c r="F58" i="1"/>
  <c r="H54" i="1"/>
  <c r="H53" i="1"/>
  <c r="F52" i="1"/>
  <c r="F53" i="1"/>
  <c r="F54" i="1"/>
  <c r="F55" i="1"/>
  <c r="F56" i="1"/>
  <c r="F57" i="1"/>
  <c r="F51" i="1"/>
  <c r="F45" i="1"/>
  <c r="F46" i="1"/>
  <c r="F47" i="1"/>
  <c r="F48" i="1"/>
  <c r="F49" i="1"/>
  <c r="F50" i="1"/>
  <c r="F44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2" i="1"/>
  <c r="H42" i="1"/>
  <c r="H41" i="1"/>
  <c r="H29" i="1"/>
  <c r="H28" i="1"/>
  <c r="H26" i="1"/>
  <c r="H13" i="1"/>
  <c r="H12" i="1"/>
</calcChain>
</file>

<file path=xl/sharedStrings.xml><?xml version="1.0" encoding="utf-8"?>
<sst xmlns="http://schemas.openxmlformats.org/spreadsheetml/2006/main" count="721" uniqueCount="32">
  <si>
    <t>Date</t>
  </si>
  <si>
    <t>Plant_Type</t>
  </si>
  <si>
    <t>Plant_Size</t>
  </si>
  <si>
    <t>Low</t>
  </si>
  <si>
    <t>High</t>
  </si>
  <si>
    <t>Temp_Diff</t>
  </si>
  <si>
    <t>Rain</t>
  </si>
  <si>
    <t>Growth</t>
  </si>
  <si>
    <t>Flowering</t>
  </si>
  <si>
    <t>Nonflowering</t>
  </si>
  <si>
    <t>Tree</t>
  </si>
  <si>
    <t>Large</t>
  </si>
  <si>
    <t>Medium</t>
  </si>
  <si>
    <t>Small</t>
  </si>
  <si>
    <t>Pruned</t>
  </si>
  <si>
    <t>Yes</t>
  </si>
  <si>
    <t xml:space="preserve">Quadrant </t>
  </si>
  <si>
    <t>Shade</t>
  </si>
  <si>
    <t>Dark</t>
  </si>
  <si>
    <t>Neutral</t>
  </si>
  <si>
    <t>Bright</t>
  </si>
  <si>
    <t>No</t>
  </si>
  <si>
    <t>UV</t>
  </si>
  <si>
    <t>Humidity</t>
  </si>
  <si>
    <t>Dew_Point</t>
  </si>
  <si>
    <t>Pressure</t>
  </si>
  <si>
    <t>Wind_Gust</t>
  </si>
  <si>
    <t>Cloud_Cover</t>
  </si>
  <si>
    <t>Visibility</t>
  </si>
  <si>
    <t>AQI</t>
  </si>
  <si>
    <t>Pollen</t>
  </si>
  <si>
    <t>Artifical Cut off of Friday, August 8th.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</si>
</sst>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F904C-3F29-4455-A438-AF49F6F42F06}">
  <dimension ref="A1:U176"/>
  <sheetViews>
    <sheetView tabSelected="1" topLeftCell="Q1" workbookViewId="0">
      <selection activeCell="U2" sqref="U2"/>
    </sheetView>
  </sheetViews>
  <sheetFormatPr defaultRowHeight="14.4" x14ac:dyDescent="0.3"/>
  <cols>
    <col min="1" max="1" width="9.5546875" bestFit="1" customWidth="1"/>
  </cols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14</v>
      </c>
      <c r="J1" t="s">
        <v>16</v>
      </c>
      <c r="K1" t="s">
        <v>17</v>
      </c>
      <c r="L1" t="s">
        <v>22</v>
      </c>
      <c r="M1" t="s">
        <v>23</v>
      </c>
      <c r="N1" t="s">
        <v>24</v>
      </c>
      <c r="O1" t="s">
        <v>25</v>
      </c>
      <c r="P1" t="s">
        <v>26</v>
      </c>
      <c r="Q1" t="s">
        <v>27</v>
      </c>
      <c r="R1" t="s">
        <v>28</v>
      </c>
      <c r="S1" t="s">
        <v>29</v>
      </c>
      <c r="T1" t="s">
        <v>30</v>
      </c>
      <c r="U1" t="s">
        <v>31</v>
      </c>
    </row>
    <row r="2" spans="1:21" x14ac:dyDescent="0.3">
      <c r="A2" s="1">
        <v>45787</v>
      </c>
      <c r="B2" t="s">
        <v>8</v>
      </c>
      <c r="C2" t="s">
        <v>11</v>
      </c>
      <c r="D2">
        <v>49</v>
      </c>
      <c r="E2">
        <v>73</v>
      </c>
      <c r="F2">
        <f>ABS(D2-E2)</f>
        <v>24</v>
      </c>
      <c r="G2">
        <v>0</v>
      </c>
      <c r="H2">
        <v>6</v>
      </c>
      <c r="I2" t="s">
        <v>15</v>
      </c>
      <c r="J2">
        <v>2</v>
      </c>
      <c r="K2" t="s">
        <v>18</v>
      </c>
      <c r="L2">
        <v>8</v>
      </c>
      <c r="M2">
        <v>0.34</v>
      </c>
      <c r="N2">
        <v>47</v>
      </c>
      <c r="O2">
        <v>30.34</v>
      </c>
      <c r="P2">
        <v>7</v>
      </c>
      <c r="Q2">
        <v>0.09</v>
      </c>
      <c r="R2">
        <v>9.6999999999999993</v>
      </c>
      <c r="S2">
        <v>51</v>
      </c>
      <c r="T2">
        <v>43</v>
      </c>
    </row>
    <row r="3" spans="1:21" x14ac:dyDescent="0.3">
      <c r="A3" s="1">
        <v>45787</v>
      </c>
      <c r="B3" t="s">
        <v>9</v>
      </c>
      <c r="C3" t="s">
        <v>12</v>
      </c>
      <c r="D3">
        <v>49</v>
      </c>
      <c r="E3">
        <v>73</v>
      </c>
      <c r="F3">
        <f t="shared" ref="F3:F66" si="0">ABS(D3-E3)</f>
        <v>24</v>
      </c>
      <c r="G3">
        <v>0</v>
      </c>
      <c r="H3">
        <v>2</v>
      </c>
      <c r="I3" t="s">
        <v>15</v>
      </c>
      <c r="J3">
        <v>3</v>
      </c>
      <c r="K3" t="s">
        <v>19</v>
      </c>
      <c r="L3">
        <v>8</v>
      </c>
      <c r="M3">
        <v>0.34</v>
      </c>
      <c r="N3">
        <v>47</v>
      </c>
      <c r="O3">
        <v>30.34</v>
      </c>
      <c r="P3">
        <v>7</v>
      </c>
      <c r="Q3">
        <v>0.09</v>
      </c>
      <c r="R3">
        <v>9.6999999999999993</v>
      </c>
      <c r="S3">
        <v>51</v>
      </c>
      <c r="T3">
        <v>43</v>
      </c>
    </row>
    <row r="4" spans="1:21" x14ac:dyDescent="0.3">
      <c r="A4" s="1">
        <v>45787</v>
      </c>
      <c r="B4" t="s">
        <v>9</v>
      </c>
      <c r="C4" t="s">
        <v>13</v>
      </c>
      <c r="D4">
        <v>49</v>
      </c>
      <c r="E4">
        <v>73</v>
      </c>
      <c r="F4">
        <f t="shared" si="0"/>
        <v>24</v>
      </c>
      <c r="G4">
        <v>0</v>
      </c>
      <c r="H4">
        <v>1</v>
      </c>
      <c r="I4" t="s">
        <v>15</v>
      </c>
      <c r="J4">
        <v>3</v>
      </c>
      <c r="K4" t="s">
        <v>19</v>
      </c>
      <c r="L4">
        <v>8</v>
      </c>
      <c r="M4">
        <v>0.34</v>
      </c>
      <c r="N4">
        <v>47</v>
      </c>
      <c r="O4">
        <v>30.34</v>
      </c>
      <c r="P4">
        <v>7</v>
      </c>
      <c r="Q4">
        <v>0.09</v>
      </c>
      <c r="R4">
        <v>9.6999999999999993</v>
      </c>
      <c r="S4">
        <v>51</v>
      </c>
      <c r="T4">
        <v>43</v>
      </c>
    </row>
    <row r="5" spans="1:21" x14ac:dyDescent="0.3">
      <c r="A5" s="1">
        <v>45787</v>
      </c>
      <c r="B5" t="s">
        <v>9</v>
      </c>
      <c r="C5" t="s">
        <v>12</v>
      </c>
      <c r="D5">
        <v>49</v>
      </c>
      <c r="E5">
        <v>73</v>
      </c>
      <c r="F5">
        <f t="shared" si="0"/>
        <v>24</v>
      </c>
      <c r="G5">
        <v>0</v>
      </c>
      <c r="H5">
        <v>3</v>
      </c>
      <c r="I5" t="s">
        <v>15</v>
      </c>
      <c r="J5">
        <v>3</v>
      </c>
      <c r="K5" t="s">
        <v>20</v>
      </c>
      <c r="L5">
        <v>8</v>
      </c>
      <c r="M5">
        <v>0.34</v>
      </c>
      <c r="N5">
        <v>47</v>
      </c>
      <c r="O5">
        <v>30.34</v>
      </c>
      <c r="P5">
        <v>7</v>
      </c>
      <c r="Q5">
        <v>0.09</v>
      </c>
      <c r="R5">
        <v>9.6999999999999993</v>
      </c>
      <c r="S5">
        <v>51</v>
      </c>
      <c r="T5">
        <v>43</v>
      </c>
    </row>
    <row r="6" spans="1:21" x14ac:dyDescent="0.3">
      <c r="A6" s="1">
        <v>45787</v>
      </c>
      <c r="B6" t="s">
        <v>9</v>
      </c>
      <c r="C6" t="s">
        <v>12</v>
      </c>
      <c r="D6">
        <v>49</v>
      </c>
      <c r="E6">
        <v>73</v>
      </c>
      <c r="F6">
        <f t="shared" si="0"/>
        <v>24</v>
      </c>
      <c r="G6">
        <v>0</v>
      </c>
      <c r="H6">
        <v>3</v>
      </c>
      <c r="I6" t="s">
        <v>15</v>
      </c>
      <c r="J6">
        <v>3</v>
      </c>
      <c r="K6" t="s">
        <v>20</v>
      </c>
      <c r="L6">
        <v>8</v>
      </c>
      <c r="M6">
        <v>0.34</v>
      </c>
      <c r="N6">
        <v>47</v>
      </c>
      <c r="O6">
        <v>30.34</v>
      </c>
      <c r="P6">
        <v>7</v>
      </c>
      <c r="Q6">
        <v>0.09</v>
      </c>
      <c r="R6">
        <v>9.6999999999999993</v>
      </c>
      <c r="S6">
        <v>51</v>
      </c>
      <c r="T6">
        <v>43</v>
      </c>
    </row>
    <row r="7" spans="1:21" x14ac:dyDescent="0.3">
      <c r="A7" s="1">
        <v>45787</v>
      </c>
      <c r="B7" t="s">
        <v>9</v>
      </c>
      <c r="C7" t="s">
        <v>11</v>
      </c>
      <c r="D7">
        <v>49</v>
      </c>
      <c r="E7">
        <v>73</v>
      </c>
      <c r="F7">
        <f t="shared" si="0"/>
        <v>24</v>
      </c>
      <c r="G7">
        <v>0</v>
      </c>
      <c r="H7">
        <v>2</v>
      </c>
      <c r="I7" t="s">
        <v>15</v>
      </c>
      <c r="J7">
        <v>4</v>
      </c>
      <c r="K7" t="s">
        <v>18</v>
      </c>
      <c r="L7">
        <v>8</v>
      </c>
      <c r="M7">
        <v>0.34</v>
      </c>
      <c r="N7">
        <v>47</v>
      </c>
      <c r="O7">
        <v>30.34</v>
      </c>
      <c r="P7">
        <v>7</v>
      </c>
      <c r="Q7">
        <v>0.09</v>
      </c>
      <c r="R7">
        <v>9.6999999999999993</v>
      </c>
      <c r="S7">
        <v>51</v>
      </c>
      <c r="T7">
        <v>43</v>
      </c>
    </row>
    <row r="8" spans="1:21" x14ac:dyDescent="0.3">
      <c r="A8" s="1">
        <v>45787</v>
      </c>
      <c r="B8" t="s">
        <v>10</v>
      </c>
      <c r="C8" t="s">
        <v>12</v>
      </c>
      <c r="D8">
        <v>49</v>
      </c>
      <c r="E8">
        <v>73</v>
      </c>
      <c r="F8">
        <f t="shared" si="0"/>
        <v>24</v>
      </c>
      <c r="G8">
        <v>0</v>
      </c>
      <c r="H8">
        <v>8</v>
      </c>
      <c r="I8" t="s">
        <v>15</v>
      </c>
      <c r="J8">
        <v>1</v>
      </c>
      <c r="K8" t="s">
        <v>19</v>
      </c>
      <c r="L8">
        <v>8</v>
      </c>
      <c r="M8">
        <v>0.34</v>
      </c>
      <c r="N8">
        <v>47</v>
      </c>
      <c r="O8">
        <v>30.34</v>
      </c>
      <c r="P8">
        <v>7</v>
      </c>
      <c r="Q8">
        <v>0.09</v>
      </c>
      <c r="R8">
        <v>9.6999999999999993</v>
      </c>
      <c r="S8">
        <v>51</v>
      </c>
      <c r="T8">
        <v>43</v>
      </c>
    </row>
    <row r="9" spans="1:21" x14ac:dyDescent="0.3">
      <c r="A9" s="1">
        <v>45788</v>
      </c>
      <c r="B9" t="s">
        <v>8</v>
      </c>
      <c r="C9" t="s">
        <v>11</v>
      </c>
      <c r="D9">
        <v>56</v>
      </c>
      <c r="E9">
        <v>80</v>
      </c>
      <c r="F9">
        <f t="shared" si="0"/>
        <v>24</v>
      </c>
      <c r="G9">
        <v>0</v>
      </c>
      <c r="H9">
        <v>1</v>
      </c>
      <c r="I9" t="s">
        <v>21</v>
      </c>
      <c r="J9">
        <v>2</v>
      </c>
      <c r="K9" t="s">
        <v>18</v>
      </c>
      <c r="L9">
        <v>8</v>
      </c>
      <c r="M9">
        <v>0.35</v>
      </c>
      <c r="N9">
        <v>49</v>
      </c>
      <c r="O9">
        <v>30.25</v>
      </c>
      <c r="P9">
        <v>8</v>
      </c>
      <c r="Q9">
        <v>0.1</v>
      </c>
      <c r="R9">
        <v>9.9</v>
      </c>
      <c r="S9">
        <v>52</v>
      </c>
      <c r="T9">
        <v>42</v>
      </c>
    </row>
    <row r="10" spans="1:21" x14ac:dyDescent="0.3">
      <c r="A10" s="1">
        <v>45788</v>
      </c>
      <c r="B10" t="s">
        <v>9</v>
      </c>
      <c r="C10" t="s">
        <v>12</v>
      </c>
      <c r="D10">
        <v>56</v>
      </c>
      <c r="E10">
        <v>80</v>
      </c>
      <c r="F10">
        <f t="shared" si="0"/>
        <v>24</v>
      </c>
      <c r="G10">
        <v>0</v>
      </c>
      <c r="H10">
        <v>0.5</v>
      </c>
      <c r="I10" t="s">
        <v>21</v>
      </c>
      <c r="J10">
        <v>3</v>
      </c>
      <c r="K10" t="s">
        <v>18</v>
      </c>
      <c r="L10">
        <v>8</v>
      </c>
      <c r="M10">
        <v>0.35</v>
      </c>
      <c r="N10">
        <v>49</v>
      </c>
      <c r="O10">
        <v>30.25</v>
      </c>
      <c r="P10">
        <v>8</v>
      </c>
      <c r="Q10">
        <v>0.1</v>
      </c>
      <c r="R10">
        <v>9.9</v>
      </c>
      <c r="S10">
        <v>52</v>
      </c>
      <c r="T10">
        <v>42</v>
      </c>
    </row>
    <row r="11" spans="1:21" x14ac:dyDescent="0.3">
      <c r="A11" s="1">
        <v>45788</v>
      </c>
      <c r="B11" t="s">
        <v>9</v>
      </c>
      <c r="C11" t="s">
        <v>13</v>
      </c>
      <c r="D11">
        <v>56</v>
      </c>
      <c r="E11">
        <v>80</v>
      </c>
      <c r="F11">
        <f t="shared" si="0"/>
        <v>24</v>
      </c>
      <c r="G11">
        <v>0</v>
      </c>
      <c r="H11">
        <v>0.25</v>
      </c>
      <c r="I11" t="s">
        <v>21</v>
      </c>
      <c r="J11">
        <v>3</v>
      </c>
      <c r="K11" t="s">
        <v>19</v>
      </c>
      <c r="L11">
        <v>8</v>
      </c>
      <c r="M11">
        <v>0.35</v>
      </c>
      <c r="N11">
        <v>49</v>
      </c>
      <c r="O11">
        <v>30.25</v>
      </c>
      <c r="P11">
        <v>8</v>
      </c>
      <c r="Q11">
        <v>0.1</v>
      </c>
      <c r="R11">
        <v>9.9</v>
      </c>
      <c r="S11">
        <v>52</v>
      </c>
      <c r="T11">
        <v>42</v>
      </c>
    </row>
    <row r="12" spans="1:21" x14ac:dyDescent="0.3">
      <c r="A12" s="1">
        <v>45788</v>
      </c>
      <c r="B12" t="s">
        <v>9</v>
      </c>
      <c r="C12" t="s">
        <v>12</v>
      </c>
      <c r="D12">
        <v>56</v>
      </c>
      <c r="E12">
        <v>80</v>
      </c>
      <c r="F12">
        <f t="shared" si="0"/>
        <v>24</v>
      </c>
      <c r="G12">
        <v>0</v>
      </c>
      <c r="H12">
        <f>1/3</f>
        <v>0.33333333333333331</v>
      </c>
      <c r="I12" t="s">
        <v>21</v>
      </c>
      <c r="J12">
        <v>3</v>
      </c>
      <c r="K12" t="s">
        <v>19</v>
      </c>
      <c r="L12">
        <v>8</v>
      </c>
      <c r="M12">
        <v>0.35</v>
      </c>
      <c r="N12">
        <v>49</v>
      </c>
      <c r="O12">
        <v>30.25</v>
      </c>
      <c r="P12">
        <v>8</v>
      </c>
      <c r="Q12">
        <v>0.1</v>
      </c>
      <c r="R12">
        <v>9.9</v>
      </c>
      <c r="S12">
        <v>52</v>
      </c>
      <c r="T12">
        <v>42</v>
      </c>
    </row>
    <row r="13" spans="1:21" x14ac:dyDescent="0.3">
      <c r="A13" s="1">
        <v>45788</v>
      </c>
      <c r="B13" t="s">
        <v>9</v>
      </c>
      <c r="C13" t="s">
        <v>12</v>
      </c>
      <c r="D13">
        <v>56</v>
      </c>
      <c r="E13">
        <v>80</v>
      </c>
      <c r="F13">
        <f t="shared" si="0"/>
        <v>24</v>
      </c>
      <c r="G13">
        <v>0</v>
      </c>
      <c r="H13">
        <f>1/3</f>
        <v>0.33333333333333331</v>
      </c>
      <c r="I13" t="s">
        <v>21</v>
      </c>
      <c r="J13">
        <v>3</v>
      </c>
      <c r="K13" t="s">
        <v>20</v>
      </c>
      <c r="L13">
        <v>8</v>
      </c>
      <c r="M13">
        <v>0.35</v>
      </c>
      <c r="N13">
        <v>49</v>
      </c>
      <c r="O13">
        <v>30.25</v>
      </c>
      <c r="P13">
        <v>8</v>
      </c>
      <c r="Q13">
        <v>0.1</v>
      </c>
      <c r="R13">
        <v>9.9</v>
      </c>
      <c r="S13">
        <v>52</v>
      </c>
      <c r="T13">
        <v>42</v>
      </c>
    </row>
    <row r="14" spans="1:21" x14ac:dyDescent="0.3">
      <c r="A14" s="1">
        <v>45788</v>
      </c>
      <c r="B14" t="s">
        <v>9</v>
      </c>
      <c r="C14" t="s">
        <v>11</v>
      </c>
      <c r="D14">
        <v>56</v>
      </c>
      <c r="E14">
        <v>80</v>
      </c>
      <c r="F14">
        <f t="shared" si="0"/>
        <v>24</v>
      </c>
      <c r="G14">
        <v>0</v>
      </c>
      <c r="H14">
        <v>0.2</v>
      </c>
      <c r="I14" t="s">
        <v>21</v>
      </c>
      <c r="J14">
        <v>4</v>
      </c>
      <c r="K14" t="s">
        <v>18</v>
      </c>
      <c r="L14">
        <v>8</v>
      </c>
      <c r="M14">
        <v>0.35</v>
      </c>
      <c r="N14">
        <v>49</v>
      </c>
      <c r="O14">
        <v>30.25</v>
      </c>
      <c r="P14">
        <v>8</v>
      </c>
      <c r="Q14">
        <v>0.1</v>
      </c>
      <c r="R14">
        <v>9.9</v>
      </c>
      <c r="S14">
        <v>52</v>
      </c>
      <c r="T14">
        <v>42</v>
      </c>
    </row>
    <row r="15" spans="1:21" x14ac:dyDescent="0.3">
      <c r="A15" s="1">
        <v>45788</v>
      </c>
      <c r="B15" t="s">
        <v>10</v>
      </c>
      <c r="C15" t="s">
        <v>12</v>
      </c>
      <c r="D15">
        <v>56</v>
      </c>
      <c r="E15">
        <v>80</v>
      </c>
      <c r="F15">
        <f t="shared" si="0"/>
        <v>24</v>
      </c>
      <c r="G15">
        <v>0</v>
      </c>
      <c r="H15">
        <v>2</v>
      </c>
      <c r="I15" t="s">
        <v>21</v>
      </c>
      <c r="J15">
        <v>1</v>
      </c>
      <c r="K15" t="s">
        <v>20</v>
      </c>
      <c r="L15">
        <v>8</v>
      </c>
      <c r="M15">
        <v>0.35</v>
      </c>
      <c r="N15">
        <v>49</v>
      </c>
      <c r="O15">
        <v>30.25</v>
      </c>
      <c r="P15">
        <v>8</v>
      </c>
      <c r="Q15">
        <v>0.1</v>
      </c>
      <c r="R15">
        <v>9.9</v>
      </c>
      <c r="S15">
        <v>52</v>
      </c>
      <c r="T15">
        <v>42</v>
      </c>
    </row>
    <row r="16" spans="1:21" x14ac:dyDescent="0.3">
      <c r="A16" s="1">
        <v>45789</v>
      </c>
      <c r="B16" t="s">
        <v>8</v>
      </c>
      <c r="C16" t="s">
        <v>11</v>
      </c>
      <c r="D16">
        <v>64</v>
      </c>
      <c r="E16">
        <v>80</v>
      </c>
      <c r="F16">
        <f t="shared" si="0"/>
        <v>16</v>
      </c>
      <c r="G16">
        <v>0.33</v>
      </c>
      <c r="H16">
        <v>1</v>
      </c>
      <c r="I16" t="s">
        <v>21</v>
      </c>
      <c r="J16">
        <v>2</v>
      </c>
      <c r="K16" t="s">
        <v>19</v>
      </c>
      <c r="L16">
        <v>8</v>
      </c>
      <c r="M16">
        <v>0.42</v>
      </c>
      <c r="N16">
        <v>51</v>
      </c>
      <c r="O16">
        <v>30.2</v>
      </c>
      <c r="P16">
        <v>18</v>
      </c>
      <c r="Q16">
        <v>0.36</v>
      </c>
      <c r="R16">
        <v>9.9</v>
      </c>
      <c r="S16">
        <v>53</v>
      </c>
      <c r="T16">
        <v>45</v>
      </c>
    </row>
    <row r="17" spans="1:20" x14ac:dyDescent="0.3">
      <c r="A17" s="1">
        <v>45789</v>
      </c>
      <c r="B17" t="s">
        <v>9</v>
      </c>
      <c r="C17" t="s">
        <v>12</v>
      </c>
      <c r="D17">
        <v>64</v>
      </c>
      <c r="E17">
        <v>80</v>
      </c>
      <c r="F17">
        <f t="shared" si="0"/>
        <v>16</v>
      </c>
      <c r="G17">
        <v>0.33</v>
      </c>
      <c r="H17">
        <v>0.2</v>
      </c>
      <c r="I17" t="s">
        <v>21</v>
      </c>
      <c r="J17">
        <v>3</v>
      </c>
      <c r="K17" t="s">
        <v>18</v>
      </c>
      <c r="L17">
        <v>8</v>
      </c>
      <c r="M17">
        <v>0.42</v>
      </c>
      <c r="N17">
        <v>51</v>
      </c>
      <c r="O17">
        <v>30.2</v>
      </c>
      <c r="P17">
        <v>18</v>
      </c>
      <c r="Q17">
        <v>0.36</v>
      </c>
      <c r="R17">
        <v>9.9</v>
      </c>
      <c r="S17">
        <v>53</v>
      </c>
      <c r="T17">
        <v>45</v>
      </c>
    </row>
    <row r="18" spans="1:20" x14ac:dyDescent="0.3">
      <c r="A18" s="1">
        <v>45789</v>
      </c>
      <c r="B18" t="s">
        <v>9</v>
      </c>
      <c r="C18" t="s">
        <v>13</v>
      </c>
      <c r="D18">
        <v>64</v>
      </c>
      <c r="E18">
        <v>80</v>
      </c>
      <c r="F18">
        <f t="shared" si="0"/>
        <v>16</v>
      </c>
      <c r="G18">
        <v>0.33</v>
      </c>
      <c r="H18">
        <v>0.3</v>
      </c>
      <c r="I18" t="s">
        <v>21</v>
      </c>
      <c r="J18">
        <v>3</v>
      </c>
      <c r="K18" t="s">
        <v>19</v>
      </c>
      <c r="L18">
        <v>8</v>
      </c>
      <c r="M18">
        <v>0.42</v>
      </c>
      <c r="N18">
        <v>51</v>
      </c>
      <c r="O18">
        <v>30.2</v>
      </c>
      <c r="P18">
        <v>18</v>
      </c>
      <c r="Q18">
        <v>0.36</v>
      </c>
      <c r="R18">
        <v>9.9</v>
      </c>
      <c r="S18">
        <v>53</v>
      </c>
      <c r="T18">
        <v>45</v>
      </c>
    </row>
    <row r="19" spans="1:20" x14ac:dyDescent="0.3">
      <c r="A19" s="1">
        <v>45789</v>
      </c>
      <c r="B19" t="s">
        <v>9</v>
      </c>
      <c r="C19" t="s">
        <v>12</v>
      </c>
      <c r="D19">
        <v>64</v>
      </c>
      <c r="E19">
        <v>80</v>
      </c>
      <c r="F19">
        <f t="shared" si="0"/>
        <v>16</v>
      </c>
      <c r="G19">
        <v>0.33</v>
      </c>
      <c r="H19">
        <v>0.5</v>
      </c>
      <c r="I19" t="s">
        <v>21</v>
      </c>
      <c r="J19">
        <v>3</v>
      </c>
      <c r="K19" t="s">
        <v>20</v>
      </c>
      <c r="L19">
        <v>8</v>
      </c>
      <c r="M19">
        <v>0.42</v>
      </c>
      <c r="N19">
        <v>51</v>
      </c>
      <c r="O19">
        <v>30.2</v>
      </c>
      <c r="P19">
        <v>18</v>
      </c>
      <c r="Q19">
        <v>0.36</v>
      </c>
      <c r="R19">
        <v>9.9</v>
      </c>
      <c r="S19">
        <v>53</v>
      </c>
      <c r="T19">
        <v>45</v>
      </c>
    </row>
    <row r="20" spans="1:20" x14ac:dyDescent="0.3">
      <c r="A20" s="1">
        <v>45789</v>
      </c>
      <c r="B20" t="s">
        <v>9</v>
      </c>
      <c r="C20" t="s">
        <v>12</v>
      </c>
      <c r="D20">
        <v>64</v>
      </c>
      <c r="E20">
        <v>80</v>
      </c>
      <c r="F20">
        <f t="shared" si="0"/>
        <v>16</v>
      </c>
      <c r="G20">
        <v>0.33</v>
      </c>
      <c r="H20">
        <v>0.5</v>
      </c>
      <c r="I20" t="s">
        <v>21</v>
      </c>
      <c r="J20">
        <v>3</v>
      </c>
      <c r="K20" t="s">
        <v>20</v>
      </c>
      <c r="L20">
        <v>8</v>
      </c>
      <c r="M20">
        <v>0.42</v>
      </c>
      <c r="N20">
        <v>51</v>
      </c>
      <c r="O20">
        <v>30.2</v>
      </c>
      <c r="P20">
        <v>18</v>
      </c>
      <c r="Q20">
        <v>0.36</v>
      </c>
      <c r="R20">
        <v>9.9</v>
      </c>
      <c r="S20">
        <v>53</v>
      </c>
      <c r="T20">
        <v>45</v>
      </c>
    </row>
    <row r="21" spans="1:20" x14ac:dyDescent="0.3">
      <c r="A21" s="1">
        <v>45789</v>
      </c>
      <c r="B21" t="s">
        <v>9</v>
      </c>
      <c r="C21" t="s">
        <v>11</v>
      </c>
      <c r="D21">
        <v>64</v>
      </c>
      <c r="E21">
        <v>80</v>
      </c>
      <c r="F21">
        <f t="shared" si="0"/>
        <v>16</v>
      </c>
      <c r="G21">
        <v>0.33</v>
      </c>
      <c r="H21">
        <v>0.1</v>
      </c>
      <c r="I21" t="s">
        <v>21</v>
      </c>
      <c r="J21">
        <v>4</v>
      </c>
      <c r="K21" t="s">
        <v>18</v>
      </c>
      <c r="L21">
        <v>8</v>
      </c>
      <c r="M21">
        <v>0.42</v>
      </c>
      <c r="N21">
        <v>51</v>
      </c>
      <c r="O21">
        <v>30.2</v>
      </c>
      <c r="P21">
        <v>18</v>
      </c>
      <c r="Q21">
        <v>0.36</v>
      </c>
      <c r="R21">
        <v>9.9</v>
      </c>
      <c r="S21">
        <v>53</v>
      </c>
      <c r="T21">
        <v>45</v>
      </c>
    </row>
    <row r="22" spans="1:20" x14ac:dyDescent="0.3">
      <c r="A22" s="1">
        <v>45789</v>
      </c>
      <c r="B22" t="s">
        <v>10</v>
      </c>
      <c r="C22" t="s">
        <v>12</v>
      </c>
      <c r="D22">
        <v>64</v>
      </c>
      <c r="E22">
        <v>80</v>
      </c>
      <c r="F22">
        <f t="shared" si="0"/>
        <v>16</v>
      </c>
      <c r="G22">
        <v>0.33</v>
      </c>
      <c r="H22">
        <v>1.5</v>
      </c>
      <c r="I22" t="s">
        <v>21</v>
      </c>
      <c r="J22">
        <v>1</v>
      </c>
      <c r="K22" t="s">
        <v>19</v>
      </c>
      <c r="L22">
        <v>8</v>
      </c>
      <c r="M22">
        <v>0.42</v>
      </c>
      <c r="N22">
        <v>51</v>
      </c>
      <c r="O22">
        <v>30.2</v>
      </c>
      <c r="P22">
        <v>18</v>
      </c>
      <c r="Q22">
        <v>0.36</v>
      </c>
      <c r="R22">
        <v>9.9</v>
      </c>
      <c r="S22">
        <v>53</v>
      </c>
      <c r="T22">
        <v>45</v>
      </c>
    </row>
    <row r="23" spans="1:20" x14ac:dyDescent="0.3">
      <c r="A23" s="1">
        <v>45790</v>
      </c>
      <c r="B23" t="s">
        <v>8</v>
      </c>
      <c r="C23" t="s">
        <v>11</v>
      </c>
      <c r="D23">
        <v>61</v>
      </c>
      <c r="E23">
        <v>66</v>
      </c>
      <c r="F23">
        <f t="shared" si="0"/>
        <v>5</v>
      </c>
      <c r="G23">
        <v>2.37</v>
      </c>
      <c r="H23">
        <v>2.5</v>
      </c>
      <c r="I23" t="s">
        <v>21</v>
      </c>
      <c r="J23">
        <v>2</v>
      </c>
      <c r="K23" t="s">
        <v>20</v>
      </c>
      <c r="L23">
        <v>5</v>
      </c>
      <c r="M23">
        <v>0.97</v>
      </c>
      <c r="N23">
        <v>64</v>
      </c>
      <c r="O23">
        <v>29.87</v>
      </c>
      <c r="P23">
        <v>19</v>
      </c>
      <c r="Q23">
        <v>0.94</v>
      </c>
      <c r="R23">
        <v>9.9</v>
      </c>
      <c r="S23">
        <v>25</v>
      </c>
      <c r="T23">
        <v>50</v>
      </c>
    </row>
    <row r="24" spans="1:20" x14ac:dyDescent="0.3">
      <c r="A24" s="1">
        <v>45790</v>
      </c>
      <c r="B24" t="s">
        <v>9</v>
      </c>
      <c r="C24" t="s">
        <v>12</v>
      </c>
      <c r="D24">
        <v>61</v>
      </c>
      <c r="E24">
        <v>66</v>
      </c>
      <c r="F24">
        <f t="shared" si="0"/>
        <v>5</v>
      </c>
      <c r="G24">
        <v>2.37</v>
      </c>
      <c r="H24">
        <v>0.5</v>
      </c>
      <c r="I24" t="s">
        <v>21</v>
      </c>
      <c r="J24">
        <v>3</v>
      </c>
      <c r="K24" t="s">
        <v>20</v>
      </c>
      <c r="L24">
        <v>5</v>
      </c>
      <c r="M24">
        <v>0.97</v>
      </c>
      <c r="N24">
        <v>64</v>
      </c>
      <c r="O24">
        <v>29.87</v>
      </c>
      <c r="P24">
        <v>19</v>
      </c>
      <c r="Q24">
        <v>0.94</v>
      </c>
      <c r="R24">
        <v>9.9</v>
      </c>
      <c r="S24">
        <v>25</v>
      </c>
      <c r="T24">
        <v>50</v>
      </c>
    </row>
    <row r="25" spans="1:20" x14ac:dyDescent="0.3">
      <c r="A25" s="1">
        <v>45790</v>
      </c>
      <c r="B25" t="s">
        <v>9</v>
      </c>
      <c r="C25" t="s">
        <v>13</v>
      </c>
      <c r="D25">
        <v>61</v>
      </c>
      <c r="E25">
        <v>66</v>
      </c>
      <c r="F25">
        <f t="shared" si="0"/>
        <v>5</v>
      </c>
      <c r="G25">
        <v>2.37</v>
      </c>
      <c r="H25">
        <v>0.5</v>
      </c>
      <c r="I25" t="s">
        <v>21</v>
      </c>
      <c r="J25">
        <v>3</v>
      </c>
      <c r="K25" t="s">
        <v>20</v>
      </c>
      <c r="L25">
        <v>5</v>
      </c>
      <c r="M25">
        <v>0.97</v>
      </c>
      <c r="N25">
        <v>64</v>
      </c>
      <c r="O25">
        <v>29.87</v>
      </c>
      <c r="P25">
        <v>19</v>
      </c>
      <c r="Q25">
        <v>0.94</v>
      </c>
      <c r="R25">
        <v>9.9</v>
      </c>
      <c r="S25">
        <v>25</v>
      </c>
      <c r="T25">
        <v>50</v>
      </c>
    </row>
    <row r="26" spans="1:20" x14ac:dyDescent="0.3">
      <c r="A26" s="1">
        <v>45790</v>
      </c>
      <c r="B26" t="s">
        <v>9</v>
      </c>
      <c r="C26" t="s">
        <v>12</v>
      </c>
      <c r="D26">
        <v>61</v>
      </c>
      <c r="E26">
        <v>66</v>
      </c>
      <c r="F26">
        <f t="shared" si="0"/>
        <v>5</v>
      </c>
      <c r="G26">
        <v>2.37</v>
      </c>
      <c r="H26">
        <f>2/6</f>
        <v>0.33333333333333331</v>
      </c>
      <c r="I26" t="s">
        <v>21</v>
      </c>
      <c r="J26">
        <v>3</v>
      </c>
      <c r="K26" t="s">
        <v>19</v>
      </c>
      <c r="L26">
        <v>5</v>
      </c>
      <c r="M26">
        <v>0.97</v>
      </c>
      <c r="N26">
        <v>64</v>
      </c>
      <c r="O26">
        <v>29.87</v>
      </c>
      <c r="P26">
        <v>19</v>
      </c>
      <c r="Q26">
        <v>0.94</v>
      </c>
      <c r="R26">
        <v>9.9</v>
      </c>
      <c r="S26">
        <v>25</v>
      </c>
      <c r="T26">
        <v>50</v>
      </c>
    </row>
    <row r="27" spans="1:20" x14ac:dyDescent="0.3">
      <c r="A27" s="1">
        <v>45790</v>
      </c>
      <c r="B27" t="s">
        <v>9</v>
      </c>
      <c r="C27" t="s">
        <v>12</v>
      </c>
      <c r="D27">
        <v>61</v>
      </c>
      <c r="E27">
        <v>66</v>
      </c>
      <c r="F27">
        <f t="shared" si="0"/>
        <v>5</v>
      </c>
      <c r="G27">
        <v>2.37</v>
      </c>
      <c r="H27">
        <v>0.25</v>
      </c>
      <c r="I27" t="s">
        <v>21</v>
      </c>
      <c r="J27">
        <v>3</v>
      </c>
      <c r="K27" t="s">
        <v>19</v>
      </c>
      <c r="L27">
        <v>5</v>
      </c>
      <c r="M27">
        <v>0.97</v>
      </c>
      <c r="N27">
        <v>64</v>
      </c>
      <c r="O27">
        <v>29.87</v>
      </c>
      <c r="P27">
        <v>19</v>
      </c>
      <c r="Q27">
        <v>0.94</v>
      </c>
      <c r="R27">
        <v>9.9</v>
      </c>
      <c r="S27">
        <v>25</v>
      </c>
      <c r="T27">
        <v>50</v>
      </c>
    </row>
    <row r="28" spans="1:20" x14ac:dyDescent="0.3">
      <c r="A28" s="1">
        <v>45790</v>
      </c>
      <c r="B28" t="s">
        <v>9</v>
      </c>
      <c r="C28" t="s">
        <v>11</v>
      </c>
      <c r="D28">
        <v>61</v>
      </c>
      <c r="E28">
        <v>66</v>
      </c>
      <c r="F28">
        <f t="shared" si="0"/>
        <v>5</v>
      </c>
      <c r="G28">
        <v>2.37</v>
      </c>
      <c r="H28">
        <f>2/3</f>
        <v>0.66666666666666663</v>
      </c>
      <c r="I28" t="s">
        <v>21</v>
      </c>
      <c r="J28">
        <v>4</v>
      </c>
      <c r="K28" t="s">
        <v>18</v>
      </c>
      <c r="L28">
        <v>5</v>
      </c>
      <c r="M28">
        <v>0.97</v>
      </c>
      <c r="N28">
        <v>64</v>
      </c>
      <c r="O28">
        <v>29.87</v>
      </c>
      <c r="P28">
        <v>19</v>
      </c>
      <c r="Q28">
        <v>0.94</v>
      </c>
      <c r="R28">
        <v>9.9</v>
      </c>
      <c r="S28">
        <v>25</v>
      </c>
      <c r="T28">
        <v>50</v>
      </c>
    </row>
    <row r="29" spans="1:20" x14ac:dyDescent="0.3">
      <c r="A29" s="1">
        <v>45790</v>
      </c>
      <c r="B29" t="s">
        <v>10</v>
      </c>
      <c r="C29" t="s">
        <v>12</v>
      </c>
      <c r="D29">
        <v>61</v>
      </c>
      <c r="E29">
        <v>66</v>
      </c>
      <c r="F29">
        <f t="shared" si="0"/>
        <v>5</v>
      </c>
      <c r="G29">
        <v>2.37</v>
      </c>
      <c r="H29">
        <f>7/3</f>
        <v>2.3333333333333335</v>
      </c>
      <c r="I29" t="s">
        <v>21</v>
      </c>
      <c r="J29">
        <v>1</v>
      </c>
      <c r="K29" t="s">
        <v>18</v>
      </c>
      <c r="L29">
        <v>5</v>
      </c>
      <c r="M29">
        <v>0.97</v>
      </c>
      <c r="N29">
        <v>64</v>
      </c>
      <c r="O29">
        <v>29.87</v>
      </c>
      <c r="P29">
        <v>19</v>
      </c>
      <c r="Q29">
        <v>0.94</v>
      </c>
      <c r="R29">
        <v>9.9</v>
      </c>
      <c r="S29">
        <v>25</v>
      </c>
      <c r="T29">
        <v>50</v>
      </c>
    </row>
    <row r="30" spans="1:20" x14ac:dyDescent="0.3">
      <c r="A30" s="1">
        <v>45791</v>
      </c>
      <c r="B30" t="s">
        <v>8</v>
      </c>
      <c r="C30" t="s">
        <v>11</v>
      </c>
      <c r="D30">
        <v>58</v>
      </c>
      <c r="E30">
        <v>75</v>
      </c>
      <c r="F30">
        <f t="shared" si="0"/>
        <v>17</v>
      </c>
      <c r="G30">
        <v>3</v>
      </c>
      <c r="H30">
        <v>1</v>
      </c>
      <c r="I30" t="s">
        <v>21</v>
      </c>
      <c r="J30">
        <v>2</v>
      </c>
      <c r="K30" t="s">
        <v>19</v>
      </c>
      <c r="L30">
        <v>6</v>
      </c>
      <c r="M30">
        <v>0.86</v>
      </c>
      <c r="N30">
        <v>62</v>
      </c>
      <c r="O30">
        <v>29.85</v>
      </c>
      <c r="P30">
        <v>9</v>
      </c>
      <c r="Q30">
        <v>0.95</v>
      </c>
      <c r="R30">
        <v>9.9</v>
      </c>
      <c r="S30">
        <v>23</v>
      </c>
      <c r="T30">
        <v>43</v>
      </c>
    </row>
    <row r="31" spans="1:20" x14ac:dyDescent="0.3">
      <c r="A31" s="1">
        <v>45791</v>
      </c>
      <c r="B31" t="s">
        <v>9</v>
      </c>
      <c r="C31" t="s">
        <v>12</v>
      </c>
      <c r="D31">
        <v>58</v>
      </c>
      <c r="E31">
        <v>75</v>
      </c>
      <c r="F31">
        <f t="shared" si="0"/>
        <v>17</v>
      </c>
      <c r="G31">
        <v>3</v>
      </c>
      <c r="H31">
        <v>2</v>
      </c>
      <c r="I31" t="s">
        <v>21</v>
      </c>
      <c r="J31">
        <v>3</v>
      </c>
      <c r="K31" t="s">
        <v>20</v>
      </c>
      <c r="L31">
        <v>6</v>
      </c>
      <c r="M31">
        <v>0.86</v>
      </c>
      <c r="N31">
        <v>62</v>
      </c>
      <c r="O31">
        <v>29.85</v>
      </c>
      <c r="P31">
        <v>9</v>
      </c>
      <c r="Q31">
        <v>0.95</v>
      </c>
      <c r="R31">
        <v>9.9</v>
      </c>
      <c r="S31">
        <v>23</v>
      </c>
      <c r="T31">
        <v>43</v>
      </c>
    </row>
    <row r="32" spans="1:20" x14ac:dyDescent="0.3">
      <c r="A32" s="1">
        <v>45791</v>
      </c>
      <c r="B32" t="s">
        <v>9</v>
      </c>
      <c r="C32" t="s">
        <v>13</v>
      </c>
      <c r="D32">
        <v>58</v>
      </c>
      <c r="E32">
        <v>75</v>
      </c>
      <c r="F32">
        <f t="shared" si="0"/>
        <v>17</v>
      </c>
      <c r="G32">
        <v>3</v>
      </c>
      <c r="H32">
        <v>3</v>
      </c>
      <c r="I32" t="s">
        <v>21</v>
      </c>
      <c r="J32">
        <v>3</v>
      </c>
      <c r="K32" t="s">
        <v>20</v>
      </c>
      <c r="L32">
        <v>6</v>
      </c>
      <c r="M32">
        <v>0.86</v>
      </c>
      <c r="N32">
        <v>62</v>
      </c>
      <c r="O32">
        <v>29.85</v>
      </c>
      <c r="P32">
        <v>9</v>
      </c>
      <c r="Q32">
        <v>0.95</v>
      </c>
      <c r="R32">
        <v>9.9</v>
      </c>
      <c r="S32">
        <v>23</v>
      </c>
      <c r="T32">
        <v>43</v>
      </c>
    </row>
    <row r="33" spans="1:20" x14ac:dyDescent="0.3">
      <c r="A33" s="1">
        <v>45791</v>
      </c>
      <c r="B33" t="s">
        <v>9</v>
      </c>
      <c r="C33" t="s">
        <v>12</v>
      </c>
      <c r="D33">
        <v>58</v>
      </c>
      <c r="E33">
        <v>75</v>
      </c>
      <c r="F33">
        <f t="shared" si="0"/>
        <v>17</v>
      </c>
      <c r="G33">
        <v>3</v>
      </c>
      <c r="H33">
        <v>0.5</v>
      </c>
      <c r="I33" t="s">
        <v>21</v>
      </c>
      <c r="J33">
        <v>3</v>
      </c>
      <c r="K33" t="s">
        <v>20</v>
      </c>
      <c r="L33">
        <v>6</v>
      </c>
      <c r="M33">
        <v>0.86</v>
      </c>
      <c r="N33">
        <v>62</v>
      </c>
      <c r="O33">
        <v>29.85</v>
      </c>
      <c r="P33">
        <v>9</v>
      </c>
      <c r="Q33">
        <v>0.95</v>
      </c>
      <c r="R33">
        <v>9.9</v>
      </c>
      <c r="S33">
        <v>23</v>
      </c>
      <c r="T33">
        <v>43</v>
      </c>
    </row>
    <row r="34" spans="1:20" x14ac:dyDescent="0.3">
      <c r="A34" s="1">
        <v>45791</v>
      </c>
      <c r="B34" t="s">
        <v>9</v>
      </c>
      <c r="C34" t="s">
        <v>12</v>
      </c>
      <c r="D34">
        <v>58</v>
      </c>
      <c r="E34">
        <v>75</v>
      </c>
      <c r="F34">
        <f t="shared" si="0"/>
        <v>17</v>
      </c>
      <c r="G34">
        <v>3</v>
      </c>
      <c r="H34">
        <v>1</v>
      </c>
      <c r="I34" t="s">
        <v>21</v>
      </c>
      <c r="J34">
        <v>3</v>
      </c>
      <c r="K34" t="s">
        <v>20</v>
      </c>
      <c r="L34">
        <v>6</v>
      </c>
      <c r="M34">
        <v>0.86</v>
      </c>
      <c r="N34">
        <v>62</v>
      </c>
      <c r="O34">
        <v>29.85</v>
      </c>
      <c r="P34">
        <v>9</v>
      </c>
      <c r="Q34">
        <v>0.95</v>
      </c>
      <c r="R34">
        <v>9.9</v>
      </c>
      <c r="S34">
        <v>23</v>
      </c>
      <c r="T34">
        <v>43</v>
      </c>
    </row>
    <row r="35" spans="1:20" x14ac:dyDescent="0.3">
      <c r="A35" s="1">
        <v>45791</v>
      </c>
      <c r="B35" t="s">
        <v>9</v>
      </c>
      <c r="C35" t="s">
        <v>11</v>
      </c>
      <c r="D35">
        <v>58</v>
      </c>
      <c r="E35">
        <v>75</v>
      </c>
      <c r="F35">
        <f t="shared" si="0"/>
        <v>17</v>
      </c>
      <c r="G35">
        <v>3</v>
      </c>
      <c r="H35">
        <v>2.5</v>
      </c>
      <c r="I35" t="s">
        <v>21</v>
      </c>
      <c r="J35">
        <v>4</v>
      </c>
      <c r="K35" t="s">
        <v>19</v>
      </c>
      <c r="L35">
        <v>6</v>
      </c>
      <c r="M35">
        <v>0.86</v>
      </c>
      <c r="N35">
        <v>62</v>
      </c>
      <c r="O35">
        <v>29.85</v>
      </c>
      <c r="P35">
        <v>9</v>
      </c>
      <c r="Q35">
        <v>0.95</v>
      </c>
      <c r="R35">
        <v>9.9</v>
      </c>
      <c r="S35">
        <v>23</v>
      </c>
      <c r="T35">
        <v>43</v>
      </c>
    </row>
    <row r="36" spans="1:20" x14ac:dyDescent="0.3">
      <c r="A36" s="1">
        <v>45791</v>
      </c>
      <c r="B36" t="s">
        <v>10</v>
      </c>
      <c r="C36" t="s">
        <v>12</v>
      </c>
      <c r="D36">
        <v>58</v>
      </c>
      <c r="E36">
        <v>75</v>
      </c>
      <c r="F36">
        <f t="shared" si="0"/>
        <v>17</v>
      </c>
      <c r="G36">
        <v>3</v>
      </c>
      <c r="H36">
        <v>0.25</v>
      </c>
      <c r="I36" t="s">
        <v>21</v>
      </c>
      <c r="J36">
        <v>1</v>
      </c>
      <c r="K36" t="s">
        <v>20</v>
      </c>
      <c r="L36">
        <v>6</v>
      </c>
      <c r="M36">
        <v>0.86</v>
      </c>
      <c r="N36">
        <v>62</v>
      </c>
      <c r="O36">
        <v>29.85</v>
      </c>
      <c r="P36">
        <v>9</v>
      </c>
      <c r="Q36">
        <v>0.95</v>
      </c>
      <c r="R36">
        <v>9.9</v>
      </c>
      <c r="S36">
        <v>23</v>
      </c>
      <c r="T36">
        <v>43</v>
      </c>
    </row>
    <row r="37" spans="1:20" x14ac:dyDescent="0.3">
      <c r="A37" s="1">
        <v>45792</v>
      </c>
      <c r="B37" t="s">
        <v>8</v>
      </c>
      <c r="C37" t="s">
        <v>11</v>
      </c>
      <c r="D37">
        <v>58</v>
      </c>
      <c r="E37">
        <v>75</v>
      </c>
      <c r="F37">
        <f t="shared" si="0"/>
        <v>17</v>
      </c>
      <c r="G37">
        <v>0.15</v>
      </c>
      <c r="H37">
        <v>0.75</v>
      </c>
      <c r="I37" t="s">
        <v>21</v>
      </c>
      <c r="J37">
        <v>2</v>
      </c>
      <c r="K37" t="s">
        <v>19</v>
      </c>
      <c r="L37">
        <v>8</v>
      </c>
      <c r="M37">
        <v>0.6</v>
      </c>
      <c r="N37">
        <v>63</v>
      </c>
      <c r="O37">
        <v>29.81</v>
      </c>
      <c r="P37">
        <v>9</v>
      </c>
      <c r="Q37">
        <v>0.28000000000000003</v>
      </c>
      <c r="R37">
        <v>9.9</v>
      </c>
      <c r="S37">
        <v>21</v>
      </c>
      <c r="T37">
        <v>39</v>
      </c>
    </row>
    <row r="38" spans="1:20" x14ac:dyDescent="0.3">
      <c r="A38" s="1">
        <v>45792</v>
      </c>
      <c r="B38" t="s">
        <v>9</v>
      </c>
      <c r="C38" t="s">
        <v>12</v>
      </c>
      <c r="D38">
        <v>58</v>
      </c>
      <c r="E38">
        <v>75</v>
      </c>
      <c r="F38">
        <f t="shared" si="0"/>
        <v>17</v>
      </c>
      <c r="G38">
        <v>0.15</v>
      </c>
      <c r="H38">
        <v>0.25</v>
      </c>
      <c r="I38" t="s">
        <v>21</v>
      </c>
      <c r="J38">
        <v>3</v>
      </c>
      <c r="K38" t="s">
        <v>20</v>
      </c>
      <c r="L38">
        <v>8</v>
      </c>
      <c r="M38">
        <v>0.6</v>
      </c>
      <c r="N38">
        <v>63</v>
      </c>
      <c r="O38">
        <v>29.81</v>
      </c>
      <c r="P38">
        <v>9</v>
      </c>
      <c r="Q38">
        <v>0.28000000000000003</v>
      </c>
      <c r="R38">
        <v>9.9</v>
      </c>
      <c r="S38">
        <v>21</v>
      </c>
      <c r="T38">
        <v>39</v>
      </c>
    </row>
    <row r="39" spans="1:20" x14ac:dyDescent="0.3">
      <c r="A39" s="1">
        <v>45792</v>
      </c>
      <c r="B39" t="s">
        <v>9</v>
      </c>
      <c r="C39" t="s">
        <v>13</v>
      </c>
      <c r="D39">
        <v>58</v>
      </c>
      <c r="E39">
        <v>75</v>
      </c>
      <c r="F39">
        <f t="shared" si="0"/>
        <v>17</v>
      </c>
      <c r="G39">
        <v>0.15</v>
      </c>
      <c r="H39">
        <v>0.5</v>
      </c>
      <c r="I39" t="s">
        <v>21</v>
      </c>
      <c r="J39">
        <v>3</v>
      </c>
      <c r="K39" t="s">
        <v>20</v>
      </c>
      <c r="L39">
        <v>8</v>
      </c>
      <c r="M39">
        <v>0.6</v>
      </c>
      <c r="N39">
        <v>63</v>
      </c>
      <c r="O39">
        <v>29.81</v>
      </c>
      <c r="P39">
        <v>9</v>
      </c>
      <c r="Q39">
        <v>0.28000000000000003</v>
      </c>
      <c r="R39">
        <v>9.9</v>
      </c>
      <c r="S39">
        <v>21</v>
      </c>
      <c r="T39">
        <v>39</v>
      </c>
    </row>
    <row r="40" spans="1:20" x14ac:dyDescent="0.3">
      <c r="A40" s="1">
        <v>45792</v>
      </c>
      <c r="B40" t="s">
        <v>9</v>
      </c>
      <c r="C40" t="s">
        <v>12</v>
      </c>
      <c r="D40">
        <v>58</v>
      </c>
      <c r="E40">
        <v>75</v>
      </c>
      <c r="F40">
        <f t="shared" si="0"/>
        <v>17</v>
      </c>
      <c r="G40">
        <v>0.15</v>
      </c>
      <c r="H40">
        <v>0.4</v>
      </c>
      <c r="I40" t="s">
        <v>21</v>
      </c>
      <c r="J40">
        <v>3</v>
      </c>
      <c r="K40" t="s">
        <v>18</v>
      </c>
      <c r="L40">
        <v>8</v>
      </c>
      <c r="M40">
        <v>0.6</v>
      </c>
      <c r="N40">
        <v>63</v>
      </c>
      <c r="O40">
        <v>29.81</v>
      </c>
      <c r="P40">
        <v>9</v>
      </c>
      <c r="Q40">
        <v>0.28000000000000003</v>
      </c>
      <c r="R40">
        <v>9.9</v>
      </c>
      <c r="S40">
        <v>21</v>
      </c>
      <c r="T40">
        <v>39</v>
      </c>
    </row>
    <row r="41" spans="1:20" x14ac:dyDescent="0.3">
      <c r="A41" s="1">
        <v>45792</v>
      </c>
      <c r="B41" t="s">
        <v>9</v>
      </c>
      <c r="C41" t="s">
        <v>12</v>
      </c>
      <c r="D41">
        <v>58</v>
      </c>
      <c r="E41">
        <v>75</v>
      </c>
      <c r="F41">
        <f t="shared" si="0"/>
        <v>17</v>
      </c>
      <c r="G41">
        <v>0.15</v>
      </c>
      <c r="H41">
        <f>1/3</f>
        <v>0.33333333333333331</v>
      </c>
      <c r="I41" t="s">
        <v>21</v>
      </c>
      <c r="J41">
        <v>3</v>
      </c>
      <c r="K41" t="s">
        <v>19</v>
      </c>
      <c r="L41">
        <v>8</v>
      </c>
      <c r="M41">
        <v>0.6</v>
      </c>
      <c r="N41">
        <v>63</v>
      </c>
      <c r="O41">
        <v>29.81</v>
      </c>
      <c r="P41">
        <v>9</v>
      </c>
      <c r="Q41">
        <v>0.28000000000000003</v>
      </c>
      <c r="R41">
        <v>9.9</v>
      </c>
      <c r="S41">
        <v>21</v>
      </c>
      <c r="T41">
        <v>39</v>
      </c>
    </row>
    <row r="42" spans="1:20" x14ac:dyDescent="0.3">
      <c r="A42" s="1">
        <v>45792</v>
      </c>
      <c r="B42" t="s">
        <v>9</v>
      </c>
      <c r="C42" t="s">
        <v>11</v>
      </c>
      <c r="D42">
        <v>58</v>
      </c>
      <c r="E42">
        <v>75</v>
      </c>
      <c r="F42">
        <f t="shared" si="0"/>
        <v>17</v>
      </c>
      <c r="G42">
        <v>0.15</v>
      </c>
      <c r="H42">
        <f>2/3</f>
        <v>0.66666666666666663</v>
      </c>
      <c r="I42" t="s">
        <v>21</v>
      </c>
      <c r="J42">
        <v>4</v>
      </c>
      <c r="K42" t="s">
        <v>20</v>
      </c>
      <c r="L42">
        <v>8</v>
      </c>
      <c r="M42">
        <v>0.6</v>
      </c>
      <c r="N42">
        <v>63</v>
      </c>
      <c r="O42">
        <v>29.81</v>
      </c>
      <c r="P42">
        <v>9</v>
      </c>
      <c r="Q42">
        <v>0.28000000000000003</v>
      </c>
      <c r="R42">
        <v>9.9</v>
      </c>
      <c r="S42">
        <v>21</v>
      </c>
      <c r="T42">
        <v>39</v>
      </c>
    </row>
    <row r="43" spans="1:20" x14ac:dyDescent="0.3">
      <c r="A43" s="1">
        <v>45792</v>
      </c>
      <c r="B43" t="s">
        <v>10</v>
      </c>
      <c r="C43" t="s">
        <v>12</v>
      </c>
      <c r="D43">
        <v>58</v>
      </c>
      <c r="E43">
        <v>75</v>
      </c>
      <c r="F43">
        <f t="shared" si="0"/>
        <v>17</v>
      </c>
      <c r="G43">
        <v>0.15</v>
      </c>
      <c r="H43">
        <v>8</v>
      </c>
      <c r="I43" t="s">
        <v>21</v>
      </c>
      <c r="J43">
        <v>1</v>
      </c>
      <c r="K43" t="s">
        <v>18</v>
      </c>
      <c r="L43">
        <v>8</v>
      </c>
      <c r="M43">
        <v>0.6</v>
      </c>
      <c r="N43">
        <v>63</v>
      </c>
      <c r="O43">
        <v>29.81</v>
      </c>
      <c r="P43">
        <v>9</v>
      </c>
      <c r="Q43">
        <v>0.28000000000000003</v>
      </c>
      <c r="R43">
        <v>9.9</v>
      </c>
      <c r="S43">
        <v>21</v>
      </c>
      <c r="T43">
        <v>39</v>
      </c>
    </row>
    <row r="44" spans="1:20" x14ac:dyDescent="0.3">
      <c r="A44" s="1">
        <v>45793</v>
      </c>
      <c r="B44" t="s">
        <v>8</v>
      </c>
      <c r="C44" t="s">
        <v>11</v>
      </c>
      <c r="D44">
        <v>64</v>
      </c>
      <c r="E44">
        <v>80</v>
      </c>
      <c r="F44">
        <f t="shared" si="0"/>
        <v>16</v>
      </c>
      <c r="G44">
        <v>0.17</v>
      </c>
      <c r="H44">
        <v>1</v>
      </c>
      <c r="I44" t="s">
        <v>21</v>
      </c>
      <c r="J44">
        <v>2</v>
      </c>
      <c r="K44" t="s">
        <v>20</v>
      </c>
      <c r="L44">
        <v>7</v>
      </c>
      <c r="M44">
        <v>0.67</v>
      </c>
      <c r="N44">
        <v>67</v>
      </c>
      <c r="O44">
        <v>29.74</v>
      </c>
      <c r="P44">
        <v>26</v>
      </c>
      <c r="Q44">
        <v>0.92</v>
      </c>
      <c r="R44">
        <v>8.1</v>
      </c>
      <c r="S44">
        <v>52</v>
      </c>
      <c r="T44">
        <v>41</v>
      </c>
    </row>
    <row r="45" spans="1:20" x14ac:dyDescent="0.3">
      <c r="A45" s="1">
        <v>45793</v>
      </c>
      <c r="B45" t="s">
        <v>9</v>
      </c>
      <c r="C45" t="s">
        <v>12</v>
      </c>
      <c r="D45">
        <v>64</v>
      </c>
      <c r="E45">
        <v>80</v>
      </c>
      <c r="F45">
        <f t="shared" si="0"/>
        <v>16</v>
      </c>
      <c r="G45">
        <v>0.17</v>
      </c>
      <c r="H45">
        <v>1</v>
      </c>
      <c r="I45" t="s">
        <v>21</v>
      </c>
      <c r="J45">
        <v>3</v>
      </c>
      <c r="K45" t="s">
        <v>20</v>
      </c>
      <c r="L45">
        <v>7</v>
      </c>
      <c r="M45">
        <v>0.67</v>
      </c>
      <c r="N45">
        <v>67</v>
      </c>
      <c r="O45">
        <v>29.74</v>
      </c>
      <c r="P45">
        <v>26</v>
      </c>
      <c r="Q45">
        <v>0.92</v>
      </c>
      <c r="R45">
        <v>8.1</v>
      </c>
      <c r="S45">
        <v>52</v>
      </c>
      <c r="T45">
        <v>41</v>
      </c>
    </row>
    <row r="46" spans="1:20" x14ac:dyDescent="0.3">
      <c r="A46" s="1">
        <v>45793</v>
      </c>
      <c r="B46" t="s">
        <v>9</v>
      </c>
      <c r="C46" t="s">
        <v>13</v>
      </c>
      <c r="D46">
        <v>64</v>
      </c>
      <c r="E46">
        <v>80</v>
      </c>
      <c r="F46">
        <f t="shared" si="0"/>
        <v>16</v>
      </c>
      <c r="G46">
        <v>0.17</v>
      </c>
      <c r="H46">
        <v>1.5</v>
      </c>
      <c r="I46" t="s">
        <v>21</v>
      </c>
      <c r="J46">
        <v>3</v>
      </c>
      <c r="K46" t="s">
        <v>19</v>
      </c>
      <c r="L46">
        <v>7</v>
      </c>
      <c r="M46">
        <v>0.67</v>
      </c>
      <c r="N46">
        <v>67</v>
      </c>
      <c r="O46">
        <v>29.74</v>
      </c>
      <c r="P46">
        <v>26</v>
      </c>
      <c r="Q46">
        <v>0.92</v>
      </c>
      <c r="R46">
        <v>8.1</v>
      </c>
      <c r="S46">
        <v>52</v>
      </c>
      <c r="T46">
        <v>41</v>
      </c>
    </row>
    <row r="47" spans="1:20" x14ac:dyDescent="0.3">
      <c r="A47" s="1">
        <v>45793</v>
      </c>
      <c r="B47" t="s">
        <v>9</v>
      </c>
      <c r="C47" t="s">
        <v>12</v>
      </c>
      <c r="D47">
        <v>64</v>
      </c>
      <c r="E47">
        <v>80</v>
      </c>
      <c r="F47">
        <f t="shared" si="0"/>
        <v>16</v>
      </c>
      <c r="G47">
        <v>0.17</v>
      </c>
      <c r="H47">
        <v>0.5</v>
      </c>
      <c r="I47" t="s">
        <v>21</v>
      </c>
      <c r="J47">
        <v>3</v>
      </c>
      <c r="K47" t="s">
        <v>18</v>
      </c>
      <c r="L47">
        <v>7</v>
      </c>
      <c r="M47">
        <v>0.67</v>
      </c>
      <c r="N47">
        <v>67</v>
      </c>
      <c r="O47">
        <v>29.74</v>
      </c>
      <c r="P47">
        <v>26</v>
      </c>
      <c r="Q47">
        <v>0.92</v>
      </c>
      <c r="R47">
        <v>8.1</v>
      </c>
      <c r="S47">
        <v>52</v>
      </c>
      <c r="T47">
        <v>41</v>
      </c>
    </row>
    <row r="48" spans="1:20" x14ac:dyDescent="0.3">
      <c r="A48" s="1">
        <v>45793</v>
      </c>
      <c r="B48" t="s">
        <v>9</v>
      </c>
      <c r="C48" t="s">
        <v>12</v>
      </c>
      <c r="D48">
        <v>64</v>
      </c>
      <c r="E48">
        <v>80</v>
      </c>
      <c r="F48">
        <f t="shared" si="0"/>
        <v>16</v>
      </c>
      <c r="G48">
        <v>0.17</v>
      </c>
      <c r="H48">
        <v>0.3</v>
      </c>
      <c r="I48" t="s">
        <v>21</v>
      </c>
      <c r="J48">
        <v>3</v>
      </c>
      <c r="K48" t="s">
        <v>20</v>
      </c>
      <c r="L48">
        <v>7</v>
      </c>
      <c r="M48">
        <v>0.67</v>
      </c>
      <c r="N48">
        <v>67</v>
      </c>
      <c r="O48">
        <v>29.74</v>
      </c>
      <c r="P48">
        <v>26</v>
      </c>
      <c r="Q48">
        <v>0.92</v>
      </c>
      <c r="R48">
        <v>8.1</v>
      </c>
      <c r="S48">
        <v>52</v>
      </c>
      <c r="T48">
        <v>41</v>
      </c>
    </row>
    <row r="49" spans="1:20" x14ac:dyDescent="0.3">
      <c r="A49" s="1">
        <v>45793</v>
      </c>
      <c r="B49" t="s">
        <v>9</v>
      </c>
      <c r="C49" t="s">
        <v>11</v>
      </c>
      <c r="D49">
        <v>64</v>
      </c>
      <c r="E49">
        <v>80</v>
      </c>
      <c r="F49">
        <f t="shared" si="0"/>
        <v>16</v>
      </c>
      <c r="G49">
        <v>0.17</v>
      </c>
      <c r="H49">
        <v>0.2</v>
      </c>
      <c r="I49" t="s">
        <v>21</v>
      </c>
      <c r="J49">
        <v>4</v>
      </c>
      <c r="K49" t="s">
        <v>19</v>
      </c>
      <c r="L49">
        <v>7</v>
      </c>
      <c r="M49">
        <v>0.67</v>
      </c>
      <c r="N49">
        <v>67</v>
      </c>
      <c r="O49">
        <v>29.74</v>
      </c>
      <c r="P49">
        <v>26</v>
      </c>
      <c r="Q49">
        <v>0.92</v>
      </c>
      <c r="R49">
        <v>8.1</v>
      </c>
      <c r="S49">
        <v>52</v>
      </c>
      <c r="T49">
        <v>41</v>
      </c>
    </row>
    <row r="50" spans="1:20" x14ac:dyDescent="0.3">
      <c r="A50" s="1">
        <v>45793</v>
      </c>
      <c r="B50" t="s">
        <v>10</v>
      </c>
      <c r="C50" t="s">
        <v>12</v>
      </c>
      <c r="D50">
        <v>64</v>
      </c>
      <c r="E50">
        <v>80</v>
      </c>
      <c r="F50">
        <f t="shared" si="0"/>
        <v>16</v>
      </c>
      <c r="G50">
        <v>0.17</v>
      </c>
      <c r="H50">
        <v>0.1</v>
      </c>
      <c r="I50" t="s">
        <v>21</v>
      </c>
      <c r="J50">
        <v>1</v>
      </c>
      <c r="K50" t="s">
        <v>19</v>
      </c>
      <c r="L50">
        <v>7</v>
      </c>
      <c r="M50">
        <v>0.67</v>
      </c>
      <c r="N50">
        <v>67</v>
      </c>
      <c r="O50">
        <v>29.74</v>
      </c>
      <c r="P50">
        <v>26</v>
      </c>
      <c r="Q50">
        <v>0.92</v>
      </c>
      <c r="R50">
        <v>8.1</v>
      </c>
      <c r="S50">
        <v>52</v>
      </c>
      <c r="T50">
        <v>41</v>
      </c>
    </row>
    <row r="51" spans="1:20" x14ac:dyDescent="0.3">
      <c r="A51" s="1">
        <v>45794</v>
      </c>
      <c r="B51" t="s">
        <v>8</v>
      </c>
      <c r="C51" t="s">
        <v>11</v>
      </c>
      <c r="D51">
        <v>55</v>
      </c>
      <c r="E51">
        <v>75</v>
      </c>
      <c r="F51">
        <f t="shared" si="0"/>
        <v>20</v>
      </c>
      <c r="G51">
        <v>2.35</v>
      </c>
      <c r="H51">
        <v>0.5</v>
      </c>
      <c r="I51" t="s">
        <v>15</v>
      </c>
      <c r="J51">
        <v>2</v>
      </c>
      <c r="K51" t="s">
        <v>19</v>
      </c>
      <c r="L51">
        <v>6</v>
      </c>
      <c r="M51">
        <v>0.52</v>
      </c>
      <c r="N51">
        <v>55</v>
      </c>
      <c r="O51">
        <v>29.55</v>
      </c>
      <c r="P51">
        <v>35</v>
      </c>
      <c r="Q51">
        <v>0.76</v>
      </c>
      <c r="R51">
        <v>9.9</v>
      </c>
      <c r="S51">
        <v>43</v>
      </c>
      <c r="T51">
        <v>40</v>
      </c>
    </row>
    <row r="52" spans="1:20" x14ac:dyDescent="0.3">
      <c r="A52" s="1">
        <v>45794</v>
      </c>
      <c r="B52" t="s">
        <v>9</v>
      </c>
      <c r="C52" t="s">
        <v>12</v>
      </c>
      <c r="D52">
        <v>55</v>
      </c>
      <c r="E52">
        <v>75</v>
      </c>
      <c r="F52">
        <f t="shared" si="0"/>
        <v>20</v>
      </c>
      <c r="G52">
        <v>2.35</v>
      </c>
      <c r="H52">
        <v>0.25</v>
      </c>
      <c r="I52" t="s">
        <v>15</v>
      </c>
      <c r="J52">
        <v>3</v>
      </c>
      <c r="K52" t="s">
        <v>20</v>
      </c>
      <c r="L52">
        <v>6</v>
      </c>
      <c r="M52">
        <v>0.52</v>
      </c>
      <c r="N52">
        <v>55</v>
      </c>
      <c r="O52">
        <v>29.55</v>
      </c>
      <c r="P52">
        <v>35</v>
      </c>
      <c r="Q52">
        <v>0.76</v>
      </c>
      <c r="R52">
        <v>9.9</v>
      </c>
      <c r="S52">
        <v>43</v>
      </c>
      <c r="T52">
        <v>40</v>
      </c>
    </row>
    <row r="53" spans="1:20" x14ac:dyDescent="0.3">
      <c r="A53" s="1">
        <v>45794</v>
      </c>
      <c r="B53" t="s">
        <v>9</v>
      </c>
      <c r="C53" t="s">
        <v>13</v>
      </c>
      <c r="D53">
        <v>55</v>
      </c>
      <c r="E53">
        <v>75</v>
      </c>
      <c r="F53">
        <f t="shared" si="0"/>
        <v>20</v>
      </c>
      <c r="G53">
        <v>2.35</v>
      </c>
      <c r="H53">
        <f>1/3</f>
        <v>0.33333333333333331</v>
      </c>
      <c r="I53" t="s">
        <v>15</v>
      </c>
      <c r="J53">
        <v>3</v>
      </c>
      <c r="K53" t="s">
        <v>20</v>
      </c>
      <c r="L53">
        <v>6</v>
      </c>
      <c r="M53">
        <v>0.52</v>
      </c>
      <c r="N53">
        <v>55</v>
      </c>
      <c r="O53">
        <v>29.55</v>
      </c>
      <c r="P53">
        <v>35</v>
      </c>
      <c r="Q53">
        <v>0.76</v>
      </c>
      <c r="R53">
        <v>9.9</v>
      </c>
      <c r="S53">
        <v>43</v>
      </c>
      <c r="T53">
        <v>40</v>
      </c>
    </row>
    <row r="54" spans="1:20" x14ac:dyDescent="0.3">
      <c r="A54" s="1">
        <v>45794</v>
      </c>
      <c r="B54" t="s">
        <v>9</v>
      </c>
      <c r="C54" t="s">
        <v>12</v>
      </c>
      <c r="D54">
        <v>55</v>
      </c>
      <c r="E54">
        <v>75</v>
      </c>
      <c r="F54">
        <f t="shared" si="0"/>
        <v>20</v>
      </c>
      <c r="G54">
        <v>2.35</v>
      </c>
      <c r="H54">
        <f>2/3</f>
        <v>0.66666666666666663</v>
      </c>
      <c r="I54" t="s">
        <v>15</v>
      </c>
      <c r="J54">
        <v>3</v>
      </c>
      <c r="K54" t="s">
        <v>19</v>
      </c>
      <c r="L54">
        <v>6</v>
      </c>
      <c r="M54">
        <v>0.52</v>
      </c>
      <c r="N54">
        <v>55</v>
      </c>
      <c r="O54">
        <v>29.55</v>
      </c>
      <c r="P54">
        <v>35</v>
      </c>
      <c r="Q54">
        <v>0.76</v>
      </c>
      <c r="R54">
        <v>9.9</v>
      </c>
      <c r="S54">
        <v>43</v>
      </c>
      <c r="T54">
        <v>40</v>
      </c>
    </row>
    <row r="55" spans="1:20" x14ac:dyDescent="0.3">
      <c r="A55" s="1">
        <v>45794</v>
      </c>
      <c r="B55" t="s">
        <v>9</v>
      </c>
      <c r="C55" t="s">
        <v>12</v>
      </c>
      <c r="D55">
        <v>55</v>
      </c>
      <c r="E55">
        <v>75</v>
      </c>
      <c r="F55">
        <f t="shared" si="0"/>
        <v>20</v>
      </c>
      <c r="G55">
        <v>2.35</v>
      </c>
      <c r="H55">
        <v>0.1</v>
      </c>
      <c r="I55" t="s">
        <v>15</v>
      </c>
      <c r="J55">
        <v>3</v>
      </c>
      <c r="K55" t="s">
        <v>18</v>
      </c>
      <c r="L55">
        <v>6</v>
      </c>
      <c r="M55">
        <v>0.52</v>
      </c>
      <c r="N55">
        <v>55</v>
      </c>
      <c r="O55">
        <v>29.55</v>
      </c>
      <c r="P55">
        <v>35</v>
      </c>
      <c r="Q55">
        <v>0.76</v>
      </c>
      <c r="R55">
        <v>9.9</v>
      </c>
      <c r="S55">
        <v>43</v>
      </c>
      <c r="T55">
        <v>40</v>
      </c>
    </row>
    <row r="56" spans="1:20" x14ac:dyDescent="0.3">
      <c r="A56" s="1">
        <v>45794</v>
      </c>
      <c r="B56" t="s">
        <v>9</v>
      </c>
      <c r="C56" t="s">
        <v>11</v>
      </c>
      <c r="D56">
        <v>55</v>
      </c>
      <c r="E56">
        <v>75</v>
      </c>
      <c r="F56">
        <f t="shared" si="0"/>
        <v>20</v>
      </c>
      <c r="G56">
        <v>2.35</v>
      </c>
      <c r="H56">
        <v>0.1</v>
      </c>
      <c r="I56" t="s">
        <v>15</v>
      </c>
      <c r="J56">
        <v>4</v>
      </c>
      <c r="K56" t="s">
        <v>18</v>
      </c>
      <c r="L56">
        <v>6</v>
      </c>
      <c r="M56">
        <v>0.52</v>
      </c>
      <c r="N56">
        <v>55</v>
      </c>
      <c r="O56">
        <v>29.55</v>
      </c>
      <c r="P56">
        <v>35</v>
      </c>
      <c r="Q56">
        <v>0.76</v>
      </c>
      <c r="R56">
        <v>9.9</v>
      </c>
      <c r="S56">
        <v>43</v>
      </c>
      <c r="T56">
        <v>40</v>
      </c>
    </row>
    <row r="57" spans="1:20" x14ac:dyDescent="0.3">
      <c r="A57" s="1">
        <v>45794</v>
      </c>
      <c r="B57" t="s">
        <v>10</v>
      </c>
      <c r="C57" t="s">
        <v>12</v>
      </c>
      <c r="D57">
        <v>55</v>
      </c>
      <c r="E57">
        <v>75</v>
      </c>
      <c r="F57">
        <f t="shared" si="0"/>
        <v>20</v>
      </c>
      <c r="G57">
        <v>2.35</v>
      </c>
      <c r="H57">
        <v>1</v>
      </c>
      <c r="I57" t="s">
        <v>15</v>
      </c>
      <c r="J57">
        <v>1</v>
      </c>
      <c r="K57" t="s">
        <v>18</v>
      </c>
      <c r="L57">
        <v>6</v>
      </c>
      <c r="M57">
        <v>0.52</v>
      </c>
      <c r="N57">
        <v>55</v>
      </c>
      <c r="O57">
        <v>29.55</v>
      </c>
      <c r="P57">
        <v>35</v>
      </c>
      <c r="Q57">
        <v>0.76</v>
      </c>
      <c r="R57">
        <v>9.9</v>
      </c>
      <c r="S57">
        <v>43</v>
      </c>
      <c r="T57">
        <v>40</v>
      </c>
    </row>
    <row r="58" spans="1:20" x14ac:dyDescent="0.3">
      <c r="A58" s="1">
        <v>45795</v>
      </c>
      <c r="B58" t="s">
        <v>8</v>
      </c>
      <c r="C58" t="s">
        <v>11</v>
      </c>
      <c r="D58">
        <v>48</v>
      </c>
      <c r="E58">
        <v>68</v>
      </c>
      <c r="F58">
        <f t="shared" si="0"/>
        <v>20</v>
      </c>
      <c r="G58">
        <v>0</v>
      </c>
      <c r="H58">
        <v>0</v>
      </c>
      <c r="I58" t="s">
        <v>21</v>
      </c>
      <c r="J58">
        <v>2</v>
      </c>
      <c r="K58" t="s">
        <v>19</v>
      </c>
      <c r="L58">
        <v>4</v>
      </c>
      <c r="M58">
        <v>0.56999999999999995</v>
      </c>
      <c r="N58">
        <v>52</v>
      </c>
      <c r="O58">
        <v>29.8</v>
      </c>
      <c r="P58">
        <v>25</v>
      </c>
      <c r="Q58">
        <v>0.85</v>
      </c>
      <c r="R58">
        <v>9.9</v>
      </c>
      <c r="S58">
        <v>26</v>
      </c>
      <c r="T58">
        <v>46</v>
      </c>
    </row>
    <row r="59" spans="1:20" x14ac:dyDescent="0.3">
      <c r="A59" s="1">
        <v>45795</v>
      </c>
      <c r="B59" t="s">
        <v>9</v>
      </c>
      <c r="C59" t="s">
        <v>12</v>
      </c>
      <c r="D59">
        <v>48</v>
      </c>
      <c r="E59">
        <v>68</v>
      </c>
      <c r="F59">
        <f t="shared" si="0"/>
        <v>20</v>
      </c>
      <c r="G59">
        <v>0</v>
      </c>
      <c r="H59">
        <v>0.1</v>
      </c>
      <c r="I59" t="s">
        <v>21</v>
      </c>
      <c r="J59">
        <v>3</v>
      </c>
      <c r="K59" t="s">
        <v>20</v>
      </c>
      <c r="L59">
        <v>4</v>
      </c>
      <c r="M59">
        <v>0.56999999999999995</v>
      </c>
      <c r="N59">
        <v>52</v>
      </c>
      <c r="O59">
        <v>29.8</v>
      </c>
      <c r="P59">
        <v>25</v>
      </c>
      <c r="Q59">
        <v>0.85</v>
      </c>
      <c r="R59">
        <v>9.9</v>
      </c>
      <c r="S59">
        <v>26</v>
      </c>
      <c r="T59">
        <v>46</v>
      </c>
    </row>
    <row r="60" spans="1:20" x14ac:dyDescent="0.3">
      <c r="A60" s="1">
        <v>45795</v>
      </c>
      <c r="B60" t="s">
        <v>9</v>
      </c>
      <c r="C60" t="s">
        <v>13</v>
      </c>
      <c r="D60">
        <v>48</v>
      </c>
      <c r="E60">
        <v>68</v>
      </c>
      <c r="F60">
        <f t="shared" si="0"/>
        <v>20</v>
      </c>
      <c r="G60">
        <v>0</v>
      </c>
      <c r="H60">
        <v>0.25</v>
      </c>
      <c r="I60" t="s">
        <v>21</v>
      </c>
      <c r="J60">
        <v>3</v>
      </c>
      <c r="K60" t="s">
        <v>19</v>
      </c>
      <c r="L60">
        <v>4</v>
      </c>
      <c r="M60">
        <v>0.56999999999999995</v>
      </c>
      <c r="N60">
        <v>52</v>
      </c>
      <c r="O60">
        <v>29.8</v>
      </c>
      <c r="P60">
        <v>25</v>
      </c>
      <c r="Q60">
        <v>0.85</v>
      </c>
      <c r="R60">
        <v>9.9</v>
      </c>
      <c r="S60">
        <v>26</v>
      </c>
      <c r="T60">
        <v>46</v>
      </c>
    </row>
    <row r="61" spans="1:20" x14ac:dyDescent="0.3">
      <c r="A61" s="1">
        <v>45795</v>
      </c>
      <c r="B61" t="s">
        <v>9</v>
      </c>
      <c r="C61" t="s">
        <v>12</v>
      </c>
      <c r="D61">
        <v>48</v>
      </c>
      <c r="E61">
        <v>68</v>
      </c>
      <c r="F61">
        <f t="shared" si="0"/>
        <v>20</v>
      </c>
      <c r="G61">
        <v>0</v>
      </c>
      <c r="H61">
        <v>0</v>
      </c>
      <c r="I61" t="s">
        <v>21</v>
      </c>
      <c r="J61">
        <v>3</v>
      </c>
      <c r="K61" t="s">
        <v>18</v>
      </c>
      <c r="L61">
        <v>4</v>
      </c>
      <c r="M61">
        <v>0.56999999999999995</v>
      </c>
      <c r="N61">
        <v>52</v>
      </c>
      <c r="O61">
        <v>29.8</v>
      </c>
      <c r="P61">
        <v>25</v>
      </c>
      <c r="Q61">
        <v>0.85</v>
      </c>
      <c r="R61">
        <v>9.9</v>
      </c>
      <c r="S61">
        <v>26</v>
      </c>
      <c r="T61">
        <v>46</v>
      </c>
    </row>
    <row r="62" spans="1:20" x14ac:dyDescent="0.3">
      <c r="A62" s="1">
        <v>45795</v>
      </c>
      <c r="B62" t="s">
        <v>9</v>
      </c>
      <c r="C62" t="s">
        <v>12</v>
      </c>
      <c r="D62">
        <v>48</v>
      </c>
      <c r="E62">
        <v>68</v>
      </c>
      <c r="F62">
        <f t="shared" si="0"/>
        <v>20</v>
      </c>
      <c r="G62">
        <v>0</v>
      </c>
      <c r="H62">
        <v>2</v>
      </c>
      <c r="I62" t="s">
        <v>21</v>
      </c>
      <c r="J62">
        <v>3</v>
      </c>
      <c r="K62" t="s">
        <v>18</v>
      </c>
      <c r="L62">
        <v>4</v>
      </c>
      <c r="M62">
        <v>0.56999999999999995</v>
      </c>
      <c r="N62">
        <v>52</v>
      </c>
      <c r="O62">
        <v>29.8</v>
      </c>
      <c r="P62">
        <v>25</v>
      </c>
      <c r="Q62">
        <v>0.85</v>
      </c>
      <c r="R62">
        <v>9.9</v>
      </c>
      <c r="S62">
        <v>26</v>
      </c>
      <c r="T62">
        <v>46</v>
      </c>
    </row>
    <row r="63" spans="1:20" x14ac:dyDescent="0.3">
      <c r="A63" s="1">
        <v>45795</v>
      </c>
      <c r="B63" t="s">
        <v>9</v>
      </c>
      <c r="C63" t="s">
        <v>11</v>
      </c>
      <c r="D63">
        <v>48</v>
      </c>
      <c r="E63">
        <v>68</v>
      </c>
      <c r="F63">
        <f t="shared" si="0"/>
        <v>20</v>
      </c>
      <c r="G63">
        <v>0</v>
      </c>
      <c r="H63">
        <v>1</v>
      </c>
      <c r="I63" t="s">
        <v>21</v>
      </c>
      <c r="J63">
        <v>4</v>
      </c>
      <c r="K63" t="s">
        <v>20</v>
      </c>
      <c r="L63">
        <v>4</v>
      </c>
      <c r="M63">
        <v>0.56999999999999995</v>
      </c>
      <c r="N63">
        <v>52</v>
      </c>
      <c r="O63">
        <v>29.8</v>
      </c>
      <c r="P63">
        <v>25</v>
      </c>
      <c r="Q63">
        <v>0.85</v>
      </c>
      <c r="R63">
        <v>9.9</v>
      </c>
      <c r="S63">
        <v>26</v>
      </c>
      <c r="T63">
        <v>46</v>
      </c>
    </row>
    <row r="64" spans="1:20" x14ac:dyDescent="0.3">
      <c r="A64" s="1">
        <v>45795</v>
      </c>
      <c r="B64" t="s">
        <v>10</v>
      </c>
      <c r="C64" t="s">
        <v>12</v>
      </c>
      <c r="D64">
        <v>48</v>
      </c>
      <c r="E64">
        <v>68</v>
      </c>
      <c r="F64">
        <f t="shared" si="0"/>
        <v>20</v>
      </c>
      <c r="G64">
        <v>0</v>
      </c>
      <c r="H64">
        <v>3.5</v>
      </c>
      <c r="I64" t="s">
        <v>21</v>
      </c>
      <c r="J64">
        <v>1</v>
      </c>
      <c r="K64" t="s">
        <v>18</v>
      </c>
      <c r="L64">
        <v>4</v>
      </c>
      <c r="M64">
        <v>0.56999999999999995</v>
      </c>
      <c r="N64">
        <v>52</v>
      </c>
      <c r="O64">
        <v>29.8</v>
      </c>
      <c r="P64">
        <v>25</v>
      </c>
      <c r="Q64">
        <v>0.85</v>
      </c>
      <c r="R64">
        <v>9.9</v>
      </c>
      <c r="S64">
        <v>26</v>
      </c>
      <c r="T64">
        <v>46</v>
      </c>
    </row>
    <row r="65" spans="1:20" x14ac:dyDescent="0.3">
      <c r="A65" s="1">
        <v>45796</v>
      </c>
      <c r="B65" t="s">
        <v>8</v>
      </c>
      <c r="C65" t="s">
        <v>11</v>
      </c>
      <c r="D65">
        <v>44</v>
      </c>
      <c r="E65">
        <v>66</v>
      </c>
      <c r="F65">
        <f t="shared" si="0"/>
        <v>22</v>
      </c>
      <c r="G65">
        <v>0</v>
      </c>
      <c r="H65">
        <v>0.1</v>
      </c>
      <c r="I65" t="s">
        <v>21</v>
      </c>
      <c r="J65">
        <v>2</v>
      </c>
      <c r="K65" t="s">
        <v>18</v>
      </c>
      <c r="L65">
        <v>8</v>
      </c>
      <c r="M65">
        <v>0.5</v>
      </c>
      <c r="N65">
        <v>45</v>
      </c>
      <c r="O65">
        <v>29.99</v>
      </c>
      <c r="P65">
        <v>16</v>
      </c>
      <c r="Q65">
        <v>0.27</v>
      </c>
      <c r="R65">
        <v>9.9</v>
      </c>
      <c r="S65">
        <v>34</v>
      </c>
      <c r="T65">
        <v>44</v>
      </c>
    </row>
    <row r="66" spans="1:20" x14ac:dyDescent="0.3">
      <c r="A66" s="1">
        <v>45796</v>
      </c>
      <c r="B66" t="s">
        <v>9</v>
      </c>
      <c r="C66" t="s">
        <v>12</v>
      </c>
      <c r="D66">
        <v>44</v>
      </c>
      <c r="E66">
        <v>66</v>
      </c>
      <c r="F66">
        <f t="shared" si="0"/>
        <v>22</v>
      </c>
      <c r="G66">
        <v>0</v>
      </c>
      <c r="H66">
        <v>0.25</v>
      </c>
      <c r="I66" t="s">
        <v>21</v>
      </c>
      <c r="J66">
        <v>3</v>
      </c>
      <c r="K66" t="s">
        <v>20</v>
      </c>
      <c r="L66">
        <v>8</v>
      </c>
      <c r="M66">
        <v>0.5</v>
      </c>
      <c r="N66">
        <v>45</v>
      </c>
      <c r="O66">
        <v>29.99</v>
      </c>
      <c r="P66">
        <v>16</v>
      </c>
      <c r="Q66">
        <v>0.27</v>
      </c>
      <c r="R66">
        <v>9.9</v>
      </c>
      <c r="S66">
        <v>34</v>
      </c>
      <c r="T66">
        <v>44</v>
      </c>
    </row>
    <row r="67" spans="1:20" x14ac:dyDescent="0.3">
      <c r="A67" s="1">
        <v>45796</v>
      </c>
      <c r="B67" t="s">
        <v>9</v>
      </c>
      <c r="C67" t="s">
        <v>13</v>
      </c>
      <c r="D67">
        <v>44</v>
      </c>
      <c r="E67">
        <v>66</v>
      </c>
      <c r="F67">
        <f t="shared" ref="F67:F130" si="1">ABS(D67-E67)</f>
        <v>22</v>
      </c>
      <c r="G67">
        <v>0</v>
      </c>
      <c r="H67">
        <f>1/3</f>
        <v>0.33333333333333331</v>
      </c>
      <c r="I67" t="s">
        <v>21</v>
      </c>
      <c r="J67">
        <v>3</v>
      </c>
      <c r="K67" t="s">
        <v>20</v>
      </c>
      <c r="L67">
        <v>8</v>
      </c>
      <c r="M67">
        <v>0.5</v>
      </c>
      <c r="N67">
        <v>45</v>
      </c>
      <c r="O67">
        <v>29.99</v>
      </c>
      <c r="P67">
        <v>16</v>
      </c>
      <c r="Q67">
        <v>0.27</v>
      </c>
      <c r="R67">
        <v>9.9</v>
      </c>
      <c r="S67">
        <v>34</v>
      </c>
      <c r="T67">
        <v>44</v>
      </c>
    </row>
    <row r="68" spans="1:20" x14ac:dyDescent="0.3">
      <c r="A68" s="1">
        <v>45796</v>
      </c>
      <c r="B68" t="s">
        <v>9</v>
      </c>
      <c r="C68" t="s">
        <v>12</v>
      </c>
      <c r="D68">
        <v>44</v>
      </c>
      <c r="E68">
        <v>66</v>
      </c>
      <c r="F68">
        <f t="shared" si="1"/>
        <v>22</v>
      </c>
      <c r="G68">
        <v>0</v>
      </c>
      <c r="H68">
        <f>1/3</f>
        <v>0.33333333333333331</v>
      </c>
      <c r="I68" t="s">
        <v>21</v>
      </c>
      <c r="J68">
        <v>3</v>
      </c>
      <c r="K68" t="s">
        <v>20</v>
      </c>
      <c r="L68">
        <v>8</v>
      </c>
      <c r="M68">
        <v>0.5</v>
      </c>
      <c r="N68">
        <v>45</v>
      </c>
      <c r="O68">
        <v>29.99</v>
      </c>
      <c r="P68">
        <v>16</v>
      </c>
      <c r="Q68">
        <v>0.27</v>
      </c>
      <c r="R68">
        <v>9.9</v>
      </c>
      <c r="S68">
        <v>34</v>
      </c>
      <c r="T68">
        <v>44</v>
      </c>
    </row>
    <row r="69" spans="1:20" x14ac:dyDescent="0.3">
      <c r="A69" s="1">
        <v>45796</v>
      </c>
      <c r="B69" t="s">
        <v>9</v>
      </c>
      <c r="C69" t="s">
        <v>12</v>
      </c>
      <c r="D69">
        <v>44</v>
      </c>
      <c r="E69">
        <v>66</v>
      </c>
      <c r="F69">
        <f t="shared" si="1"/>
        <v>22</v>
      </c>
      <c r="G69">
        <v>0</v>
      </c>
      <c r="H69">
        <v>0</v>
      </c>
      <c r="I69" t="s">
        <v>21</v>
      </c>
      <c r="J69">
        <v>3</v>
      </c>
      <c r="K69" t="s">
        <v>19</v>
      </c>
      <c r="L69">
        <v>8</v>
      </c>
      <c r="M69">
        <v>0.5</v>
      </c>
      <c r="N69">
        <v>45</v>
      </c>
      <c r="O69">
        <v>29.99</v>
      </c>
      <c r="P69">
        <v>16</v>
      </c>
      <c r="Q69">
        <v>0.27</v>
      </c>
      <c r="R69">
        <v>9.9</v>
      </c>
      <c r="S69">
        <v>34</v>
      </c>
      <c r="T69">
        <v>44</v>
      </c>
    </row>
    <row r="70" spans="1:20" x14ac:dyDescent="0.3">
      <c r="A70" s="1">
        <v>45796</v>
      </c>
      <c r="B70" t="s">
        <v>9</v>
      </c>
      <c r="C70" t="s">
        <v>11</v>
      </c>
      <c r="D70">
        <v>44</v>
      </c>
      <c r="E70">
        <v>66</v>
      </c>
      <c r="F70">
        <f t="shared" si="1"/>
        <v>22</v>
      </c>
      <c r="G70">
        <v>0</v>
      </c>
      <c r="H70">
        <v>0</v>
      </c>
      <c r="I70" t="s">
        <v>21</v>
      </c>
      <c r="J70">
        <v>4</v>
      </c>
      <c r="K70" t="s">
        <v>19</v>
      </c>
      <c r="L70">
        <v>8</v>
      </c>
      <c r="M70">
        <v>0.5</v>
      </c>
      <c r="N70">
        <v>45</v>
      </c>
      <c r="O70">
        <v>29.99</v>
      </c>
      <c r="P70">
        <v>16</v>
      </c>
      <c r="Q70">
        <v>0.27</v>
      </c>
      <c r="R70">
        <v>9.9</v>
      </c>
      <c r="S70">
        <v>34</v>
      </c>
      <c r="T70">
        <v>44</v>
      </c>
    </row>
    <row r="71" spans="1:20" x14ac:dyDescent="0.3">
      <c r="A71" s="1">
        <v>45796</v>
      </c>
      <c r="B71" t="s">
        <v>10</v>
      </c>
      <c r="C71" t="s">
        <v>12</v>
      </c>
      <c r="D71">
        <v>44</v>
      </c>
      <c r="E71">
        <v>66</v>
      </c>
      <c r="F71">
        <f t="shared" si="1"/>
        <v>22</v>
      </c>
      <c r="G71">
        <v>0</v>
      </c>
      <c r="H71">
        <v>1</v>
      </c>
      <c r="I71" t="s">
        <v>21</v>
      </c>
      <c r="J71">
        <v>1</v>
      </c>
      <c r="K71" t="s">
        <v>19</v>
      </c>
      <c r="L71">
        <v>8</v>
      </c>
      <c r="M71">
        <v>0.5</v>
      </c>
      <c r="N71">
        <v>45</v>
      </c>
      <c r="O71">
        <v>29.99</v>
      </c>
      <c r="P71">
        <v>16</v>
      </c>
      <c r="Q71">
        <v>0.27</v>
      </c>
      <c r="R71">
        <v>9.9</v>
      </c>
      <c r="S71">
        <v>34</v>
      </c>
      <c r="T71">
        <v>44</v>
      </c>
    </row>
    <row r="72" spans="1:20" x14ac:dyDescent="0.3">
      <c r="A72" s="1">
        <v>45797</v>
      </c>
      <c r="B72" t="s">
        <v>8</v>
      </c>
      <c r="C72" t="s">
        <v>11</v>
      </c>
      <c r="D72">
        <v>54</v>
      </c>
      <c r="E72">
        <v>66</v>
      </c>
      <c r="F72">
        <f t="shared" si="1"/>
        <v>12</v>
      </c>
      <c r="G72">
        <v>1.06</v>
      </c>
      <c r="H72">
        <v>0.5</v>
      </c>
      <c r="I72" t="s">
        <v>15</v>
      </c>
      <c r="J72">
        <v>2</v>
      </c>
      <c r="K72" t="s">
        <v>20</v>
      </c>
      <c r="L72">
        <v>3</v>
      </c>
      <c r="M72">
        <v>0.46</v>
      </c>
      <c r="N72">
        <v>43</v>
      </c>
      <c r="O72">
        <v>29.9</v>
      </c>
      <c r="P72">
        <v>10</v>
      </c>
      <c r="Q72">
        <v>0.94</v>
      </c>
      <c r="R72">
        <v>9.9</v>
      </c>
      <c r="S72">
        <v>32</v>
      </c>
      <c r="T72">
        <v>36</v>
      </c>
    </row>
    <row r="73" spans="1:20" x14ac:dyDescent="0.3">
      <c r="A73" s="1">
        <v>45797</v>
      </c>
      <c r="B73" t="s">
        <v>9</v>
      </c>
      <c r="C73" t="s">
        <v>12</v>
      </c>
      <c r="D73">
        <v>54</v>
      </c>
      <c r="E73">
        <v>66</v>
      </c>
      <c r="F73">
        <f t="shared" si="1"/>
        <v>12</v>
      </c>
      <c r="G73">
        <v>1.06</v>
      </c>
      <c r="H73">
        <v>0.25</v>
      </c>
      <c r="I73" t="s">
        <v>15</v>
      </c>
      <c r="J73">
        <v>3</v>
      </c>
      <c r="K73" t="s">
        <v>20</v>
      </c>
      <c r="L73">
        <v>3</v>
      </c>
      <c r="M73">
        <v>0.46</v>
      </c>
      <c r="N73">
        <v>43</v>
      </c>
      <c r="O73">
        <v>29.9</v>
      </c>
      <c r="P73">
        <v>10</v>
      </c>
      <c r="Q73">
        <v>0.94</v>
      </c>
      <c r="R73">
        <v>9.9</v>
      </c>
      <c r="S73">
        <v>32</v>
      </c>
      <c r="T73">
        <v>36</v>
      </c>
    </row>
    <row r="74" spans="1:20" x14ac:dyDescent="0.3">
      <c r="A74" s="1">
        <v>45797</v>
      </c>
      <c r="B74" t="s">
        <v>9</v>
      </c>
      <c r="C74" t="s">
        <v>13</v>
      </c>
      <c r="D74">
        <v>54</v>
      </c>
      <c r="E74">
        <v>66</v>
      </c>
      <c r="F74">
        <f t="shared" si="1"/>
        <v>12</v>
      </c>
      <c r="G74">
        <v>1.06</v>
      </c>
      <c r="H74">
        <v>1</v>
      </c>
      <c r="I74" t="s">
        <v>15</v>
      </c>
      <c r="J74">
        <v>3</v>
      </c>
      <c r="K74" t="s">
        <v>20</v>
      </c>
      <c r="L74">
        <v>3</v>
      </c>
      <c r="M74">
        <v>0.46</v>
      </c>
      <c r="N74">
        <v>43</v>
      </c>
      <c r="O74">
        <v>29.9</v>
      </c>
      <c r="P74">
        <v>10</v>
      </c>
      <c r="Q74">
        <v>0.94</v>
      </c>
      <c r="R74">
        <v>9.9</v>
      </c>
      <c r="S74">
        <v>32</v>
      </c>
      <c r="T74">
        <v>36</v>
      </c>
    </row>
    <row r="75" spans="1:20" x14ac:dyDescent="0.3">
      <c r="A75" s="1">
        <v>45797</v>
      </c>
      <c r="B75" t="s">
        <v>9</v>
      </c>
      <c r="C75" t="s">
        <v>12</v>
      </c>
      <c r="D75">
        <v>54</v>
      </c>
      <c r="E75">
        <v>66</v>
      </c>
      <c r="F75">
        <f t="shared" si="1"/>
        <v>12</v>
      </c>
      <c r="G75">
        <v>1.06</v>
      </c>
      <c r="H75">
        <v>2</v>
      </c>
      <c r="I75" t="s">
        <v>15</v>
      </c>
      <c r="J75">
        <v>3</v>
      </c>
      <c r="K75" t="s">
        <v>20</v>
      </c>
      <c r="L75">
        <v>3</v>
      </c>
      <c r="M75">
        <v>0.46</v>
      </c>
      <c r="N75">
        <v>43</v>
      </c>
      <c r="O75">
        <v>29.9</v>
      </c>
      <c r="P75">
        <v>10</v>
      </c>
      <c r="Q75">
        <v>0.94</v>
      </c>
      <c r="R75">
        <v>9.9</v>
      </c>
      <c r="S75">
        <v>32</v>
      </c>
      <c r="T75">
        <v>36</v>
      </c>
    </row>
    <row r="76" spans="1:20" x14ac:dyDescent="0.3">
      <c r="A76" s="1">
        <v>45797</v>
      </c>
      <c r="B76" t="s">
        <v>9</v>
      </c>
      <c r="C76" t="s">
        <v>12</v>
      </c>
      <c r="D76">
        <v>54</v>
      </c>
      <c r="E76">
        <v>66</v>
      </c>
      <c r="F76">
        <f t="shared" si="1"/>
        <v>12</v>
      </c>
      <c r="G76">
        <v>1.06</v>
      </c>
      <c r="H76">
        <v>3</v>
      </c>
      <c r="I76" t="s">
        <v>15</v>
      </c>
      <c r="J76">
        <v>3</v>
      </c>
      <c r="K76" t="s">
        <v>20</v>
      </c>
      <c r="L76">
        <v>3</v>
      </c>
      <c r="M76">
        <v>0.46</v>
      </c>
      <c r="N76">
        <v>43</v>
      </c>
      <c r="O76">
        <v>29.9</v>
      </c>
      <c r="P76">
        <v>10</v>
      </c>
      <c r="Q76">
        <v>0.94</v>
      </c>
      <c r="R76">
        <v>9.9</v>
      </c>
      <c r="S76">
        <v>32</v>
      </c>
      <c r="T76">
        <v>36</v>
      </c>
    </row>
    <row r="77" spans="1:20" x14ac:dyDescent="0.3">
      <c r="A77" s="1">
        <v>45797</v>
      </c>
      <c r="B77" t="s">
        <v>9</v>
      </c>
      <c r="C77" t="s">
        <v>11</v>
      </c>
      <c r="D77">
        <v>54</v>
      </c>
      <c r="E77">
        <v>66</v>
      </c>
      <c r="F77">
        <f t="shared" si="1"/>
        <v>12</v>
      </c>
      <c r="G77">
        <v>1.06</v>
      </c>
      <c r="H77">
        <v>3.5</v>
      </c>
      <c r="I77" t="s">
        <v>15</v>
      </c>
      <c r="J77">
        <v>4</v>
      </c>
      <c r="K77" t="s">
        <v>19</v>
      </c>
      <c r="L77">
        <v>3</v>
      </c>
      <c r="M77">
        <v>0.46</v>
      </c>
      <c r="N77">
        <v>43</v>
      </c>
      <c r="O77">
        <v>29.9</v>
      </c>
      <c r="P77">
        <v>10</v>
      </c>
      <c r="Q77">
        <v>0.94</v>
      </c>
      <c r="R77">
        <v>9.9</v>
      </c>
      <c r="S77">
        <v>32</v>
      </c>
      <c r="T77">
        <v>36</v>
      </c>
    </row>
    <row r="78" spans="1:20" x14ac:dyDescent="0.3">
      <c r="A78" s="1">
        <v>45797</v>
      </c>
      <c r="B78" t="s">
        <v>10</v>
      </c>
      <c r="C78" t="s">
        <v>12</v>
      </c>
      <c r="D78">
        <v>54</v>
      </c>
      <c r="E78">
        <v>66</v>
      </c>
      <c r="F78">
        <f t="shared" si="1"/>
        <v>12</v>
      </c>
      <c r="G78">
        <v>1.06</v>
      </c>
      <c r="H78">
        <f>25/3</f>
        <v>8.3333333333333339</v>
      </c>
      <c r="I78" t="s">
        <v>15</v>
      </c>
      <c r="J78">
        <v>1</v>
      </c>
      <c r="K78" t="s">
        <v>19</v>
      </c>
      <c r="L78">
        <v>3</v>
      </c>
      <c r="M78">
        <v>0.46</v>
      </c>
      <c r="N78">
        <v>43</v>
      </c>
      <c r="O78">
        <v>29.9</v>
      </c>
      <c r="P78">
        <v>10</v>
      </c>
      <c r="Q78">
        <v>0.94</v>
      </c>
      <c r="R78">
        <v>9.9</v>
      </c>
      <c r="S78">
        <v>32</v>
      </c>
      <c r="T78">
        <v>36</v>
      </c>
    </row>
    <row r="79" spans="1:20" x14ac:dyDescent="0.3">
      <c r="A79" s="1">
        <v>45798</v>
      </c>
      <c r="B79" t="s">
        <v>8</v>
      </c>
      <c r="C79" t="s">
        <v>11</v>
      </c>
      <c r="D79">
        <v>51</v>
      </c>
      <c r="E79">
        <v>68</v>
      </c>
      <c r="F79">
        <f t="shared" si="1"/>
        <v>17</v>
      </c>
      <c r="G79">
        <v>3.84</v>
      </c>
      <c r="H79">
        <v>2</v>
      </c>
      <c r="I79" t="s">
        <v>21</v>
      </c>
      <c r="J79">
        <v>2</v>
      </c>
      <c r="K79" t="s">
        <v>18</v>
      </c>
      <c r="L79">
        <v>3</v>
      </c>
      <c r="M79">
        <v>0.93</v>
      </c>
      <c r="N79">
        <v>62</v>
      </c>
      <c r="O79">
        <v>29.6</v>
      </c>
      <c r="P79">
        <v>20</v>
      </c>
      <c r="Q79">
        <v>0.93</v>
      </c>
      <c r="R79">
        <v>7.5</v>
      </c>
      <c r="S79">
        <v>30</v>
      </c>
      <c r="T79">
        <v>37</v>
      </c>
    </row>
    <row r="80" spans="1:20" x14ac:dyDescent="0.3">
      <c r="A80" s="1">
        <v>45798</v>
      </c>
      <c r="B80" t="s">
        <v>9</v>
      </c>
      <c r="C80" t="s">
        <v>12</v>
      </c>
      <c r="D80">
        <v>51</v>
      </c>
      <c r="E80">
        <v>68</v>
      </c>
      <c r="F80">
        <f t="shared" si="1"/>
        <v>17</v>
      </c>
      <c r="G80">
        <v>3.84</v>
      </c>
      <c r="H80">
        <v>3</v>
      </c>
      <c r="I80" t="s">
        <v>21</v>
      </c>
      <c r="J80">
        <v>3</v>
      </c>
      <c r="K80" t="s">
        <v>18</v>
      </c>
      <c r="L80">
        <v>3</v>
      </c>
      <c r="M80">
        <v>0.93</v>
      </c>
      <c r="N80">
        <v>62</v>
      </c>
      <c r="O80">
        <v>29.6</v>
      </c>
      <c r="P80">
        <v>20</v>
      </c>
      <c r="Q80">
        <v>0.93</v>
      </c>
      <c r="R80">
        <v>7.5</v>
      </c>
      <c r="S80">
        <v>30</v>
      </c>
      <c r="T80">
        <v>37</v>
      </c>
    </row>
    <row r="81" spans="1:20" x14ac:dyDescent="0.3">
      <c r="A81" s="1">
        <v>45798</v>
      </c>
      <c r="B81" t="s">
        <v>9</v>
      </c>
      <c r="C81" t="s">
        <v>13</v>
      </c>
      <c r="D81">
        <v>51</v>
      </c>
      <c r="E81">
        <v>68</v>
      </c>
      <c r="F81">
        <f t="shared" si="1"/>
        <v>17</v>
      </c>
      <c r="G81">
        <v>3.84</v>
      </c>
      <c r="H81">
        <v>3.5</v>
      </c>
      <c r="I81" t="s">
        <v>21</v>
      </c>
      <c r="J81">
        <v>3</v>
      </c>
      <c r="K81" t="s">
        <v>18</v>
      </c>
      <c r="L81">
        <v>3</v>
      </c>
      <c r="M81">
        <v>0.93</v>
      </c>
      <c r="N81">
        <v>62</v>
      </c>
      <c r="O81">
        <v>29.6</v>
      </c>
      <c r="P81">
        <v>20</v>
      </c>
      <c r="Q81">
        <v>0.93</v>
      </c>
      <c r="R81">
        <v>7.5</v>
      </c>
      <c r="S81">
        <v>30</v>
      </c>
      <c r="T81">
        <v>37</v>
      </c>
    </row>
    <row r="82" spans="1:20" x14ac:dyDescent="0.3">
      <c r="A82" s="1">
        <v>45798</v>
      </c>
      <c r="B82" t="s">
        <v>9</v>
      </c>
      <c r="C82" t="s">
        <v>12</v>
      </c>
      <c r="D82">
        <v>51</v>
      </c>
      <c r="E82">
        <v>68</v>
      </c>
      <c r="F82">
        <f t="shared" si="1"/>
        <v>17</v>
      </c>
      <c r="G82">
        <v>3.84</v>
      </c>
      <c r="H82">
        <v>4</v>
      </c>
      <c r="I82" t="s">
        <v>21</v>
      </c>
      <c r="J82">
        <v>3</v>
      </c>
      <c r="K82" t="s">
        <v>18</v>
      </c>
      <c r="L82">
        <v>3</v>
      </c>
      <c r="M82">
        <v>0.93</v>
      </c>
      <c r="N82">
        <v>62</v>
      </c>
      <c r="O82">
        <v>29.6</v>
      </c>
      <c r="P82">
        <v>20</v>
      </c>
      <c r="Q82">
        <v>0.93</v>
      </c>
      <c r="R82">
        <v>7.5</v>
      </c>
      <c r="S82">
        <v>30</v>
      </c>
      <c r="T82">
        <v>37</v>
      </c>
    </row>
    <row r="83" spans="1:20" x14ac:dyDescent="0.3">
      <c r="A83" s="1">
        <v>45798</v>
      </c>
      <c r="B83" t="s">
        <v>9</v>
      </c>
      <c r="C83" t="s">
        <v>12</v>
      </c>
      <c r="D83">
        <v>51</v>
      </c>
      <c r="E83">
        <v>68</v>
      </c>
      <c r="F83">
        <f t="shared" si="1"/>
        <v>17</v>
      </c>
      <c r="G83">
        <v>3.84</v>
      </c>
      <c r="H83">
        <v>1</v>
      </c>
      <c r="I83" t="s">
        <v>21</v>
      </c>
      <c r="J83">
        <v>3</v>
      </c>
      <c r="K83" t="s">
        <v>18</v>
      </c>
      <c r="L83">
        <v>3</v>
      </c>
      <c r="M83">
        <v>0.93</v>
      </c>
      <c r="N83">
        <v>62</v>
      </c>
      <c r="O83">
        <v>29.6</v>
      </c>
      <c r="P83">
        <v>20</v>
      </c>
      <c r="Q83">
        <v>0.93</v>
      </c>
      <c r="R83">
        <v>7.5</v>
      </c>
      <c r="S83">
        <v>30</v>
      </c>
      <c r="T83">
        <v>37</v>
      </c>
    </row>
    <row r="84" spans="1:20" x14ac:dyDescent="0.3">
      <c r="A84" s="1">
        <v>45798</v>
      </c>
      <c r="B84" t="s">
        <v>9</v>
      </c>
      <c r="C84" t="s">
        <v>11</v>
      </c>
      <c r="D84">
        <v>51</v>
      </c>
      <c r="E84">
        <v>68</v>
      </c>
      <c r="F84">
        <f t="shared" si="1"/>
        <v>17</v>
      </c>
      <c r="G84">
        <v>3.84</v>
      </c>
      <c r="H84">
        <v>0.5</v>
      </c>
      <c r="I84" t="s">
        <v>21</v>
      </c>
      <c r="J84">
        <v>4</v>
      </c>
      <c r="K84" t="s">
        <v>18</v>
      </c>
      <c r="L84">
        <v>3</v>
      </c>
      <c r="M84">
        <v>0.93</v>
      </c>
      <c r="N84">
        <v>62</v>
      </c>
      <c r="O84">
        <v>29.6</v>
      </c>
      <c r="P84">
        <v>20</v>
      </c>
      <c r="Q84">
        <v>0.93</v>
      </c>
      <c r="R84">
        <v>7.5</v>
      </c>
      <c r="S84">
        <v>30</v>
      </c>
      <c r="T84">
        <v>37</v>
      </c>
    </row>
    <row r="85" spans="1:20" x14ac:dyDescent="0.3">
      <c r="A85" s="1">
        <v>45798</v>
      </c>
      <c r="B85" t="s">
        <v>10</v>
      </c>
      <c r="C85" t="s">
        <v>12</v>
      </c>
      <c r="D85">
        <v>51</v>
      </c>
      <c r="E85">
        <v>68</v>
      </c>
      <c r="F85">
        <f t="shared" si="1"/>
        <v>17</v>
      </c>
      <c r="G85">
        <v>3.84</v>
      </c>
      <c r="H85">
        <v>2.8</v>
      </c>
      <c r="I85" t="s">
        <v>21</v>
      </c>
      <c r="J85">
        <v>1</v>
      </c>
      <c r="K85" t="s">
        <v>18</v>
      </c>
      <c r="L85">
        <v>3</v>
      </c>
      <c r="M85">
        <v>0.93</v>
      </c>
      <c r="N85">
        <v>62</v>
      </c>
      <c r="O85">
        <v>29.6</v>
      </c>
      <c r="P85">
        <v>20</v>
      </c>
      <c r="Q85">
        <v>0.93</v>
      </c>
      <c r="R85">
        <v>7.5</v>
      </c>
      <c r="S85">
        <v>30</v>
      </c>
      <c r="T85">
        <v>37</v>
      </c>
    </row>
    <row r="86" spans="1:20" x14ac:dyDescent="0.3">
      <c r="A86" s="1">
        <v>45799</v>
      </c>
      <c r="B86" t="s">
        <v>8</v>
      </c>
      <c r="C86" t="s">
        <v>11</v>
      </c>
      <c r="D86">
        <v>47</v>
      </c>
      <c r="E86">
        <v>50</v>
      </c>
      <c r="F86">
        <f t="shared" si="1"/>
        <v>3</v>
      </c>
      <c r="G86">
        <v>1.35</v>
      </c>
      <c r="H86">
        <f>1/3</f>
        <v>0.33333333333333331</v>
      </c>
      <c r="I86" t="s">
        <v>21</v>
      </c>
      <c r="J86">
        <v>2</v>
      </c>
      <c r="K86" t="s">
        <v>19</v>
      </c>
      <c r="L86">
        <v>2</v>
      </c>
      <c r="M86">
        <v>0.96</v>
      </c>
      <c r="N86">
        <v>49</v>
      </c>
      <c r="O86">
        <v>29.73</v>
      </c>
      <c r="P86">
        <v>21</v>
      </c>
      <c r="Q86">
        <v>0.96</v>
      </c>
      <c r="R86">
        <v>8.1</v>
      </c>
      <c r="S86">
        <v>21</v>
      </c>
      <c r="T86">
        <v>30</v>
      </c>
    </row>
    <row r="87" spans="1:20" x14ac:dyDescent="0.3">
      <c r="A87" s="1">
        <v>45799</v>
      </c>
      <c r="B87" t="s">
        <v>9</v>
      </c>
      <c r="C87" t="s">
        <v>12</v>
      </c>
      <c r="D87">
        <v>47</v>
      </c>
      <c r="E87">
        <v>50</v>
      </c>
      <c r="F87">
        <f t="shared" si="1"/>
        <v>3</v>
      </c>
      <c r="G87">
        <v>1.35</v>
      </c>
      <c r="H87">
        <v>0.5</v>
      </c>
      <c r="I87" t="s">
        <v>21</v>
      </c>
      <c r="J87">
        <v>3</v>
      </c>
      <c r="K87" t="s">
        <v>19</v>
      </c>
      <c r="L87">
        <v>2</v>
      </c>
      <c r="M87">
        <v>0.96</v>
      </c>
      <c r="N87">
        <v>49</v>
      </c>
      <c r="O87">
        <v>29.73</v>
      </c>
      <c r="P87">
        <v>21</v>
      </c>
      <c r="Q87">
        <v>0.96</v>
      </c>
      <c r="R87">
        <v>8.1</v>
      </c>
      <c r="S87">
        <v>21</v>
      </c>
      <c r="T87">
        <v>30</v>
      </c>
    </row>
    <row r="88" spans="1:20" x14ac:dyDescent="0.3">
      <c r="A88" s="1">
        <v>45799</v>
      </c>
      <c r="B88" t="s">
        <v>9</v>
      </c>
      <c r="C88" t="s">
        <v>13</v>
      </c>
      <c r="D88">
        <v>47</v>
      </c>
      <c r="E88">
        <v>50</v>
      </c>
      <c r="F88">
        <f t="shared" si="1"/>
        <v>3</v>
      </c>
      <c r="G88">
        <v>1.35</v>
      </c>
      <c r="H88">
        <v>0.1</v>
      </c>
      <c r="I88" t="s">
        <v>21</v>
      </c>
      <c r="J88">
        <v>3</v>
      </c>
      <c r="K88" t="s">
        <v>19</v>
      </c>
      <c r="L88">
        <v>2</v>
      </c>
      <c r="M88">
        <v>0.96</v>
      </c>
      <c r="N88">
        <v>49</v>
      </c>
      <c r="O88">
        <v>29.73</v>
      </c>
      <c r="P88">
        <v>21</v>
      </c>
      <c r="Q88">
        <v>0.96</v>
      </c>
      <c r="R88">
        <v>8.1</v>
      </c>
      <c r="S88">
        <v>21</v>
      </c>
      <c r="T88">
        <v>30</v>
      </c>
    </row>
    <row r="89" spans="1:20" x14ac:dyDescent="0.3">
      <c r="A89" s="1">
        <v>45799</v>
      </c>
      <c r="B89" t="s">
        <v>9</v>
      </c>
      <c r="C89" t="s">
        <v>12</v>
      </c>
      <c r="D89">
        <v>47</v>
      </c>
      <c r="E89">
        <v>50</v>
      </c>
      <c r="F89">
        <f t="shared" si="1"/>
        <v>3</v>
      </c>
      <c r="G89">
        <v>1.35</v>
      </c>
      <c r="H89">
        <v>0.25</v>
      </c>
      <c r="I89" t="s">
        <v>21</v>
      </c>
      <c r="J89">
        <v>3</v>
      </c>
      <c r="K89" t="s">
        <v>18</v>
      </c>
      <c r="L89">
        <v>2</v>
      </c>
      <c r="M89">
        <v>0.96</v>
      </c>
      <c r="N89">
        <v>49</v>
      </c>
      <c r="O89">
        <v>29.73</v>
      </c>
      <c r="P89">
        <v>21</v>
      </c>
      <c r="Q89">
        <v>0.96</v>
      </c>
      <c r="R89">
        <v>8.1</v>
      </c>
      <c r="S89">
        <v>21</v>
      </c>
      <c r="T89">
        <v>30</v>
      </c>
    </row>
    <row r="90" spans="1:20" x14ac:dyDescent="0.3">
      <c r="A90" s="1">
        <v>45799</v>
      </c>
      <c r="B90" t="s">
        <v>9</v>
      </c>
      <c r="C90" t="s">
        <v>12</v>
      </c>
      <c r="D90">
        <v>47</v>
      </c>
      <c r="E90">
        <v>50</v>
      </c>
      <c r="F90">
        <f t="shared" si="1"/>
        <v>3</v>
      </c>
      <c r="G90">
        <v>1.35</v>
      </c>
      <c r="H90">
        <v>0.25</v>
      </c>
      <c r="I90" t="s">
        <v>21</v>
      </c>
      <c r="J90">
        <v>3</v>
      </c>
      <c r="K90" t="s">
        <v>18</v>
      </c>
      <c r="L90">
        <v>2</v>
      </c>
      <c r="M90">
        <v>0.96</v>
      </c>
      <c r="N90">
        <v>49</v>
      </c>
      <c r="O90">
        <v>29.73</v>
      </c>
      <c r="P90">
        <v>21</v>
      </c>
      <c r="Q90">
        <v>0.96</v>
      </c>
      <c r="R90">
        <v>8.1</v>
      </c>
      <c r="S90">
        <v>21</v>
      </c>
      <c r="T90">
        <v>30</v>
      </c>
    </row>
    <row r="91" spans="1:20" x14ac:dyDescent="0.3">
      <c r="A91" s="1">
        <v>45799</v>
      </c>
      <c r="B91" t="s">
        <v>9</v>
      </c>
      <c r="C91" t="s">
        <v>11</v>
      </c>
      <c r="D91">
        <v>47</v>
      </c>
      <c r="E91">
        <v>50</v>
      </c>
      <c r="F91">
        <f t="shared" si="1"/>
        <v>3</v>
      </c>
      <c r="G91">
        <v>1.35</v>
      </c>
      <c r="H91">
        <v>0.1</v>
      </c>
      <c r="I91" t="s">
        <v>21</v>
      </c>
      <c r="J91">
        <v>4</v>
      </c>
      <c r="K91" t="s">
        <v>19</v>
      </c>
      <c r="L91">
        <v>2</v>
      </c>
      <c r="M91">
        <v>0.96</v>
      </c>
      <c r="N91">
        <v>49</v>
      </c>
      <c r="O91">
        <v>29.73</v>
      </c>
      <c r="P91">
        <v>21</v>
      </c>
      <c r="Q91">
        <v>0.96</v>
      </c>
      <c r="R91">
        <v>8.1</v>
      </c>
      <c r="S91">
        <v>21</v>
      </c>
      <c r="T91">
        <v>30</v>
      </c>
    </row>
    <row r="92" spans="1:20" x14ac:dyDescent="0.3">
      <c r="A92" s="1">
        <v>45799</v>
      </c>
      <c r="B92" t="s">
        <v>10</v>
      </c>
      <c r="C92" t="s">
        <v>12</v>
      </c>
      <c r="D92">
        <v>47</v>
      </c>
      <c r="E92">
        <v>50</v>
      </c>
      <c r="F92">
        <f t="shared" si="1"/>
        <v>3</v>
      </c>
      <c r="G92">
        <v>1.35</v>
      </c>
      <c r="H92">
        <v>2.25</v>
      </c>
      <c r="I92" t="s">
        <v>21</v>
      </c>
      <c r="J92">
        <v>1</v>
      </c>
      <c r="K92" t="s">
        <v>20</v>
      </c>
      <c r="L92">
        <v>2</v>
      </c>
      <c r="M92">
        <v>0.96</v>
      </c>
      <c r="N92">
        <v>49</v>
      </c>
      <c r="O92">
        <v>29.73</v>
      </c>
      <c r="P92">
        <v>21</v>
      </c>
      <c r="Q92">
        <v>0.96</v>
      </c>
      <c r="R92">
        <v>8.1</v>
      </c>
      <c r="S92">
        <v>21</v>
      </c>
      <c r="T92">
        <v>30</v>
      </c>
    </row>
    <row r="93" spans="1:20" x14ac:dyDescent="0.3">
      <c r="A93" s="1">
        <v>45800</v>
      </c>
      <c r="B93" t="s">
        <v>8</v>
      </c>
      <c r="C93" t="s">
        <v>11</v>
      </c>
      <c r="D93">
        <v>45</v>
      </c>
      <c r="E93">
        <v>55</v>
      </c>
      <c r="F93">
        <f t="shared" si="1"/>
        <v>10</v>
      </c>
      <c r="G93">
        <v>1.06</v>
      </c>
      <c r="H93">
        <v>1</v>
      </c>
      <c r="I93" t="s">
        <v>15</v>
      </c>
      <c r="J93">
        <v>2</v>
      </c>
      <c r="K93" t="s">
        <v>19</v>
      </c>
      <c r="L93">
        <v>7</v>
      </c>
      <c r="M93">
        <v>0.64</v>
      </c>
      <c r="N93">
        <v>42</v>
      </c>
      <c r="O93">
        <v>29.98</v>
      </c>
      <c r="P93">
        <v>24</v>
      </c>
      <c r="Q93">
        <v>0.9</v>
      </c>
      <c r="R93">
        <v>9.9</v>
      </c>
      <c r="S93">
        <v>23</v>
      </c>
      <c r="T93">
        <v>21</v>
      </c>
    </row>
    <row r="94" spans="1:20" x14ac:dyDescent="0.3">
      <c r="A94" s="1">
        <v>45800</v>
      </c>
      <c r="B94" t="s">
        <v>9</v>
      </c>
      <c r="C94" t="s">
        <v>12</v>
      </c>
      <c r="D94">
        <v>45</v>
      </c>
      <c r="E94">
        <v>55</v>
      </c>
      <c r="F94">
        <f t="shared" si="1"/>
        <v>10</v>
      </c>
      <c r="G94">
        <v>1.06</v>
      </c>
      <c r="H94">
        <v>2</v>
      </c>
      <c r="I94" t="s">
        <v>15</v>
      </c>
      <c r="J94">
        <v>3</v>
      </c>
      <c r="K94" t="s">
        <v>19</v>
      </c>
      <c r="L94">
        <v>7</v>
      </c>
      <c r="M94">
        <v>0.64</v>
      </c>
      <c r="N94">
        <v>42</v>
      </c>
      <c r="O94">
        <v>29.98</v>
      </c>
      <c r="P94">
        <v>24</v>
      </c>
      <c r="Q94">
        <v>0.9</v>
      </c>
      <c r="R94">
        <v>9.9</v>
      </c>
      <c r="S94">
        <v>23</v>
      </c>
      <c r="T94">
        <v>21</v>
      </c>
    </row>
    <row r="95" spans="1:20" x14ac:dyDescent="0.3">
      <c r="A95" s="1">
        <v>45800</v>
      </c>
      <c r="B95" t="s">
        <v>9</v>
      </c>
      <c r="C95" t="s">
        <v>13</v>
      </c>
      <c r="D95">
        <v>45</v>
      </c>
      <c r="E95">
        <v>55</v>
      </c>
      <c r="F95">
        <f t="shared" si="1"/>
        <v>10</v>
      </c>
      <c r="G95">
        <v>1.06</v>
      </c>
      <c r="H95">
        <v>3</v>
      </c>
      <c r="I95" t="s">
        <v>15</v>
      </c>
      <c r="J95">
        <v>3</v>
      </c>
      <c r="K95" t="s">
        <v>19</v>
      </c>
      <c r="L95">
        <v>7</v>
      </c>
      <c r="M95">
        <v>0.64</v>
      </c>
      <c r="N95">
        <v>42</v>
      </c>
      <c r="O95">
        <v>29.98</v>
      </c>
      <c r="P95">
        <v>24</v>
      </c>
      <c r="Q95">
        <v>0.9</v>
      </c>
      <c r="R95">
        <v>9.9</v>
      </c>
      <c r="S95">
        <v>23</v>
      </c>
      <c r="T95">
        <v>21</v>
      </c>
    </row>
    <row r="96" spans="1:20" x14ac:dyDescent="0.3">
      <c r="A96" s="1">
        <v>45800</v>
      </c>
      <c r="B96" t="s">
        <v>9</v>
      </c>
      <c r="C96" t="s">
        <v>12</v>
      </c>
      <c r="D96">
        <v>45</v>
      </c>
      <c r="E96">
        <v>55</v>
      </c>
      <c r="F96">
        <f t="shared" si="1"/>
        <v>10</v>
      </c>
      <c r="G96">
        <v>1.06</v>
      </c>
      <c r="H96">
        <v>3</v>
      </c>
      <c r="I96" t="s">
        <v>15</v>
      </c>
      <c r="J96">
        <v>3</v>
      </c>
      <c r="K96" t="s">
        <v>19</v>
      </c>
      <c r="L96">
        <v>7</v>
      </c>
      <c r="M96">
        <v>0.64</v>
      </c>
      <c r="N96">
        <v>42</v>
      </c>
      <c r="O96">
        <v>29.98</v>
      </c>
      <c r="P96">
        <v>24</v>
      </c>
      <c r="Q96">
        <v>0.9</v>
      </c>
      <c r="R96">
        <v>9.9</v>
      </c>
      <c r="S96">
        <v>23</v>
      </c>
      <c r="T96">
        <v>21</v>
      </c>
    </row>
    <row r="97" spans="1:20" x14ac:dyDescent="0.3">
      <c r="A97" s="1">
        <v>45800</v>
      </c>
      <c r="B97" t="s">
        <v>9</v>
      </c>
      <c r="C97" t="s">
        <v>12</v>
      </c>
      <c r="D97">
        <v>45</v>
      </c>
      <c r="E97">
        <v>55</v>
      </c>
      <c r="F97">
        <f t="shared" si="1"/>
        <v>10</v>
      </c>
      <c r="G97">
        <v>1.06</v>
      </c>
      <c r="H97">
        <v>4</v>
      </c>
      <c r="I97" t="s">
        <v>15</v>
      </c>
      <c r="J97">
        <v>3</v>
      </c>
      <c r="K97" t="s">
        <v>19</v>
      </c>
      <c r="L97">
        <v>7</v>
      </c>
      <c r="M97">
        <v>0.64</v>
      </c>
      <c r="N97">
        <v>42</v>
      </c>
      <c r="O97">
        <v>29.98</v>
      </c>
      <c r="P97">
        <v>24</v>
      </c>
      <c r="Q97">
        <v>0.9</v>
      </c>
      <c r="R97">
        <v>9.9</v>
      </c>
      <c r="S97">
        <v>23</v>
      </c>
      <c r="T97">
        <v>21</v>
      </c>
    </row>
    <row r="98" spans="1:20" x14ac:dyDescent="0.3">
      <c r="A98" s="1">
        <v>45800</v>
      </c>
      <c r="B98" t="s">
        <v>9</v>
      </c>
      <c r="C98" t="s">
        <v>11</v>
      </c>
      <c r="D98">
        <v>45</v>
      </c>
      <c r="E98">
        <v>55</v>
      </c>
      <c r="F98">
        <f t="shared" si="1"/>
        <v>10</v>
      </c>
      <c r="G98">
        <v>1.06</v>
      </c>
      <c r="H98">
        <v>5</v>
      </c>
      <c r="I98" t="s">
        <v>15</v>
      </c>
      <c r="J98">
        <v>4</v>
      </c>
      <c r="K98" t="s">
        <v>19</v>
      </c>
      <c r="L98">
        <v>7</v>
      </c>
      <c r="M98">
        <v>0.64</v>
      </c>
      <c r="N98">
        <v>42</v>
      </c>
      <c r="O98">
        <v>29.98</v>
      </c>
      <c r="P98">
        <v>24</v>
      </c>
      <c r="Q98">
        <v>0.9</v>
      </c>
      <c r="R98">
        <v>9.9</v>
      </c>
      <c r="S98">
        <v>23</v>
      </c>
      <c r="T98">
        <v>21</v>
      </c>
    </row>
    <row r="99" spans="1:20" x14ac:dyDescent="0.3">
      <c r="A99" s="1">
        <v>45800</v>
      </c>
      <c r="B99" t="s">
        <v>10</v>
      </c>
      <c r="C99" t="s">
        <v>12</v>
      </c>
      <c r="D99">
        <v>45</v>
      </c>
      <c r="E99">
        <v>55</v>
      </c>
      <c r="F99">
        <f t="shared" si="1"/>
        <v>10</v>
      </c>
      <c r="G99">
        <v>1.06</v>
      </c>
      <c r="H99">
        <v>6</v>
      </c>
      <c r="I99" t="s">
        <v>15</v>
      </c>
      <c r="J99">
        <v>1</v>
      </c>
      <c r="K99" t="s">
        <v>19</v>
      </c>
      <c r="L99">
        <v>7</v>
      </c>
      <c r="M99">
        <v>0.64</v>
      </c>
      <c r="N99">
        <v>42</v>
      </c>
      <c r="O99">
        <v>29.98</v>
      </c>
      <c r="P99">
        <v>24</v>
      </c>
      <c r="Q99">
        <v>0.9</v>
      </c>
      <c r="R99">
        <v>9.9</v>
      </c>
      <c r="S99">
        <v>23</v>
      </c>
      <c r="T99">
        <v>21</v>
      </c>
    </row>
    <row r="100" spans="1:20" x14ac:dyDescent="0.3">
      <c r="A100" s="1">
        <v>45801</v>
      </c>
      <c r="B100" t="s">
        <v>8</v>
      </c>
      <c r="C100" t="s">
        <v>11</v>
      </c>
      <c r="D100">
        <v>43</v>
      </c>
      <c r="E100">
        <v>62</v>
      </c>
      <c r="F100">
        <f t="shared" si="1"/>
        <v>19</v>
      </c>
      <c r="G100">
        <v>0.02</v>
      </c>
      <c r="H100">
        <v>0.25</v>
      </c>
      <c r="I100" t="s">
        <v>21</v>
      </c>
      <c r="J100">
        <v>2</v>
      </c>
      <c r="K100" t="s">
        <v>19</v>
      </c>
      <c r="L100">
        <v>3</v>
      </c>
      <c r="M100">
        <v>0.56000000000000005</v>
      </c>
      <c r="N100">
        <v>46</v>
      </c>
      <c r="O100">
        <v>30.13</v>
      </c>
      <c r="P100">
        <v>19</v>
      </c>
      <c r="Q100">
        <v>0.71</v>
      </c>
      <c r="R100">
        <v>9.9</v>
      </c>
      <c r="S100">
        <v>20</v>
      </c>
      <c r="T100">
        <v>13</v>
      </c>
    </row>
    <row r="101" spans="1:20" x14ac:dyDescent="0.3">
      <c r="A101" s="1">
        <v>45801</v>
      </c>
      <c r="B101" t="s">
        <v>9</v>
      </c>
      <c r="C101" t="s">
        <v>12</v>
      </c>
      <c r="D101">
        <v>43</v>
      </c>
      <c r="E101">
        <v>62</v>
      </c>
      <c r="F101">
        <f t="shared" si="1"/>
        <v>19</v>
      </c>
      <c r="G101">
        <v>0.02</v>
      </c>
      <c r="H101">
        <v>0.5</v>
      </c>
      <c r="I101" t="s">
        <v>21</v>
      </c>
      <c r="J101">
        <v>3</v>
      </c>
      <c r="K101" t="s">
        <v>20</v>
      </c>
      <c r="L101">
        <v>3</v>
      </c>
      <c r="M101">
        <v>0.56000000000000005</v>
      </c>
      <c r="N101">
        <v>46</v>
      </c>
      <c r="O101">
        <v>30.13</v>
      </c>
      <c r="P101">
        <v>19</v>
      </c>
      <c r="Q101">
        <v>0.71</v>
      </c>
      <c r="R101">
        <v>9.9</v>
      </c>
      <c r="S101">
        <v>20</v>
      </c>
      <c r="T101">
        <v>13</v>
      </c>
    </row>
    <row r="102" spans="1:20" x14ac:dyDescent="0.3">
      <c r="A102" s="1">
        <v>45801</v>
      </c>
      <c r="B102" t="s">
        <v>9</v>
      </c>
      <c r="C102" t="s">
        <v>13</v>
      </c>
      <c r="D102">
        <v>43</v>
      </c>
      <c r="E102">
        <v>62</v>
      </c>
      <c r="F102">
        <f t="shared" si="1"/>
        <v>19</v>
      </c>
      <c r="G102">
        <v>0.02</v>
      </c>
      <c r="H102">
        <f>1/3</f>
        <v>0.33333333333333331</v>
      </c>
      <c r="I102" t="s">
        <v>21</v>
      </c>
      <c r="J102">
        <v>3</v>
      </c>
      <c r="K102" t="s">
        <v>20</v>
      </c>
      <c r="L102">
        <v>3</v>
      </c>
      <c r="M102">
        <v>0.56000000000000005</v>
      </c>
      <c r="N102">
        <v>46</v>
      </c>
      <c r="O102">
        <v>30.13</v>
      </c>
      <c r="P102">
        <v>19</v>
      </c>
      <c r="Q102">
        <v>0.71</v>
      </c>
      <c r="R102">
        <v>9.9</v>
      </c>
      <c r="S102">
        <v>20</v>
      </c>
      <c r="T102">
        <v>13</v>
      </c>
    </row>
    <row r="103" spans="1:20" x14ac:dyDescent="0.3">
      <c r="A103" s="1">
        <v>45801</v>
      </c>
      <c r="B103" t="s">
        <v>9</v>
      </c>
      <c r="C103" t="s">
        <v>12</v>
      </c>
      <c r="D103">
        <v>43</v>
      </c>
      <c r="E103">
        <v>62</v>
      </c>
      <c r="F103">
        <f t="shared" si="1"/>
        <v>19</v>
      </c>
      <c r="G103">
        <v>0.02</v>
      </c>
      <c r="H103">
        <f>1/3</f>
        <v>0.33333333333333331</v>
      </c>
      <c r="I103" t="s">
        <v>21</v>
      </c>
      <c r="J103">
        <v>3</v>
      </c>
      <c r="K103" t="s">
        <v>20</v>
      </c>
      <c r="L103">
        <v>3</v>
      </c>
      <c r="M103">
        <v>0.56000000000000005</v>
      </c>
      <c r="N103">
        <v>46</v>
      </c>
      <c r="O103">
        <v>30.13</v>
      </c>
      <c r="P103">
        <v>19</v>
      </c>
      <c r="Q103">
        <v>0.71</v>
      </c>
      <c r="R103">
        <v>9.9</v>
      </c>
      <c r="S103">
        <v>20</v>
      </c>
      <c r="T103">
        <v>13</v>
      </c>
    </row>
    <row r="104" spans="1:20" x14ac:dyDescent="0.3">
      <c r="A104" s="1">
        <v>45801</v>
      </c>
      <c r="B104" t="s">
        <v>9</v>
      </c>
      <c r="C104" t="s">
        <v>12</v>
      </c>
      <c r="D104">
        <v>43</v>
      </c>
      <c r="E104">
        <v>62</v>
      </c>
      <c r="F104">
        <f t="shared" si="1"/>
        <v>19</v>
      </c>
      <c r="G104">
        <v>0.02</v>
      </c>
      <c r="H104">
        <v>0.1</v>
      </c>
      <c r="I104" t="s">
        <v>21</v>
      </c>
      <c r="J104">
        <v>3</v>
      </c>
      <c r="K104" t="s">
        <v>18</v>
      </c>
      <c r="L104">
        <v>3</v>
      </c>
      <c r="M104">
        <v>0.56000000000000005</v>
      </c>
      <c r="N104">
        <v>46</v>
      </c>
      <c r="O104">
        <v>30.13</v>
      </c>
      <c r="P104">
        <v>19</v>
      </c>
      <c r="Q104">
        <v>0.71</v>
      </c>
      <c r="R104">
        <v>9.9</v>
      </c>
      <c r="S104">
        <v>20</v>
      </c>
      <c r="T104">
        <v>13</v>
      </c>
    </row>
    <row r="105" spans="1:20" x14ac:dyDescent="0.3">
      <c r="A105" s="1">
        <v>45801</v>
      </c>
      <c r="B105" t="s">
        <v>9</v>
      </c>
      <c r="C105" t="s">
        <v>11</v>
      </c>
      <c r="D105">
        <v>43</v>
      </c>
      <c r="E105">
        <v>62</v>
      </c>
      <c r="F105">
        <f t="shared" si="1"/>
        <v>19</v>
      </c>
      <c r="G105">
        <v>0.02</v>
      </c>
      <c r="H105">
        <v>0</v>
      </c>
      <c r="I105" t="s">
        <v>21</v>
      </c>
      <c r="J105">
        <v>4</v>
      </c>
      <c r="K105" t="s">
        <v>20</v>
      </c>
      <c r="L105">
        <v>3</v>
      </c>
      <c r="M105">
        <v>0.56000000000000005</v>
      </c>
      <c r="N105">
        <v>46</v>
      </c>
      <c r="O105">
        <v>30.13</v>
      </c>
      <c r="P105">
        <v>19</v>
      </c>
      <c r="Q105">
        <v>0.71</v>
      </c>
      <c r="R105">
        <v>9.9</v>
      </c>
      <c r="S105">
        <v>20</v>
      </c>
      <c r="T105">
        <v>13</v>
      </c>
    </row>
    <row r="106" spans="1:20" x14ac:dyDescent="0.3">
      <c r="A106" s="1">
        <v>45801</v>
      </c>
      <c r="B106" t="s">
        <v>10</v>
      </c>
      <c r="C106" t="s">
        <v>12</v>
      </c>
      <c r="D106">
        <v>43</v>
      </c>
      <c r="E106">
        <v>62</v>
      </c>
      <c r="F106">
        <f t="shared" si="1"/>
        <v>19</v>
      </c>
      <c r="G106">
        <v>0.02</v>
      </c>
      <c r="H106">
        <v>0</v>
      </c>
      <c r="I106" t="s">
        <v>21</v>
      </c>
      <c r="J106">
        <v>1</v>
      </c>
      <c r="K106" t="s">
        <v>19</v>
      </c>
      <c r="L106">
        <v>3</v>
      </c>
      <c r="M106">
        <v>0.56000000000000005</v>
      </c>
      <c r="N106">
        <v>46</v>
      </c>
      <c r="O106">
        <v>30.13</v>
      </c>
      <c r="P106">
        <v>19</v>
      </c>
      <c r="Q106">
        <v>0.71</v>
      </c>
      <c r="R106">
        <v>9.9</v>
      </c>
      <c r="S106">
        <v>20</v>
      </c>
      <c r="T106">
        <v>13</v>
      </c>
    </row>
    <row r="107" spans="1:20" x14ac:dyDescent="0.3">
      <c r="A107" s="1">
        <v>45802</v>
      </c>
      <c r="B107" t="s">
        <v>8</v>
      </c>
      <c r="C107" t="s">
        <v>11</v>
      </c>
      <c r="D107">
        <v>43</v>
      </c>
      <c r="E107">
        <v>64</v>
      </c>
      <c r="F107">
        <f t="shared" si="1"/>
        <v>21</v>
      </c>
      <c r="G107">
        <v>0.01</v>
      </c>
      <c r="H107">
        <v>0</v>
      </c>
      <c r="I107" t="s">
        <v>21</v>
      </c>
      <c r="J107">
        <v>2</v>
      </c>
      <c r="K107" t="s">
        <v>20</v>
      </c>
      <c r="L107">
        <v>8</v>
      </c>
      <c r="M107">
        <v>0.5</v>
      </c>
      <c r="N107">
        <v>44</v>
      </c>
      <c r="O107">
        <v>30.22</v>
      </c>
      <c r="P107">
        <v>14</v>
      </c>
      <c r="Q107">
        <v>0.73</v>
      </c>
      <c r="R107">
        <v>9.9</v>
      </c>
      <c r="S107">
        <v>34</v>
      </c>
      <c r="T107">
        <v>37</v>
      </c>
    </row>
    <row r="108" spans="1:20" x14ac:dyDescent="0.3">
      <c r="A108" s="1">
        <v>45802</v>
      </c>
      <c r="B108" t="s">
        <v>9</v>
      </c>
      <c r="C108" t="s">
        <v>12</v>
      </c>
      <c r="D108">
        <v>43</v>
      </c>
      <c r="E108">
        <v>64</v>
      </c>
      <c r="F108">
        <f t="shared" si="1"/>
        <v>21</v>
      </c>
      <c r="G108">
        <v>0.01</v>
      </c>
      <c r="H108">
        <v>0</v>
      </c>
      <c r="I108" t="s">
        <v>21</v>
      </c>
      <c r="J108">
        <v>3</v>
      </c>
      <c r="K108" t="s">
        <v>20</v>
      </c>
      <c r="L108">
        <v>8</v>
      </c>
      <c r="M108">
        <v>0.5</v>
      </c>
      <c r="N108">
        <v>44</v>
      </c>
      <c r="O108">
        <v>30.22</v>
      </c>
      <c r="P108">
        <v>14</v>
      </c>
      <c r="Q108">
        <v>0.73</v>
      </c>
      <c r="R108">
        <v>9.9</v>
      </c>
      <c r="S108">
        <v>34</v>
      </c>
      <c r="T108">
        <v>37</v>
      </c>
    </row>
    <row r="109" spans="1:20" x14ac:dyDescent="0.3">
      <c r="A109" s="1">
        <v>45802</v>
      </c>
      <c r="B109" t="s">
        <v>9</v>
      </c>
      <c r="C109" t="s">
        <v>13</v>
      </c>
      <c r="D109">
        <v>43</v>
      </c>
      <c r="E109">
        <v>64</v>
      </c>
      <c r="F109">
        <f t="shared" si="1"/>
        <v>21</v>
      </c>
      <c r="G109">
        <v>0.01</v>
      </c>
      <c r="H109">
        <v>0.1</v>
      </c>
      <c r="I109" t="s">
        <v>21</v>
      </c>
      <c r="J109">
        <v>3</v>
      </c>
      <c r="K109" t="s">
        <v>18</v>
      </c>
      <c r="L109">
        <v>8</v>
      </c>
      <c r="M109">
        <v>0.5</v>
      </c>
      <c r="N109">
        <v>44</v>
      </c>
      <c r="O109">
        <v>30.22</v>
      </c>
      <c r="P109">
        <v>14</v>
      </c>
      <c r="Q109">
        <v>0.73</v>
      </c>
      <c r="R109">
        <v>9.9</v>
      </c>
      <c r="S109">
        <v>34</v>
      </c>
      <c r="T109">
        <v>37</v>
      </c>
    </row>
    <row r="110" spans="1:20" x14ac:dyDescent="0.3">
      <c r="A110" s="1">
        <v>45802</v>
      </c>
      <c r="B110" t="s">
        <v>9</v>
      </c>
      <c r="C110" t="s">
        <v>12</v>
      </c>
      <c r="D110">
        <v>43</v>
      </c>
      <c r="E110">
        <v>64</v>
      </c>
      <c r="F110">
        <f t="shared" si="1"/>
        <v>21</v>
      </c>
      <c r="G110">
        <v>0.01</v>
      </c>
      <c r="H110">
        <v>0.25</v>
      </c>
      <c r="I110" t="s">
        <v>21</v>
      </c>
      <c r="J110">
        <v>3</v>
      </c>
      <c r="K110" t="s">
        <v>19</v>
      </c>
      <c r="L110">
        <v>8</v>
      </c>
      <c r="M110">
        <v>0.5</v>
      </c>
      <c r="N110">
        <v>44</v>
      </c>
      <c r="O110">
        <v>30.22</v>
      </c>
      <c r="P110">
        <v>14</v>
      </c>
      <c r="Q110">
        <v>0.73</v>
      </c>
      <c r="R110">
        <v>9.9</v>
      </c>
      <c r="S110">
        <v>34</v>
      </c>
      <c r="T110">
        <v>37</v>
      </c>
    </row>
    <row r="111" spans="1:20" x14ac:dyDescent="0.3">
      <c r="A111" s="1">
        <v>45802</v>
      </c>
      <c r="B111" t="s">
        <v>9</v>
      </c>
      <c r="C111" t="s">
        <v>12</v>
      </c>
      <c r="D111">
        <v>43</v>
      </c>
      <c r="E111">
        <v>64</v>
      </c>
      <c r="F111">
        <f t="shared" si="1"/>
        <v>21</v>
      </c>
      <c r="G111">
        <v>0.01</v>
      </c>
      <c r="H111">
        <v>0.5</v>
      </c>
      <c r="I111" t="s">
        <v>21</v>
      </c>
      <c r="J111">
        <v>3</v>
      </c>
      <c r="K111" t="s">
        <v>19</v>
      </c>
      <c r="L111">
        <v>8</v>
      </c>
      <c r="M111">
        <v>0.5</v>
      </c>
      <c r="N111">
        <v>44</v>
      </c>
      <c r="O111">
        <v>30.22</v>
      </c>
      <c r="P111">
        <v>14</v>
      </c>
      <c r="Q111">
        <v>0.73</v>
      </c>
      <c r="R111">
        <v>9.9</v>
      </c>
      <c r="S111">
        <v>34</v>
      </c>
      <c r="T111">
        <v>37</v>
      </c>
    </row>
    <row r="112" spans="1:20" x14ac:dyDescent="0.3">
      <c r="A112" s="1">
        <v>45802</v>
      </c>
      <c r="B112" t="s">
        <v>9</v>
      </c>
      <c r="C112" t="s">
        <v>11</v>
      </c>
      <c r="D112">
        <v>43</v>
      </c>
      <c r="E112">
        <v>64</v>
      </c>
      <c r="F112">
        <f t="shared" si="1"/>
        <v>21</v>
      </c>
      <c r="G112">
        <v>0.01</v>
      </c>
      <c r="H112">
        <v>0</v>
      </c>
      <c r="I112" t="s">
        <v>21</v>
      </c>
      <c r="J112">
        <v>4</v>
      </c>
      <c r="K112" t="s">
        <v>18</v>
      </c>
      <c r="L112">
        <v>8</v>
      </c>
      <c r="M112">
        <v>0.5</v>
      </c>
      <c r="N112">
        <v>44</v>
      </c>
      <c r="O112">
        <v>30.22</v>
      </c>
      <c r="P112">
        <v>14</v>
      </c>
      <c r="Q112">
        <v>0.73</v>
      </c>
      <c r="R112">
        <v>9.9</v>
      </c>
      <c r="S112">
        <v>34</v>
      </c>
      <c r="T112">
        <v>37</v>
      </c>
    </row>
    <row r="113" spans="1:20" x14ac:dyDescent="0.3">
      <c r="A113" s="1">
        <v>45802</v>
      </c>
      <c r="B113" t="s">
        <v>10</v>
      </c>
      <c r="C113" t="s">
        <v>12</v>
      </c>
      <c r="D113">
        <v>43</v>
      </c>
      <c r="E113">
        <v>64</v>
      </c>
      <c r="F113">
        <f t="shared" si="1"/>
        <v>21</v>
      </c>
      <c r="G113">
        <v>0.01</v>
      </c>
      <c r="H113">
        <v>1.35</v>
      </c>
      <c r="I113" t="s">
        <v>21</v>
      </c>
      <c r="J113">
        <v>1</v>
      </c>
      <c r="K113" t="s">
        <v>20</v>
      </c>
      <c r="L113">
        <v>8</v>
      </c>
      <c r="M113">
        <v>0.5</v>
      </c>
      <c r="N113">
        <v>44</v>
      </c>
      <c r="O113">
        <v>30.22</v>
      </c>
      <c r="P113">
        <v>14</v>
      </c>
      <c r="Q113">
        <v>0.73</v>
      </c>
      <c r="R113">
        <v>9.9</v>
      </c>
      <c r="S113">
        <v>34</v>
      </c>
      <c r="T113">
        <v>37</v>
      </c>
    </row>
    <row r="114" spans="1:20" x14ac:dyDescent="0.3">
      <c r="A114" s="1">
        <v>45803</v>
      </c>
      <c r="B114" t="s">
        <v>8</v>
      </c>
      <c r="C114" t="s">
        <v>11</v>
      </c>
      <c r="D114">
        <v>52</v>
      </c>
      <c r="E114">
        <v>70</v>
      </c>
      <c r="F114">
        <f t="shared" si="1"/>
        <v>18</v>
      </c>
      <c r="G114">
        <v>0</v>
      </c>
      <c r="H114">
        <v>0.1</v>
      </c>
      <c r="I114" t="s">
        <v>21</v>
      </c>
      <c r="J114">
        <v>2</v>
      </c>
      <c r="K114" t="s">
        <v>20</v>
      </c>
      <c r="L114">
        <v>8</v>
      </c>
      <c r="M114">
        <v>0.49</v>
      </c>
      <c r="N114">
        <v>48</v>
      </c>
      <c r="O114">
        <v>30.26</v>
      </c>
      <c r="P114">
        <v>9</v>
      </c>
      <c r="Q114">
        <v>0.1</v>
      </c>
      <c r="R114">
        <v>9.9</v>
      </c>
      <c r="S114">
        <v>27</v>
      </c>
      <c r="T114">
        <v>34</v>
      </c>
    </row>
    <row r="115" spans="1:20" x14ac:dyDescent="0.3">
      <c r="A115" s="1">
        <v>45803</v>
      </c>
      <c r="B115" t="s">
        <v>9</v>
      </c>
      <c r="C115" t="s">
        <v>12</v>
      </c>
      <c r="D115">
        <v>52</v>
      </c>
      <c r="E115">
        <v>70</v>
      </c>
      <c r="F115">
        <f t="shared" si="1"/>
        <v>18</v>
      </c>
      <c r="G115">
        <v>0</v>
      </c>
      <c r="H115">
        <v>0.25</v>
      </c>
      <c r="I115" t="s">
        <v>21</v>
      </c>
      <c r="J115">
        <v>3</v>
      </c>
      <c r="K115" t="s">
        <v>20</v>
      </c>
      <c r="L115">
        <v>8</v>
      </c>
      <c r="M115">
        <v>0.49</v>
      </c>
      <c r="N115">
        <v>48</v>
      </c>
      <c r="O115">
        <v>30.26</v>
      </c>
      <c r="P115">
        <v>9</v>
      </c>
      <c r="Q115">
        <v>0.1</v>
      </c>
      <c r="R115">
        <v>9.9</v>
      </c>
      <c r="S115">
        <v>27</v>
      </c>
      <c r="T115">
        <v>34</v>
      </c>
    </row>
    <row r="116" spans="1:20" x14ac:dyDescent="0.3">
      <c r="A116" s="1">
        <v>45803</v>
      </c>
      <c r="B116" t="s">
        <v>9</v>
      </c>
      <c r="C116" t="s">
        <v>13</v>
      </c>
      <c r="D116">
        <v>52</v>
      </c>
      <c r="E116">
        <v>70</v>
      </c>
      <c r="F116">
        <f t="shared" si="1"/>
        <v>18</v>
      </c>
      <c r="G116">
        <v>0</v>
      </c>
      <c r="H116">
        <v>0.2</v>
      </c>
      <c r="I116" t="s">
        <v>21</v>
      </c>
      <c r="J116">
        <v>3</v>
      </c>
      <c r="K116" t="s">
        <v>19</v>
      </c>
      <c r="L116">
        <v>8</v>
      </c>
      <c r="M116">
        <v>0.49</v>
      </c>
      <c r="N116">
        <v>48</v>
      </c>
      <c r="O116">
        <v>30.26</v>
      </c>
      <c r="P116">
        <v>9</v>
      </c>
      <c r="Q116">
        <v>0.1</v>
      </c>
      <c r="R116">
        <v>9.9</v>
      </c>
      <c r="S116">
        <v>27</v>
      </c>
      <c r="T116">
        <v>34</v>
      </c>
    </row>
    <row r="117" spans="1:20" x14ac:dyDescent="0.3">
      <c r="A117" s="1">
        <v>45803</v>
      </c>
      <c r="B117" t="s">
        <v>9</v>
      </c>
      <c r="C117" t="s">
        <v>12</v>
      </c>
      <c r="D117">
        <v>52</v>
      </c>
      <c r="E117">
        <v>70</v>
      </c>
      <c r="F117">
        <f t="shared" si="1"/>
        <v>18</v>
      </c>
      <c r="G117">
        <v>0</v>
      </c>
      <c r="H117">
        <v>0.3</v>
      </c>
      <c r="I117" t="s">
        <v>21</v>
      </c>
      <c r="J117">
        <v>3</v>
      </c>
      <c r="K117" t="s">
        <v>19</v>
      </c>
      <c r="L117">
        <v>8</v>
      </c>
      <c r="M117">
        <v>0.49</v>
      </c>
      <c r="N117">
        <v>48</v>
      </c>
      <c r="O117">
        <v>30.26</v>
      </c>
      <c r="P117">
        <v>9</v>
      </c>
      <c r="Q117">
        <v>0.1</v>
      </c>
      <c r="R117">
        <v>9.9</v>
      </c>
      <c r="S117">
        <v>27</v>
      </c>
      <c r="T117">
        <v>34</v>
      </c>
    </row>
    <row r="118" spans="1:20" x14ac:dyDescent="0.3">
      <c r="A118" s="1">
        <v>45803</v>
      </c>
      <c r="B118" t="s">
        <v>9</v>
      </c>
      <c r="C118" t="s">
        <v>12</v>
      </c>
      <c r="D118">
        <v>52</v>
      </c>
      <c r="E118">
        <v>70</v>
      </c>
      <c r="F118">
        <f t="shared" si="1"/>
        <v>18</v>
      </c>
      <c r="G118">
        <v>0</v>
      </c>
      <c r="H118">
        <v>0</v>
      </c>
      <c r="I118" t="s">
        <v>21</v>
      </c>
      <c r="J118">
        <v>3</v>
      </c>
      <c r="K118" t="s">
        <v>19</v>
      </c>
      <c r="L118">
        <v>8</v>
      </c>
      <c r="M118">
        <v>0.49</v>
      </c>
      <c r="N118">
        <v>48</v>
      </c>
      <c r="O118">
        <v>30.26</v>
      </c>
      <c r="P118">
        <v>9</v>
      </c>
      <c r="Q118">
        <v>0.1</v>
      </c>
      <c r="R118">
        <v>9.9</v>
      </c>
      <c r="S118">
        <v>27</v>
      </c>
      <c r="T118">
        <v>34</v>
      </c>
    </row>
    <row r="119" spans="1:20" x14ac:dyDescent="0.3">
      <c r="A119" s="1">
        <v>45803</v>
      </c>
      <c r="B119" t="s">
        <v>9</v>
      </c>
      <c r="C119" t="s">
        <v>11</v>
      </c>
      <c r="D119">
        <v>52</v>
      </c>
      <c r="E119">
        <v>70</v>
      </c>
      <c r="F119">
        <f t="shared" si="1"/>
        <v>18</v>
      </c>
      <c r="G119">
        <v>0</v>
      </c>
      <c r="H119">
        <v>0.1</v>
      </c>
      <c r="I119" t="s">
        <v>21</v>
      </c>
      <c r="J119">
        <v>4</v>
      </c>
      <c r="K119" t="s">
        <v>20</v>
      </c>
      <c r="L119">
        <v>8</v>
      </c>
      <c r="M119">
        <v>0.49</v>
      </c>
      <c r="N119">
        <v>48</v>
      </c>
      <c r="O119">
        <v>30.26</v>
      </c>
      <c r="P119">
        <v>9</v>
      </c>
      <c r="Q119">
        <v>0.1</v>
      </c>
      <c r="R119">
        <v>9.9</v>
      </c>
      <c r="S119">
        <v>27</v>
      </c>
      <c r="T119">
        <v>34</v>
      </c>
    </row>
    <row r="120" spans="1:20" x14ac:dyDescent="0.3">
      <c r="A120" s="1">
        <v>45803</v>
      </c>
      <c r="B120" t="s">
        <v>10</v>
      </c>
      <c r="C120" t="s">
        <v>12</v>
      </c>
      <c r="D120">
        <v>52</v>
      </c>
      <c r="E120">
        <v>70</v>
      </c>
      <c r="F120">
        <f t="shared" si="1"/>
        <v>18</v>
      </c>
      <c r="G120">
        <v>0</v>
      </c>
      <c r="H120">
        <v>1.2</v>
      </c>
      <c r="I120" t="s">
        <v>21</v>
      </c>
      <c r="J120">
        <v>1</v>
      </c>
      <c r="K120" t="s">
        <v>20</v>
      </c>
      <c r="L120">
        <v>8</v>
      </c>
      <c r="M120">
        <v>0.49</v>
      </c>
      <c r="N120">
        <v>48</v>
      </c>
      <c r="O120">
        <v>30.26</v>
      </c>
      <c r="P120">
        <v>9</v>
      </c>
      <c r="Q120">
        <v>0.1</v>
      </c>
      <c r="R120">
        <v>9.9</v>
      </c>
      <c r="S120">
        <v>27</v>
      </c>
      <c r="T120">
        <v>34</v>
      </c>
    </row>
    <row r="121" spans="1:20" x14ac:dyDescent="0.3">
      <c r="A121" s="1">
        <v>45804</v>
      </c>
      <c r="B121" t="s">
        <v>8</v>
      </c>
      <c r="C121" t="s">
        <v>11</v>
      </c>
      <c r="D121">
        <v>52</v>
      </c>
      <c r="E121">
        <v>67</v>
      </c>
      <c r="F121">
        <f t="shared" si="1"/>
        <v>15</v>
      </c>
      <c r="G121">
        <v>0.59</v>
      </c>
      <c r="H121">
        <v>0.2</v>
      </c>
      <c r="I121" t="s">
        <v>21</v>
      </c>
      <c r="J121">
        <v>2</v>
      </c>
      <c r="K121" t="s">
        <v>18</v>
      </c>
      <c r="L121">
        <v>3</v>
      </c>
      <c r="M121">
        <v>0.89</v>
      </c>
      <c r="N121">
        <v>50</v>
      </c>
      <c r="O121">
        <v>30.2</v>
      </c>
      <c r="P121">
        <v>15</v>
      </c>
      <c r="Q121">
        <v>0.95</v>
      </c>
      <c r="R121">
        <v>9.3000000000000007</v>
      </c>
      <c r="S121">
        <v>35</v>
      </c>
      <c r="T121">
        <v>35</v>
      </c>
    </row>
    <row r="122" spans="1:20" x14ac:dyDescent="0.3">
      <c r="A122" s="1">
        <v>45804</v>
      </c>
      <c r="B122" t="s">
        <v>9</v>
      </c>
      <c r="C122" t="s">
        <v>12</v>
      </c>
      <c r="D122">
        <v>52</v>
      </c>
      <c r="E122">
        <v>67</v>
      </c>
      <c r="F122">
        <f t="shared" si="1"/>
        <v>15</v>
      </c>
      <c r="G122">
        <v>0.59</v>
      </c>
      <c r="H122">
        <v>0.1</v>
      </c>
      <c r="I122" t="s">
        <v>21</v>
      </c>
      <c r="J122">
        <v>3</v>
      </c>
      <c r="K122" t="s">
        <v>18</v>
      </c>
      <c r="L122">
        <v>3</v>
      </c>
      <c r="M122">
        <v>0.89</v>
      </c>
      <c r="N122">
        <v>50</v>
      </c>
      <c r="O122">
        <v>30.2</v>
      </c>
      <c r="P122">
        <v>15</v>
      </c>
      <c r="Q122">
        <v>0.95</v>
      </c>
      <c r="R122">
        <v>9.3000000000000007</v>
      </c>
      <c r="S122">
        <v>35</v>
      </c>
      <c r="T122">
        <v>35</v>
      </c>
    </row>
    <row r="123" spans="1:20" x14ac:dyDescent="0.3">
      <c r="A123" s="1">
        <v>45804</v>
      </c>
      <c r="B123" t="s">
        <v>9</v>
      </c>
      <c r="C123" t="s">
        <v>13</v>
      </c>
      <c r="D123">
        <v>52</v>
      </c>
      <c r="E123">
        <v>67</v>
      </c>
      <c r="F123">
        <f t="shared" si="1"/>
        <v>15</v>
      </c>
      <c r="G123">
        <v>0.59</v>
      </c>
      <c r="H123">
        <v>0.2</v>
      </c>
      <c r="I123" t="s">
        <v>21</v>
      </c>
      <c r="J123">
        <v>3</v>
      </c>
      <c r="K123" t="s">
        <v>20</v>
      </c>
      <c r="L123">
        <v>3</v>
      </c>
      <c r="M123">
        <v>0.89</v>
      </c>
      <c r="N123">
        <v>50</v>
      </c>
      <c r="O123">
        <v>30.2</v>
      </c>
      <c r="P123">
        <v>15</v>
      </c>
      <c r="Q123">
        <v>0.95</v>
      </c>
      <c r="R123">
        <v>9.3000000000000007</v>
      </c>
      <c r="S123">
        <v>35</v>
      </c>
      <c r="T123">
        <v>35</v>
      </c>
    </row>
    <row r="124" spans="1:20" x14ac:dyDescent="0.3">
      <c r="A124" s="1">
        <v>45804</v>
      </c>
      <c r="B124" t="s">
        <v>9</v>
      </c>
      <c r="C124" t="s">
        <v>12</v>
      </c>
      <c r="D124">
        <v>52</v>
      </c>
      <c r="E124">
        <v>67</v>
      </c>
      <c r="F124">
        <f t="shared" si="1"/>
        <v>15</v>
      </c>
      <c r="G124">
        <v>0.59</v>
      </c>
      <c r="H124">
        <v>0.25</v>
      </c>
      <c r="I124" t="s">
        <v>21</v>
      </c>
      <c r="J124">
        <v>3</v>
      </c>
      <c r="K124" t="s">
        <v>19</v>
      </c>
      <c r="L124">
        <v>3</v>
      </c>
      <c r="M124">
        <v>0.89</v>
      </c>
      <c r="N124">
        <v>50</v>
      </c>
      <c r="O124">
        <v>30.2</v>
      </c>
      <c r="P124">
        <v>15</v>
      </c>
      <c r="Q124">
        <v>0.95</v>
      </c>
      <c r="R124">
        <v>9.3000000000000007</v>
      </c>
      <c r="S124">
        <v>35</v>
      </c>
      <c r="T124">
        <v>35</v>
      </c>
    </row>
    <row r="125" spans="1:20" x14ac:dyDescent="0.3">
      <c r="A125" s="1">
        <v>45804</v>
      </c>
      <c r="B125" t="s">
        <v>9</v>
      </c>
      <c r="C125" t="s">
        <v>12</v>
      </c>
      <c r="D125">
        <v>52</v>
      </c>
      <c r="E125">
        <v>67</v>
      </c>
      <c r="F125">
        <f t="shared" si="1"/>
        <v>15</v>
      </c>
      <c r="G125">
        <v>0.59</v>
      </c>
      <c r="H125">
        <f>1/3</f>
        <v>0.33333333333333331</v>
      </c>
      <c r="I125" t="s">
        <v>21</v>
      </c>
      <c r="J125">
        <v>3</v>
      </c>
      <c r="K125" t="s">
        <v>20</v>
      </c>
      <c r="L125">
        <v>3</v>
      </c>
      <c r="M125">
        <v>0.89</v>
      </c>
      <c r="N125">
        <v>50</v>
      </c>
      <c r="O125">
        <v>30.2</v>
      </c>
      <c r="P125">
        <v>15</v>
      </c>
      <c r="Q125">
        <v>0.95</v>
      </c>
      <c r="R125">
        <v>9.3000000000000007</v>
      </c>
      <c r="S125">
        <v>35</v>
      </c>
      <c r="T125">
        <v>35</v>
      </c>
    </row>
    <row r="126" spans="1:20" x14ac:dyDescent="0.3">
      <c r="A126" s="1">
        <v>45804</v>
      </c>
      <c r="B126" t="s">
        <v>9</v>
      </c>
      <c r="C126" t="s">
        <v>11</v>
      </c>
      <c r="D126">
        <v>52</v>
      </c>
      <c r="E126">
        <v>67</v>
      </c>
      <c r="F126">
        <f t="shared" si="1"/>
        <v>15</v>
      </c>
      <c r="G126">
        <v>0.59</v>
      </c>
      <c r="H126">
        <v>0</v>
      </c>
      <c r="I126" t="s">
        <v>21</v>
      </c>
      <c r="J126">
        <v>4</v>
      </c>
      <c r="K126" t="s">
        <v>19</v>
      </c>
      <c r="L126">
        <v>3</v>
      </c>
      <c r="M126">
        <v>0.89</v>
      </c>
      <c r="N126">
        <v>50</v>
      </c>
      <c r="O126">
        <v>30.2</v>
      </c>
      <c r="P126">
        <v>15</v>
      </c>
      <c r="Q126">
        <v>0.95</v>
      </c>
      <c r="R126">
        <v>9.3000000000000007</v>
      </c>
      <c r="S126">
        <v>35</v>
      </c>
      <c r="T126">
        <v>35</v>
      </c>
    </row>
    <row r="127" spans="1:20" x14ac:dyDescent="0.3">
      <c r="A127" s="1">
        <v>45804</v>
      </c>
      <c r="B127" t="s">
        <v>10</v>
      </c>
      <c r="C127" t="s">
        <v>12</v>
      </c>
      <c r="D127">
        <v>52</v>
      </c>
      <c r="E127">
        <v>67</v>
      </c>
      <c r="F127">
        <f t="shared" si="1"/>
        <v>15</v>
      </c>
      <c r="G127">
        <v>0.59</v>
      </c>
      <c r="H127">
        <v>0.75</v>
      </c>
      <c r="I127" t="s">
        <v>21</v>
      </c>
      <c r="J127">
        <v>1</v>
      </c>
      <c r="K127" t="s">
        <v>20</v>
      </c>
      <c r="L127">
        <v>3</v>
      </c>
      <c r="M127">
        <v>0.89</v>
      </c>
      <c r="N127">
        <v>50</v>
      </c>
      <c r="O127">
        <v>30.2</v>
      </c>
      <c r="P127">
        <v>15</v>
      </c>
      <c r="Q127">
        <v>0.95</v>
      </c>
      <c r="R127">
        <v>9.3000000000000007</v>
      </c>
      <c r="S127">
        <v>35</v>
      </c>
      <c r="T127">
        <v>35</v>
      </c>
    </row>
    <row r="128" spans="1:20" x14ac:dyDescent="0.3">
      <c r="A128" s="1">
        <v>45805</v>
      </c>
      <c r="B128" t="s">
        <v>8</v>
      </c>
      <c r="C128" t="s">
        <v>11</v>
      </c>
      <c r="D128">
        <v>56</v>
      </c>
      <c r="E128">
        <v>58</v>
      </c>
      <c r="F128">
        <f t="shared" si="1"/>
        <v>2</v>
      </c>
      <c r="G128">
        <v>1.05</v>
      </c>
      <c r="H128">
        <v>0.1</v>
      </c>
      <c r="I128" t="s">
        <v>21</v>
      </c>
      <c r="J128">
        <v>2</v>
      </c>
      <c r="K128" t="s">
        <v>18</v>
      </c>
      <c r="L128">
        <v>3</v>
      </c>
      <c r="M128">
        <v>0.93</v>
      </c>
      <c r="N128">
        <v>56</v>
      </c>
      <c r="O128">
        <v>30.07</v>
      </c>
      <c r="P128">
        <v>18</v>
      </c>
      <c r="Q128">
        <v>0.95</v>
      </c>
      <c r="R128">
        <v>8.6999999999999993</v>
      </c>
      <c r="S128">
        <v>26</v>
      </c>
      <c r="T128">
        <v>39</v>
      </c>
    </row>
    <row r="129" spans="1:20" x14ac:dyDescent="0.3">
      <c r="A129" s="1">
        <v>45805</v>
      </c>
      <c r="B129" t="s">
        <v>9</v>
      </c>
      <c r="C129" t="s">
        <v>12</v>
      </c>
      <c r="D129">
        <v>56</v>
      </c>
      <c r="E129">
        <v>58</v>
      </c>
      <c r="F129">
        <f t="shared" si="1"/>
        <v>2</v>
      </c>
      <c r="G129">
        <v>1.05</v>
      </c>
      <c r="H129">
        <v>0.2</v>
      </c>
      <c r="I129" t="s">
        <v>21</v>
      </c>
      <c r="J129">
        <v>3</v>
      </c>
      <c r="K129" t="s">
        <v>19</v>
      </c>
      <c r="L129">
        <v>3</v>
      </c>
      <c r="M129">
        <v>0.93</v>
      </c>
      <c r="N129">
        <v>56</v>
      </c>
      <c r="O129">
        <v>30.07</v>
      </c>
      <c r="P129">
        <v>18</v>
      </c>
      <c r="Q129">
        <v>0.95</v>
      </c>
      <c r="R129">
        <v>8.6999999999999993</v>
      </c>
      <c r="S129">
        <v>26</v>
      </c>
      <c r="T129">
        <v>39</v>
      </c>
    </row>
    <row r="130" spans="1:20" x14ac:dyDescent="0.3">
      <c r="A130" s="1">
        <v>45805</v>
      </c>
      <c r="B130" t="s">
        <v>9</v>
      </c>
      <c r="C130" t="s">
        <v>13</v>
      </c>
      <c r="D130">
        <v>56</v>
      </c>
      <c r="E130">
        <v>58</v>
      </c>
      <c r="F130">
        <f t="shared" si="1"/>
        <v>2</v>
      </c>
      <c r="G130">
        <v>1.05</v>
      </c>
      <c r="H130">
        <v>0.3</v>
      </c>
      <c r="I130" t="s">
        <v>21</v>
      </c>
      <c r="J130">
        <v>3</v>
      </c>
      <c r="K130" t="s">
        <v>19</v>
      </c>
      <c r="L130">
        <v>3</v>
      </c>
      <c r="M130">
        <v>0.93</v>
      </c>
      <c r="N130">
        <v>56</v>
      </c>
      <c r="O130">
        <v>30.07</v>
      </c>
      <c r="P130">
        <v>18</v>
      </c>
      <c r="Q130">
        <v>0.95</v>
      </c>
      <c r="R130">
        <v>8.6999999999999993</v>
      </c>
      <c r="S130">
        <v>26</v>
      </c>
      <c r="T130">
        <v>39</v>
      </c>
    </row>
    <row r="131" spans="1:20" x14ac:dyDescent="0.3">
      <c r="A131" s="1">
        <v>45805</v>
      </c>
      <c r="B131" t="s">
        <v>9</v>
      </c>
      <c r="C131" t="s">
        <v>12</v>
      </c>
      <c r="D131">
        <v>56</v>
      </c>
      <c r="E131">
        <v>58</v>
      </c>
      <c r="F131">
        <f t="shared" ref="F131:F176" si="2">ABS(D131-E131)</f>
        <v>2</v>
      </c>
      <c r="G131">
        <v>1.05</v>
      </c>
      <c r="H131">
        <v>0.2</v>
      </c>
      <c r="I131" t="s">
        <v>21</v>
      </c>
      <c r="J131">
        <v>3</v>
      </c>
      <c r="K131" t="s">
        <v>18</v>
      </c>
      <c r="L131">
        <v>3</v>
      </c>
      <c r="M131">
        <v>0.93</v>
      </c>
      <c r="N131">
        <v>56</v>
      </c>
      <c r="O131">
        <v>30.07</v>
      </c>
      <c r="P131">
        <v>18</v>
      </c>
      <c r="Q131">
        <v>0.95</v>
      </c>
      <c r="R131">
        <v>8.6999999999999993</v>
      </c>
      <c r="S131">
        <v>26</v>
      </c>
      <c r="T131">
        <v>39</v>
      </c>
    </row>
    <row r="132" spans="1:20" x14ac:dyDescent="0.3">
      <c r="A132" s="1">
        <v>45805</v>
      </c>
      <c r="B132" t="s">
        <v>9</v>
      </c>
      <c r="C132" t="s">
        <v>12</v>
      </c>
      <c r="D132">
        <v>56</v>
      </c>
      <c r="E132">
        <v>58</v>
      </c>
      <c r="F132">
        <f t="shared" si="2"/>
        <v>2</v>
      </c>
      <c r="G132">
        <v>1.05</v>
      </c>
      <c r="H132">
        <v>0.5</v>
      </c>
      <c r="I132" t="s">
        <v>21</v>
      </c>
      <c r="J132">
        <v>3</v>
      </c>
      <c r="K132" t="s">
        <v>19</v>
      </c>
      <c r="L132">
        <v>3</v>
      </c>
      <c r="M132">
        <v>0.93</v>
      </c>
      <c r="N132">
        <v>56</v>
      </c>
      <c r="O132">
        <v>30.07</v>
      </c>
      <c r="P132">
        <v>18</v>
      </c>
      <c r="Q132">
        <v>0.95</v>
      </c>
      <c r="R132">
        <v>8.6999999999999993</v>
      </c>
      <c r="S132">
        <v>26</v>
      </c>
      <c r="T132">
        <v>39</v>
      </c>
    </row>
    <row r="133" spans="1:20" x14ac:dyDescent="0.3">
      <c r="A133" s="1">
        <v>45805</v>
      </c>
      <c r="B133" t="s">
        <v>9</v>
      </c>
      <c r="C133" t="s">
        <v>11</v>
      </c>
      <c r="D133">
        <v>56</v>
      </c>
      <c r="E133">
        <v>58</v>
      </c>
      <c r="F133">
        <f t="shared" si="2"/>
        <v>2</v>
      </c>
      <c r="G133">
        <v>1.05</v>
      </c>
      <c r="H133">
        <v>0.2</v>
      </c>
      <c r="I133" t="s">
        <v>21</v>
      </c>
      <c r="J133">
        <v>4</v>
      </c>
      <c r="K133" t="s">
        <v>18</v>
      </c>
      <c r="L133">
        <v>3</v>
      </c>
      <c r="M133">
        <v>0.93</v>
      </c>
      <c r="N133">
        <v>56</v>
      </c>
      <c r="O133">
        <v>30.07</v>
      </c>
      <c r="P133">
        <v>18</v>
      </c>
      <c r="Q133">
        <v>0.95</v>
      </c>
      <c r="R133">
        <v>8.6999999999999993</v>
      </c>
      <c r="S133">
        <v>26</v>
      </c>
      <c r="T133">
        <v>39</v>
      </c>
    </row>
    <row r="134" spans="1:20" x14ac:dyDescent="0.3">
      <c r="A134" s="1">
        <v>45805</v>
      </c>
      <c r="B134" t="s">
        <v>10</v>
      </c>
      <c r="C134" t="s">
        <v>12</v>
      </c>
      <c r="D134">
        <v>56</v>
      </c>
      <c r="E134">
        <v>58</v>
      </c>
      <c r="F134">
        <f t="shared" si="2"/>
        <v>2</v>
      </c>
      <c r="G134">
        <v>1.05</v>
      </c>
      <c r="H134">
        <v>0.15</v>
      </c>
      <c r="I134" t="s">
        <v>21</v>
      </c>
      <c r="J134">
        <v>1</v>
      </c>
      <c r="K134" t="s">
        <v>18</v>
      </c>
      <c r="L134">
        <v>3</v>
      </c>
      <c r="M134">
        <v>0.93</v>
      </c>
      <c r="N134">
        <v>56</v>
      </c>
      <c r="O134">
        <v>30.07</v>
      </c>
      <c r="P134">
        <v>18</v>
      </c>
      <c r="Q134">
        <v>0.95</v>
      </c>
      <c r="R134">
        <v>8.6999999999999993</v>
      </c>
      <c r="S134">
        <v>26</v>
      </c>
      <c r="T134">
        <v>39</v>
      </c>
    </row>
    <row r="135" spans="1:20" x14ac:dyDescent="0.3">
      <c r="A135" s="1">
        <v>45806</v>
      </c>
      <c r="B135" t="s">
        <v>8</v>
      </c>
      <c r="C135" t="s">
        <v>11</v>
      </c>
      <c r="D135">
        <v>56</v>
      </c>
      <c r="E135">
        <v>71</v>
      </c>
      <c r="F135">
        <f t="shared" si="2"/>
        <v>15</v>
      </c>
      <c r="G135">
        <v>0.27</v>
      </c>
      <c r="H135">
        <v>0.2</v>
      </c>
      <c r="I135" t="s">
        <v>21</v>
      </c>
      <c r="J135">
        <v>2</v>
      </c>
      <c r="K135" t="s">
        <v>18</v>
      </c>
      <c r="L135">
        <v>3</v>
      </c>
      <c r="M135">
        <v>0.68</v>
      </c>
      <c r="N135">
        <v>60</v>
      </c>
      <c r="O135">
        <v>29.99</v>
      </c>
      <c r="P135">
        <v>15</v>
      </c>
      <c r="Q135">
        <v>0.83</v>
      </c>
      <c r="R135">
        <v>9.9</v>
      </c>
      <c r="S135">
        <v>35</v>
      </c>
      <c r="T135">
        <v>33</v>
      </c>
    </row>
    <row r="136" spans="1:20" x14ac:dyDescent="0.3">
      <c r="A136" s="1">
        <v>45806</v>
      </c>
      <c r="B136" t="s">
        <v>9</v>
      </c>
      <c r="C136" t="s">
        <v>12</v>
      </c>
      <c r="D136">
        <v>56</v>
      </c>
      <c r="E136">
        <v>71</v>
      </c>
      <c r="F136">
        <f t="shared" si="2"/>
        <v>15</v>
      </c>
      <c r="G136">
        <v>0.27</v>
      </c>
      <c r="H136">
        <v>0.5</v>
      </c>
      <c r="I136" t="s">
        <v>21</v>
      </c>
      <c r="J136">
        <v>3</v>
      </c>
      <c r="K136" t="s">
        <v>20</v>
      </c>
      <c r="L136">
        <v>3</v>
      </c>
      <c r="M136">
        <v>0.68</v>
      </c>
      <c r="N136">
        <v>60</v>
      </c>
      <c r="O136">
        <v>29.99</v>
      </c>
      <c r="P136">
        <v>15</v>
      </c>
      <c r="Q136">
        <v>0.83</v>
      </c>
      <c r="R136">
        <v>9.9</v>
      </c>
      <c r="S136">
        <v>35</v>
      </c>
      <c r="T136">
        <v>33</v>
      </c>
    </row>
    <row r="137" spans="1:20" x14ac:dyDescent="0.3">
      <c r="A137" s="1">
        <v>45806</v>
      </c>
      <c r="B137" t="s">
        <v>9</v>
      </c>
      <c r="C137" t="s">
        <v>13</v>
      </c>
      <c r="D137">
        <v>56</v>
      </c>
      <c r="E137">
        <v>71</v>
      </c>
      <c r="F137">
        <f t="shared" si="2"/>
        <v>15</v>
      </c>
      <c r="G137">
        <v>0.27</v>
      </c>
      <c r="H137">
        <v>0.13</v>
      </c>
      <c r="I137" t="s">
        <v>21</v>
      </c>
      <c r="J137">
        <v>3</v>
      </c>
      <c r="K137" t="s">
        <v>20</v>
      </c>
      <c r="L137">
        <v>3</v>
      </c>
      <c r="M137">
        <v>0.68</v>
      </c>
      <c r="N137">
        <v>60</v>
      </c>
      <c r="O137">
        <v>29.99</v>
      </c>
      <c r="P137">
        <v>15</v>
      </c>
      <c r="Q137">
        <v>0.83</v>
      </c>
      <c r="R137">
        <v>9.9</v>
      </c>
      <c r="S137">
        <v>35</v>
      </c>
      <c r="T137">
        <v>33</v>
      </c>
    </row>
    <row r="138" spans="1:20" x14ac:dyDescent="0.3">
      <c r="A138" s="1">
        <v>45806</v>
      </c>
      <c r="B138" t="s">
        <v>9</v>
      </c>
      <c r="C138" t="s">
        <v>12</v>
      </c>
      <c r="D138">
        <v>56</v>
      </c>
      <c r="E138">
        <v>71</v>
      </c>
      <c r="F138">
        <f t="shared" si="2"/>
        <v>15</v>
      </c>
      <c r="G138">
        <v>0.27</v>
      </c>
      <c r="H138">
        <v>0.6</v>
      </c>
      <c r="I138" t="s">
        <v>21</v>
      </c>
      <c r="J138">
        <v>3</v>
      </c>
      <c r="K138" t="s">
        <v>19</v>
      </c>
      <c r="L138">
        <v>3</v>
      </c>
      <c r="M138">
        <v>0.68</v>
      </c>
      <c r="N138">
        <v>60</v>
      </c>
      <c r="O138">
        <v>29.99</v>
      </c>
      <c r="P138">
        <v>15</v>
      </c>
      <c r="Q138">
        <v>0.83</v>
      </c>
      <c r="R138">
        <v>9.9</v>
      </c>
      <c r="S138">
        <v>35</v>
      </c>
      <c r="T138">
        <v>33</v>
      </c>
    </row>
    <row r="139" spans="1:20" x14ac:dyDescent="0.3">
      <c r="A139" s="1">
        <v>45806</v>
      </c>
      <c r="B139" t="s">
        <v>9</v>
      </c>
      <c r="C139" t="s">
        <v>12</v>
      </c>
      <c r="D139">
        <v>56</v>
      </c>
      <c r="E139">
        <v>71</v>
      </c>
      <c r="F139">
        <f t="shared" si="2"/>
        <v>15</v>
      </c>
      <c r="G139">
        <v>0.27</v>
      </c>
      <c r="H139">
        <v>1.25</v>
      </c>
      <c r="I139" t="s">
        <v>21</v>
      </c>
      <c r="J139">
        <v>3</v>
      </c>
      <c r="K139" t="s">
        <v>19</v>
      </c>
      <c r="L139">
        <v>3</v>
      </c>
      <c r="M139">
        <v>0.68</v>
      </c>
      <c r="N139">
        <v>60</v>
      </c>
      <c r="O139">
        <v>29.99</v>
      </c>
      <c r="P139">
        <v>15</v>
      </c>
      <c r="Q139">
        <v>0.83</v>
      </c>
      <c r="R139">
        <v>9.9</v>
      </c>
      <c r="S139">
        <v>35</v>
      </c>
      <c r="T139">
        <v>33</v>
      </c>
    </row>
    <row r="140" spans="1:20" x14ac:dyDescent="0.3">
      <c r="A140" s="1">
        <v>45806</v>
      </c>
      <c r="B140" t="s">
        <v>9</v>
      </c>
      <c r="C140" t="s">
        <v>11</v>
      </c>
      <c r="D140">
        <v>56</v>
      </c>
      <c r="E140">
        <v>71</v>
      </c>
      <c r="F140">
        <f t="shared" si="2"/>
        <v>15</v>
      </c>
      <c r="G140">
        <v>0.27</v>
      </c>
      <c r="H140">
        <v>0.8</v>
      </c>
      <c r="I140" t="s">
        <v>21</v>
      </c>
      <c r="J140">
        <v>4</v>
      </c>
      <c r="K140" t="s">
        <v>18</v>
      </c>
      <c r="L140">
        <v>3</v>
      </c>
      <c r="M140">
        <v>0.68</v>
      </c>
      <c r="N140">
        <v>60</v>
      </c>
      <c r="O140">
        <v>29.99</v>
      </c>
      <c r="P140">
        <v>15</v>
      </c>
      <c r="Q140">
        <v>0.83</v>
      </c>
      <c r="R140">
        <v>9.9</v>
      </c>
      <c r="S140">
        <v>35</v>
      </c>
      <c r="T140">
        <v>33</v>
      </c>
    </row>
    <row r="141" spans="1:20" x14ac:dyDescent="0.3">
      <c r="A141" s="1">
        <v>45806</v>
      </c>
      <c r="B141" t="s">
        <v>10</v>
      </c>
      <c r="C141" t="s">
        <v>12</v>
      </c>
      <c r="D141">
        <v>56</v>
      </c>
      <c r="E141">
        <v>71</v>
      </c>
      <c r="F141">
        <f t="shared" si="2"/>
        <v>15</v>
      </c>
      <c r="G141">
        <v>0.27</v>
      </c>
      <c r="H141">
        <f>4/3</f>
        <v>1.3333333333333333</v>
      </c>
      <c r="I141" t="s">
        <v>21</v>
      </c>
      <c r="J141">
        <v>1</v>
      </c>
      <c r="K141" t="s">
        <v>19</v>
      </c>
      <c r="L141">
        <v>3</v>
      </c>
      <c r="M141">
        <v>0.68</v>
      </c>
      <c r="N141">
        <v>60</v>
      </c>
      <c r="O141">
        <v>29.99</v>
      </c>
      <c r="P141">
        <v>15</v>
      </c>
      <c r="Q141">
        <v>0.83</v>
      </c>
      <c r="R141">
        <v>9.9</v>
      </c>
      <c r="S141">
        <v>35</v>
      </c>
      <c r="T141">
        <v>33</v>
      </c>
    </row>
    <row r="142" spans="1:20" x14ac:dyDescent="0.3">
      <c r="A142" s="1">
        <v>45807</v>
      </c>
      <c r="B142" t="s">
        <v>8</v>
      </c>
      <c r="C142" t="s">
        <v>11</v>
      </c>
      <c r="D142">
        <v>54</v>
      </c>
      <c r="E142">
        <v>65</v>
      </c>
      <c r="F142">
        <f t="shared" si="2"/>
        <v>11</v>
      </c>
      <c r="G142">
        <v>0.87</v>
      </c>
      <c r="H142">
        <v>1</v>
      </c>
      <c r="I142" t="s">
        <v>21</v>
      </c>
      <c r="J142">
        <v>2</v>
      </c>
      <c r="K142" t="s">
        <v>18</v>
      </c>
      <c r="L142">
        <v>3</v>
      </c>
      <c r="M142">
        <v>0.9</v>
      </c>
      <c r="N142">
        <v>58</v>
      </c>
      <c r="O142">
        <v>29.71</v>
      </c>
      <c r="P142">
        <v>8</v>
      </c>
      <c r="Q142">
        <v>0.94</v>
      </c>
      <c r="R142">
        <v>8.6999999999999993</v>
      </c>
      <c r="S142">
        <v>35</v>
      </c>
      <c r="T142">
        <v>14</v>
      </c>
    </row>
    <row r="143" spans="1:20" x14ac:dyDescent="0.3">
      <c r="A143" s="1">
        <v>45807</v>
      </c>
      <c r="B143" t="s">
        <v>9</v>
      </c>
      <c r="C143" t="s">
        <v>12</v>
      </c>
      <c r="D143">
        <v>54</v>
      </c>
      <c r="E143">
        <v>65</v>
      </c>
      <c r="F143">
        <f t="shared" si="2"/>
        <v>11</v>
      </c>
      <c r="G143">
        <v>0.87</v>
      </c>
      <c r="H143">
        <v>1.5</v>
      </c>
      <c r="I143" t="s">
        <v>21</v>
      </c>
      <c r="J143">
        <v>3</v>
      </c>
      <c r="K143" t="s">
        <v>19</v>
      </c>
      <c r="L143">
        <v>3</v>
      </c>
      <c r="M143">
        <v>0.9</v>
      </c>
      <c r="N143">
        <v>58</v>
      </c>
      <c r="O143">
        <v>29.71</v>
      </c>
      <c r="P143">
        <v>8</v>
      </c>
      <c r="Q143">
        <v>0.94</v>
      </c>
      <c r="R143">
        <v>8.6999999999999993</v>
      </c>
      <c r="S143">
        <v>35</v>
      </c>
      <c r="T143">
        <v>14</v>
      </c>
    </row>
    <row r="144" spans="1:20" x14ac:dyDescent="0.3">
      <c r="A144" s="1">
        <v>45807</v>
      </c>
      <c r="B144" t="s">
        <v>9</v>
      </c>
      <c r="C144" t="s">
        <v>13</v>
      </c>
      <c r="D144">
        <v>54</v>
      </c>
      <c r="E144">
        <v>65</v>
      </c>
      <c r="F144">
        <f t="shared" si="2"/>
        <v>11</v>
      </c>
      <c r="G144">
        <v>0.87</v>
      </c>
      <c r="H144">
        <v>2</v>
      </c>
      <c r="I144" t="s">
        <v>21</v>
      </c>
      <c r="J144">
        <v>3</v>
      </c>
      <c r="K144" t="s">
        <v>19</v>
      </c>
      <c r="L144">
        <v>3</v>
      </c>
      <c r="M144">
        <v>0.9</v>
      </c>
      <c r="N144">
        <v>58</v>
      </c>
      <c r="O144">
        <v>29.71</v>
      </c>
      <c r="P144">
        <v>8</v>
      </c>
      <c r="Q144">
        <v>0.94</v>
      </c>
      <c r="R144">
        <v>8.6999999999999993</v>
      </c>
      <c r="S144">
        <v>35</v>
      </c>
      <c r="T144">
        <v>14</v>
      </c>
    </row>
    <row r="145" spans="1:20" x14ac:dyDescent="0.3">
      <c r="A145" s="1">
        <v>45807</v>
      </c>
      <c r="B145" t="s">
        <v>9</v>
      </c>
      <c r="C145" t="s">
        <v>12</v>
      </c>
      <c r="D145">
        <v>54</v>
      </c>
      <c r="E145">
        <v>65</v>
      </c>
      <c r="F145">
        <f t="shared" si="2"/>
        <v>11</v>
      </c>
      <c r="G145">
        <v>0.87</v>
      </c>
      <c r="H145">
        <v>1.03</v>
      </c>
      <c r="I145" t="s">
        <v>21</v>
      </c>
      <c r="J145">
        <v>3</v>
      </c>
      <c r="K145" t="s">
        <v>18</v>
      </c>
      <c r="L145">
        <v>3</v>
      </c>
      <c r="M145">
        <v>0.9</v>
      </c>
      <c r="N145">
        <v>58</v>
      </c>
      <c r="O145">
        <v>29.71</v>
      </c>
      <c r="P145">
        <v>8</v>
      </c>
      <c r="Q145">
        <v>0.94</v>
      </c>
      <c r="R145">
        <v>8.6999999999999993</v>
      </c>
      <c r="S145">
        <v>35</v>
      </c>
      <c r="T145">
        <v>14</v>
      </c>
    </row>
    <row r="146" spans="1:20" x14ac:dyDescent="0.3">
      <c r="A146" s="1">
        <v>45807</v>
      </c>
      <c r="B146" t="s">
        <v>9</v>
      </c>
      <c r="C146" t="s">
        <v>12</v>
      </c>
      <c r="D146">
        <v>54</v>
      </c>
      <c r="E146">
        <v>65</v>
      </c>
      <c r="F146">
        <f t="shared" si="2"/>
        <v>11</v>
      </c>
      <c r="G146">
        <v>0.87</v>
      </c>
      <c r="H146">
        <f>1/3</f>
        <v>0.33333333333333331</v>
      </c>
      <c r="I146" t="s">
        <v>21</v>
      </c>
      <c r="J146">
        <v>3</v>
      </c>
      <c r="K146" t="s">
        <v>19</v>
      </c>
      <c r="L146">
        <v>3</v>
      </c>
      <c r="M146">
        <v>0.9</v>
      </c>
      <c r="N146">
        <v>58</v>
      </c>
      <c r="O146">
        <v>29.71</v>
      </c>
      <c r="P146">
        <v>8</v>
      </c>
      <c r="Q146">
        <v>0.94</v>
      </c>
      <c r="R146">
        <v>8.6999999999999993</v>
      </c>
      <c r="S146">
        <v>35</v>
      </c>
      <c r="T146">
        <v>14</v>
      </c>
    </row>
    <row r="147" spans="1:20" x14ac:dyDescent="0.3">
      <c r="A147" s="1">
        <v>45807</v>
      </c>
      <c r="B147" t="s">
        <v>9</v>
      </c>
      <c r="C147" t="s">
        <v>11</v>
      </c>
      <c r="D147">
        <v>54</v>
      </c>
      <c r="E147">
        <v>65</v>
      </c>
      <c r="F147">
        <f t="shared" si="2"/>
        <v>11</v>
      </c>
      <c r="G147">
        <v>0.87</v>
      </c>
      <c r="H147">
        <f>2/3</f>
        <v>0.66666666666666663</v>
      </c>
      <c r="I147" t="s">
        <v>21</v>
      </c>
      <c r="J147">
        <v>4</v>
      </c>
      <c r="K147" t="s">
        <v>18</v>
      </c>
      <c r="L147">
        <v>3</v>
      </c>
      <c r="M147">
        <v>0.9</v>
      </c>
      <c r="N147">
        <v>58</v>
      </c>
      <c r="O147">
        <v>29.71</v>
      </c>
      <c r="P147">
        <v>8</v>
      </c>
      <c r="Q147">
        <v>0.94</v>
      </c>
      <c r="R147">
        <v>8.6999999999999993</v>
      </c>
      <c r="S147">
        <v>35</v>
      </c>
      <c r="T147">
        <v>14</v>
      </c>
    </row>
    <row r="148" spans="1:20" x14ac:dyDescent="0.3">
      <c r="A148" s="1">
        <v>45807</v>
      </c>
      <c r="B148" t="s">
        <v>10</v>
      </c>
      <c r="C148" t="s">
        <v>12</v>
      </c>
      <c r="D148">
        <v>54</v>
      </c>
      <c r="E148">
        <v>65</v>
      </c>
      <c r="F148">
        <f t="shared" si="2"/>
        <v>11</v>
      </c>
      <c r="G148">
        <v>0.87</v>
      </c>
      <c r="H148">
        <f>5/3</f>
        <v>1.6666666666666667</v>
      </c>
      <c r="I148" t="s">
        <v>21</v>
      </c>
      <c r="J148">
        <v>1</v>
      </c>
      <c r="K148" t="s">
        <v>18</v>
      </c>
      <c r="L148">
        <v>3</v>
      </c>
      <c r="M148">
        <v>0.9</v>
      </c>
      <c r="N148">
        <v>58</v>
      </c>
      <c r="O148">
        <v>29.71</v>
      </c>
      <c r="P148">
        <v>8</v>
      </c>
      <c r="Q148">
        <v>0.94</v>
      </c>
      <c r="R148">
        <v>8.6999999999999993</v>
      </c>
      <c r="S148">
        <v>35</v>
      </c>
      <c r="T148">
        <v>14</v>
      </c>
    </row>
    <row r="149" spans="1:20" x14ac:dyDescent="0.3">
      <c r="A149" s="1">
        <v>45808</v>
      </c>
      <c r="B149" t="s">
        <v>8</v>
      </c>
      <c r="C149" t="s">
        <v>11</v>
      </c>
      <c r="D149">
        <v>43</v>
      </c>
      <c r="E149">
        <v>58</v>
      </c>
      <c r="F149">
        <f t="shared" si="2"/>
        <v>15</v>
      </c>
      <c r="G149">
        <v>1.02</v>
      </c>
      <c r="H149">
        <v>2</v>
      </c>
      <c r="I149" t="s">
        <v>21</v>
      </c>
      <c r="J149">
        <v>2</v>
      </c>
      <c r="K149" t="s">
        <v>20</v>
      </c>
      <c r="L149">
        <v>5</v>
      </c>
      <c r="M149">
        <v>0.73</v>
      </c>
      <c r="N149">
        <v>48</v>
      </c>
      <c r="O149">
        <v>29.81</v>
      </c>
      <c r="P149">
        <v>15</v>
      </c>
      <c r="Q149">
        <v>0.87</v>
      </c>
      <c r="R149">
        <v>8.9</v>
      </c>
      <c r="S149">
        <v>39</v>
      </c>
      <c r="T149">
        <v>42</v>
      </c>
    </row>
    <row r="150" spans="1:20" x14ac:dyDescent="0.3">
      <c r="A150" s="1">
        <v>45808</v>
      </c>
      <c r="B150" t="s">
        <v>9</v>
      </c>
      <c r="C150" t="s">
        <v>12</v>
      </c>
      <c r="D150">
        <v>43</v>
      </c>
      <c r="E150">
        <v>58</v>
      </c>
      <c r="F150">
        <f t="shared" si="2"/>
        <v>15</v>
      </c>
      <c r="G150">
        <v>1.02</v>
      </c>
      <c r="H150">
        <v>3</v>
      </c>
      <c r="I150" t="s">
        <v>21</v>
      </c>
      <c r="J150">
        <v>3</v>
      </c>
      <c r="K150" t="s">
        <v>20</v>
      </c>
      <c r="L150">
        <v>5</v>
      </c>
      <c r="M150">
        <v>0.73</v>
      </c>
      <c r="N150">
        <v>48</v>
      </c>
      <c r="O150">
        <v>29.81</v>
      </c>
      <c r="P150">
        <v>15</v>
      </c>
      <c r="Q150">
        <v>0.87</v>
      </c>
      <c r="R150">
        <v>8.9</v>
      </c>
      <c r="S150">
        <v>39</v>
      </c>
      <c r="T150">
        <v>42</v>
      </c>
    </row>
    <row r="151" spans="1:20" x14ac:dyDescent="0.3">
      <c r="A151" s="1">
        <v>45808</v>
      </c>
      <c r="B151" t="s">
        <v>9</v>
      </c>
      <c r="C151" t="s">
        <v>13</v>
      </c>
      <c r="D151">
        <v>43</v>
      </c>
      <c r="E151">
        <v>58</v>
      </c>
      <c r="F151">
        <f t="shared" si="2"/>
        <v>15</v>
      </c>
      <c r="G151">
        <v>1.02</v>
      </c>
      <c r="H151">
        <v>1</v>
      </c>
      <c r="I151" t="s">
        <v>21</v>
      </c>
      <c r="J151">
        <v>3</v>
      </c>
      <c r="K151" t="s">
        <v>18</v>
      </c>
      <c r="L151">
        <v>5</v>
      </c>
      <c r="M151">
        <v>0.73</v>
      </c>
      <c r="N151">
        <v>48</v>
      </c>
      <c r="O151">
        <v>29.81</v>
      </c>
      <c r="P151">
        <v>15</v>
      </c>
      <c r="Q151">
        <v>0.87</v>
      </c>
      <c r="R151">
        <v>8.9</v>
      </c>
      <c r="S151">
        <v>39</v>
      </c>
      <c r="T151">
        <v>42</v>
      </c>
    </row>
    <row r="152" spans="1:20" x14ac:dyDescent="0.3">
      <c r="A152" s="1">
        <v>45808</v>
      </c>
      <c r="B152" t="s">
        <v>9</v>
      </c>
      <c r="C152" t="s">
        <v>12</v>
      </c>
      <c r="D152">
        <v>43</v>
      </c>
      <c r="E152">
        <v>58</v>
      </c>
      <c r="F152">
        <f t="shared" si="2"/>
        <v>15</v>
      </c>
      <c r="G152">
        <v>1.02</v>
      </c>
      <c r="H152">
        <v>5</v>
      </c>
      <c r="I152" t="s">
        <v>21</v>
      </c>
      <c r="J152">
        <v>3</v>
      </c>
      <c r="K152" t="s">
        <v>19</v>
      </c>
      <c r="L152">
        <v>5</v>
      </c>
      <c r="M152">
        <v>0.73</v>
      </c>
      <c r="N152">
        <v>48</v>
      </c>
      <c r="O152">
        <v>29.81</v>
      </c>
      <c r="P152">
        <v>15</v>
      </c>
      <c r="Q152">
        <v>0.87</v>
      </c>
      <c r="R152">
        <v>8.9</v>
      </c>
      <c r="S152">
        <v>39</v>
      </c>
      <c r="T152">
        <v>42</v>
      </c>
    </row>
    <row r="153" spans="1:20" x14ac:dyDescent="0.3">
      <c r="A153" s="1">
        <v>45808</v>
      </c>
      <c r="B153" t="s">
        <v>9</v>
      </c>
      <c r="C153" t="s">
        <v>12</v>
      </c>
      <c r="D153">
        <v>43</v>
      </c>
      <c r="E153">
        <v>58</v>
      </c>
      <c r="F153">
        <f t="shared" si="2"/>
        <v>15</v>
      </c>
      <c r="G153">
        <v>1.02</v>
      </c>
      <c r="H153">
        <v>6</v>
      </c>
      <c r="I153" t="s">
        <v>21</v>
      </c>
      <c r="J153">
        <v>3</v>
      </c>
      <c r="K153" t="s">
        <v>19</v>
      </c>
      <c r="L153">
        <v>5</v>
      </c>
      <c r="M153">
        <v>0.73</v>
      </c>
      <c r="N153">
        <v>48</v>
      </c>
      <c r="O153">
        <v>29.81</v>
      </c>
      <c r="P153">
        <v>15</v>
      </c>
      <c r="Q153">
        <v>0.87</v>
      </c>
      <c r="R153">
        <v>8.9</v>
      </c>
      <c r="S153">
        <v>39</v>
      </c>
      <c r="T153">
        <v>42</v>
      </c>
    </row>
    <row r="154" spans="1:20" x14ac:dyDescent="0.3">
      <c r="A154" s="1">
        <v>45808</v>
      </c>
      <c r="B154" t="s">
        <v>9</v>
      </c>
      <c r="C154" t="s">
        <v>11</v>
      </c>
      <c r="D154">
        <v>43</v>
      </c>
      <c r="E154">
        <v>58</v>
      </c>
      <c r="F154">
        <f t="shared" si="2"/>
        <v>15</v>
      </c>
      <c r="G154">
        <v>1.02</v>
      </c>
      <c r="H154">
        <v>0.75</v>
      </c>
      <c r="I154" t="s">
        <v>21</v>
      </c>
      <c r="J154">
        <v>4</v>
      </c>
      <c r="K154" t="s">
        <v>18</v>
      </c>
      <c r="L154">
        <v>5</v>
      </c>
      <c r="M154">
        <v>0.73</v>
      </c>
      <c r="N154">
        <v>48</v>
      </c>
      <c r="O154">
        <v>29.81</v>
      </c>
      <c r="P154">
        <v>15</v>
      </c>
      <c r="Q154">
        <v>0.87</v>
      </c>
      <c r="R154">
        <v>8.9</v>
      </c>
      <c r="S154">
        <v>39</v>
      </c>
      <c r="T154">
        <v>42</v>
      </c>
    </row>
    <row r="155" spans="1:20" x14ac:dyDescent="0.3">
      <c r="A155" s="1">
        <v>45808</v>
      </c>
      <c r="B155" t="s">
        <v>10</v>
      </c>
      <c r="C155" t="s">
        <v>12</v>
      </c>
      <c r="D155">
        <v>43</v>
      </c>
      <c r="E155">
        <v>58</v>
      </c>
      <c r="F155">
        <f t="shared" si="2"/>
        <v>15</v>
      </c>
      <c r="G155">
        <v>1.02</v>
      </c>
      <c r="H155">
        <v>1.2</v>
      </c>
      <c r="I155" t="s">
        <v>21</v>
      </c>
      <c r="J155">
        <v>1</v>
      </c>
      <c r="K155" t="s">
        <v>20</v>
      </c>
      <c r="L155">
        <v>5</v>
      </c>
      <c r="M155">
        <v>0.73</v>
      </c>
      <c r="N155">
        <v>48</v>
      </c>
      <c r="O155">
        <v>29.81</v>
      </c>
      <c r="P155">
        <v>15</v>
      </c>
      <c r="Q155">
        <v>0.87</v>
      </c>
      <c r="R155">
        <v>8.9</v>
      </c>
      <c r="S155">
        <v>39</v>
      </c>
      <c r="T155">
        <v>42</v>
      </c>
    </row>
    <row r="156" spans="1:20" x14ac:dyDescent="0.3">
      <c r="A156" s="1">
        <v>45809</v>
      </c>
      <c r="B156" t="s">
        <v>8</v>
      </c>
      <c r="C156" t="s">
        <v>11</v>
      </c>
      <c r="D156">
        <v>44</v>
      </c>
      <c r="E156">
        <v>66</v>
      </c>
      <c r="F156">
        <f t="shared" si="2"/>
        <v>22</v>
      </c>
      <c r="G156">
        <v>0.01</v>
      </c>
      <c r="H156">
        <v>0.5</v>
      </c>
      <c r="I156" t="s">
        <v>15</v>
      </c>
      <c r="J156">
        <v>2</v>
      </c>
      <c r="K156" t="s">
        <v>19</v>
      </c>
      <c r="L156">
        <v>7</v>
      </c>
      <c r="M156">
        <v>0.45</v>
      </c>
      <c r="N156">
        <v>44</v>
      </c>
      <c r="O156">
        <v>29.88</v>
      </c>
      <c r="P156">
        <v>15</v>
      </c>
      <c r="Q156">
        <v>0.17</v>
      </c>
      <c r="R156">
        <v>9.9</v>
      </c>
      <c r="S156">
        <v>39</v>
      </c>
      <c r="T156">
        <v>42</v>
      </c>
    </row>
    <row r="157" spans="1:20" x14ac:dyDescent="0.3">
      <c r="A157" s="1">
        <v>45809</v>
      </c>
      <c r="B157" t="s">
        <v>9</v>
      </c>
      <c r="C157" t="s">
        <v>12</v>
      </c>
      <c r="D157">
        <v>44</v>
      </c>
      <c r="E157">
        <v>66</v>
      </c>
      <c r="F157">
        <f t="shared" si="2"/>
        <v>22</v>
      </c>
      <c r="G157">
        <v>0.01</v>
      </c>
      <c r="H157">
        <v>0.25</v>
      </c>
      <c r="I157" t="s">
        <v>15</v>
      </c>
      <c r="J157">
        <v>3</v>
      </c>
      <c r="K157" t="s">
        <v>20</v>
      </c>
      <c r="L157">
        <v>7</v>
      </c>
      <c r="M157">
        <v>0.45</v>
      </c>
      <c r="N157">
        <v>44</v>
      </c>
      <c r="O157">
        <v>29.88</v>
      </c>
      <c r="P157">
        <v>15</v>
      </c>
      <c r="Q157">
        <v>0.17</v>
      </c>
      <c r="R157">
        <v>9.9</v>
      </c>
      <c r="S157">
        <v>39</v>
      </c>
      <c r="T157">
        <v>42</v>
      </c>
    </row>
    <row r="158" spans="1:20" x14ac:dyDescent="0.3">
      <c r="A158" s="1">
        <v>45809</v>
      </c>
      <c r="B158" t="s">
        <v>9</v>
      </c>
      <c r="C158" t="s">
        <v>13</v>
      </c>
      <c r="D158">
        <v>44</v>
      </c>
      <c r="E158">
        <v>66</v>
      </c>
      <c r="F158">
        <f t="shared" si="2"/>
        <v>22</v>
      </c>
      <c r="G158">
        <v>0.01</v>
      </c>
      <c r="H158">
        <v>0.1</v>
      </c>
      <c r="I158" t="s">
        <v>15</v>
      </c>
      <c r="J158">
        <v>3</v>
      </c>
      <c r="K158" t="s">
        <v>19</v>
      </c>
      <c r="L158">
        <v>7</v>
      </c>
      <c r="M158">
        <v>0.45</v>
      </c>
      <c r="N158">
        <v>44</v>
      </c>
      <c r="O158">
        <v>29.88</v>
      </c>
      <c r="P158">
        <v>15</v>
      </c>
      <c r="Q158">
        <v>0.17</v>
      </c>
      <c r="R158">
        <v>9.9</v>
      </c>
      <c r="S158">
        <v>39</v>
      </c>
      <c r="T158">
        <v>42</v>
      </c>
    </row>
    <row r="159" spans="1:20" x14ac:dyDescent="0.3">
      <c r="A159" s="1">
        <v>45809</v>
      </c>
      <c r="B159" t="s">
        <v>9</v>
      </c>
      <c r="C159" t="s">
        <v>12</v>
      </c>
      <c r="D159">
        <v>44</v>
      </c>
      <c r="E159">
        <v>66</v>
      </c>
      <c r="F159">
        <f t="shared" si="2"/>
        <v>22</v>
      </c>
      <c r="G159">
        <v>0.01</v>
      </c>
      <c r="H159">
        <v>0.25</v>
      </c>
      <c r="I159" t="s">
        <v>15</v>
      </c>
      <c r="J159">
        <v>3</v>
      </c>
      <c r="K159" t="s">
        <v>18</v>
      </c>
      <c r="L159">
        <v>7</v>
      </c>
      <c r="M159">
        <v>0.45</v>
      </c>
      <c r="N159">
        <v>44</v>
      </c>
      <c r="O159">
        <v>29.88</v>
      </c>
      <c r="P159">
        <v>15</v>
      </c>
      <c r="Q159">
        <v>0.17</v>
      </c>
      <c r="R159">
        <v>9.9</v>
      </c>
      <c r="S159">
        <v>39</v>
      </c>
      <c r="T159">
        <v>42</v>
      </c>
    </row>
    <row r="160" spans="1:20" x14ac:dyDescent="0.3">
      <c r="A160" s="1">
        <v>45809</v>
      </c>
      <c r="B160" t="s">
        <v>9</v>
      </c>
      <c r="C160" t="s">
        <v>12</v>
      </c>
      <c r="D160">
        <v>44</v>
      </c>
      <c r="E160">
        <v>66</v>
      </c>
      <c r="F160">
        <f t="shared" si="2"/>
        <v>22</v>
      </c>
      <c r="G160">
        <v>0.01</v>
      </c>
      <c r="H160">
        <f>1/3</f>
        <v>0.33333333333333331</v>
      </c>
      <c r="I160" t="s">
        <v>15</v>
      </c>
      <c r="J160">
        <v>3</v>
      </c>
      <c r="K160" t="s">
        <v>20</v>
      </c>
      <c r="L160">
        <v>7</v>
      </c>
      <c r="M160">
        <v>0.45</v>
      </c>
      <c r="N160">
        <v>44</v>
      </c>
      <c r="O160">
        <v>29.88</v>
      </c>
      <c r="P160">
        <v>15</v>
      </c>
      <c r="Q160">
        <v>0.17</v>
      </c>
      <c r="R160">
        <v>9.9</v>
      </c>
      <c r="S160">
        <v>39</v>
      </c>
      <c r="T160">
        <v>42</v>
      </c>
    </row>
    <row r="161" spans="1:20" x14ac:dyDescent="0.3">
      <c r="A161" s="1">
        <v>45809</v>
      </c>
      <c r="B161" t="s">
        <v>9</v>
      </c>
      <c r="C161" t="s">
        <v>11</v>
      </c>
      <c r="D161">
        <v>44</v>
      </c>
      <c r="E161">
        <v>66</v>
      </c>
      <c r="F161">
        <f t="shared" si="2"/>
        <v>22</v>
      </c>
      <c r="G161">
        <v>0.01</v>
      </c>
      <c r="H161">
        <f>2/3</f>
        <v>0.66666666666666663</v>
      </c>
      <c r="I161" t="s">
        <v>15</v>
      </c>
      <c r="J161">
        <v>4</v>
      </c>
      <c r="K161" t="s">
        <v>18</v>
      </c>
      <c r="L161">
        <v>7</v>
      </c>
      <c r="M161">
        <v>0.45</v>
      </c>
      <c r="N161">
        <v>44</v>
      </c>
      <c r="O161">
        <v>29.88</v>
      </c>
      <c r="P161">
        <v>15</v>
      </c>
      <c r="Q161">
        <v>0.17</v>
      </c>
      <c r="R161">
        <v>9.9</v>
      </c>
      <c r="S161">
        <v>39</v>
      </c>
      <c r="T161">
        <v>42</v>
      </c>
    </row>
    <row r="162" spans="1:20" x14ac:dyDescent="0.3">
      <c r="A162" s="1">
        <v>45809</v>
      </c>
      <c r="B162" t="s">
        <v>10</v>
      </c>
      <c r="C162" t="s">
        <v>12</v>
      </c>
      <c r="D162">
        <v>44</v>
      </c>
      <c r="E162">
        <v>66</v>
      </c>
      <c r="F162">
        <f t="shared" si="2"/>
        <v>22</v>
      </c>
      <c r="G162">
        <v>0.01</v>
      </c>
      <c r="H162">
        <f>8/3</f>
        <v>2.6666666666666665</v>
      </c>
      <c r="I162" t="s">
        <v>15</v>
      </c>
      <c r="J162">
        <v>1</v>
      </c>
      <c r="K162" t="s">
        <v>19</v>
      </c>
      <c r="L162">
        <v>7</v>
      </c>
      <c r="M162">
        <v>0.45</v>
      </c>
      <c r="N162">
        <v>44</v>
      </c>
      <c r="O162">
        <v>29.88</v>
      </c>
      <c r="P162">
        <v>15</v>
      </c>
      <c r="Q162">
        <v>0.17</v>
      </c>
      <c r="R162">
        <v>9.9</v>
      </c>
      <c r="S162">
        <v>39</v>
      </c>
      <c r="T162">
        <v>42</v>
      </c>
    </row>
    <row r="163" spans="1:20" x14ac:dyDescent="0.3">
      <c r="A163" s="1">
        <v>45810</v>
      </c>
      <c r="B163" t="s">
        <v>8</v>
      </c>
      <c r="C163" t="s">
        <v>11</v>
      </c>
      <c r="D163">
        <v>52</v>
      </c>
      <c r="E163">
        <v>73</v>
      </c>
      <c r="F163">
        <f t="shared" si="2"/>
        <v>21</v>
      </c>
      <c r="G163">
        <v>0</v>
      </c>
      <c r="H163">
        <v>0.1</v>
      </c>
      <c r="I163" t="s">
        <v>21</v>
      </c>
      <c r="J163">
        <v>2</v>
      </c>
      <c r="K163" t="s">
        <v>20</v>
      </c>
      <c r="L163">
        <v>9</v>
      </c>
      <c r="M163">
        <v>0.4</v>
      </c>
      <c r="N163">
        <v>48</v>
      </c>
      <c r="O163">
        <v>30.04</v>
      </c>
      <c r="P163">
        <v>18</v>
      </c>
      <c r="Q163">
        <v>0</v>
      </c>
      <c r="R163">
        <v>9.9</v>
      </c>
      <c r="S163">
        <v>54</v>
      </c>
      <c r="T163">
        <v>39</v>
      </c>
    </row>
    <row r="164" spans="1:20" x14ac:dyDescent="0.3">
      <c r="A164" s="1">
        <v>45810</v>
      </c>
      <c r="B164" t="s">
        <v>9</v>
      </c>
      <c r="C164" t="s">
        <v>12</v>
      </c>
      <c r="D164">
        <v>52</v>
      </c>
      <c r="E164">
        <v>73</v>
      </c>
      <c r="F164">
        <f t="shared" si="2"/>
        <v>21</v>
      </c>
      <c r="G164">
        <v>0</v>
      </c>
      <c r="H164">
        <v>0.2</v>
      </c>
      <c r="I164" t="s">
        <v>21</v>
      </c>
      <c r="J164">
        <v>3</v>
      </c>
      <c r="K164" t="s">
        <v>19</v>
      </c>
      <c r="L164">
        <v>9</v>
      </c>
      <c r="M164">
        <v>0.4</v>
      </c>
      <c r="N164">
        <v>48</v>
      </c>
      <c r="O164">
        <v>30.04</v>
      </c>
      <c r="P164">
        <v>18</v>
      </c>
      <c r="Q164">
        <v>0</v>
      </c>
      <c r="R164">
        <v>9.9</v>
      </c>
      <c r="S164">
        <v>54</v>
      </c>
      <c r="T164">
        <v>39</v>
      </c>
    </row>
    <row r="165" spans="1:20" x14ac:dyDescent="0.3">
      <c r="A165" s="1">
        <v>45810</v>
      </c>
      <c r="B165" t="s">
        <v>9</v>
      </c>
      <c r="C165" t="s">
        <v>13</v>
      </c>
      <c r="D165">
        <v>52</v>
      </c>
      <c r="E165">
        <v>73</v>
      </c>
      <c r="F165">
        <f t="shared" si="2"/>
        <v>21</v>
      </c>
      <c r="G165">
        <v>0</v>
      </c>
      <c r="H165">
        <v>0.15</v>
      </c>
      <c r="I165" t="s">
        <v>21</v>
      </c>
      <c r="J165">
        <v>3</v>
      </c>
      <c r="K165" t="s">
        <v>18</v>
      </c>
      <c r="L165">
        <v>9</v>
      </c>
      <c r="M165">
        <v>0.4</v>
      </c>
      <c r="N165">
        <v>48</v>
      </c>
      <c r="O165">
        <v>30.04</v>
      </c>
      <c r="P165">
        <v>18</v>
      </c>
      <c r="Q165">
        <v>0</v>
      </c>
      <c r="R165">
        <v>9.9</v>
      </c>
      <c r="S165">
        <v>54</v>
      </c>
      <c r="T165">
        <v>39</v>
      </c>
    </row>
    <row r="166" spans="1:20" x14ac:dyDescent="0.3">
      <c r="A166" s="1">
        <v>45810</v>
      </c>
      <c r="B166" t="s">
        <v>9</v>
      </c>
      <c r="C166" t="s">
        <v>12</v>
      </c>
      <c r="D166">
        <v>52</v>
      </c>
      <c r="E166">
        <v>73</v>
      </c>
      <c r="F166">
        <f t="shared" si="2"/>
        <v>21</v>
      </c>
      <c r="G166">
        <v>0</v>
      </c>
      <c r="H166">
        <v>0.25</v>
      </c>
      <c r="I166" t="s">
        <v>21</v>
      </c>
      <c r="J166">
        <v>3</v>
      </c>
      <c r="K166" t="s">
        <v>18</v>
      </c>
      <c r="L166">
        <v>9</v>
      </c>
      <c r="M166">
        <v>0.4</v>
      </c>
      <c r="N166">
        <v>48</v>
      </c>
      <c r="O166">
        <v>30.04</v>
      </c>
      <c r="P166">
        <v>18</v>
      </c>
      <c r="Q166">
        <v>0</v>
      </c>
      <c r="R166">
        <v>9.9</v>
      </c>
      <c r="S166">
        <v>54</v>
      </c>
      <c r="T166">
        <v>39</v>
      </c>
    </row>
    <row r="167" spans="1:20" x14ac:dyDescent="0.3">
      <c r="A167" s="1">
        <v>45810</v>
      </c>
      <c r="B167" t="s">
        <v>9</v>
      </c>
      <c r="C167" t="s">
        <v>12</v>
      </c>
      <c r="D167">
        <v>52</v>
      </c>
      <c r="E167">
        <v>73</v>
      </c>
      <c r="F167">
        <f t="shared" si="2"/>
        <v>21</v>
      </c>
      <c r="G167">
        <v>0</v>
      </c>
      <c r="H167">
        <v>0</v>
      </c>
      <c r="I167" t="s">
        <v>21</v>
      </c>
      <c r="J167">
        <v>3</v>
      </c>
      <c r="K167" t="s">
        <v>19</v>
      </c>
      <c r="L167">
        <v>9</v>
      </c>
      <c r="M167">
        <v>0.4</v>
      </c>
      <c r="N167">
        <v>48</v>
      </c>
      <c r="O167">
        <v>30.04</v>
      </c>
      <c r="P167">
        <v>18</v>
      </c>
      <c r="Q167">
        <v>0</v>
      </c>
      <c r="R167">
        <v>9.9</v>
      </c>
      <c r="S167">
        <v>54</v>
      </c>
      <c r="T167">
        <v>39</v>
      </c>
    </row>
    <row r="168" spans="1:20" x14ac:dyDescent="0.3">
      <c r="A168" s="1">
        <v>45810</v>
      </c>
      <c r="B168" t="s">
        <v>9</v>
      </c>
      <c r="C168" t="s">
        <v>11</v>
      </c>
      <c r="D168">
        <v>52</v>
      </c>
      <c r="E168">
        <v>73</v>
      </c>
      <c r="F168">
        <f t="shared" si="2"/>
        <v>21</v>
      </c>
      <c r="G168">
        <v>0</v>
      </c>
      <c r="H168">
        <v>1.35</v>
      </c>
      <c r="I168" t="s">
        <v>21</v>
      </c>
      <c r="J168">
        <v>4</v>
      </c>
      <c r="K168" t="s">
        <v>19</v>
      </c>
      <c r="L168">
        <v>9</v>
      </c>
      <c r="M168">
        <v>0.4</v>
      </c>
      <c r="N168">
        <v>48</v>
      </c>
      <c r="O168">
        <v>30.04</v>
      </c>
      <c r="P168">
        <v>18</v>
      </c>
      <c r="Q168">
        <v>0</v>
      </c>
      <c r="R168">
        <v>9.9</v>
      </c>
      <c r="S168">
        <v>54</v>
      </c>
      <c r="T168">
        <v>39</v>
      </c>
    </row>
    <row r="169" spans="1:20" x14ac:dyDescent="0.3">
      <c r="A169" s="1">
        <v>45810</v>
      </c>
      <c r="B169" t="s">
        <v>10</v>
      </c>
      <c r="C169" t="s">
        <v>12</v>
      </c>
      <c r="D169">
        <v>52</v>
      </c>
      <c r="E169">
        <v>73</v>
      </c>
      <c r="F169">
        <f t="shared" si="2"/>
        <v>21</v>
      </c>
      <c r="G169">
        <v>0</v>
      </c>
      <c r="H169">
        <v>2.5</v>
      </c>
      <c r="I169" t="s">
        <v>21</v>
      </c>
      <c r="J169">
        <v>1</v>
      </c>
      <c r="K169" t="s">
        <v>20</v>
      </c>
      <c r="L169">
        <v>9</v>
      </c>
      <c r="M169">
        <v>0.4</v>
      </c>
      <c r="N169">
        <v>48</v>
      </c>
      <c r="O169">
        <v>30.04</v>
      </c>
      <c r="P169">
        <v>18</v>
      </c>
      <c r="Q169">
        <v>0</v>
      </c>
      <c r="R169">
        <v>9.9</v>
      </c>
      <c r="S169">
        <v>54</v>
      </c>
      <c r="T169">
        <v>39</v>
      </c>
    </row>
    <row r="170" spans="1:20" x14ac:dyDescent="0.3">
      <c r="A170" s="1">
        <v>45811</v>
      </c>
      <c r="B170" t="s">
        <v>8</v>
      </c>
      <c r="C170" t="s">
        <v>11</v>
      </c>
      <c r="D170">
        <v>64</v>
      </c>
      <c r="E170">
        <v>83</v>
      </c>
      <c r="F170">
        <f t="shared" si="2"/>
        <v>19</v>
      </c>
      <c r="G170">
        <v>0</v>
      </c>
      <c r="H170">
        <v>0.1</v>
      </c>
      <c r="I170" t="s">
        <v>21</v>
      </c>
      <c r="J170">
        <v>2</v>
      </c>
      <c r="K170" t="s">
        <v>19</v>
      </c>
      <c r="L170">
        <v>8</v>
      </c>
      <c r="M170">
        <v>0.37</v>
      </c>
      <c r="N170">
        <v>54</v>
      </c>
      <c r="O170">
        <v>30.1</v>
      </c>
      <c r="P170">
        <v>11</v>
      </c>
      <c r="Q170">
        <v>0.04</v>
      </c>
      <c r="R170">
        <v>9.9</v>
      </c>
      <c r="S170">
        <v>54</v>
      </c>
      <c r="T170">
        <v>38</v>
      </c>
    </row>
    <row r="171" spans="1:20" x14ac:dyDescent="0.3">
      <c r="A171" s="1">
        <v>45811</v>
      </c>
      <c r="B171" t="s">
        <v>9</v>
      </c>
      <c r="C171" t="s">
        <v>12</v>
      </c>
      <c r="D171">
        <v>64</v>
      </c>
      <c r="E171">
        <v>83</v>
      </c>
      <c r="F171">
        <f t="shared" si="2"/>
        <v>19</v>
      </c>
      <c r="G171">
        <v>0</v>
      </c>
      <c r="H171">
        <v>0.2</v>
      </c>
      <c r="I171" t="s">
        <v>21</v>
      </c>
      <c r="J171">
        <v>3</v>
      </c>
      <c r="K171" t="s">
        <v>20</v>
      </c>
      <c r="L171">
        <v>8</v>
      </c>
      <c r="M171">
        <v>0.37</v>
      </c>
      <c r="N171">
        <v>54</v>
      </c>
      <c r="O171">
        <v>30.1</v>
      </c>
      <c r="P171">
        <v>11</v>
      </c>
      <c r="Q171">
        <v>0.04</v>
      </c>
      <c r="R171">
        <v>9.9</v>
      </c>
      <c r="S171">
        <v>54</v>
      </c>
      <c r="T171">
        <v>38</v>
      </c>
    </row>
    <row r="172" spans="1:20" x14ac:dyDescent="0.3">
      <c r="A172" s="1">
        <v>45811</v>
      </c>
      <c r="B172" t="s">
        <v>9</v>
      </c>
      <c r="C172" t="s">
        <v>13</v>
      </c>
      <c r="D172">
        <v>64</v>
      </c>
      <c r="E172">
        <v>83</v>
      </c>
      <c r="F172">
        <f t="shared" si="2"/>
        <v>19</v>
      </c>
      <c r="G172">
        <v>0</v>
      </c>
      <c r="H172">
        <v>0.1</v>
      </c>
      <c r="I172" t="s">
        <v>21</v>
      </c>
      <c r="J172">
        <v>3</v>
      </c>
      <c r="K172" t="s">
        <v>20</v>
      </c>
      <c r="L172">
        <v>8</v>
      </c>
      <c r="M172">
        <v>0.37</v>
      </c>
      <c r="N172">
        <v>54</v>
      </c>
      <c r="O172">
        <v>30.1</v>
      </c>
      <c r="P172">
        <v>11</v>
      </c>
      <c r="Q172">
        <v>0.04</v>
      </c>
      <c r="R172">
        <v>9.9</v>
      </c>
      <c r="S172">
        <v>54</v>
      </c>
      <c r="T172">
        <v>38</v>
      </c>
    </row>
    <row r="173" spans="1:20" x14ac:dyDescent="0.3">
      <c r="A173" s="1">
        <v>45811</v>
      </c>
      <c r="B173" t="s">
        <v>9</v>
      </c>
      <c r="C173" t="s">
        <v>12</v>
      </c>
      <c r="D173">
        <v>64</v>
      </c>
      <c r="E173">
        <v>83</v>
      </c>
      <c r="F173">
        <f t="shared" si="2"/>
        <v>19</v>
      </c>
      <c r="G173">
        <v>0</v>
      </c>
      <c r="H173">
        <v>0.3</v>
      </c>
      <c r="I173" t="s">
        <v>21</v>
      </c>
      <c r="J173">
        <v>3</v>
      </c>
      <c r="K173" t="s">
        <v>20</v>
      </c>
      <c r="L173">
        <v>8</v>
      </c>
      <c r="M173">
        <v>0.37</v>
      </c>
      <c r="N173">
        <v>54</v>
      </c>
      <c r="O173">
        <v>30.1</v>
      </c>
      <c r="P173">
        <v>11</v>
      </c>
      <c r="Q173">
        <v>0.04</v>
      </c>
      <c r="R173">
        <v>9.9</v>
      </c>
      <c r="S173">
        <v>54</v>
      </c>
      <c r="T173">
        <v>38</v>
      </c>
    </row>
    <row r="174" spans="1:20" x14ac:dyDescent="0.3">
      <c r="A174" s="1">
        <v>45811</v>
      </c>
      <c r="B174" t="s">
        <v>9</v>
      </c>
      <c r="C174" t="s">
        <v>12</v>
      </c>
      <c r="D174">
        <v>64</v>
      </c>
      <c r="E174">
        <v>83</v>
      </c>
      <c r="F174">
        <f t="shared" si="2"/>
        <v>19</v>
      </c>
      <c r="G174">
        <v>0</v>
      </c>
      <c r="H174">
        <v>0.25</v>
      </c>
      <c r="I174" t="s">
        <v>21</v>
      </c>
      <c r="J174">
        <v>3</v>
      </c>
      <c r="K174" t="s">
        <v>20</v>
      </c>
      <c r="L174">
        <v>8</v>
      </c>
      <c r="M174">
        <v>0.37</v>
      </c>
      <c r="N174">
        <v>54</v>
      </c>
      <c r="O174">
        <v>30.1</v>
      </c>
      <c r="P174">
        <v>11</v>
      </c>
      <c r="Q174">
        <v>0.04</v>
      </c>
      <c r="R174">
        <v>9.9</v>
      </c>
      <c r="S174">
        <v>54</v>
      </c>
      <c r="T174">
        <v>38</v>
      </c>
    </row>
    <row r="175" spans="1:20" x14ac:dyDescent="0.3">
      <c r="A175" s="1">
        <v>45811</v>
      </c>
      <c r="B175" t="s">
        <v>9</v>
      </c>
      <c r="C175" t="s">
        <v>11</v>
      </c>
      <c r="D175">
        <v>64</v>
      </c>
      <c r="E175">
        <v>83</v>
      </c>
      <c r="F175">
        <f t="shared" si="2"/>
        <v>19</v>
      </c>
      <c r="G175">
        <v>0</v>
      </c>
      <c r="H175">
        <v>0.5</v>
      </c>
      <c r="I175" t="s">
        <v>21</v>
      </c>
      <c r="J175">
        <v>4</v>
      </c>
      <c r="K175" t="s">
        <v>20</v>
      </c>
      <c r="L175">
        <v>8</v>
      </c>
      <c r="M175">
        <v>0.37</v>
      </c>
      <c r="N175">
        <v>54</v>
      </c>
      <c r="O175">
        <v>30.1</v>
      </c>
      <c r="P175">
        <v>11</v>
      </c>
      <c r="Q175">
        <v>0.04</v>
      </c>
      <c r="R175">
        <v>9.9</v>
      </c>
      <c r="S175">
        <v>54</v>
      </c>
      <c r="T175">
        <v>38</v>
      </c>
    </row>
    <row r="176" spans="1:20" x14ac:dyDescent="0.3">
      <c r="A176" s="1">
        <v>45811</v>
      </c>
      <c r="B176" t="s">
        <v>10</v>
      </c>
      <c r="C176" t="s">
        <v>12</v>
      </c>
      <c r="D176">
        <v>64</v>
      </c>
      <c r="E176">
        <v>83</v>
      </c>
      <c r="F176">
        <f t="shared" si="2"/>
        <v>19</v>
      </c>
      <c r="G176">
        <v>0</v>
      </c>
      <c r="H176">
        <v>1.1000000000000001</v>
      </c>
      <c r="I176" t="s">
        <v>21</v>
      </c>
      <c r="J176">
        <v>1</v>
      </c>
      <c r="K176" t="s">
        <v>18</v>
      </c>
      <c r="L176">
        <v>8</v>
      </c>
      <c r="M176">
        <v>0.37</v>
      </c>
      <c r="N176">
        <v>54</v>
      </c>
      <c r="O176">
        <v>30.1</v>
      </c>
      <c r="P176">
        <v>11</v>
      </c>
      <c r="Q176">
        <v>0.04</v>
      </c>
      <c r="R176">
        <v>9.9</v>
      </c>
      <c r="S176">
        <v>54</v>
      </c>
      <c r="T176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 Fullerton</dc:creator>
  <cp:lastModifiedBy>Ron Fullerton</cp:lastModifiedBy>
  <dcterms:created xsi:type="dcterms:W3CDTF">2025-05-10T21:26:58Z</dcterms:created>
  <dcterms:modified xsi:type="dcterms:W3CDTF">2025-06-03T21:28:11Z</dcterms:modified>
</cp:coreProperties>
</file>