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4" i="1" l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C14" i="1"/>
  <c r="D14" i="1"/>
  <c r="E14" i="1"/>
  <c r="E15" i="1"/>
  <c r="D15" i="1"/>
  <c r="C15" i="1"/>
  <c r="C16" i="1"/>
  <c r="D16" i="1"/>
  <c r="E16" i="1"/>
  <c r="B16" i="1"/>
  <c r="B15" i="1"/>
  <c r="B14" i="1"/>
  <c r="E13" i="1"/>
  <c r="D13" i="1"/>
  <c r="C13" i="1"/>
  <c r="B13" i="1"/>
  <c r="B21" i="1"/>
  <c r="B8" i="1"/>
  <c r="B7" i="1"/>
</calcChain>
</file>

<file path=xl/sharedStrings.xml><?xml version="1.0" encoding="utf-8"?>
<sst xmlns="http://schemas.openxmlformats.org/spreadsheetml/2006/main" count="15" uniqueCount="11">
  <si>
    <t>Level</t>
  </si>
  <si>
    <t>Component</t>
  </si>
  <si>
    <t>Average</t>
  </si>
  <si>
    <t>Var(Run)</t>
  </si>
  <si>
    <t>Var(Error)</t>
  </si>
  <si>
    <t>Overall</t>
  </si>
  <si>
    <t>&lt;20%</t>
  </si>
  <si>
    <t>Format Variability for Different Combinations of Number of Runs (k) and Number of Minimal sets within Run (n)</t>
  </si>
  <si>
    <t>Reps (n)</t>
  </si>
  <si>
    <t>Number of Runs (k)</t>
  </si>
  <si>
    <t>Critical Fold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</si>
</sst>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0" fontId="0" fillId="0" borderId="1" xfId="0" applyNumberFormat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E24" sqref="E24"/>
    </sheetView>
  </sheetViews>
  <sheetFormatPr defaultRowHeight="15" x14ac:dyDescent="0.25"/>
  <cols>
    <col min="1" max="1" width="11.7109375" customWidth="1"/>
  </cols>
  <sheetData>
    <row r="1" spans="1:8" x14ac:dyDescent="0.25">
      <c r="A1" s="1"/>
      <c r="B1" s="2" t="s">
        <v>0</v>
      </c>
      <c r="C1" s="2"/>
      <c r="D1" s="2"/>
      <c r="E1" s="2"/>
      <c r="F1" s="2"/>
      <c r="G1" s="2"/>
    </row>
    <row r="2" spans="1:8" x14ac:dyDescent="0.25">
      <c r="A2" s="3" t="s">
        <v>1</v>
      </c>
      <c r="B2" s="1">
        <v>0.5</v>
      </c>
      <c r="C2" s="1">
        <v>0.71</v>
      </c>
      <c r="D2" s="1">
        <v>1</v>
      </c>
      <c r="E2" s="1">
        <v>1.41</v>
      </c>
      <c r="F2" s="4">
        <v>2</v>
      </c>
      <c r="G2" s="1" t="s">
        <v>2</v>
      </c>
    </row>
    <row r="3" spans="1:8" x14ac:dyDescent="0.25">
      <c r="A3" s="3" t="s">
        <v>3</v>
      </c>
      <c r="B3" s="8">
        <v>-2.9500000000000012E-4</v>
      </c>
      <c r="C3" s="8">
        <v>5.8149999999999999E-3</v>
      </c>
      <c r="D3" s="8">
        <v>8.7524999999999999E-3</v>
      </c>
      <c r="E3" s="8">
        <v>1.4304000000000001E-2</v>
      </c>
      <c r="F3" s="9">
        <v>1.5269999999999999E-2</v>
      </c>
      <c r="G3" s="8">
        <v>8.769299999999999E-3</v>
      </c>
    </row>
    <row r="4" spans="1:8" x14ac:dyDescent="0.25">
      <c r="A4" s="3" t="s">
        <v>4</v>
      </c>
      <c r="B4" s="8">
        <v>1.5990000000000001E-2</v>
      </c>
      <c r="C4" s="8">
        <v>1.205E-2</v>
      </c>
      <c r="D4" s="8">
        <v>6.3749999999999996E-3</v>
      </c>
      <c r="E4" s="8">
        <v>8.9020000000000002E-3</v>
      </c>
      <c r="F4" s="9">
        <v>1.0580000000000001E-2</v>
      </c>
      <c r="G4" s="8">
        <v>1.07794E-2</v>
      </c>
    </row>
    <row r="5" spans="1:8" x14ac:dyDescent="0.25">
      <c r="A5" s="3" t="s">
        <v>5</v>
      </c>
      <c r="B5" s="6">
        <v>0.13346542439643416</v>
      </c>
      <c r="C5" s="6">
        <v>0.14300415098005748</v>
      </c>
      <c r="D5" s="6">
        <v>0.13087752516087114</v>
      </c>
      <c r="E5" s="6">
        <v>0.16455047805444867</v>
      </c>
      <c r="F5" s="7">
        <v>0.17442580540996744</v>
      </c>
      <c r="G5" s="6">
        <v>0.14926467680035577</v>
      </c>
      <c r="H5" t="s">
        <v>6</v>
      </c>
    </row>
    <row r="7" spans="1:8" x14ac:dyDescent="0.25">
      <c r="A7" s="5" t="s">
        <v>3</v>
      </c>
      <c r="B7" s="10">
        <f>F3</f>
        <v>1.5269999999999999E-2</v>
      </c>
    </row>
    <row r="8" spans="1:8" x14ac:dyDescent="0.25">
      <c r="A8" s="5" t="s">
        <v>4</v>
      </c>
      <c r="B8" s="10">
        <f>F4</f>
        <v>1.0580000000000001E-2</v>
      </c>
    </row>
    <row r="10" spans="1:8" ht="47.25" customHeight="1" x14ac:dyDescent="0.25">
      <c r="A10" s="11" t="s">
        <v>7</v>
      </c>
      <c r="B10" s="11"/>
      <c r="C10" s="11"/>
      <c r="D10" s="11"/>
      <c r="E10" s="11"/>
    </row>
    <row r="11" spans="1:8" x14ac:dyDescent="0.25">
      <c r="A11" s="1"/>
      <c r="B11" s="12" t="s">
        <v>9</v>
      </c>
      <c r="C11" s="12"/>
      <c r="D11" s="12"/>
      <c r="E11" s="12"/>
    </row>
    <row r="12" spans="1:8" x14ac:dyDescent="0.25">
      <c r="A12" s="13" t="s">
        <v>8</v>
      </c>
      <c r="B12" s="1">
        <v>1</v>
      </c>
      <c r="C12" s="1">
        <v>2</v>
      </c>
      <c r="D12" s="1">
        <v>3</v>
      </c>
      <c r="E12" s="1">
        <v>6</v>
      </c>
    </row>
    <row r="13" spans="1:8" x14ac:dyDescent="0.25">
      <c r="A13" s="1">
        <v>1</v>
      </c>
      <c r="B13" s="6">
        <f>EXP(SQRT(($B$7/B12)+($B$8/(B12*A13))))-1</f>
        <v>0.17442580540996744</v>
      </c>
      <c r="C13" s="6">
        <f>EXP(SQRT(($B$7/C12)+($B$8/(C12*A13))))-1</f>
        <v>0.12040269524331282</v>
      </c>
      <c r="D13" s="6">
        <f>EXP(SQRT(($B$7/D12)+($B$8/(D12*A13))))-1</f>
        <v>9.7270795847539615E-2</v>
      </c>
      <c r="E13" s="6">
        <f>EXP(SQRT(($B$7/E12)+($B$8/(E12*A13))))-1</f>
        <v>6.783997755134652E-2</v>
      </c>
    </row>
    <row r="14" spans="1:8" x14ac:dyDescent="0.25">
      <c r="A14" s="1">
        <v>2</v>
      </c>
      <c r="B14" s="6">
        <f>EXP(SQRT(($B$7/B12)+($B$8/(B12*A14))))-1</f>
        <v>0.15417705858327735</v>
      </c>
      <c r="C14" s="6">
        <f>EXP(SQRT(($B$7/C12)+($B$8/(C12*A14))))-1</f>
        <v>0.10670854437285104</v>
      </c>
      <c r="D14" s="6">
        <f>EXP(SQRT(($B$7/D12)+($B$8/(D12*A14))))-1</f>
        <v>8.6308076977479997E-2</v>
      </c>
      <c r="E14" s="6">
        <f>EXP(SQRT(($B$7/E12)+($B$8/(E12*A14))))-1</f>
        <v>6.028499703760537E-2</v>
      </c>
    </row>
    <row r="15" spans="1:8" x14ac:dyDescent="0.25">
      <c r="A15" s="1">
        <v>3</v>
      </c>
      <c r="B15" s="6">
        <f>EXP(SQRT(($B$7/B12)+($B$8/(B12*A15))))-1</f>
        <v>0.14694391066961021</v>
      </c>
      <c r="C15" s="6">
        <f>EXP(SQRT(($B$7/C12)+($B$8/(C12*A15))))-1</f>
        <v>0.10179977471913038</v>
      </c>
      <c r="D15" s="6">
        <f>EXP(SQRT(($B$7/D12)+($B$8/(D12*A15))))-1</f>
        <v>8.2372360686594925E-2</v>
      </c>
      <c r="E15" s="6">
        <f>EXP(SQRT(($B$7/E12)+($B$8/(E12*A15))))-1</f>
        <v>5.7567249437143087E-2</v>
      </c>
    </row>
    <row r="16" spans="1:8" x14ac:dyDescent="0.25">
      <c r="A16" s="1">
        <v>6</v>
      </c>
      <c r="B16" s="6">
        <f>EXP(SQRT(($B$7/B12)+($B$8/(B12*A16))))-1</f>
        <v>0.13941139968435734</v>
      </c>
      <c r="C16" s="6">
        <f>EXP(SQRT(($B$7/C12)+($B$8/(C12*A16))))-1</f>
        <v>9.6678194766854686E-2</v>
      </c>
      <c r="D16" s="6">
        <f>EXP(SQRT(($B$7/D12)+($B$8/(D12*A16))))-1</f>
        <v>7.8262587374091419E-2</v>
      </c>
      <c r="E16" s="6">
        <f>EXP(SQRT(($B$7/E12)+($B$8/(E12*A16))))-1</f>
        <v>5.4726218315170438E-2</v>
      </c>
    </row>
    <row r="18" spans="1:5" x14ac:dyDescent="0.25">
      <c r="A18" s="14" t="s">
        <v>10</v>
      </c>
      <c r="B18" s="14"/>
      <c r="C18" s="14"/>
      <c r="D18" s="14"/>
      <c r="E18" s="14"/>
    </row>
    <row r="19" spans="1:5" x14ac:dyDescent="0.25">
      <c r="A19" s="1"/>
      <c r="B19" s="12" t="s">
        <v>9</v>
      </c>
      <c r="C19" s="12"/>
      <c r="D19" s="12"/>
      <c r="E19" s="12"/>
    </row>
    <row r="20" spans="1:5" x14ac:dyDescent="0.25">
      <c r="A20" s="13" t="s">
        <v>8</v>
      </c>
      <c r="B20" s="1">
        <v>1</v>
      </c>
      <c r="C20" s="1">
        <v>2</v>
      </c>
      <c r="D20" s="1">
        <v>3</v>
      </c>
      <c r="E20" s="1">
        <v>6</v>
      </c>
    </row>
    <row r="21" spans="1:5" x14ac:dyDescent="0.25">
      <c r="A21" s="1">
        <v>1</v>
      </c>
      <c r="B21" s="8">
        <f>EXP(2*(SQRT(($B$7/B20)+($B$8/(B20*A21)))))</f>
        <v>1.3792759724128505</v>
      </c>
      <c r="C21" s="8">
        <f>EXP(2*(SQRT(($B$7/C20)+($B$8/(C20*A21)))))</f>
        <v>1.2553021995084797</v>
      </c>
      <c r="D21" s="8">
        <f>EXP(2*(SQRT(($B$7/D20)+($B$8/(D20*A21)))))</f>
        <v>1.2040031994198928</v>
      </c>
      <c r="E21" s="8">
        <f>EXP(2*(SQRT(($B$7/E20)+($B$8/(E20*A21)))))</f>
        <v>1.1402822176568603</v>
      </c>
    </row>
    <row r="22" spans="1:5" x14ac:dyDescent="0.25">
      <c r="A22" s="1">
        <v>2</v>
      </c>
      <c r="B22" s="8">
        <f>EXP(2*(SQRT(($B$7/B20)+($B$8/(B21*A22)))))</f>
        <v>1.3184333501131955</v>
      </c>
      <c r="C22" s="8">
        <f>EXP(2*(SQRT(($B$7/C20)+($B$8/(C20*A22)))))</f>
        <v>1.2248038021878749</v>
      </c>
      <c r="D22" s="8">
        <f>EXP(2*(SQRT(($B$7/D20)+($B$8/(D20*A22)))))</f>
        <v>1.1800652381065109</v>
      </c>
      <c r="E22" s="8">
        <f>EXP(2*(SQRT(($B$7/E20)+($B$8/(E20*A22)))))</f>
        <v>1.124204274943035</v>
      </c>
    </row>
    <row r="23" spans="1:5" x14ac:dyDescent="0.25">
      <c r="A23" s="1">
        <v>3</v>
      </c>
      <c r="B23" s="8">
        <f>EXP(2*(SQRT(($B$7/B20)+($B$8/(B20*A23)))))</f>
        <v>1.3154803342220986</v>
      </c>
      <c r="C23" s="8">
        <f>EXP(2*(SQRT(($B$7/C20)+($B$8/(C20*A23)))))</f>
        <v>1.2139627435711267</v>
      </c>
      <c r="D23" s="8">
        <f>EXP(2*(SQRT(($B$7/D20)+($B$8/(D20*A23)))))</f>
        <v>1.1715299271782724</v>
      </c>
      <c r="E23" s="8">
        <f>EXP(2*(SQRT(($B$7/E20)+($B$8/(E20*A23)))))</f>
        <v>1.1184484870820446</v>
      </c>
    </row>
    <row r="24" spans="1:5" x14ac:dyDescent="0.25">
      <c r="A24" s="1">
        <v>6</v>
      </c>
      <c r="B24" s="8">
        <f>EXP(2*(SQRT(($B$7/B20)+($B$8/(B20*A24)))))</f>
        <v>1.298258337730666</v>
      </c>
      <c r="C24" s="8">
        <f>EXP(2*(SQRT(($B$7/C20)+($B$8/(C20*A24)))))</f>
        <v>1.2027030628770872</v>
      </c>
      <c r="D24" s="8">
        <f>EXP(2*(SQRT(($B$7/D20)+($B$8/(D20*A24)))))</f>
        <v>1.1626502073306701</v>
      </c>
      <c r="E24" s="8">
        <f>EXP(2*(SQRT(($B$7/E20)+($B$8/(E20*A24)))))</f>
        <v>1.1124473956014205</v>
      </c>
    </row>
  </sheetData>
  <mergeCells count="5">
    <mergeCell ref="B1:G1"/>
    <mergeCell ref="A10:E10"/>
    <mergeCell ref="B11:E11"/>
    <mergeCell ref="A18:E18"/>
    <mergeCell ref="B19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2023-07-17T14:30:14Z</dcterms:modified>
</cp:coreProperties>
</file>