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395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" i="1" l="1"/>
  <c r="F14" i="1"/>
  <c r="G10" i="1"/>
  <c r="F10" i="1"/>
  <c r="D18" i="1"/>
  <c r="F6" i="1"/>
  <c r="E14" i="1" s="1"/>
  <c r="H10" i="1" l="1"/>
  <c r="H6" i="1"/>
  <c r="J6" i="1" s="1"/>
  <c r="L6" i="1" s="1"/>
  <c r="H14" i="1" l="1"/>
  <c r="E10" i="1"/>
</calcChain>
</file>

<file path=xl/sharedStrings.xml><?xml version="1.0" encoding="utf-8"?>
<sst xmlns="http://schemas.openxmlformats.org/spreadsheetml/2006/main" count="12" uniqueCount="11">
  <si>
    <t>FL</t>
  </si>
  <si>
    <t>FR</t>
  </si>
  <si>
    <t>BL</t>
  </si>
  <si>
    <t>BR</t>
  </si>
  <si>
    <t>Speed=</t>
  </si>
  <si>
    <t>Turn rate</t>
  </si>
  <si>
    <t>(rads)</t>
  </si>
  <si>
    <t>Alpha(deg)</t>
  </si>
  <si>
    <t>Direction(deg)</t>
  </si>
  <si>
    <t>Beta(deg)</t>
  </si>
  <si>
    <t>L1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</si>
</sst>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8"/>
  <sheetViews>
    <sheetView tabSelected="1" workbookViewId="0">
      <selection activeCell="I21" sqref="I21"/>
    </sheetView>
  </sheetViews>
  <sheetFormatPr defaultRowHeight="15" x14ac:dyDescent="0.25"/>
  <cols>
    <col min="3" max="3" width="14.42578125" bestFit="1" customWidth="1"/>
    <col min="5" max="5" width="13.7109375" customWidth="1"/>
    <col min="6" max="6" width="8.85546875" customWidth="1"/>
    <col min="7" max="7" width="12" bestFit="1" customWidth="1"/>
    <col min="9" max="9" width="10.85546875" bestFit="1" customWidth="1"/>
  </cols>
  <sheetData>
    <row r="5" spans="3:12" x14ac:dyDescent="0.25">
      <c r="C5" t="s">
        <v>4</v>
      </c>
      <c r="D5" s="1">
        <v>1</v>
      </c>
    </row>
    <row r="6" spans="3:12" x14ac:dyDescent="0.25">
      <c r="C6" t="s">
        <v>8</v>
      </c>
      <c r="D6" s="1">
        <v>90</v>
      </c>
      <c r="E6" t="s">
        <v>6</v>
      </c>
      <c r="F6">
        <f>D6*PI()/180</f>
        <v>1.5707963267948966</v>
      </c>
      <c r="G6" t="s">
        <v>9</v>
      </c>
      <c r="H6">
        <f>MOD(ABS(D6), 90)</f>
        <v>0</v>
      </c>
      <c r="I6" t="s">
        <v>7</v>
      </c>
      <c r="J6">
        <f>IF(H6&gt;45, 90-H6, H6)</f>
        <v>0</v>
      </c>
      <c r="K6" t="s">
        <v>6</v>
      </c>
      <c r="L6">
        <f>J6*PI()/180</f>
        <v>0</v>
      </c>
    </row>
    <row r="7" spans="3:12" x14ac:dyDescent="0.25">
      <c r="C7" t="s">
        <v>5</v>
      </c>
      <c r="D7" s="1">
        <v>0</v>
      </c>
    </row>
    <row r="10" spans="3:12" x14ac:dyDescent="0.25">
      <c r="D10" s="3" t="s">
        <v>0</v>
      </c>
      <c r="E10">
        <f>D5*SIN(F6+(PI()/4)) + D7</f>
        <v>0.70710678118654757</v>
      </c>
      <c r="F10" s="2">
        <f>E10/D18</f>
        <v>1.0000000000000002</v>
      </c>
      <c r="G10" s="2">
        <f>H10/D18</f>
        <v>-1</v>
      </c>
      <c r="H10">
        <f>D5*COS(F6+(PI()/4)) - D7</f>
        <v>-0.70710678118654746</v>
      </c>
      <c r="I10" s="3" t="s">
        <v>1</v>
      </c>
    </row>
    <row r="11" spans="3:12" x14ac:dyDescent="0.25">
      <c r="F11" s="2"/>
      <c r="G11" s="2"/>
    </row>
    <row r="12" spans="3:12" x14ac:dyDescent="0.25">
      <c r="F12" s="2"/>
      <c r="G12" s="2"/>
    </row>
    <row r="13" spans="3:12" x14ac:dyDescent="0.25">
      <c r="F13" s="2"/>
      <c r="G13" s="2"/>
    </row>
    <row r="14" spans="3:12" x14ac:dyDescent="0.25">
      <c r="D14" s="3" t="s">
        <v>2</v>
      </c>
      <c r="E14">
        <f>D5*COS(F6+(PI()/4)) + D7</f>
        <v>-0.70710678118654746</v>
      </c>
      <c r="F14" s="2">
        <f>E14/D18</f>
        <v>-1</v>
      </c>
      <c r="G14" s="2">
        <f>H14/D18</f>
        <v>1.0000000000000002</v>
      </c>
      <c r="H14">
        <f>D5*SIN(F6+(PI()/4)) - D7</f>
        <v>0.70710678118654757</v>
      </c>
      <c r="I14" s="3" t="s">
        <v>3</v>
      </c>
    </row>
    <row r="18" spans="3:4" x14ac:dyDescent="0.25">
      <c r="C18" t="s">
        <v>10</v>
      </c>
      <c r="D18">
        <f>SQRT(1+TAN(L6))/SQRT(2)</f>
        <v>0.70710678118654746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Instruments,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Clynes, Steve</dc:creator>
  <cp:lastModifiedBy>Clynes, Steve</cp:lastModifiedBy>
  <dcterms:created xsi:type="dcterms:W3CDTF">2020-01-22T18:45:46Z</dcterms:created>
  <dcterms:modified xsi:type="dcterms:W3CDTF">2020-01-24T21:08:26Z</dcterms:modified>
</cp:coreProperties>
</file>