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刘畅学习（大学）\MTH305\Lab\Lab 1 Value at Risk-20250925\"/>
    </mc:Choice>
  </mc:AlternateContent>
  <xr:revisionPtr revIDLastSave="0" documentId="13_ncr:1_{D805F92F-E33B-441C-831B-0F0E6A00E6F7}" xr6:coauthVersionLast="47" xr6:coauthVersionMax="47" xr10:uidLastSave="{00000000-0000-0000-0000-000000000000}"/>
  <bookViews>
    <workbookView xWindow="-110" yWindow="-110" windowWidth="25820" windowHeight="15500" activeTab="1" xr2:uid="{1CC9D34A-5CD9-E348-9944-F53F02207580}"/>
  </bookViews>
  <sheets>
    <sheet name="Excel functions" sheetId="1" r:id="rId1"/>
    <sheet name="loss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" l="1"/>
  <c r="H22" i="1"/>
  <c r="H21" i="1"/>
  <c r="G21" i="1"/>
  <c r="F21" i="1"/>
  <c r="E48" i="1" a="1"/>
  <c r="E48" i="1" s="1"/>
  <c r="E6" i="2"/>
  <c r="E9" i="2"/>
  <c r="E10" i="2" s="1"/>
  <c r="E11" i="2" s="1"/>
  <c r="E3" i="2"/>
  <c r="E2" i="2"/>
  <c r="E7" i="2" s="1"/>
  <c r="A45" i="1" a="1"/>
  <c r="A45" i="1" s="1"/>
  <c r="A41" i="1" a="1"/>
  <c r="A41" i="1" s="1"/>
  <c r="A37" i="1" a="1"/>
  <c r="A37" i="1" s="1"/>
  <c r="D26" i="1"/>
  <c r="C26" i="1"/>
  <c r="B26" i="1"/>
  <c r="A26" i="1"/>
  <c r="C22" i="1"/>
  <c r="D21" i="1"/>
  <c r="C21" i="1"/>
  <c r="B21" i="1"/>
  <c r="A21" i="1"/>
  <c r="H10" i="1"/>
  <c r="G10" i="1"/>
  <c r="H9" i="1"/>
  <c r="G9" i="1"/>
  <c r="B9" i="1"/>
  <c r="H8" i="1"/>
  <c r="G8" i="1"/>
  <c r="B8" i="1"/>
  <c r="H7" i="1"/>
  <c r="G7" i="1"/>
  <c r="B7" i="1"/>
  <c r="H6" i="1"/>
  <c r="G6" i="1"/>
  <c r="B6" i="1"/>
  <c r="H5" i="1"/>
  <c r="G5" i="1"/>
  <c r="B5" i="1"/>
  <c r="A51" i="1" l="1"/>
  <c r="E52" i="1"/>
  <c r="E1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<sst xmlns="http://schemas.openxmlformats.org/spreadsheetml/2006/main" count="54" uniqueCount="50">
  <si>
    <t>1.1 Maths functions and absolut reference</t>
  </si>
  <si>
    <t>maths functions</t>
  </si>
  <si>
    <t>absolute reference $</t>
  </si>
  <si>
    <t>E+F</t>
  </si>
  <si>
    <t>$E$5+F</t>
  </si>
  <si>
    <t>sqrt</t>
  </si>
  <si>
    <t>Why use dollar sign ($) in Excel formulas?</t>
  </si>
  <si>
    <t>log</t>
  </si>
  <si>
    <t>Ans: To create an absolute reference.</t>
  </si>
  <si>
    <t>ln</t>
  </si>
  <si>
    <t>$E5</t>
  </si>
  <si>
    <t>E$5</t>
  </si>
  <si>
    <t>$E$5</t>
  </si>
  <si>
    <t>exp</t>
  </si>
  <si>
    <t>sum</t>
  </si>
  <si>
    <t>1.2 Statistical functions and normal distribution</t>
  </si>
  <si>
    <t>data</t>
  </si>
  <si>
    <t>average</t>
  </si>
  <si>
    <t>median</t>
  </si>
  <si>
    <t>std</t>
  </si>
  <si>
    <t>correlation</t>
  </si>
  <si>
    <t>standard normal dis</t>
  </si>
  <si>
    <t>normal dis</t>
  </si>
  <si>
    <t>normal S inv</t>
  </si>
  <si>
    <t>normal inv</t>
  </si>
  <si>
    <t>1.3 Matrix multiplication, matrix inverse and IF condition</t>
  </si>
  <si>
    <t>Matrix A</t>
  </si>
  <si>
    <t xml:space="preserve">A^2  </t>
  </si>
  <si>
    <t>1. select cells A37</t>
  </si>
  <si>
    <t>2. enter MMULT expression</t>
  </si>
  <si>
    <t>A^3</t>
  </si>
  <si>
    <t>3. press Enter key</t>
  </si>
  <si>
    <t>1. select cells A37:C39. (Cells selected must have the same number of rows and columns as the original matrix)</t>
  </si>
  <si>
    <t>A^-1</t>
  </si>
  <si>
    <t>2. while selected cells are displayed, enter MMULT expression</t>
  </si>
  <si>
    <t>3. press Control+Shift+Enter keys</t>
  </si>
  <si>
    <t>IF</t>
  </si>
  <si>
    <t>Date</t>
  </si>
  <si>
    <t>Loss</t>
  </si>
  <si>
    <t>mean</t>
  </si>
  <si>
    <t>s.d.</t>
  </si>
  <si>
    <t>confidence</t>
  </si>
  <si>
    <t>VaR</t>
  </si>
  <si>
    <t>Y</t>
  </si>
  <si>
    <t>phi(Y)</t>
  </si>
  <si>
    <t>ES for standard normal</t>
  </si>
  <si>
    <t>ES</t>
  </si>
  <si>
    <r>
      <rPr>
        <sz val="12"/>
        <color theme="1"/>
        <rFont val="等线"/>
        <family val="2"/>
        <scheme val="minor"/>
      </rPr>
      <t xml:space="preserve">Calculation of Matrix multipilcations </t>
    </r>
    <r>
      <rPr>
        <b/>
        <sz val="12"/>
        <color theme="1"/>
        <rFont val="等线"/>
        <family val="2"/>
        <scheme val="minor"/>
      </rPr>
      <t>(After the September 2018 update for Microsoft 365)</t>
    </r>
  </si>
  <si>
    <r>
      <rPr>
        <sz val="12"/>
        <color theme="1"/>
        <rFont val="等线"/>
        <family val="2"/>
        <scheme val="minor"/>
      </rPr>
      <t xml:space="preserve">Calculation of Matrix multipilcations </t>
    </r>
    <r>
      <rPr>
        <b/>
        <sz val="12"/>
        <color theme="1"/>
        <rFont val="等线"/>
        <family val="2"/>
        <scheme val="minor"/>
      </rPr>
      <t>(Before the September 2018 update for Microsoft 365)</t>
    </r>
  </si>
  <si>
    <t>VaR for standard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</si>
</sst>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 x14ac:knownFonts="1">
    <font>
      <sz val="12"/>
      <color theme="1"/>
      <name val="等线"/>
      <family val="2"/>
      <scheme val="minor"/>
    </font>
    <font>
      <sz val="10"/>
      <name val="MS Sans Serif"/>
      <family val="2"/>
    </font>
    <font>
      <sz val="12"/>
      <name val="等线"/>
      <family val="2"/>
      <scheme val="minor"/>
    </font>
    <font>
      <b/>
      <sz val="12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2" fillId="0" borderId="0" xfId="1" applyFont="1"/>
    <xf numFmtId="176" fontId="2" fillId="0" borderId="0" xfId="1" applyNumberFormat="1" applyFont="1"/>
    <xf numFmtId="14" fontId="0" fillId="0" borderId="0" xfId="0" applyNumberFormat="1"/>
    <xf numFmtId="176" fontId="2" fillId="0" borderId="0" xfId="0" applyNumberFormat="1" applyFont="1"/>
    <xf numFmtId="0" fontId="3" fillId="0" borderId="0" xfId="0" applyFont="1"/>
    <xf numFmtId="176" fontId="0" fillId="0" borderId="0" xfId="0" applyNumberFormat="1"/>
    <xf numFmtId="0" fontId="4" fillId="0" borderId="0" xfId="0" applyFont="1"/>
    <xf numFmtId="0" fontId="0" fillId="2" borderId="0" xfId="0" applyFill="1"/>
    <xf numFmtId="0" fontId="0" fillId="3" borderId="0" xfId="0" applyFill="1"/>
    <xf numFmtId="2" fontId="2" fillId="0" borderId="0" xfId="0" applyNumberFormat="1" applyFont="1"/>
    <xf numFmtId="2" fontId="0" fillId="0" borderId="0" xfId="0" applyNumberFormat="1"/>
  </cellXfs>
  <cellStyles count="2">
    <cellStyle name="Normal_DRI_FX1" xfId="1" xr:uid="{337E0A10-5D6A-2B4A-8220-5B5AEDDCC57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5FC7-7C28-1F4D-90A9-2E3AC7A5372A}">
  <dimension ref="A1:L52"/>
  <sheetViews>
    <sheetView topLeftCell="A12" workbookViewId="0">
      <selection activeCell="B27" sqref="B27"/>
    </sheetView>
  </sheetViews>
  <sheetFormatPr defaultColWidth="10.84375" defaultRowHeight="16" customHeight="1" x14ac:dyDescent="0.35"/>
  <sheetData>
    <row r="1" spans="1:12" ht="16" customHeight="1" x14ac:dyDescent="0.35">
      <c r="A1" s="8" t="s">
        <v>0</v>
      </c>
    </row>
    <row r="3" spans="1:12" ht="16" customHeight="1" x14ac:dyDescent="0.35">
      <c r="A3" t="s">
        <v>1</v>
      </c>
      <c r="E3" t="s">
        <v>2</v>
      </c>
    </row>
    <row r="4" spans="1:12" ht="16" customHeight="1" x14ac:dyDescent="0.35">
      <c r="A4" s="9">
        <v>10</v>
      </c>
      <c r="B4" s="9">
        <v>15</v>
      </c>
      <c r="G4" t="s">
        <v>3</v>
      </c>
      <c r="H4" t="s">
        <v>4</v>
      </c>
    </row>
    <row r="5" spans="1:12" ht="16" customHeight="1" x14ac:dyDescent="0.35">
      <c r="A5" t="s">
        <v>5</v>
      </c>
      <c r="B5" s="10">
        <f>SQRT(A4)</f>
        <v>3.1622776601683795</v>
      </c>
      <c r="E5" s="9">
        <v>10</v>
      </c>
      <c r="F5" s="9">
        <v>20</v>
      </c>
      <c r="G5" s="10">
        <f>E5+F5</f>
        <v>30</v>
      </c>
      <c r="H5" s="10">
        <f>$E$5+F5</f>
        <v>30</v>
      </c>
      <c r="J5" t="s">
        <v>6</v>
      </c>
    </row>
    <row r="6" spans="1:12" ht="16" customHeight="1" x14ac:dyDescent="0.35">
      <c r="A6" t="s">
        <v>7</v>
      </c>
      <c r="B6" s="10">
        <f>LOG(B4)</f>
        <v>1.1760912590556813</v>
      </c>
      <c r="E6" s="9">
        <v>15</v>
      </c>
      <c r="F6" s="9">
        <v>10</v>
      </c>
      <c r="G6" s="10">
        <f t="shared" ref="G6:G10" si="0">E6+F6</f>
        <v>25</v>
      </c>
      <c r="H6" s="10">
        <f t="shared" ref="H6:H10" si="1">$E$5+F6</f>
        <v>20</v>
      </c>
      <c r="J6" t="s">
        <v>8</v>
      </c>
    </row>
    <row r="7" spans="1:12" ht="16" customHeight="1" x14ac:dyDescent="0.35">
      <c r="A7" t="s">
        <v>9</v>
      </c>
      <c r="B7" s="10">
        <f>LN(B4)</f>
        <v>2.7080502011022101</v>
      </c>
      <c r="E7" s="9">
        <v>20</v>
      </c>
      <c r="F7" s="9">
        <v>2</v>
      </c>
      <c r="G7" s="10">
        <f t="shared" si="0"/>
        <v>22</v>
      </c>
      <c r="H7" s="10">
        <f t="shared" si="1"/>
        <v>12</v>
      </c>
      <c r="J7" t="s">
        <v>10</v>
      </c>
      <c r="K7" t="s">
        <v>11</v>
      </c>
      <c r="L7" t="s">
        <v>12</v>
      </c>
    </row>
    <row r="8" spans="1:12" ht="16" customHeight="1" x14ac:dyDescent="0.35">
      <c r="A8" t="s">
        <v>13</v>
      </c>
      <c r="B8" s="10">
        <f>EXP(A4)</f>
        <v>22026.465794806718</v>
      </c>
      <c r="E8" s="9">
        <v>30</v>
      </c>
      <c r="F8" s="9">
        <v>3</v>
      </c>
      <c r="G8" s="10">
        <f t="shared" si="0"/>
        <v>33</v>
      </c>
      <c r="H8" s="10">
        <f t="shared" si="1"/>
        <v>13</v>
      </c>
    </row>
    <row r="9" spans="1:12" ht="16" customHeight="1" x14ac:dyDescent="0.35">
      <c r="A9" t="s">
        <v>14</v>
      </c>
      <c r="B9" s="10">
        <f>SUM(A4:B4)</f>
        <v>25</v>
      </c>
      <c r="E9" s="9">
        <v>6</v>
      </c>
      <c r="F9" s="9">
        <v>6</v>
      </c>
      <c r="G9" s="10">
        <f t="shared" si="0"/>
        <v>12</v>
      </c>
      <c r="H9" s="10">
        <f t="shared" si="1"/>
        <v>16</v>
      </c>
    </row>
    <row r="10" spans="1:12" ht="16" customHeight="1" x14ac:dyDescent="0.35">
      <c r="E10" s="9">
        <v>13</v>
      </c>
      <c r="F10" s="9">
        <v>19</v>
      </c>
      <c r="G10" s="10">
        <f t="shared" si="0"/>
        <v>32</v>
      </c>
      <c r="H10" s="10">
        <f t="shared" si="1"/>
        <v>29</v>
      </c>
    </row>
    <row r="14" spans="1:12" ht="16" customHeight="1" x14ac:dyDescent="0.35">
      <c r="A14" s="8" t="s">
        <v>15</v>
      </c>
    </row>
    <row r="16" spans="1:12" ht="16" customHeight="1" x14ac:dyDescent="0.35">
      <c r="A16" t="s">
        <v>16</v>
      </c>
    </row>
    <row r="17" spans="1:9" ht="16" customHeight="1" x14ac:dyDescent="0.35">
      <c r="A17" s="9">
        <v>10</v>
      </c>
      <c r="B17" s="9">
        <v>20</v>
      </c>
      <c r="C17" s="9">
        <v>30</v>
      </c>
      <c r="D17" s="9">
        <v>20</v>
      </c>
      <c r="E17" s="9">
        <v>15</v>
      </c>
    </row>
    <row r="18" spans="1:9" ht="16" customHeight="1" x14ac:dyDescent="0.35">
      <c r="A18" s="9">
        <v>7</v>
      </c>
      <c r="B18" s="9">
        <v>9</v>
      </c>
      <c r="C18" s="9">
        <v>15</v>
      </c>
      <c r="D18" s="9">
        <v>28</v>
      </c>
      <c r="E18" s="9">
        <v>21</v>
      </c>
    </row>
    <row r="20" spans="1:9" ht="16" customHeight="1" x14ac:dyDescent="0.35">
      <c r="A20" t="s">
        <v>17</v>
      </c>
      <c r="B20" t="s">
        <v>18</v>
      </c>
      <c r="C20" t="s">
        <v>19</v>
      </c>
      <c r="D20" t="s">
        <v>20</v>
      </c>
      <c r="F20" t="s">
        <v>17</v>
      </c>
      <c r="G20" t="s">
        <v>18</v>
      </c>
      <c r="H20" t="s">
        <v>19</v>
      </c>
      <c r="I20" t="s">
        <v>20</v>
      </c>
    </row>
    <row r="21" spans="1:9" ht="16" customHeight="1" x14ac:dyDescent="0.35">
      <c r="A21" s="10">
        <f>AVERAGE(A17:E17)</f>
        <v>19</v>
      </c>
      <c r="B21" s="10">
        <f>MEDIAN(A17:E17)</f>
        <v>20</v>
      </c>
      <c r="C21" s="10">
        <f>_xlfn.STDEV.P(A17:E17)</f>
        <v>6.6332495807107996</v>
      </c>
      <c r="D21" s="10">
        <f>CORREL(A17:E17,A18:E18)</f>
        <v>0.21408720964441882</v>
      </c>
      <c r="F21">
        <f>AVERAGE(A17:E17)</f>
        <v>19</v>
      </c>
      <c r="G21">
        <f>MEDIAN(A17:E17)</f>
        <v>20</v>
      </c>
      <c r="H21">
        <f>_xlfn.STDEV.P(A17:E17)</f>
        <v>6.6332495807107996</v>
      </c>
      <c r="I21">
        <f>CORREL(A17:E17,A18:E18)</f>
        <v>0.21408720964441882</v>
      </c>
    </row>
    <row r="22" spans="1:9" ht="16" customHeight="1" x14ac:dyDescent="0.35">
      <c r="A22" s="10"/>
      <c r="B22" s="10"/>
      <c r="C22" s="10">
        <f>_xlfn.STDEV.S(A17:E17)</f>
        <v>7.416198487095663</v>
      </c>
      <c r="D22" s="10"/>
      <c r="H22">
        <f>_xlfn.STDEV.S(A17:E17)</f>
        <v>7.416198487095663</v>
      </c>
    </row>
    <row r="25" spans="1:9" ht="16" customHeight="1" x14ac:dyDescent="0.35">
      <c r="A25" t="s">
        <v>21</v>
      </c>
      <c r="B25" t="s">
        <v>22</v>
      </c>
      <c r="C25" t="s">
        <v>23</v>
      </c>
      <c r="D25" t="s">
        <v>24</v>
      </c>
    </row>
    <row r="26" spans="1:9" ht="16" customHeight="1" x14ac:dyDescent="0.35">
      <c r="A26" s="10">
        <f>_xlfn.NORM.S.DIST(2.1,TRUE)</f>
        <v>0.98213557943718344</v>
      </c>
      <c r="B26" s="10">
        <f>_xlfn.NORM.DIST(2.1,1.2,10,TRUE)</f>
        <v>0.53585639258517215</v>
      </c>
      <c r="C26" s="10">
        <f>_xlfn.NORM.S.INV(0.6)</f>
        <v>0.25334710313579978</v>
      </c>
      <c r="D26" s="10">
        <f>_xlfn.NORM.INV(0.4,1.1,15)</f>
        <v>-2.7002065470369967</v>
      </c>
    </row>
    <row r="30" spans="1:9" ht="16" customHeight="1" x14ac:dyDescent="0.35">
      <c r="A30" s="8" t="s">
        <v>25</v>
      </c>
    </row>
    <row r="32" spans="1:9" ht="16" customHeight="1" x14ac:dyDescent="0.35">
      <c r="A32" t="s">
        <v>26</v>
      </c>
    </row>
    <row r="33" spans="1:7" ht="16" customHeight="1" x14ac:dyDescent="0.35">
      <c r="A33" s="9">
        <v>2</v>
      </c>
      <c r="B33" s="9">
        <v>5</v>
      </c>
      <c r="C33" s="9">
        <v>10</v>
      </c>
    </row>
    <row r="34" spans="1:7" ht="16" customHeight="1" x14ac:dyDescent="0.35">
      <c r="A34" s="9">
        <v>3</v>
      </c>
      <c r="B34" s="9">
        <v>6</v>
      </c>
      <c r="C34" s="9">
        <v>9</v>
      </c>
    </row>
    <row r="35" spans="1:7" ht="16" customHeight="1" x14ac:dyDescent="0.35">
      <c r="A35" s="9">
        <v>4</v>
      </c>
      <c r="B35" s="9">
        <v>2</v>
      </c>
      <c r="C35" s="9">
        <v>8</v>
      </c>
    </row>
    <row r="36" spans="1:7" ht="16" customHeight="1" x14ac:dyDescent="0.35">
      <c r="A36" t="s">
        <v>27</v>
      </c>
    </row>
    <row r="37" spans="1:7" ht="16" customHeight="1" x14ac:dyDescent="0.35">
      <c r="A37" s="10" cm="1">
        <f t="array" ref="A37:C39">MMULT(A33:C35,A33:C35)</f>
        <v>59</v>
      </c>
      <c r="B37" s="10">
        <v>60</v>
      </c>
      <c r="C37" s="10">
        <v>145</v>
      </c>
      <c r="F37" s="8" t="s">
        <v>47</v>
      </c>
    </row>
    <row r="38" spans="1:7" ht="16" customHeight="1" x14ac:dyDescent="0.35">
      <c r="A38" s="10">
        <v>60</v>
      </c>
      <c r="B38" s="10">
        <v>69</v>
      </c>
      <c r="C38" s="10">
        <v>156</v>
      </c>
      <c r="F38" t="s">
        <v>28</v>
      </c>
    </row>
    <row r="39" spans="1:7" ht="16" customHeight="1" x14ac:dyDescent="0.35">
      <c r="A39" s="10">
        <v>46</v>
      </c>
      <c r="B39" s="10">
        <v>48</v>
      </c>
      <c r="C39" s="10">
        <v>122</v>
      </c>
      <c r="F39" t="s">
        <v>29</v>
      </c>
    </row>
    <row r="40" spans="1:7" ht="16" customHeight="1" x14ac:dyDescent="0.35">
      <c r="A40" t="s">
        <v>30</v>
      </c>
      <c r="F40" t="s">
        <v>31</v>
      </c>
    </row>
    <row r="41" spans="1:7" ht="16" customHeight="1" x14ac:dyDescent="0.35">
      <c r="A41" s="10" cm="1">
        <f t="array" ref="A41:C43">MMULT(A33:C35,MMULT(A33:C35,A33:C35))</f>
        <v>878</v>
      </c>
      <c r="B41" s="10">
        <v>945</v>
      </c>
      <c r="C41" s="10">
        <v>2290</v>
      </c>
    </row>
    <row r="42" spans="1:7" ht="16" customHeight="1" x14ac:dyDescent="0.35">
      <c r="A42" s="10">
        <v>951</v>
      </c>
      <c r="B42" s="10">
        <v>1026</v>
      </c>
      <c r="C42" s="10">
        <v>2469</v>
      </c>
      <c r="F42" s="8" t="s">
        <v>48</v>
      </c>
    </row>
    <row r="43" spans="1:7" ht="16" customHeight="1" x14ac:dyDescent="0.35">
      <c r="A43" s="10">
        <v>724</v>
      </c>
      <c r="B43" s="10">
        <v>762</v>
      </c>
      <c r="C43" s="10">
        <v>1868</v>
      </c>
      <c r="F43" t="s">
        <v>32</v>
      </c>
    </row>
    <row r="44" spans="1:7" ht="16" customHeight="1" x14ac:dyDescent="0.35">
      <c r="A44" t="s">
        <v>33</v>
      </c>
      <c r="F44" t="s">
        <v>34</v>
      </c>
    </row>
    <row r="45" spans="1:7" ht="16" customHeight="1" x14ac:dyDescent="0.35">
      <c r="A45" s="10" cm="1">
        <f t="array" ref="A45:C47">MINVERSE(A33:C35)</f>
        <v>-0.5</v>
      </c>
      <c r="B45" s="10">
        <v>0.33333333333333331</v>
      </c>
      <c r="C45" s="10">
        <v>0.25</v>
      </c>
      <c r="F45" t="s">
        <v>35</v>
      </c>
    </row>
    <row r="46" spans="1:7" ht="16" customHeight="1" x14ac:dyDescent="0.35">
      <c r="A46" s="10">
        <v>-0.19999999999999998</v>
      </c>
      <c r="B46" s="10">
        <v>0.4</v>
      </c>
      <c r="C46" s="10">
        <v>-0.19999999999999998</v>
      </c>
    </row>
    <row r="47" spans="1:7" ht="16" customHeight="1" x14ac:dyDescent="0.35">
      <c r="A47" s="10">
        <v>0.3</v>
      </c>
      <c r="B47" s="10">
        <v>-0.26666666666666666</v>
      </c>
      <c r="C47" s="10">
        <v>4.9999999999999989E-2</v>
      </c>
    </row>
    <row r="48" spans="1:7" ht="16" customHeight="1" x14ac:dyDescent="0.35">
      <c r="E48" s="9" cm="1">
        <f t="array" ref="E48:G50">MMULT(A33:C35,A33:C35)</f>
        <v>59</v>
      </c>
      <c r="F48" s="9">
        <v>60</v>
      </c>
      <c r="G48" s="9">
        <v>145</v>
      </c>
    </row>
    <row r="49" spans="1:7" ht="16" customHeight="1" x14ac:dyDescent="0.35">
      <c r="E49" s="9">
        <v>60</v>
      </c>
      <c r="F49" s="9">
        <v>69</v>
      </c>
      <c r="G49" s="9">
        <v>156</v>
      </c>
    </row>
    <row r="50" spans="1:7" ht="16" customHeight="1" x14ac:dyDescent="0.35">
      <c r="A50" t="s">
        <v>36</v>
      </c>
      <c r="E50" s="9">
        <v>46</v>
      </c>
      <c r="F50" s="9">
        <v>48</v>
      </c>
      <c r="G50" s="9">
        <v>122</v>
      </c>
    </row>
    <row r="51" spans="1:7" ht="16" customHeight="1" x14ac:dyDescent="0.35">
      <c r="A51" s="10">
        <f>IF(A45&gt;0,1,0)</f>
        <v>0</v>
      </c>
    </row>
    <row r="52" spans="1:7" ht="16" customHeight="1" x14ac:dyDescent="0.35">
      <c r="E52" s="10">
        <f>MDETERM(_xlfn.ANCHORARRAY(A45))</f>
        <v>-1.6666666666666666E-2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77BD-14A8-2A47-9B72-AA4D9980288F}">
  <dimension ref="A1:F1282"/>
  <sheetViews>
    <sheetView tabSelected="1" workbookViewId="0">
      <selection activeCell="G10" sqref="G10"/>
    </sheetView>
  </sheetViews>
  <sheetFormatPr defaultColWidth="10.84375" defaultRowHeight="16" customHeight="1" x14ac:dyDescent="0.35"/>
  <cols>
    <col min="1" max="1" width="10.84375" style="2"/>
    <col min="2" max="4" width="10.84375" style="1"/>
    <col min="5" max="5" width="10.84375" style="5"/>
    <col min="6" max="16384" width="10.84375" style="1"/>
  </cols>
  <sheetData>
    <row r="1" spans="1:5" s="2" customFormat="1" ht="16" customHeight="1" x14ac:dyDescent="0.35">
      <c r="A1" s="1" t="s">
        <v>37</v>
      </c>
      <c r="B1" s="2" t="s">
        <v>38</v>
      </c>
      <c r="E1" s="3"/>
    </row>
    <row r="2" spans="1:5" ht="16" customHeight="1" x14ac:dyDescent="0.35">
      <c r="A2" s="4">
        <v>38552</v>
      </c>
      <c r="B2" s="11">
        <v>67.314700318555765</v>
      </c>
      <c r="D2" s="1" t="s">
        <v>39</v>
      </c>
      <c r="E2" s="5">
        <f>AVERAGE(B2:B1279)</f>
        <v>0.24005982767023434</v>
      </c>
    </row>
    <row r="3" spans="1:5" ht="16" customHeight="1" x14ac:dyDescent="0.35">
      <c r="A3" s="4">
        <v>38553</v>
      </c>
      <c r="B3" s="11">
        <v>47.586122747794661</v>
      </c>
      <c r="D3" s="1" t="s">
        <v>40</v>
      </c>
      <c r="E3" s="5">
        <f>_xlfn.STDEV.S(B2:B1279)</f>
        <v>155.31170018653859</v>
      </c>
    </row>
    <row r="4" spans="1:5" ht="16" customHeight="1" x14ac:dyDescent="0.35">
      <c r="A4" s="4">
        <v>38554</v>
      </c>
      <c r="B4" s="11">
        <v>-66.062176165803777</v>
      </c>
    </row>
    <row r="5" spans="1:5" ht="16" customHeight="1" x14ac:dyDescent="0.35">
      <c r="A5" s="4">
        <v>38555</v>
      </c>
      <c r="B5" s="11">
        <v>54.113965314904981</v>
      </c>
      <c r="D5" s="1" t="s">
        <v>41</v>
      </c>
      <c r="E5" s="5">
        <v>0.99</v>
      </c>
    </row>
    <row r="6" spans="1:5" ht="16" customHeight="1" x14ac:dyDescent="0.35">
      <c r="A6" s="4">
        <v>38558</v>
      </c>
      <c r="B6" s="11">
        <v>-37.692108164192426</v>
      </c>
      <c r="D6" s="1" t="s">
        <v>49</v>
      </c>
      <c r="E6" s="5">
        <f>_xlfn.NORM.S.INV(E5)</f>
        <v>2.3263478740408408</v>
      </c>
    </row>
    <row r="7" spans="1:5" ht="16" customHeight="1" x14ac:dyDescent="0.35">
      <c r="A7" s="4">
        <v>38559</v>
      </c>
      <c r="B7" s="11">
        <v>17.330740502673727</v>
      </c>
      <c r="D7" s="6" t="s">
        <v>42</v>
      </c>
      <c r="E7" s="5">
        <f>E2+E3*E6</f>
        <v>361.5491033702927</v>
      </c>
    </row>
    <row r="8" spans="1:5" ht="16" customHeight="1" x14ac:dyDescent="0.35">
      <c r="A8" s="4">
        <v>38560</v>
      </c>
      <c r="B8" s="11">
        <v>45.729230969166323</v>
      </c>
    </row>
    <row r="9" spans="1:5" ht="16" customHeight="1" x14ac:dyDescent="0.35">
      <c r="A9" s="4">
        <v>38561</v>
      </c>
      <c r="B9" s="11">
        <v>56.032147737288177</v>
      </c>
      <c r="D9" s="1" t="s">
        <v>43</v>
      </c>
      <c r="E9" s="7">
        <f>_xlfn.NORM.S.INV(E5)</f>
        <v>2.3263478740408408</v>
      </c>
    </row>
    <row r="10" spans="1:5" ht="16" customHeight="1" x14ac:dyDescent="0.35">
      <c r="A10" s="4">
        <v>38562</v>
      </c>
      <c r="B10" s="11">
        <v>-76.705367767664455</v>
      </c>
      <c r="D10" s="1" t="s">
        <v>44</v>
      </c>
      <c r="E10" s="7">
        <f>EXP(-(E9^2)/2)</f>
        <v>6.6807013226674192E-2</v>
      </c>
    </row>
    <row r="11" spans="1:5" ht="16" customHeight="1" x14ac:dyDescent="0.35">
      <c r="A11" s="4">
        <v>38565</v>
      </c>
      <c r="B11" s="11">
        <v>9.4799786092777811</v>
      </c>
      <c r="D11" s="1" t="s">
        <v>45</v>
      </c>
      <c r="E11" s="7">
        <f>E10/(SQRT(2*PI())*(1-E5))</f>
        <v>2.6652142203458058</v>
      </c>
    </row>
    <row r="12" spans="1:5" ht="16" customHeight="1" x14ac:dyDescent="0.35">
      <c r="A12" s="4">
        <v>38566</v>
      </c>
      <c r="B12" s="11">
        <v>70.992026551179677</v>
      </c>
      <c r="D12" s="6" t="s">
        <v>46</v>
      </c>
      <c r="E12" s="7">
        <f>E2+E3*E11</f>
        <v>414.1790117509172</v>
      </c>
    </row>
    <row r="13" spans="1:5" ht="16" customHeight="1" x14ac:dyDescent="0.35">
      <c r="A13" s="4">
        <v>38567</v>
      </c>
      <c r="B13" s="11">
        <v>7.3947850689649943</v>
      </c>
    </row>
    <row r="14" spans="1:5" ht="16" customHeight="1" x14ac:dyDescent="0.35">
      <c r="A14" s="4">
        <v>38568</v>
      </c>
      <c r="B14" s="11">
        <v>-73.732570841097996</v>
      </c>
    </row>
    <row r="15" spans="1:5" ht="16" customHeight="1" x14ac:dyDescent="0.35">
      <c r="A15" s="4">
        <v>38569</v>
      </c>
      <c r="B15" s="11">
        <v>-76.384056446521683</v>
      </c>
    </row>
    <row r="16" spans="1:5" ht="16" customHeight="1" x14ac:dyDescent="0.35">
      <c r="A16" s="4">
        <v>38572</v>
      </c>
      <c r="B16" s="11">
        <v>-26.826046541967379</v>
      </c>
    </row>
    <row r="17" spans="1:4" ht="16" customHeight="1" x14ac:dyDescent="0.35">
      <c r="A17" s="4">
        <v>38573</v>
      </c>
      <c r="B17" s="11">
        <v>67.449903117411878</v>
      </c>
    </row>
    <row r="18" spans="1:4" ht="16" customHeight="1" x14ac:dyDescent="0.35">
      <c r="A18" s="4">
        <v>38574</v>
      </c>
      <c r="B18" s="11">
        <v>-18.272182429469375</v>
      </c>
    </row>
    <row r="19" spans="1:4" ht="16" customHeight="1" x14ac:dyDescent="0.35">
      <c r="A19" s="4">
        <v>38575</v>
      </c>
      <c r="B19" s="11">
        <v>70.619055754882197</v>
      </c>
      <c r="D19" s="6"/>
    </row>
    <row r="20" spans="1:4" ht="16" customHeight="1" x14ac:dyDescent="0.35">
      <c r="A20" s="4">
        <v>38576</v>
      </c>
      <c r="B20" s="11">
        <v>-59.944579539669625</v>
      </c>
    </row>
    <row r="21" spans="1:4" ht="16" customHeight="1" x14ac:dyDescent="0.35">
      <c r="A21" s="4">
        <v>38579</v>
      </c>
      <c r="B21" s="11">
        <v>28.283714919657914</v>
      </c>
    </row>
    <row r="22" spans="1:4" ht="16" customHeight="1" x14ac:dyDescent="0.35">
      <c r="A22" s="4">
        <v>38580</v>
      </c>
      <c r="B22" s="11">
        <v>-117.75956948462944</v>
      </c>
    </row>
    <row r="23" spans="1:4" ht="16" customHeight="1" x14ac:dyDescent="0.35">
      <c r="A23" s="4">
        <v>38581</v>
      </c>
      <c r="B23" s="11">
        <v>7.3810422031598328</v>
      </c>
    </row>
    <row r="24" spans="1:4" ht="16" customHeight="1" x14ac:dyDescent="0.35">
      <c r="A24" s="4">
        <v>38582</v>
      </c>
      <c r="B24" s="11">
        <v>-9.9980331738020993</v>
      </c>
      <c r="D24" s="6"/>
    </row>
    <row r="25" spans="1:4" ht="16" customHeight="1" x14ac:dyDescent="0.35">
      <c r="A25" s="4">
        <v>38583</v>
      </c>
      <c r="B25" s="11">
        <v>5.6602844908209429</v>
      </c>
    </row>
    <row r="26" spans="1:4" ht="16" customHeight="1" x14ac:dyDescent="0.35">
      <c r="A26" s="4">
        <v>38586</v>
      </c>
      <c r="B26" s="11">
        <v>16.561313754908806</v>
      </c>
    </row>
    <row r="27" spans="1:4" ht="16" customHeight="1" x14ac:dyDescent="0.35">
      <c r="A27" s="4">
        <v>38587</v>
      </c>
      <c r="B27" s="11">
        <v>-33.886374239808305</v>
      </c>
    </row>
    <row r="28" spans="1:4" ht="16" customHeight="1" x14ac:dyDescent="0.35">
      <c r="A28" s="4">
        <v>38588</v>
      </c>
      <c r="B28" s="11">
        <v>-65.703561954352452</v>
      </c>
    </row>
    <row r="29" spans="1:4" ht="16" customHeight="1" x14ac:dyDescent="0.35">
      <c r="A29" s="4">
        <v>38589</v>
      </c>
      <c r="B29" s="11">
        <v>22.982994237716689</v>
      </c>
    </row>
    <row r="30" spans="1:4" ht="16" customHeight="1" x14ac:dyDescent="0.35">
      <c r="A30" s="4">
        <v>38590</v>
      </c>
      <c r="B30" s="11">
        <v>-59.965192144312233</v>
      </c>
    </row>
    <row r="31" spans="1:4" ht="16" customHeight="1" x14ac:dyDescent="0.35">
      <c r="A31" s="4">
        <v>38593</v>
      </c>
      <c r="B31" s="11">
        <v>59.580117832545547</v>
      </c>
    </row>
    <row r="32" spans="1:4" ht="16" customHeight="1" x14ac:dyDescent="0.35">
      <c r="A32" s="4">
        <v>38594</v>
      </c>
      <c r="B32" s="11">
        <v>-31.923318045335161</v>
      </c>
    </row>
    <row r="33" spans="1:2" ht="16" customHeight="1" x14ac:dyDescent="0.35">
      <c r="A33" s="4">
        <v>38595</v>
      </c>
      <c r="B33" s="11">
        <v>98.642017196149013</v>
      </c>
    </row>
    <row r="34" spans="1:2" ht="16" customHeight="1" x14ac:dyDescent="0.35">
      <c r="A34" s="4">
        <v>38596</v>
      </c>
      <c r="B34" s="11">
        <v>10.325076004031622</v>
      </c>
    </row>
    <row r="35" spans="1:2" ht="16" customHeight="1" x14ac:dyDescent="0.35">
      <c r="A35" s="4">
        <v>38597</v>
      </c>
      <c r="B35" s="11">
        <v>-29.224207794758769</v>
      </c>
    </row>
    <row r="36" spans="1:2" ht="16" customHeight="1" x14ac:dyDescent="0.35">
      <c r="A36" s="4">
        <v>38601</v>
      </c>
      <c r="B36" s="11">
        <v>126.18840413129602</v>
      </c>
    </row>
    <row r="37" spans="1:2" ht="16" customHeight="1" x14ac:dyDescent="0.35">
      <c r="A37" s="4">
        <v>38602</v>
      </c>
      <c r="B37" s="11">
        <v>24.079974703863336</v>
      </c>
    </row>
    <row r="38" spans="1:2" ht="16" customHeight="1" x14ac:dyDescent="0.35">
      <c r="A38" s="4">
        <v>38603</v>
      </c>
      <c r="B38" s="11">
        <v>-37.933935099807726</v>
      </c>
    </row>
    <row r="39" spans="1:2" ht="16" customHeight="1" x14ac:dyDescent="0.35">
      <c r="A39" s="4">
        <v>38604</v>
      </c>
      <c r="B39" s="11">
        <v>79.647957650993732</v>
      </c>
    </row>
    <row r="40" spans="1:2" ht="16" customHeight="1" x14ac:dyDescent="0.35">
      <c r="A40" s="4">
        <v>38607</v>
      </c>
      <c r="B40" s="11">
        <v>-7.4105100364087448</v>
      </c>
    </row>
    <row r="41" spans="1:2" ht="16" customHeight="1" x14ac:dyDescent="0.35">
      <c r="A41" s="4">
        <v>38608</v>
      </c>
      <c r="B41" s="11">
        <v>-75.449796865930708</v>
      </c>
    </row>
    <row r="42" spans="1:2" ht="16" customHeight="1" x14ac:dyDescent="0.35">
      <c r="A42" s="4">
        <v>38609</v>
      </c>
      <c r="B42" s="11">
        <v>-32.813515269655326</v>
      </c>
    </row>
    <row r="43" spans="1:2" ht="16" customHeight="1" x14ac:dyDescent="0.35">
      <c r="A43" s="4">
        <v>38610</v>
      </c>
      <c r="B43" s="11">
        <v>4.6448710844546452</v>
      </c>
    </row>
    <row r="44" spans="1:2" ht="16" customHeight="1" x14ac:dyDescent="0.35">
      <c r="A44" s="4">
        <v>38611</v>
      </c>
      <c r="B44" s="11">
        <v>82.917253793587051</v>
      </c>
    </row>
    <row r="45" spans="1:2" ht="16" customHeight="1" x14ac:dyDescent="0.35">
      <c r="A45" s="4">
        <v>38614</v>
      </c>
      <c r="B45" s="11">
        <v>-55.658327342053134</v>
      </c>
    </row>
    <row r="46" spans="1:2" ht="16" customHeight="1" x14ac:dyDescent="0.35">
      <c r="A46" s="4">
        <v>38615</v>
      </c>
      <c r="B46" s="11">
        <v>-78.633978326916406</v>
      </c>
    </row>
    <row r="47" spans="1:2" ht="16" customHeight="1" x14ac:dyDescent="0.35">
      <c r="A47" s="4">
        <v>38616</v>
      </c>
      <c r="B47" s="11">
        <v>-91.21129251477781</v>
      </c>
    </row>
    <row r="48" spans="1:2" ht="16" customHeight="1" x14ac:dyDescent="0.35">
      <c r="A48" s="4">
        <v>38617</v>
      </c>
      <c r="B48" s="11">
        <v>36.522888778712982</v>
      </c>
    </row>
    <row r="49" spans="1:2" ht="16" customHeight="1" x14ac:dyDescent="0.35">
      <c r="A49" s="4">
        <v>38618</v>
      </c>
      <c r="B49" s="11">
        <v>5.5161285010955918</v>
      </c>
    </row>
    <row r="50" spans="1:2" ht="16" customHeight="1" x14ac:dyDescent="0.35">
      <c r="A50" s="4">
        <v>38621</v>
      </c>
      <c r="B50" s="11">
        <v>2.7976861489862133</v>
      </c>
    </row>
    <row r="51" spans="1:2" ht="16" customHeight="1" x14ac:dyDescent="0.35">
      <c r="A51" s="4">
        <v>38622</v>
      </c>
      <c r="B51" s="11">
        <v>0.24678561733399729</v>
      </c>
    </row>
    <row r="52" spans="1:2" ht="16" customHeight="1" x14ac:dyDescent="0.35">
      <c r="A52" s="4">
        <v>38623</v>
      </c>
      <c r="B52" s="11">
        <v>10.117960613987613</v>
      </c>
    </row>
    <row r="53" spans="1:2" ht="16" customHeight="1" x14ac:dyDescent="0.35">
      <c r="A53" s="4">
        <v>38624</v>
      </c>
      <c r="B53" s="11">
        <v>88.668655342717599</v>
      </c>
    </row>
    <row r="54" spans="1:2" ht="16" customHeight="1" x14ac:dyDescent="0.35">
      <c r="A54" s="4">
        <v>38625</v>
      </c>
      <c r="B54" s="11">
        <v>9.2043529258429047</v>
      </c>
    </row>
    <row r="55" spans="1:2" ht="16" customHeight="1" x14ac:dyDescent="0.35">
      <c r="A55" s="4">
        <v>38628</v>
      </c>
      <c r="B55" s="11">
        <v>-17.171084219691409</v>
      </c>
    </row>
    <row r="56" spans="1:2" ht="16" customHeight="1" x14ac:dyDescent="0.35">
      <c r="A56" s="4">
        <v>38629</v>
      </c>
      <c r="B56" s="11">
        <v>-99.698377761474021</v>
      </c>
    </row>
    <row r="57" spans="1:2" ht="16" customHeight="1" x14ac:dyDescent="0.35">
      <c r="A57" s="4">
        <v>38630</v>
      </c>
      <c r="B57" s="11">
        <v>-148.87152420397314</v>
      </c>
    </row>
    <row r="58" spans="1:2" ht="16" customHeight="1" x14ac:dyDescent="0.35">
      <c r="A58" s="4">
        <v>38631</v>
      </c>
      <c r="B58" s="11">
        <v>-40.956544270681725</v>
      </c>
    </row>
    <row r="59" spans="1:2" ht="16" customHeight="1" x14ac:dyDescent="0.35">
      <c r="A59" s="4">
        <v>38632</v>
      </c>
      <c r="B59" s="11">
        <v>37.01248017188631</v>
      </c>
    </row>
    <row r="60" spans="1:2" ht="16" customHeight="1" x14ac:dyDescent="0.35">
      <c r="A60" s="4">
        <v>38635</v>
      </c>
      <c r="B60" s="11">
        <v>-71.661510159713714</v>
      </c>
    </row>
    <row r="61" spans="1:2" ht="16" customHeight="1" x14ac:dyDescent="0.35">
      <c r="A61" s="4">
        <v>38636</v>
      </c>
      <c r="B61" s="11">
        <v>-20.718755527107348</v>
      </c>
    </row>
    <row r="62" spans="1:2" ht="16" customHeight="1" x14ac:dyDescent="0.35">
      <c r="A62" s="4">
        <v>38637</v>
      </c>
      <c r="B62" s="11">
        <v>-60.681762556228342</v>
      </c>
    </row>
    <row r="63" spans="1:2" ht="16" customHeight="1" x14ac:dyDescent="0.35">
      <c r="A63" s="4">
        <v>38638</v>
      </c>
      <c r="B63" s="11">
        <v>-7.1326676176902506</v>
      </c>
    </row>
    <row r="64" spans="1:2" ht="16" customHeight="1" x14ac:dyDescent="0.35">
      <c r="A64" s="4">
        <v>38639</v>
      </c>
      <c r="B64" s="11">
        <v>82.679038781822669</v>
      </c>
    </row>
    <row r="65" spans="1:2" ht="16" customHeight="1" x14ac:dyDescent="0.35">
      <c r="A65" s="4">
        <v>38642</v>
      </c>
      <c r="B65" s="11">
        <v>29.749614434883512</v>
      </c>
    </row>
    <row r="66" spans="1:2" ht="16" customHeight="1" x14ac:dyDescent="0.35">
      <c r="A66" s="4">
        <v>38643</v>
      </c>
      <c r="B66" s="11">
        <v>-100.49575665910268</v>
      </c>
    </row>
    <row r="67" spans="1:2" ht="16" customHeight="1" x14ac:dyDescent="0.35">
      <c r="A67" s="4">
        <v>38644</v>
      </c>
      <c r="B67" s="11">
        <v>149.55777751370709</v>
      </c>
    </row>
    <row r="68" spans="1:2" ht="16" customHeight="1" x14ac:dyDescent="0.35">
      <c r="A68" s="4">
        <v>38645</v>
      </c>
      <c r="B68" s="11">
        <v>-150.197364019536</v>
      </c>
    </row>
    <row r="69" spans="1:2" ht="16" customHeight="1" x14ac:dyDescent="0.35">
      <c r="A69" s="4">
        <v>38646</v>
      </c>
      <c r="B69" s="11">
        <v>15.197826456104293</v>
      </c>
    </row>
    <row r="70" spans="1:2" ht="16" customHeight="1" x14ac:dyDescent="0.35">
      <c r="A70" s="4">
        <v>38649</v>
      </c>
      <c r="B70" s="11">
        <v>167.7701574275824</v>
      </c>
    </row>
    <row r="71" spans="1:2" ht="16" customHeight="1" x14ac:dyDescent="0.35">
      <c r="A71" s="4">
        <v>38650</v>
      </c>
      <c r="B71" s="11">
        <v>-23.678900765396666</v>
      </c>
    </row>
    <row r="72" spans="1:2" ht="16" customHeight="1" x14ac:dyDescent="0.35">
      <c r="A72" s="4">
        <v>38651</v>
      </c>
      <c r="B72" s="11">
        <v>-43.124341852339704</v>
      </c>
    </row>
    <row r="73" spans="1:2" ht="16" customHeight="1" x14ac:dyDescent="0.35">
      <c r="A73" s="4">
        <v>38652</v>
      </c>
      <c r="B73" s="11">
        <v>-104.75247192331597</v>
      </c>
    </row>
    <row r="74" spans="1:2" ht="16" customHeight="1" x14ac:dyDescent="0.35">
      <c r="A74" s="4">
        <v>38653</v>
      </c>
      <c r="B74" s="11">
        <v>165.49325642548129</v>
      </c>
    </row>
    <row r="75" spans="1:2" ht="16" customHeight="1" x14ac:dyDescent="0.35">
      <c r="A75" s="4">
        <v>38656</v>
      </c>
      <c r="B75" s="11">
        <v>71.761750986723314</v>
      </c>
    </row>
    <row r="76" spans="1:2" ht="16" customHeight="1" x14ac:dyDescent="0.35">
      <c r="A76" s="4">
        <v>38657</v>
      </c>
      <c r="B76" s="11">
        <v>-35.210975882552759</v>
      </c>
    </row>
    <row r="77" spans="1:2" ht="16" customHeight="1" x14ac:dyDescent="0.35">
      <c r="A77" s="4">
        <v>38658</v>
      </c>
      <c r="B77" s="11">
        <v>99.770527786091975</v>
      </c>
    </row>
    <row r="78" spans="1:2" ht="16" customHeight="1" x14ac:dyDescent="0.35">
      <c r="A78" s="4">
        <v>38659</v>
      </c>
      <c r="B78" s="11">
        <v>42.64216800026395</v>
      </c>
    </row>
    <row r="79" spans="1:2" ht="16" customHeight="1" x14ac:dyDescent="0.35">
      <c r="A79" s="4">
        <v>38660</v>
      </c>
      <c r="B79" s="11">
        <v>1.6394248897490487</v>
      </c>
    </row>
    <row r="80" spans="1:2" ht="16" customHeight="1" x14ac:dyDescent="0.35">
      <c r="A80" s="4">
        <v>38663</v>
      </c>
      <c r="B80" s="11">
        <v>21.882734768140089</v>
      </c>
    </row>
    <row r="81" spans="1:2" ht="16" customHeight="1" x14ac:dyDescent="0.35">
      <c r="A81" s="4">
        <v>38664</v>
      </c>
      <c r="B81" s="11">
        <v>-34.510676229340838</v>
      </c>
    </row>
    <row r="82" spans="1:2" ht="16" customHeight="1" x14ac:dyDescent="0.35">
      <c r="A82" s="4">
        <v>38665</v>
      </c>
      <c r="B82" s="11">
        <v>16.904783397206387</v>
      </c>
    </row>
    <row r="83" spans="1:2" ht="16" customHeight="1" x14ac:dyDescent="0.35">
      <c r="A83" s="4">
        <v>38666</v>
      </c>
      <c r="B83" s="11">
        <v>84.463195838282431</v>
      </c>
    </row>
    <row r="84" spans="1:2" ht="16" customHeight="1" x14ac:dyDescent="0.35">
      <c r="A84" s="4">
        <v>38667</v>
      </c>
      <c r="B84" s="11">
        <v>30.545265483849928</v>
      </c>
    </row>
    <row r="85" spans="1:2" ht="16" customHeight="1" x14ac:dyDescent="0.35">
      <c r="A85" s="4">
        <v>38670</v>
      </c>
      <c r="B85" s="11">
        <v>-7.7750421148117494</v>
      </c>
    </row>
    <row r="86" spans="1:2" ht="16" customHeight="1" x14ac:dyDescent="0.35">
      <c r="A86" s="4">
        <v>38671</v>
      </c>
      <c r="B86" s="11">
        <v>-38.50019452729866</v>
      </c>
    </row>
    <row r="87" spans="1:2" ht="16" customHeight="1" x14ac:dyDescent="0.35">
      <c r="A87" s="4">
        <v>38672</v>
      </c>
      <c r="B87" s="11">
        <v>17.900586651044705</v>
      </c>
    </row>
    <row r="88" spans="1:2" ht="16" customHeight="1" x14ac:dyDescent="0.35">
      <c r="A88" s="4">
        <v>38673</v>
      </c>
      <c r="B88" s="11">
        <v>94.135037889555136</v>
      </c>
    </row>
    <row r="89" spans="1:2" ht="16" customHeight="1" x14ac:dyDescent="0.35">
      <c r="A89" s="4">
        <v>38674</v>
      </c>
      <c r="B89" s="11">
        <v>44.013517862890474</v>
      </c>
    </row>
    <row r="90" spans="1:2" ht="16" customHeight="1" x14ac:dyDescent="0.35">
      <c r="A90" s="4">
        <v>38677</v>
      </c>
      <c r="B90" s="11">
        <v>52.71295472934483</v>
      </c>
    </row>
    <row r="91" spans="1:2" ht="16" customHeight="1" x14ac:dyDescent="0.35">
      <c r="A91" s="4">
        <v>38678</v>
      </c>
      <c r="B91" s="11">
        <v>50.842730206798493</v>
      </c>
    </row>
    <row r="92" spans="1:2" ht="16" customHeight="1" x14ac:dyDescent="0.35">
      <c r="A92" s="4">
        <v>38679</v>
      </c>
      <c r="B92" s="11">
        <v>34.728003615517245</v>
      </c>
    </row>
    <row r="93" spans="1:2" ht="16" customHeight="1" x14ac:dyDescent="0.35">
      <c r="A93" s="4">
        <v>38681</v>
      </c>
      <c r="B93" s="11">
        <v>20.85950648304059</v>
      </c>
    </row>
    <row r="94" spans="1:2" ht="16" customHeight="1" x14ac:dyDescent="0.35">
      <c r="A94" s="4">
        <v>38684</v>
      </c>
      <c r="B94" s="11">
        <v>-85.077863197318848</v>
      </c>
    </row>
    <row r="95" spans="1:2" ht="16" customHeight="1" x14ac:dyDescent="0.35">
      <c r="A95" s="4">
        <v>38685</v>
      </c>
      <c r="B95" s="11">
        <v>0.15905078491547892</v>
      </c>
    </row>
    <row r="96" spans="1:2" ht="16" customHeight="1" x14ac:dyDescent="0.35">
      <c r="A96" s="4">
        <v>38686</v>
      </c>
      <c r="B96" s="11">
        <v>-63.619302096256007</v>
      </c>
    </row>
    <row r="97" spans="1:2" ht="16" customHeight="1" x14ac:dyDescent="0.35">
      <c r="A97" s="4">
        <v>38687</v>
      </c>
      <c r="B97" s="11">
        <v>121.57057335851758</v>
      </c>
    </row>
    <row r="98" spans="1:2" ht="16" customHeight="1" x14ac:dyDescent="0.35">
      <c r="A98" s="4">
        <v>38688</v>
      </c>
      <c r="B98" s="11">
        <v>3.2419524460915059</v>
      </c>
    </row>
    <row r="99" spans="1:2" ht="16" customHeight="1" x14ac:dyDescent="0.35">
      <c r="A99" s="4">
        <v>38691</v>
      </c>
      <c r="B99" s="11">
        <v>-23.634868941094705</v>
      </c>
    </row>
    <row r="100" spans="1:2" ht="16" customHeight="1" x14ac:dyDescent="0.35">
      <c r="A100" s="4">
        <v>38692</v>
      </c>
      <c r="B100" s="11">
        <v>12.756617990794059</v>
      </c>
    </row>
    <row r="101" spans="1:2" ht="16" customHeight="1" x14ac:dyDescent="0.35">
      <c r="A101" s="4">
        <v>38693</v>
      </c>
      <c r="B101" s="11">
        <v>-50.091002611380503</v>
      </c>
    </row>
    <row r="102" spans="1:2" ht="16" customHeight="1" x14ac:dyDescent="0.35">
      <c r="A102" s="4">
        <v>38694</v>
      </c>
      <c r="B102" s="11">
        <v>-12.168255962842862</v>
      </c>
    </row>
    <row r="103" spans="1:2" ht="16" customHeight="1" x14ac:dyDescent="0.35">
      <c r="A103" s="4">
        <v>38695</v>
      </c>
      <c r="B103" s="11">
        <v>28.108676264492075</v>
      </c>
    </row>
    <row r="104" spans="1:2" ht="16" customHeight="1" x14ac:dyDescent="0.35">
      <c r="A104" s="4">
        <v>38698</v>
      </c>
      <c r="B104" s="11">
        <v>8.4169068661328517</v>
      </c>
    </row>
    <row r="105" spans="1:2" ht="16" customHeight="1" x14ac:dyDescent="0.35">
      <c r="A105" s="4">
        <v>38699</v>
      </c>
      <c r="B105" s="11">
        <v>55.536602588005678</v>
      </c>
    </row>
    <row r="106" spans="1:2" ht="16" customHeight="1" x14ac:dyDescent="0.35">
      <c r="A106" s="4">
        <v>38700</v>
      </c>
      <c r="B106" s="11">
        <v>41.895804896522449</v>
      </c>
    </row>
    <row r="107" spans="1:2" ht="16" customHeight="1" x14ac:dyDescent="0.35">
      <c r="A107" s="4">
        <v>38701</v>
      </c>
      <c r="B107" s="11">
        <v>-14.14271571569963</v>
      </c>
    </row>
    <row r="108" spans="1:2" ht="16" customHeight="1" x14ac:dyDescent="0.35">
      <c r="A108" s="4">
        <v>38702</v>
      </c>
      <c r="B108" s="11">
        <v>-28.482855209530882</v>
      </c>
    </row>
    <row r="109" spans="1:2" ht="16" customHeight="1" x14ac:dyDescent="0.35">
      <c r="A109" s="4">
        <v>38705</v>
      </c>
      <c r="B109" s="11">
        <v>-58.39093520184219</v>
      </c>
    </row>
    <row r="110" spans="1:2" ht="16" customHeight="1" x14ac:dyDescent="0.35">
      <c r="A110" s="4">
        <v>38706</v>
      </c>
      <c r="B110" s="11">
        <v>-2.3811035621323726</v>
      </c>
    </row>
    <row r="111" spans="1:2" ht="16" customHeight="1" x14ac:dyDescent="0.35">
      <c r="A111" s="4">
        <v>38707</v>
      </c>
      <c r="B111" s="11">
        <v>25.166320001270805</v>
      </c>
    </row>
    <row r="112" spans="1:2" ht="16" customHeight="1" x14ac:dyDescent="0.35">
      <c r="A112" s="4">
        <v>38708</v>
      </c>
      <c r="B112" s="11">
        <v>42.208126450161366</v>
      </c>
    </row>
    <row r="113" spans="1:2" ht="16" customHeight="1" x14ac:dyDescent="0.35">
      <c r="A113" s="4">
        <v>38709</v>
      </c>
      <c r="B113" s="11">
        <v>4.2582720878165397</v>
      </c>
    </row>
    <row r="114" spans="1:2" ht="16" customHeight="1" x14ac:dyDescent="0.35">
      <c r="A114" s="4">
        <v>38713</v>
      </c>
      <c r="B114" s="11">
        <v>-95.533870382924647</v>
      </c>
    </row>
    <row r="115" spans="1:2" ht="16" customHeight="1" x14ac:dyDescent="0.35">
      <c r="A115" s="4">
        <v>38714</v>
      </c>
      <c r="B115" s="11">
        <v>12.972129816799379</v>
      </c>
    </row>
    <row r="116" spans="1:2" ht="16" customHeight="1" x14ac:dyDescent="0.35">
      <c r="A116" s="4">
        <v>38715</v>
      </c>
      <c r="B116" s="11">
        <v>-29.805193256873075</v>
      </c>
    </row>
    <row r="117" spans="1:2" ht="16" customHeight="1" x14ac:dyDescent="0.35">
      <c r="A117" s="4">
        <v>38716</v>
      </c>
      <c r="B117" s="11">
        <v>-48.867205561136686</v>
      </c>
    </row>
    <row r="118" spans="1:2" ht="16" customHeight="1" x14ac:dyDescent="0.35">
      <c r="A118" s="4">
        <v>38720</v>
      </c>
      <c r="B118" s="11">
        <v>164.30476892388779</v>
      </c>
    </row>
    <row r="119" spans="1:2" ht="16" customHeight="1" x14ac:dyDescent="0.35">
      <c r="A119" s="4">
        <v>38721</v>
      </c>
      <c r="B119" s="11">
        <v>36.72761664565008</v>
      </c>
    </row>
    <row r="120" spans="1:2" ht="16" customHeight="1" x14ac:dyDescent="0.35">
      <c r="A120" s="4">
        <v>38722</v>
      </c>
      <c r="B120" s="11">
        <v>0.15705243980950961</v>
      </c>
    </row>
    <row r="121" spans="1:2" ht="16" customHeight="1" x14ac:dyDescent="0.35">
      <c r="A121" s="4">
        <v>38723</v>
      </c>
      <c r="B121" s="11">
        <v>93.99440902095067</v>
      </c>
    </row>
    <row r="122" spans="1:2" ht="16" customHeight="1" x14ac:dyDescent="0.35">
      <c r="A122" s="4">
        <v>38726</v>
      </c>
      <c r="B122" s="11">
        <v>36.563071297989381</v>
      </c>
    </row>
    <row r="123" spans="1:2" ht="16" customHeight="1" x14ac:dyDescent="0.35">
      <c r="A123" s="4">
        <v>38727</v>
      </c>
      <c r="B123" s="11">
        <v>-3.5654768825333205</v>
      </c>
    </row>
    <row r="124" spans="1:2" ht="16" customHeight="1" x14ac:dyDescent="0.35">
      <c r="A124" s="4">
        <v>38728</v>
      </c>
      <c r="B124" s="11">
        <v>34.814567841884553</v>
      </c>
    </row>
    <row r="125" spans="1:2" ht="16" customHeight="1" x14ac:dyDescent="0.35">
      <c r="A125" s="4">
        <v>38729</v>
      </c>
      <c r="B125" s="11">
        <v>-62.742431501028584</v>
      </c>
    </row>
    <row r="126" spans="1:2" ht="16" customHeight="1" x14ac:dyDescent="0.35">
      <c r="A126" s="4">
        <v>38730</v>
      </c>
      <c r="B126" s="11">
        <v>12.052314822014171</v>
      </c>
    </row>
    <row r="127" spans="1:2" ht="16" customHeight="1" x14ac:dyDescent="0.35">
      <c r="A127" s="4">
        <v>38734</v>
      </c>
      <c r="B127" s="11">
        <v>-35.569776562778536</v>
      </c>
    </row>
    <row r="128" spans="1:2" ht="16" customHeight="1" x14ac:dyDescent="0.35">
      <c r="A128" s="4">
        <v>38735</v>
      </c>
      <c r="B128" s="11">
        <v>-39.749655113285804</v>
      </c>
    </row>
    <row r="129" spans="1:2" ht="16" customHeight="1" x14ac:dyDescent="0.35">
      <c r="A129" s="4">
        <v>38736</v>
      </c>
      <c r="B129" s="11">
        <v>55.63685021871229</v>
      </c>
    </row>
    <row r="130" spans="1:2" ht="16" customHeight="1" x14ac:dyDescent="0.35">
      <c r="A130" s="4">
        <v>38737</v>
      </c>
      <c r="B130" s="11">
        <v>-183.26277781236348</v>
      </c>
    </row>
    <row r="131" spans="1:2" ht="16" customHeight="1" x14ac:dyDescent="0.35">
      <c r="A131" s="4">
        <v>38740</v>
      </c>
      <c r="B131" s="11">
        <v>18.470221721931424</v>
      </c>
    </row>
    <row r="132" spans="1:2" ht="16" customHeight="1" x14ac:dyDescent="0.35">
      <c r="A132" s="4">
        <v>38741</v>
      </c>
      <c r="B132" s="11">
        <v>24.054058331091166</v>
      </c>
    </row>
    <row r="133" spans="1:2" ht="16" customHeight="1" x14ac:dyDescent="0.35">
      <c r="A133" s="4">
        <v>38742</v>
      </c>
      <c r="B133" s="11">
        <v>-17.207899846864187</v>
      </c>
    </row>
    <row r="134" spans="1:2" ht="16" customHeight="1" x14ac:dyDescent="0.35">
      <c r="A134" s="4">
        <v>38743</v>
      </c>
      <c r="B134" s="11">
        <v>72.35031786696922</v>
      </c>
    </row>
    <row r="135" spans="1:2" ht="16" customHeight="1" x14ac:dyDescent="0.35">
      <c r="A135" s="4">
        <v>38744</v>
      </c>
      <c r="B135" s="11">
        <v>77.6398734525023</v>
      </c>
    </row>
    <row r="136" spans="1:2" ht="16" customHeight="1" x14ac:dyDescent="0.35">
      <c r="A136" s="4">
        <v>38747</v>
      </c>
      <c r="B136" s="11">
        <v>11.451095254417062</v>
      </c>
    </row>
    <row r="137" spans="1:2" ht="16" customHeight="1" x14ac:dyDescent="0.35">
      <c r="A137" s="4">
        <v>38748</v>
      </c>
      <c r="B137" s="11">
        <v>-39.760657957190205</v>
      </c>
    </row>
    <row r="138" spans="1:2" ht="16" customHeight="1" x14ac:dyDescent="0.35">
      <c r="A138" s="4">
        <v>38749</v>
      </c>
      <c r="B138" s="11">
        <v>18.592587963253152</v>
      </c>
    </row>
    <row r="139" spans="1:2" ht="16" customHeight="1" x14ac:dyDescent="0.35">
      <c r="A139" s="4">
        <v>38750</v>
      </c>
      <c r="B139" s="11">
        <v>-90.60711445191366</v>
      </c>
    </row>
    <row r="140" spans="1:2" ht="16" customHeight="1" x14ac:dyDescent="0.35">
      <c r="A140" s="4">
        <v>38751</v>
      </c>
      <c r="B140" s="11">
        <v>-53.586604135846727</v>
      </c>
    </row>
    <row r="141" spans="1:2" ht="16" customHeight="1" x14ac:dyDescent="0.35">
      <c r="A141" s="4">
        <v>38754</v>
      </c>
      <c r="B141" s="11">
        <v>7.8320925927391691</v>
      </c>
    </row>
    <row r="142" spans="1:2" ht="16" customHeight="1" x14ac:dyDescent="0.35">
      <c r="A142" s="4">
        <v>38755</v>
      </c>
      <c r="B142" s="11">
        <v>-80.947336800999253</v>
      </c>
    </row>
    <row r="143" spans="1:2" ht="16" customHeight="1" x14ac:dyDescent="0.35">
      <c r="A143" s="4">
        <v>38756</v>
      </c>
      <c r="B143" s="11">
        <v>86.628731729865933</v>
      </c>
    </row>
    <row r="144" spans="1:2" ht="16" customHeight="1" x14ac:dyDescent="0.35">
      <c r="A144" s="4">
        <v>38757</v>
      </c>
      <c r="B144" s="11">
        <v>-14.77501678979274</v>
      </c>
    </row>
    <row r="145" spans="1:2" ht="16" customHeight="1" x14ac:dyDescent="0.35">
      <c r="A145" s="4">
        <v>38758</v>
      </c>
      <c r="B145" s="11">
        <v>25.399990504676737</v>
      </c>
    </row>
    <row r="146" spans="1:2" ht="16" customHeight="1" x14ac:dyDescent="0.35">
      <c r="A146" s="4">
        <v>38761</v>
      </c>
      <c r="B146" s="11">
        <v>-32.596942359451212</v>
      </c>
    </row>
    <row r="147" spans="1:2" ht="16" customHeight="1" x14ac:dyDescent="0.35">
      <c r="A147" s="4">
        <v>38762</v>
      </c>
      <c r="B147" s="11">
        <v>100.32782731260848</v>
      </c>
    </row>
    <row r="148" spans="1:2" ht="16" customHeight="1" x14ac:dyDescent="0.35">
      <c r="A148" s="4">
        <v>38763</v>
      </c>
      <c r="B148" s="11">
        <v>35.044256113145337</v>
      </c>
    </row>
    <row r="149" spans="1:2" ht="16" customHeight="1" x14ac:dyDescent="0.35">
      <c r="A149" s="4">
        <v>38764</v>
      </c>
      <c r="B149" s="11">
        <v>73.281250000000853</v>
      </c>
    </row>
    <row r="150" spans="1:2" ht="16" customHeight="1" x14ac:dyDescent="0.35">
      <c r="A150" s="4">
        <v>38765</v>
      </c>
      <c r="B150" s="11">
        <v>-16.597124199228308</v>
      </c>
    </row>
    <row r="151" spans="1:2" ht="16" customHeight="1" x14ac:dyDescent="0.35">
      <c r="A151" s="4">
        <v>38769</v>
      </c>
      <c r="B151" s="11">
        <v>-32.705633759050656</v>
      </c>
    </row>
    <row r="152" spans="1:2" ht="16" customHeight="1" x14ac:dyDescent="0.35">
      <c r="A152" s="4">
        <v>38770</v>
      </c>
      <c r="B152" s="11">
        <v>75.134642214134516</v>
      </c>
    </row>
    <row r="153" spans="1:2" ht="16" customHeight="1" x14ac:dyDescent="0.35">
      <c r="A153" s="4">
        <v>38771</v>
      </c>
      <c r="B153" s="11">
        <v>-37.751320909436352</v>
      </c>
    </row>
    <row r="154" spans="1:2" ht="16" customHeight="1" x14ac:dyDescent="0.35">
      <c r="A154" s="4">
        <v>38772</v>
      </c>
      <c r="B154" s="11">
        <v>12.734995612639484</v>
      </c>
    </row>
    <row r="155" spans="1:2" ht="16" customHeight="1" x14ac:dyDescent="0.35">
      <c r="A155" s="4">
        <v>38775</v>
      </c>
      <c r="B155" s="11">
        <v>36.372660788098827</v>
      </c>
    </row>
    <row r="156" spans="1:2" ht="16" customHeight="1" x14ac:dyDescent="0.35">
      <c r="A156" s="4">
        <v>38776</v>
      </c>
      <c r="B156" s="11">
        <v>-104.00890180199525</v>
      </c>
    </row>
    <row r="157" spans="1:2" ht="16" customHeight="1" x14ac:dyDescent="0.35">
      <c r="A157" s="4">
        <v>38777</v>
      </c>
      <c r="B157" s="11">
        <v>82.613652335513933</v>
      </c>
    </row>
    <row r="158" spans="1:2" ht="16" customHeight="1" x14ac:dyDescent="0.35">
      <c r="A158" s="4">
        <v>38778</v>
      </c>
      <c r="B158" s="11">
        <v>-16.263436696508077</v>
      </c>
    </row>
    <row r="159" spans="1:2" ht="16" customHeight="1" x14ac:dyDescent="0.35">
      <c r="A159" s="4">
        <v>38779</v>
      </c>
      <c r="B159" s="11">
        <v>-14.816078936345793</v>
      </c>
    </row>
    <row r="160" spans="1:2" ht="16" customHeight="1" x14ac:dyDescent="0.35">
      <c r="A160" s="4">
        <v>38782</v>
      </c>
      <c r="B160" s="11">
        <v>-69.684516364597059</v>
      </c>
    </row>
    <row r="161" spans="1:2" ht="16" customHeight="1" x14ac:dyDescent="0.35">
      <c r="A161" s="4">
        <v>38783</v>
      </c>
      <c r="B161" s="11">
        <v>-18.619060285074099</v>
      </c>
    </row>
    <row r="162" spans="1:2" ht="16" customHeight="1" x14ac:dyDescent="0.35">
      <c r="A162" s="4">
        <v>38784</v>
      </c>
      <c r="B162" s="11">
        <v>20.299714706711583</v>
      </c>
    </row>
    <row r="163" spans="1:2" ht="16" customHeight="1" x14ac:dyDescent="0.35">
      <c r="A163" s="4">
        <v>38785</v>
      </c>
      <c r="B163" s="11">
        <v>-48.808341220365037</v>
      </c>
    </row>
    <row r="164" spans="1:2" ht="16" customHeight="1" x14ac:dyDescent="0.35">
      <c r="A164" s="4">
        <v>38786</v>
      </c>
      <c r="B164" s="11">
        <v>72.23536624666967</v>
      </c>
    </row>
    <row r="165" spans="1:2" ht="16" customHeight="1" x14ac:dyDescent="0.35">
      <c r="A165" s="4">
        <v>38789</v>
      </c>
      <c r="B165" s="11">
        <v>21.148413478797242</v>
      </c>
    </row>
    <row r="166" spans="1:2" ht="16" customHeight="1" x14ac:dyDescent="0.35">
      <c r="A166" s="4">
        <v>38790</v>
      </c>
      <c r="B166" s="11">
        <v>103.9614369261672</v>
      </c>
    </row>
    <row r="167" spans="1:2" ht="16" customHeight="1" x14ac:dyDescent="0.35">
      <c r="A167" s="4">
        <v>38791</v>
      </c>
      <c r="B167" s="11">
        <v>42.69815334340386</v>
      </c>
    </row>
    <row r="168" spans="1:2" ht="16" customHeight="1" x14ac:dyDescent="0.35">
      <c r="A168" s="4">
        <v>38792</v>
      </c>
      <c r="B168" s="11">
        <v>17.728047152000318</v>
      </c>
    </row>
    <row r="169" spans="1:2" ht="16" customHeight="1" x14ac:dyDescent="0.35">
      <c r="A169" s="4">
        <v>38793</v>
      </c>
      <c r="B169" s="11">
        <v>14.708924180092948</v>
      </c>
    </row>
    <row r="170" spans="1:2" ht="16" customHeight="1" x14ac:dyDescent="0.35">
      <c r="A170" s="4">
        <v>38796</v>
      </c>
      <c r="B170" s="11">
        <v>-16.599732262383423</v>
      </c>
    </row>
    <row r="171" spans="1:2" ht="16" customHeight="1" x14ac:dyDescent="0.35">
      <c r="A171" s="4">
        <v>38797</v>
      </c>
      <c r="B171" s="11">
        <v>-60.149569375056771</v>
      </c>
    </row>
    <row r="172" spans="1:2" ht="16" customHeight="1" x14ac:dyDescent="0.35">
      <c r="A172" s="4">
        <v>38798</v>
      </c>
      <c r="B172" s="11">
        <v>60.20520647841898</v>
      </c>
    </row>
    <row r="173" spans="1:2" ht="16" customHeight="1" x14ac:dyDescent="0.35">
      <c r="A173" s="4">
        <v>38799</v>
      </c>
      <c r="B173" s="11">
        <v>-25.822963280818144</v>
      </c>
    </row>
    <row r="174" spans="1:2" ht="16" customHeight="1" x14ac:dyDescent="0.35">
      <c r="A174" s="4">
        <v>38800</v>
      </c>
      <c r="B174" s="11">
        <v>9.8335215530816011</v>
      </c>
    </row>
    <row r="175" spans="1:2" ht="16" customHeight="1" x14ac:dyDescent="0.35">
      <c r="A175" s="4">
        <v>38803</v>
      </c>
      <c r="B175" s="11">
        <v>-10.284354733490506</v>
      </c>
    </row>
    <row r="176" spans="1:2" ht="16" customHeight="1" x14ac:dyDescent="0.35">
      <c r="A176" s="4">
        <v>38804</v>
      </c>
      <c r="B176" s="11">
        <v>-64.381804073415864</v>
      </c>
    </row>
    <row r="177" spans="1:2" ht="16" customHeight="1" x14ac:dyDescent="0.35">
      <c r="A177" s="4">
        <v>38805</v>
      </c>
      <c r="B177" s="11">
        <v>74.696689683970234</v>
      </c>
    </row>
    <row r="178" spans="1:2" ht="16" customHeight="1" x14ac:dyDescent="0.35">
      <c r="A178" s="4">
        <v>38806</v>
      </c>
      <c r="B178" s="11">
        <v>-20.262646885002571</v>
      </c>
    </row>
    <row r="179" spans="1:2" ht="16" customHeight="1" x14ac:dyDescent="0.35">
      <c r="A179" s="4">
        <v>38807</v>
      </c>
      <c r="B179" s="11">
        <v>-41.376658334936423</v>
      </c>
    </row>
    <row r="180" spans="1:2" ht="16" customHeight="1" x14ac:dyDescent="0.35">
      <c r="A180" s="4">
        <v>38810</v>
      </c>
      <c r="B180" s="11">
        <v>22.70498196730216</v>
      </c>
    </row>
    <row r="181" spans="1:2" ht="16" customHeight="1" x14ac:dyDescent="0.35">
      <c r="A181" s="4">
        <v>38811</v>
      </c>
      <c r="B181" s="11">
        <v>62.566939690710647</v>
      </c>
    </row>
    <row r="182" spans="1:2" ht="16" customHeight="1" x14ac:dyDescent="0.35">
      <c r="A182" s="4">
        <v>38812</v>
      </c>
      <c r="B182" s="11">
        <v>43.111039642246375</v>
      </c>
    </row>
    <row r="183" spans="1:2" ht="16" customHeight="1" x14ac:dyDescent="0.35">
      <c r="A183" s="4">
        <v>38813</v>
      </c>
      <c r="B183" s="11">
        <v>-19.21376071243391</v>
      </c>
    </row>
    <row r="184" spans="1:2" ht="16" customHeight="1" x14ac:dyDescent="0.35">
      <c r="A184" s="4">
        <v>38814</v>
      </c>
      <c r="B184" s="11">
        <v>-103.43457801136684</v>
      </c>
    </row>
    <row r="185" spans="1:2" ht="16" customHeight="1" x14ac:dyDescent="0.35">
      <c r="A185" s="4">
        <v>38817</v>
      </c>
      <c r="B185" s="11">
        <v>8.64531069085211</v>
      </c>
    </row>
    <row r="186" spans="1:2" ht="16" customHeight="1" x14ac:dyDescent="0.35">
      <c r="A186" s="4">
        <v>38818</v>
      </c>
      <c r="B186" s="11">
        <v>-77.509216269993956</v>
      </c>
    </row>
    <row r="187" spans="1:2" ht="16" customHeight="1" x14ac:dyDescent="0.35">
      <c r="A187" s="4">
        <v>38819</v>
      </c>
      <c r="B187" s="11">
        <v>12.047537250207563</v>
      </c>
    </row>
    <row r="188" spans="1:2" ht="16" customHeight="1" x14ac:dyDescent="0.35">
      <c r="A188" s="4">
        <v>38820</v>
      </c>
      <c r="B188" s="11">
        <v>7.7632518709437015</v>
      </c>
    </row>
    <row r="189" spans="1:2" ht="16" customHeight="1" x14ac:dyDescent="0.35">
      <c r="A189" s="4">
        <v>38824</v>
      </c>
      <c r="B189" s="11">
        <v>-29.399900707459075</v>
      </c>
    </row>
    <row r="190" spans="1:2" ht="16" customHeight="1" x14ac:dyDescent="0.35">
      <c r="A190" s="4">
        <v>38825</v>
      </c>
      <c r="B190" s="11">
        <v>170.77326445348703</v>
      </c>
    </row>
    <row r="191" spans="1:2" ht="16" customHeight="1" x14ac:dyDescent="0.35">
      <c r="A191" s="4">
        <v>38826</v>
      </c>
      <c r="B191" s="11">
        <v>20.271097240071686</v>
      </c>
    </row>
    <row r="192" spans="1:2" ht="16" customHeight="1" x14ac:dyDescent="0.35">
      <c r="A192" s="4">
        <v>38827</v>
      </c>
      <c r="B192" s="11">
        <v>11.68001343583224</v>
      </c>
    </row>
    <row r="193" spans="1:2" ht="16" customHeight="1" x14ac:dyDescent="0.35">
      <c r="A193" s="4">
        <v>38828</v>
      </c>
      <c r="B193" s="11">
        <v>-1.3725161270649784</v>
      </c>
    </row>
    <row r="194" spans="1:2" ht="16" customHeight="1" x14ac:dyDescent="0.35">
      <c r="A194" s="4">
        <v>38831</v>
      </c>
      <c r="B194" s="11">
        <v>-24.174852052956446</v>
      </c>
    </row>
    <row r="195" spans="1:2" ht="16" customHeight="1" x14ac:dyDescent="0.35">
      <c r="A195" s="4">
        <v>38832</v>
      </c>
      <c r="B195" s="11">
        <v>-48.696210563331</v>
      </c>
    </row>
    <row r="196" spans="1:2" ht="16" customHeight="1" x14ac:dyDescent="0.35">
      <c r="A196" s="4">
        <v>38833</v>
      </c>
      <c r="B196" s="11">
        <v>28.193033939189643</v>
      </c>
    </row>
    <row r="197" spans="1:2" ht="16" customHeight="1" x14ac:dyDescent="0.35">
      <c r="A197" s="4">
        <v>38834</v>
      </c>
      <c r="B197" s="11">
        <v>33.016446940041405</v>
      </c>
    </row>
    <row r="198" spans="1:2" ht="16" customHeight="1" x14ac:dyDescent="0.35">
      <c r="A198" s="4">
        <v>38835</v>
      </c>
      <c r="B198" s="11">
        <v>6.7953455700445335</v>
      </c>
    </row>
    <row r="199" spans="1:2" ht="16" customHeight="1" x14ac:dyDescent="0.35">
      <c r="A199" s="4">
        <v>38838</v>
      </c>
      <c r="B199" s="11">
        <v>-41.354788991384517</v>
      </c>
    </row>
    <row r="200" spans="1:2" ht="16" customHeight="1" x14ac:dyDescent="0.35">
      <c r="A200" s="4">
        <v>38839</v>
      </c>
      <c r="B200" s="11">
        <v>61.446992391912147</v>
      </c>
    </row>
    <row r="201" spans="1:2" ht="16" customHeight="1" x14ac:dyDescent="0.35">
      <c r="A201" s="4">
        <v>38840</v>
      </c>
      <c r="B201" s="11">
        <v>-38.759985074741628</v>
      </c>
    </row>
    <row r="202" spans="1:2" ht="16" customHeight="1" x14ac:dyDescent="0.35">
      <c r="A202" s="4">
        <v>38841</v>
      </c>
      <c r="B202" s="11">
        <v>31.572027031160058</v>
      </c>
    </row>
    <row r="203" spans="1:2" ht="16" customHeight="1" x14ac:dyDescent="0.35">
      <c r="A203" s="4">
        <v>38842</v>
      </c>
      <c r="B203" s="11">
        <v>102.95294341779379</v>
      </c>
    </row>
    <row r="204" spans="1:2" ht="16" customHeight="1" x14ac:dyDescent="0.35">
      <c r="A204" s="4">
        <v>38845</v>
      </c>
      <c r="B204" s="11">
        <v>-8.2971276852515459</v>
      </c>
    </row>
    <row r="205" spans="1:2" ht="16" customHeight="1" x14ac:dyDescent="0.35">
      <c r="A205" s="4">
        <v>38846</v>
      </c>
      <c r="B205" s="11">
        <v>3.6235713315116191</v>
      </c>
    </row>
    <row r="206" spans="1:2" ht="16" customHeight="1" x14ac:dyDescent="0.35">
      <c r="A206" s="4">
        <v>38847</v>
      </c>
      <c r="B206" s="11">
        <v>-17.281192930559719</v>
      </c>
    </row>
    <row r="207" spans="1:2" ht="16" customHeight="1" x14ac:dyDescent="0.35">
      <c r="A207" s="4">
        <v>38848</v>
      </c>
      <c r="B207" s="11">
        <v>-127.98125259855492</v>
      </c>
    </row>
    <row r="208" spans="1:2" ht="16" customHeight="1" x14ac:dyDescent="0.35">
      <c r="A208" s="4">
        <v>38849</v>
      </c>
      <c r="B208" s="11">
        <v>-112.41117373192894</v>
      </c>
    </row>
    <row r="209" spans="1:2" ht="16" customHeight="1" x14ac:dyDescent="0.35">
      <c r="A209" s="4">
        <v>38852</v>
      </c>
      <c r="B209" s="11">
        <v>25.247049347913563</v>
      </c>
    </row>
    <row r="210" spans="1:2" ht="16" customHeight="1" x14ac:dyDescent="0.35">
      <c r="A210" s="4">
        <v>38853</v>
      </c>
      <c r="B210" s="11">
        <v>-18.69447663190477</v>
      </c>
    </row>
    <row r="211" spans="1:2" ht="16" customHeight="1" x14ac:dyDescent="0.35">
      <c r="A211" s="4">
        <v>38854</v>
      </c>
      <c r="B211" s="11">
        <v>-168.41062472911887</v>
      </c>
    </row>
    <row r="212" spans="1:2" ht="16" customHeight="1" x14ac:dyDescent="0.35">
      <c r="A212" s="4">
        <v>38855</v>
      </c>
      <c r="B212" s="11">
        <v>-66.990994395112978</v>
      </c>
    </row>
    <row r="213" spans="1:2" ht="16" customHeight="1" x14ac:dyDescent="0.35">
      <c r="A213" s="4">
        <v>38856</v>
      </c>
      <c r="B213" s="11">
        <v>41.369144324423068</v>
      </c>
    </row>
    <row r="214" spans="1:2" ht="16" customHeight="1" x14ac:dyDescent="0.35">
      <c r="A214" s="4">
        <v>38859</v>
      </c>
      <c r="B214" s="11">
        <v>-39.146665824803172</v>
      </c>
    </row>
    <row r="215" spans="1:2" ht="16" customHeight="1" x14ac:dyDescent="0.35">
      <c r="A215" s="4">
        <v>38860</v>
      </c>
      <c r="B215" s="11">
        <v>-43.499964344291591</v>
      </c>
    </row>
    <row r="216" spans="1:2" ht="16" customHeight="1" x14ac:dyDescent="0.35">
      <c r="A216" s="4">
        <v>38861</v>
      </c>
      <c r="B216" s="11">
        <v>15.836635948367865</v>
      </c>
    </row>
    <row r="217" spans="1:2" ht="16" customHeight="1" x14ac:dyDescent="0.35">
      <c r="A217" s="4">
        <v>38862</v>
      </c>
      <c r="B217" s="11">
        <v>113.7004695805571</v>
      </c>
    </row>
    <row r="218" spans="1:2" ht="16" customHeight="1" x14ac:dyDescent="0.35">
      <c r="A218" s="4">
        <v>38863</v>
      </c>
      <c r="B218" s="11">
        <v>57.19313682358095</v>
      </c>
    </row>
    <row r="219" spans="1:2" ht="16" customHeight="1" x14ac:dyDescent="0.35">
      <c r="A219" s="4">
        <v>38867</v>
      </c>
      <c r="B219" s="11">
        <v>-158.49581302337356</v>
      </c>
    </row>
    <row r="220" spans="1:2" ht="16" customHeight="1" x14ac:dyDescent="0.35">
      <c r="A220" s="4">
        <v>38868</v>
      </c>
      <c r="B220" s="11">
        <v>81.119480581330038</v>
      </c>
    </row>
    <row r="221" spans="1:2" ht="16" customHeight="1" x14ac:dyDescent="0.35">
      <c r="A221" s="4">
        <v>38869</v>
      </c>
      <c r="B221" s="11">
        <v>122.98341062444489</v>
      </c>
    </row>
    <row r="222" spans="1:2" ht="16" customHeight="1" x14ac:dyDescent="0.35">
      <c r="A222" s="4">
        <v>38870</v>
      </c>
      <c r="B222" s="11">
        <v>19.522287296513138</v>
      </c>
    </row>
    <row r="223" spans="1:2" ht="16" customHeight="1" x14ac:dyDescent="0.35">
      <c r="A223" s="4">
        <v>38873</v>
      </c>
      <c r="B223" s="11">
        <v>-177.99754700284163</v>
      </c>
    </row>
    <row r="224" spans="1:2" ht="16" customHeight="1" x14ac:dyDescent="0.35">
      <c r="A224" s="4">
        <v>38874</v>
      </c>
      <c r="B224" s="11">
        <v>-11.380790174584915</v>
      </c>
    </row>
    <row r="225" spans="1:2" ht="16" customHeight="1" x14ac:dyDescent="0.35">
      <c r="A225" s="4">
        <v>38875</v>
      </c>
      <c r="B225" s="11">
        <v>-60.924951536968933</v>
      </c>
    </row>
    <row r="226" spans="1:2" ht="16" customHeight="1" x14ac:dyDescent="0.35">
      <c r="A226" s="4">
        <v>38876</v>
      </c>
      <c r="B226" s="11">
        <v>14.170282211519106</v>
      </c>
    </row>
    <row r="227" spans="1:2" ht="16" customHeight="1" x14ac:dyDescent="0.35">
      <c r="A227" s="4">
        <v>38877</v>
      </c>
      <c r="B227" s="11">
        <v>-44.756067507731821</v>
      </c>
    </row>
    <row r="228" spans="1:2" ht="16" customHeight="1" x14ac:dyDescent="0.35">
      <c r="A228" s="4">
        <v>38880</v>
      </c>
      <c r="B228" s="11">
        <v>-118.6616625409239</v>
      </c>
    </row>
    <row r="229" spans="1:2" ht="16" customHeight="1" x14ac:dyDescent="0.35">
      <c r="A229" s="4">
        <v>38881</v>
      </c>
      <c r="B229" s="11">
        <v>-111.11649857770881</v>
      </c>
    </row>
    <row r="230" spans="1:2" ht="16" customHeight="1" x14ac:dyDescent="0.35">
      <c r="A230" s="4">
        <v>38882</v>
      </c>
      <c r="B230" s="11">
        <v>51.892227606664335</v>
      </c>
    </row>
    <row r="231" spans="1:2" ht="16" customHeight="1" x14ac:dyDescent="0.35">
      <c r="A231" s="4">
        <v>38883</v>
      </c>
      <c r="B231" s="11">
        <v>212.35081785958278</v>
      </c>
    </row>
    <row r="232" spans="1:2" ht="16" customHeight="1" x14ac:dyDescent="0.35">
      <c r="A232" s="4">
        <v>38884</v>
      </c>
      <c r="B232" s="11">
        <v>-36.778754298816381</v>
      </c>
    </row>
    <row r="233" spans="1:2" ht="16" customHeight="1" x14ac:dyDescent="0.35">
      <c r="A233" s="4">
        <v>38887</v>
      </c>
      <c r="B233" s="11">
        <v>-91.167681416493721</v>
      </c>
    </row>
    <row r="234" spans="1:2" ht="16" customHeight="1" x14ac:dyDescent="0.35">
      <c r="A234" s="4">
        <v>38888</v>
      </c>
      <c r="B234" s="11">
        <v>-8.0636707443721853E-2</v>
      </c>
    </row>
    <row r="235" spans="1:2" ht="16" customHeight="1" x14ac:dyDescent="0.35">
      <c r="A235" s="4">
        <v>38889</v>
      </c>
      <c r="B235" s="11">
        <v>97.409928071478205</v>
      </c>
    </row>
    <row r="236" spans="1:2" ht="16" customHeight="1" x14ac:dyDescent="0.35">
      <c r="A236" s="4">
        <v>38890</v>
      </c>
      <c r="B236" s="11">
        <v>-52.707235265933051</v>
      </c>
    </row>
    <row r="237" spans="1:2" ht="16" customHeight="1" x14ac:dyDescent="0.35">
      <c r="A237" s="4">
        <v>38891</v>
      </c>
      <c r="B237" s="11">
        <v>-8.8310854206800666</v>
      </c>
    </row>
    <row r="238" spans="1:2" ht="16" customHeight="1" x14ac:dyDescent="0.35">
      <c r="A238" s="4">
        <v>38894</v>
      </c>
      <c r="B238" s="11">
        <v>48.694254720770957</v>
      </c>
    </row>
    <row r="239" spans="1:2" ht="16" customHeight="1" x14ac:dyDescent="0.35">
      <c r="A239" s="4">
        <v>38895</v>
      </c>
      <c r="B239" s="11">
        <v>-90.83930399181088</v>
      </c>
    </row>
    <row r="240" spans="1:2" ht="16" customHeight="1" x14ac:dyDescent="0.35">
      <c r="A240" s="4">
        <v>38896</v>
      </c>
      <c r="B240" s="11">
        <v>54.874112330535461</v>
      </c>
    </row>
    <row r="241" spans="1:2" ht="16" customHeight="1" x14ac:dyDescent="0.35">
      <c r="A241" s="4">
        <v>38897</v>
      </c>
      <c r="B241" s="11">
        <v>215.65008025682096</v>
      </c>
    </row>
    <row r="242" spans="1:2" ht="16" customHeight="1" x14ac:dyDescent="0.35">
      <c r="A242" s="4">
        <v>38898</v>
      </c>
      <c r="B242" s="11">
        <v>-20.976219095428799</v>
      </c>
    </row>
    <row r="243" spans="1:2" ht="16" customHeight="1" x14ac:dyDescent="0.35">
      <c r="A243" s="4">
        <v>38901</v>
      </c>
      <c r="B243" s="11">
        <v>78.649031648559358</v>
      </c>
    </row>
    <row r="244" spans="1:2" ht="16" customHeight="1" x14ac:dyDescent="0.35">
      <c r="A244" s="4">
        <v>38903</v>
      </c>
      <c r="B244" s="11">
        <v>-72.489239878455322</v>
      </c>
    </row>
    <row r="245" spans="1:2" ht="16" customHeight="1" x14ac:dyDescent="0.35">
      <c r="A245" s="4">
        <v>38904</v>
      </c>
      <c r="B245" s="11">
        <v>24.942757551674354</v>
      </c>
    </row>
    <row r="246" spans="1:2" ht="16" customHeight="1" x14ac:dyDescent="0.35">
      <c r="A246" s="4">
        <v>38905</v>
      </c>
      <c r="B246" s="11">
        <v>-67.499686047971167</v>
      </c>
    </row>
    <row r="247" spans="1:2" ht="16" customHeight="1" x14ac:dyDescent="0.35">
      <c r="A247" s="4">
        <v>38908</v>
      </c>
      <c r="B247" s="11">
        <v>14.6979802130409</v>
      </c>
    </row>
    <row r="248" spans="1:2" ht="16" customHeight="1" x14ac:dyDescent="0.35">
      <c r="A248" s="4">
        <v>38909</v>
      </c>
      <c r="B248" s="11">
        <v>40.162860795052204</v>
      </c>
    </row>
    <row r="249" spans="1:2" ht="16" customHeight="1" x14ac:dyDescent="0.35">
      <c r="A249" s="4">
        <v>38910</v>
      </c>
      <c r="B249" s="11">
        <v>-108.68967251636754</v>
      </c>
    </row>
    <row r="250" spans="1:2" ht="16" customHeight="1" x14ac:dyDescent="0.35">
      <c r="A250" s="4">
        <v>38911</v>
      </c>
      <c r="B250" s="11">
        <v>-129.66788495153295</v>
      </c>
    </row>
    <row r="251" spans="1:2" ht="16" customHeight="1" x14ac:dyDescent="0.35">
      <c r="A251" s="4">
        <v>38912</v>
      </c>
      <c r="B251" s="11">
        <v>-48.942267443731907</v>
      </c>
    </row>
    <row r="252" spans="1:2" ht="16" customHeight="1" x14ac:dyDescent="0.35">
      <c r="A252" s="4">
        <v>38915</v>
      </c>
      <c r="B252" s="11">
        <v>-13.832713153211749</v>
      </c>
    </row>
    <row r="253" spans="1:2" ht="16" customHeight="1" x14ac:dyDescent="0.35">
      <c r="A253" s="4">
        <v>38916</v>
      </c>
      <c r="B253" s="11">
        <v>19.198211407138906</v>
      </c>
    </row>
    <row r="254" spans="1:2" ht="16" customHeight="1" x14ac:dyDescent="0.35">
      <c r="A254" s="4">
        <v>38917</v>
      </c>
      <c r="B254" s="11">
        <v>185.55050692883628</v>
      </c>
    </row>
    <row r="255" spans="1:2" ht="16" customHeight="1" x14ac:dyDescent="0.35">
      <c r="A255" s="4">
        <v>38918</v>
      </c>
      <c r="B255" s="11">
        <v>-84.774688246639073</v>
      </c>
    </row>
    <row r="256" spans="1:2" ht="16" customHeight="1" x14ac:dyDescent="0.35">
      <c r="A256" s="4">
        <v>38919</v>
      </c>
      <c r="B256" s="11">
        <v>-70.769255401760788</v>
      </c>
    </row>
    <row r="257" spans="1:2" ht="16" customHeight="1" x14ac:dyDescent="0.35">
      <c r="A257" s="4">
        <v>38922</v>
      </c>
      <c r="B257" s="11">
        <v>166.2514411952053</v>
      </c>
    </row>
    <row r="258" spans="1:2" ht="16" customHeight="1" x14ac:dyDescent="0.35">
      <c r="A258" s="4">
        <v>38923</v>
      </c>
      <c r="B258" s="11">
        <v>63.208317802222417</v>
      </c>
    </row>
    <row r="259" spans="1:2" ht="16" customHeight="1" x14ac:dyDescent="0.35">
      <c r="A259" s="4">
        <v>38924</v>
      </c>
      <c r="B259" s="11">
        <v>-3.7828636277663619</v>
      </c>
    </row>
    <row r="260" spans="1:2" ht="16" customHeight="1" x14ac:dyDescent="0.35">
      <c r="A260" s="4">
        <v>38925</v>
      </c>
      <c r="B260" s="11">
        <v>-40.996531062756581</v>
      </c>
    </row>
    <row r="261" spans="1:2" ht="16" customHeight="1" x14ac:dyDescent="0.35">
      <c r="A261" s="4">
        <v>38926</v>
      </c>
      <c r="B261" s="11">
        <v>121.51678277390681</v>
      </c>
    </row>
    <row r="262" spans="1:2" ht="16" customHeight="1" x14ac:dyDescent="0.35">
      <c r="A262" s="4">
        <v>38929</v>
      </c>
      <c r="B262" s="11">
        <v>-14.78237065425578</v>
      </c>
    </row>
    <row r="263" spans="1:2" ht="16" customHeight="1" x14ac:dyDescent="0.35">
      <c r="A263" s="4">
        <v>38930</v>
      </c>
      <c r="B263" s="11">
        <v>-44.961070292795327</v>
      </c>
    </row>
    <row r="264" spans="1:2" ht="16" customHeight="1" x14ac:dyDescent="0.35">
      <c r="A264" s="4">
        <v>38931</v>
      </c>
      <c r="B264" s="11">
        <v>51.065369968212075</v>
      </c>
    </row>
    <row r="265" spans="1:2" ht="16" customHeight="1" x14ac:dyDescent="0.35">
      <c r="A265" s="4">
        <v>38932</v>
      </c>
      <c r="B265" s="11">
        <v>22.389052849123619</v>
      </c>
    </row>
    <row r="266" spans="1:2" ht="16" customHeight="1" x14ac:dyDescent="0.35">
      <c r="A266" s="4">
        <v>38933</v>
      </c>
      <c r="B266" s="11">
        <v>-7.1078756824738685</v>
      </c>
    </row>
    <row r="267" spans="1:2" ht="16" customHeight="1" x14ac:dyDescent="0.35">
      <c r="A267" s="4">
        <v>38936</v>
      </c>
      <c r="B267" s="11">
        <v>-28.060905452725727</v>
      </c>
    </row>
    <row r="268" spans="1:2" ht="16" customHeight="1" x14ac:dyDescent="0.35">
      <c r="A268" s="4">
        <v>38937</v>
      </c>
      <c r="B268" s="11">
        <v>-33.626750903375715</v>
      </c>
    </row>
    <row r="269" spans="1:2" ht="16" customHeight="1" x14ac:dyDescent="0.35">
      <c r="A269" s="4">
        <v>38938</v>
      </c>
      <c r="B269" s="11">
        <v>-43.492622770314696</v>
      </c>
    </row>
    <row r="270" spans="1:2" ht="16" customHeight="1" x14ac:dyDescent="0.35">
      <c r="A270" s="4">
        <v>38939</v>
      </c>
      <c r="B270" s="11">
        <v>46.289347920533189</v>
      </c>
    </row>
    <row r="271" spans="1:2" ht="16" customHeight="1" x14ac:dyDescent="0.35">
      <c r="A271" s="4">
        <v>38940</v>
      </c>
      <c r="B271" s="11">
        <v>-39.864445160833277</v>
      </c>
    </row>
    <row r="272" spans="1:2" ht="16" customHeight="1" x14ac:dyDescent="0.35">
      <c r="A272" s="4">
        <v>38943</v>
      </c>
      <c r="B272" s="11">
        <v>11.604591313134717</v>
      </c>
    </row>
    <row r="273" spans="1:2" ht="16" customHeight="1" x14ac:dyDescent="0.35">
      <c r="A273" s="4">
        <v>38944</v>
      </c>
      <c r="B273" s="11">
        <v>136.96469827552133</v>
      </c>
    </row>
    <row r="274" spans="1:2" ht="16" customHeight="1" x14ac:dyDescent="0.35">
      <c r="A274" s="4">
        <v>38945</v>
      </c>
      <c r="B274" s="11">
        <v>76.619113551860934</v>
      </c>
    </row>
    <row r="275" spans="1:2" ht="16" customHeight="1" x14ac:dyDescent="0.35">
      <c r="A275" s="4">
        <v>38946</v>
      </c>
      <c r="B275" s="11">
        <v>15.824861242984603</v>
      </c>
    </row>
    <row r="276" spans="1:2" ht="16" customHeight="1" x14ac:dyDescent="0.35">
      <c r="A276" s="4">
        <v>38947</v>
      </c>
      <c r="B276" s="11">
        <v>37.14893485834029</v>
      </c>
    </row>
    <row r="277" spans="1:2" ht="16" customHeight="1" x14ac:dyDescent="0.35">
      <c r="A277" s="4">
        <v>38950</v>
      </c>
      <c r="B277" s="11">
        <v>-36.704292405743473</v>
      </c>
    </row>
    <row r="278" spans="1:2" ht="16" customHeight="1" x14ac:dyDescent="0.35">
      <c r="A278" s="4">
        <v>38951</v>
      </c>
      <c r="B278" s="11">
        <v>10.019113385535132</v>
      </c>
    </row>
    <row r="279" spans="1:2" ht="16" customHeight="1" x14ac:dyDescent="0.35">
      <c r="A279" s="4">
        <v>38952</v>
      </c>
      <c r="B279" s="11">
        <v>-44.886897337582788</v>
      </c>
    </row>
    <row r="280" spans="1:2" ht="16" customHeight="1" x14ac:dyDescent="0.35">
      <c r="A280" s="4">
        <v>38953</v>
      </c>
      <c r="B280" s="11">
        <v>23.743416422400301</v>
      </c>
    </row>
    <row r="281" spans="1:2" ht="16" customHeight="1" x14ac:dyDescent="0.35">
      <c r="A281" s="4">
        <v>38954</v>
      </c>
      <c r="B281" s="11">
        <v>-7.4842214095028572</v>
      </c>
    </row>
    <row r="282" spans="1:2" ht="16" customHeight="1" x14ac:dyDescent="0.35">
      <c r="A282" s="4">
        <v>38957</v>
      </c>
      <c r="B282" s="11">
        <v>51.656641623362511</v>
      </c>
    </row>
    <row r="283" spans="1:2" ht="16" customHeight="1" x14ac:dyDescent="0.35">
      <c r="A283" s="4">
        <v>38958</v>
      </c>
      <c r="B283" s="11">
        <v>19.204473874233742</v>
      </c>
    </row>
    <row r="284" spans="1:2" ht="16" customHeight="1" x14ac:dyDescent="0.35">
      <c r="A284" s="4">
        <v>38959</v>
      </c>
      <c r="B284" s="11">
        <v>8.3571012359303083</v>
      </c>
    </row>
    <row r="285" spans="1:2" ht="16" customHeight="1" x14ac:dyDescent="0.35">
      <c r="A285" s="4">
        <v>38960</v>
      </c>
      <c r="B285" s="11">
        <v>-11.874028053348511</v>
      </c>
    </row>
    <row r="286" spans="1:2" ht="16" customHeight="1" x14ac:dyDescent="0.35">
      <c r="A286" s="4">
        <v>38961</v>
      </c>
      <c r="B286" s="11">
        <v>55.145648939271176</v>
      </c>
    </row>
    <row r="287" spans="1:2" ht="16" customHeight="1" x14ac:dyDescent="0.35">
      <c r="A287" s="4">
        <v>38965</v>
      </c>
      <c r="B287" s="11">
        <v>17.086063416755088</v>
      </c>
    </row>
    <row r="288" spans="1:2" ht="16" customHeight="1" x14ac:dyDescent="0.35">
      <c r="A288" s="4">
        <v>38966</v>
      </c>
      <c r="B288" s="11">
        <v>-98.914905768132556</v>
      </c>
    </row>
    <row r="289" spans="1:2" ht="16" customHeight="1" x14ac:dyDescent="0.35">
      <c r="A289" s="4">
        <v>38967</v>
      </c>
      <c r="B289" s="11">
        <v>-47.990401919616154</v>
      </c>
    </row>
    <row r="290" spans="1:2" ht="16" customHeight="1" x14ac:dyDescent="0.35">
      <c r="A290" s="4">
        <v>38968</v>
      </c>
      <c r="B290" s="11">
        <v>37.866493562696796</v>
      </c>
    </row>
    <row r="291" spans="1:2" ht="16" customHeight="1" x14ac:dyDescent="0.35">
      <c r="A291" s="4">
        <v>38971</v>
      </c>
      <c r="B291" s="11">
        <v>4.7731961937601302</v>
      </c>
    </row>
    <row r="292" spans="1:2" ht="16" customHeight="1" x14ac:dyDescent="0.35">
      <c r="A292" s="4">
        <v>38972</v>
      </c>
      <c r="B292" s="11">
        <v>103.57511119319173</v>
      </c>
    </row>
    <row r="293" spans="1:2" ht="16" customHeight="1" x14ac:dyDescent="0.35">
      <c r="A293" s="4">
        <v>38973</v>
      </c>
      <c r="B293" s="11">
        <v>38.613861386138126</v>
      </c>
    </row>
    <row r="294" spans="1:2" ht="16" customHeight="1" x14ac:dyDescent="0.35">
      <c r="A294" s="4">
        <v>38974</v>
      </c>
      <c r="B294" s="11">
        <v>-13.580462342667413</v>
      </c>
    </row>
    <row r="295" spans="1:2" ht="16" customHeight="1" x14ac:dyDescent="0.35">
      <c r="A295" s="4">
        <v>38975</v>
      </c>
      <c r="B295" s="11">
        <v>25.678427082384516</v>
      </c>
    </row>
    <row r="296" spans="1:2" ht="16" customHeight="1" x14ac:dyDescent="0.35">
      <c r="A296" s="4">
        <v>38978</v>
      </c>
      <c r="B296" s="11">
        <v>11.51811830319917</v>
      </c>
    </row>
    <row r="297" spans="1:2" ht="16" customHeight="1" x14ac:dyDescent="0.35">
      <c r="A297" s="4">
        <v>38979</v>
      </c>
      <c r="B297" s="11">
        <v>-26.794229400989746</v>
      </c>
    </row>
    <row r="298" spans="1:2" ht="16" customHeight="1" x14ac:dyDescent="0.35">
      <c r="A298" s="4">
        <v>38980</v>
      </c>
      <c r="B298" s="11">
        <v>57.223520840289936</v>
      </c>
    </row>
    <row r="299" spans="1:2" ht="16" customHeight="1" x14ac:dyDescent="0.35">
      <c r="A299" s="4">
        <v>38981</v>
      </c>
      <c r="B299" s="11">
        <v>-53.954934424003461</v>
      </c>
    </row>
    <row r="300" spans="1:2" ht="16" customHeight="1" x14ac:dyDescent="0.35">
      <c r="A300" s="4">
        <v>38982</v>
      </c>
      <c r="B300" s="11">
        <v>-24.658012336593252</v>
      </c>
    </row>
    <row r="301" spans="1:2" ht="16" customHeight="1" x14ac:dyDescent="0.35">
      <c r="A301" s="4">
        <v>38985</v>
      </c>
      <c r="B301" s="11">
        <v>88.151629930482045</v>
      </c>
    </row>
    <row r="302" spans="1:2" ht="16" customHeight="1" x14ac:dyDescent="0.35">
      <c r="A302" s="4">
        <v>38986</v>
      </c>
      <c r="B302" s="11">
        <v>75.242956339483086</v>
      </c>
    </row>
    <row r="303" spans="1:2" ht="16" customHeight="1" x14ac:dyDescent="0.35">
      <c r="A303" s="4">
        <v>38987</v>
      </c>
      <c r="B303" s="11">
        <v>1.7959366932316316</v>
      </c>
    </row>
    <row r="304" spans="1:2" ht="16" customHeight="1" x14ac:dyDescent="0.35">
      <c r="A304" s="4">
        <v>38988</v>
      </c>
      <c r="B304" s="11">
        <v>17.133152275568357</v>
      </c>
    </row>
    <row r="305" spans="1:2" ht="16" customHeight="1" x14ac:dyDescent="0.35">
      <c r="A305" s="4">
        <v>38989</v>
      </c>
      <c r="B305" s="11">
        <v>-22.630855640536868</v>
      </c>
    </row>
    <row r="306" spans="1:2" ht="16" customHeight="1" x14ac:dyDescent="0.35">
      <c r="A306" s="4">
        <v>38992</v>
      </c>
      <c r="B306" s="11">
        <v>-33.910993000710953</v>
      </c>
    </row>
    <row r="307" spans="1:2" ht="16" customHeight="1" x14ac:dyDescent="0.35">
      <c r="A307" s="4">
        <v>38993</v>
      </c>
      <c r="B307" s="11">
        <v>20.956644533244926</v>
      </c>
    </row>
    <row r="308" spans="1:2" ht="16" customHeight="1" x14ac:dyDescent="0.35">
      <c r="A308" s="4">
        <v>38994</v>
      </c>
      <c r="B308" s="11">
        <v>120.60474773444579</v>
      </c>
    </row>
    <row r="309" spans="1:2" ht="16" customHeight="1" x14ac:dyDescent="0.35">
      <c r="A309" s="4">
        <v>38995</v>
      </c>
      <c r="B309" s="11">
        <v>22.367056732335815</v>
      </c>
    </row>
    <row r="310" spans="1:2" ht="16" customHeight="1" x14ac:dyDescent="0.35">
      <c r="A310" s="4">
        <v>38996</v>
      </c>
      <c r="B310" s="11">
        <v>-26.824906519265966</v>
      </c>
    </row>
    <row r="311" spans="1:2" ht="16" customHeight="1" x14ac:dyDescent="0.35">
      <c r="A311" s="4">
        <v>38999</v>
      </c>
      <c r="B311" s="11">
        <v>7.9283337902634408</v>
      </c>
    </row>
    <row r="312" spans="1:2" ht="16" customHeight="1" x14ac:dyDescent="0.35">
      <c r="A312" s="4">
        <v>39000</v>
      </c>
      <c r="B312" s="11">
        <v>20.434454266802828</v>
      </c>
    </row>
    <row r="313" spans="1:2" ht="16" customHeight="1" x14ac:dyDescent="0.35">
      <c r="A313" s="4">
        <v>39001</v>
      </c>
      <c r="B313" s="11">
        <v>-25.638752198135297</v>
      </c>
    </row>
    <row r="314" spans="1:2" ht="16" customHeight="1" x14ac:dyDescent="0.35">
      <c r="A314" s="4">
        <v>39002</v>
      </c>
      <c r="B314" s="11">
        <v>95.410941145967485</v>
      </c>
    </row>
    <row r="315" spans="1:2" ht="16" customHeight="1" x14ac:dyDescent="0.35">
      <c r="A315" s="4">
        <v>39003</v>
      </c>
      <c r="B315" s="11">
        <v>20.472105838585616</v>
      </c>
    </row>
    <row r="316" spans="1:2" ht="16" customHeight="1" x14ac:dyDescent="0.35">
      <c r="A316" s="4">
        <v>39006</v>
      </c>
      <c r="B316" s="11">
        <v>25.190023579034104</v>
      </c>
    </row>
    <row r="317" spans="1:2" ht="16" customHeight="1" x14ac:dyDescent="0.35">
      <c r="A317" s="4">
        <v>39007</v>
      </c>
      <c r="B317" s="11">
        <v>-36.594451667567462</v>
      </c>
    </row>
    <row r="318" spans="1:2" ht="16" customHeight="1" x14ac:dyDescent="0.35">
      <c r="A318" s="4">
        <v>39008</v>
      </c>
      <c r="B318" s="11">
        <v>12.829441736006745</v>
      </c>
    </row>
    <row r="319" spans="1:2" ht="16" customHeight="1" x14ac:dyDescent="0.35">
      <c r="A319" s="4">
        <v>39009</v>
      </c>
      <c r="B319" s="11">
        <v>8.4931908039250388</v>
      </c>
    </row>
    <row r="320" spans="1:2" ht="16" customHeight="1" x14ac:dyDescent="0.35">
      <c r="A320" s="4">
        <v>39010</v>
      </c>
      <c r="B320" s="11">
        <v>11.997424942938144</v>
      </c>
    </row>
    <row r="321" spans="1:2" ht="16" customHeight="1" x14ac:dyDescent="0.35">
      <c r="A321" s="4">
        <v>39013</v>
      </c>
      <c r="B321" s="11">
        <v>61.522723951483805</v>
      </c>
    </row>
    <row r="322" spans="1:2" ht="16" customHeight="1" x14ac:dyDescent="0.35">
      <c r="A322" s="4">
        <v>39014</v>
      </c>
      <c r="B322" s="11">
        <v>2.6143411134197567</v>
      </c>
    </row>
    <row r="323" spans="1:2" ht="16" customHeight="1" x14ac:dyDescent="0.35">
      <c r="A323" s="4">
        <v>39015</v>
      </c>
      <c r="B323" s="11">
        <v>35.139177278600805</v>
      </c>
    </row>
    <row r="324" spans="1:2" ht="16" customHeight="1" x14ac:dyDescent="0.35">
      <c r="A324" s="4">
        <v>39016</v>
      </c>
      <c r="B324" s="11">
        <v>49.630304871872056</v>
      </c>
    </row>
    <row r="325" spans="1:2" ht="16" customHeight="1" x14ac:dyDescent="0.35">
      <c r="A325" s="4">
        <v>39017</v>
      </c>
      <c r="B325" s="11">
        <v>-84.516370547412748</v>
      </c>
    </row>
    <row r="326" spans="1:2" ht="16" customHeight="1" x14ac:dyDescent="0.35">
      <c r="A326" s="4">
        <v>39020</v>
      </c>
      <c r="B326" s="11">
        <v>4.2836191499567686</v>
      </c>
    </row>
    <row r="327" spans="1:2" ht="16" customHeight="1" x14ac:dyDescent="0.35">
      <c r="A327" s="4">
        <v>39021</v>
      </c>
      <c r="B327" s="11">
        <v>7.2572627056460809E-2</v>
      </c>
    </row>
    <row r="328" spans="1:2" ht="16" customHeight="1" x14ac:dyDescent="0.35">
      <c r="A328" s="4">
        <v>39022</v>
      </c>
      <c r="B328" s="11">
        <v>-73.515537686692511</v>
      </c>
    </row>
    <row r="329" spans="1:2" ht="16" customHeight="1" x14ac:dyDescent="0.35">
      <c r="A329" s="4">
        <v>39023</v>
      </c>
      <c r="B329" s="11">
        <v>-3.4361497576419775</v>
      </c>
    </row>
    <row r="330" spans="1:2" ht="16" customHeight="1" x14ac:dyDescent="0.35">
      <c r="A330" s="4">
        <v>39024</v>
      </c>
      <c r="B330" s="11">
        <v>-22.232948644813753</v>
      </c>
    </row>
    <row r="331" spans="1:2" ht="16" customHeight="1" x14ac:dyDescent="0.35">
      <c r="A331" s="4">
        <v>39027</v>
      </c>
      <c r="B331" s="11">
        <v>113.46478047350303</v>
      </c>
    </row>
    <row r="332" spans="1:2" ht="16" customHeight="1" x14ac:dyDescent="0.35">
      <c r="A332" s="4">
        <v>39028</v>
      </c>
      <c r="B332" s="11">
        <v>22.17744857875854</v>
      </c>
    </row>
    <row r="333" spans="1:2" ht="16" customHeight="1" x14ac:dyDescent="0.35">
      <c r="A333" s="4">
        <v>39029</v>
      </c>
      <c r="B333" s="11">
        <v>20.82670446327926</v>
      </c>
    </row>
    <row r="334" spans="1:2" ht="16" customHeight="1" x14ac:dyDescent="0.35">
      <c r="A334" s="4">
        <v>39030</v>
      </c>
      <c r="B334" s="11">
        <v>-53.32967699102344</v>
      </c>
    </row>
    <row r="335" spans="1:2" ht="16" customHeight="1" x14ac:dyDescent="0.35">
      <c r="A335" s="4">
        <v>39031</v>
      </c>
      <c r="B335" s="11">
        <v>18.645752468568222</v>
      </c>
    </row>
    <row r="336" spans="1:2" ht="16" customHeight="1" x14ac:dyDescent="0.35">
      <c r="A336" s="4">
        <v>39034</v>
      </c>
      <c r="B336" s="11">
        <v>25.490622058077932</v>
      </c>
    </row>
    <row r="337" spans="1:2" ht="16" customHeight="1" x14ac:dyDescent="0.35">
      <c r="A337" s="4">
        <v>39035</v>
      </c>
      <c r="B337" s="11">
        <v>63.564525216335753</v>
      </c>
    </row>
    <row r="338" spans="1:2" ht="16" customHeight="1" x14ac:dyDescent="0.35">
      <c r="A338" s="4">
        <v>39036</v>
      </c>
      <c r="B338" s="11">
        <v>24.045018015818815</v>
      </c>
    </row>
    <row r="339" spans="1:2" ht="16" customHeight="1" x14ac:dyDescent="0.35">
      <c r="A339" s="4">
        <v>39037</v>
      </c>
      <c r="B339" s="11">
        <v>22.841676392877226</v>
      </c>
    </row>
    <row r="340" spans="1:2" ht="16" customHeight="1" x14ac:dyDescent="0.35">
      <c r="A340" s="4">
        <v>39038</v>
      </c>
      <c r="B340" s="11">
        <v>10.287477853346678</v>
      </c>
    </row>
    <row r="341" spans="1:2" ht="16" customHeight="1" x14ac:dyDescent="0.35">
      <c r="A341" s="4">
        <v>39041</v>
      </c>
      <c r="B341" s="11">
        <v>-4.9957179560380061</v>
      </c>
    </row>
    <row r="342" spans="1:2" ht="16" customHeight="1" x14ac:dyDescent="0.35">
      <c r="A342" s="4">
        <v>39042</v>
      </c>
      <c r="B342" s="11">
        <v>16.494109246697217</v>
      </c>
    </row>
    <row r="343" spans="1:2" ht="16" customHeight="1" x14ac:dyDescent="0.35">
      <c r="A343" s="4">
        <v>39043</v>
      </c>
      <c r="B343" s="11">
        <v>23.381641134579684</v>
      </c>
    </row>
    <row r="344" spans="1:2" ht="16" customHeight="1" x14ac:dyDescent="0.35">
      <c r="A344" s="4">
        <v>39045</v>
      </c>
      <c r="B344" s="11">
        <v>-36.555270288529705</v>
      </c>
    </row>
    <row r="345" spans="1:2" ht="16" customHeight="1" x14ac:dyDescent="0.35">
      <c r="A345" s="4">
        <v>39048</v>
      </c>
      <c r="B345" s="11">
        <v>-135.55087619115605</v>
      </c>
    </row>
    <row r="346" spans="1:2" ht="16" customHeight="1" x14ac:dyDescent="0.35">
      <c r="A346" s="4">
        <v>39049</v>
      </c>
      <c r="B346" s="11">
        <v>34.443833396046131</v>
      </c>
    </row>
    <row r="347" spans="1:2" ht="16" customHeight="1" x14ac:dyDescent="0.35">
      <c r="A347" s="4">
        <v>39050</v>
      </c>
      <c r="B347" s="11">
        <v>92.015691704165164</v>
      </c>
    </row>
    <row r="348" spans="1:2" ht="16" customHeight="1" x14ac:dyDescent="0.35">
      <c r="A348" s="4">
        <v>39051</v>
      </c>
      <c r="B348" s="11">
        <v>8.217337868351752</v>
      </c>
    </row>
    <row r="349" spans="1:2" ht="16" customHeight="1" x14ac:dyDescent="0.35">
      <c r="A349" s="4">
        <v>39052</v>
      </c>
      <c r="B349" s="11">
        <v>-27.987405667450165</v>
      </c>
    </row>
    <row r="350" spans="1:2" ht="16" customHeight="1" x14ac:dyDescent="0.35">
      <c r="A350" s="4">
        <v>39055</v>
      </c>
      <c r="B350" s="11">
        <v>88.851658540426101</v>
      </c>
    </row>
    <row r="351" spans="1:2" ht="16" customHeight="1" x14ac:dyDescent="0.35">
      <c r="A351" s="4">
        <v>39056</v>
      </c>
      <c r="B351" s="11">
        <v>40.0249801294432</v>
      </c>
    </row>
    <row r="352" spans="1:2" ht="16" customHeight="1" x14ac:dyDescent="0.35">
      <c r="A352" s="4">
        <v>39057</v>
      </c>
      <c r="B352" s="11">
        <v>-13.147106222962904</v>
      </c>
    </row>
    <row r="353" spans="1:2" ht="16" customHeight="1" x14ac:dyDescent="0.35">
      <c r="A353" s="4">
        <v>39058</v>
      </c>
      <c r="B353" s="11">
        <v>-39.705570104042231</v>
      </c>
    </row>
    <row r="354" spans="1:2" ht="16" customHeight="1" x14ac:dyDescent="0.35">
      <c r="A354" s="4">
        <v>39059</v>
      </c>
      <c r="B354" s="11">
        <v>18.119932636485405</v>
      </c>
    </row>
    <row r="355" spans="1:2" ht="16" customHeight="1" x14ac:dyDescent="0.35">
      <c r="A355" s="4">
        <v>39062</v>
      </c>
      <c r="B355" s="11">
        <v>22.69761107643453</v>
      </c>
    </row>
    <row r="356" spans="1:2" ht="16" customHeight="1" x14ac:dyDescent="0.35">
      <c r="A356" s="4">
        <v>39063</v>
      </c>
      <c r="B356" s="11">
        <v>-10.473871935684894</v>
      </c>
    </row>
    <row r="357" spans="1:2" ht="16" customHeight="1" x14ac:dyDescent="0.35">
      <c r="A357" s="4">
        <v>39064</v>
      </c>
      <c r="B357" s="11">
        <v>11.689194933265968</v>
      </c>
    </row>
    <row r="358" spans="1:2" ht="16" customHeight="1" x14ac:dyDescent="0.35">
      <c r="A358" s="4">
        <v>39065</v>
      </c>
      <c r="B358" s="11">
        <v>86.894375216705029</v>
      </c>
    </row>
    <row r="359" spans="1:2" ht="16" customHeight="1" x14ac:dyDescent="0.35">
      <c r="A359" s="4">
        <v>39066</v>
      </c>
      <c r="B359" s="11">
        <v>11.22421062231169</v>
      </c>
    </row>
    <row r="360" spans="1:2" ht="16" customHeight="1" x14ac:dyDescent="0.35">
      <c r="A360" s="4">
        <v>39069</v>
      </c>
      <c r="B360" s="11">
        <v>-32.303498728180429</v>
      </c>
    </row>
    <row r="361" spans="1:2" ht="16" customHeight="1" x14ac:dyDescent="0.35">
      <c r="A361" s="4">
        <v>39070</v>
      </c>
      <c r="B361" s="11">
        <v>21.582025757830944</v>
      </c>
    </row>
    <row r="362" spans="1:2" ht="16" customHeight="1" x14ac:dyDescent="0.35">
      <c r="A362" s="4">
        <v>39071</v>
      </c>
      <c r="B362" s="11">
        <v>-14.169969485461625</v>
      </c>
    </row>
    <row r="363" spans="1:2" ht="16" customHeight="1" x14ac:dyDescent="0.35">
      <c r="A363" s="4">
        <v>39072</v>
      </c>
      <c r="B363" s="11">
        <v>-36.739654239812424</v>
      </c>
    </row>
    <row r="364" spans="1:2" ht="16" customHeight="1" x14ac:dyDescent="0.35">
      <c r="A364" s="4">
        <v>39073</v>
      </c>
      <c r="B364" s="11">
        <v>-53.16223648029306</v>
      </c>
    </row>
    <row r="365" spans="1:2" ht="16" customHeight="1" x14ac:dyDescent="0.35">
      <c r="A365" s="4">
        <v>39077</v>
      </c>
      <c r="B365" s="11">
        <v>43.522640278999262</v>
      </c>
    </row>
    <row r="366" spans="1:2" ht="16" customHeight="1" x14ac:dyDescent="0.35">
      <c r="A366" s="4">
        <v>39078</v>
      </c>
      <c r="B366" s="11">
        <v>70.153151245675957</v>
      </c>
    </row>
    <row r="367" spans="1:2" ht="16" customHeight="1" x14ac:dyDescent="0.35">
      <c r="A367" s="4">
        <v>39079</v>
      </c>
      <c r="B367" s="11">
        <v>-14.787922962630008</v>
      </c>
    </row>
    <row r="368" spans="1:2" ht="16" customHeight="1" x14ac:dyDescent="0.35">
      <c r="A368" s="4">
        <v>39080</v>
      </c>
      <c r="B368" s="11">
        <v>-45.131358222260104</v>
      </c>
    </row>
    <row r="369" spans="1:2" ht="16" customHeight="1" x14ac:dyDescent="0.35">
      <c r="A369" s="4">
        <v>39085</v>
      </c>
      <c r="B369" s="11">
        <v>-11.986180638793241</v>
      </c>
    </row>
    <row r="370" spans="1:2" ht="16" customHeight="1" x14ac:dyDescent="0.35">
      <c r="A370" s="4">
        <v>39086</v>
      </c>
      <c r="B370" s="11">
        <v>12.282930961457074</v>
      </c>
    </row>
    <row r="371" spans="1:2" ht="16" customHeight="1" x14ac:dyDescent="0.35">
      <c r="A371" s="4">
        <v>39087</v>
      </c>
      <c r="B371" s="11">
        <v>-60.845777458154473</v>
      </c>
    </row>
    <row r="372" spans="1:2" ht="16" customHeight="1" x14ac:dyDescent="0.35">
      <c r="A372" s="4">
        <v>39090</v>
      </c>
      <c r="B372" s="11">
        <v>22.203148165224629</v>
      </c>
    </row>
    <row r="373" spans="1:2" ht="16" customHeight="1" x14ac:dyDescent="0.35">
      <c r="A373" s="4">
        <v>39091</v>
      </c>
      <c r="B373" s="11">
        <v>-5.1668978794486158</v>
      </c>
    </row>
    <row r="374" spans="1:2" ht="16" customHeight="1" x14ac:dyDescent="0.35">
      <c r="A374" s="4">
        <v>39092</v>
      </c>
      <c r="B374" s="11">
        <v>19.403587539214435</v>
      </c>
    </row>
    <row r="375" spans="1:2" ht="16" customHeight="1" x14ac:dyDescent="0.35">
      <c r="A375" s="4">
        <v>39093</v>
      </c>
      <c r="B375" s="11">
        <v>63.39894688482898</v>
      </c>
    </row>
    <row r="376" spans="1:2" ht="16" customHeight="1" x14ac:dyDescent="0.35">
      <c r="A376" s="4">
        <v>39094</v>
      </c>
      <c r="B376" s="11">
        <v>48.531415487913371</v>
      </c>
    </row>
    <row r="377" spans="1:2" ht="16" customHeight="1" x14ac:dyDescent="0.35">
      <c r="A377" s="4">
        <v>39098</v>
      </c>
      <c r="B377" s="11">
        <v>8.1776435805502974</v>
      </c>
    </row>
    <row r="378" spans="1:2" ht="16" customHeight="1" x14ac:dyDescent="0.35">
      <c r="A378" s="4">
        <v>39099</v>
      </c>
      <c r="B378" s="11">
        <v>-8.9391717298708002</v>
      </c>
    </row>
    <row r="379" spans="1:2" ht="16" customHeight="1" x14ac:dyDescent="0.35">
      <c r="A379" s="4">
        <v>39100</v>
      </c>
      <c r="B379" s="11">
        <v>-29.707399588989389</v>
      </c>
    </row>
    <row r="380" spans="1:2" ht="16" customHeight="1" x14ac:dyDescent="0.35">
      <c r="A380" s="4">
        <v>39101</v>
      </c>
      <c r="B380" s="11">
        <v>28.954619067984531</v>
      </c>
    </row>
    <row r="381" spans="1:2" ht="16" customHeight="1" x14ac:dyDescent="0.35">
      <c r="A381" s="4">
        <v>39104</v>
      </c>
      <c r="B381" s="11">
        <v>-52.778748689269165</v>
      </c>
    </row>
    <row r="382" spans="1:2" ht="16" customHeight="1" x14ac:dyDescent="0.35">
      <c r="A382" s="4">
        <v>39105</v>
      </c>
      <c r="B382" s="11">
        <v>35.419375241575345</v>
      </c>
    </row>
    <row r="383" spans="1:2" ht="16" customHeight="1" x14ac:dyDescent="0.35">
      <c r="A383" s="4">
        <v>39106</v>
      </c>
      <c r="B383" s="11">
        <v>85.014600942584337</v>
      </c>
    </row>
    <row r="384" spans="1:2" ht="16" customHeight="1" x14ac:dyDescent="0.35">
      <c r="A384" s="4">
        <v>39107</v>
      </c>
      <c r="B384" s="11">
        <v>-112.69815919396179</v>
      </c>
    </row>
    <row r="385" spans="1:2" ht="16" customHeight="1" x14ac:dyDescent="0.35">
      <c r="A385" s="4">
        <v>39108</v>
      </c>
      <c r="B385" s="11">
        <v>-12.079499964885365</v>
      </c>
    </row>
    <row r="386" spans="1:2" ht="16" customHeight="1" x14ac:dyDescent="0.35">
      <c r="A386" s="4">
        <v>39111</v>
      </c>
      <c r="B386" s="11">
        <v>-10.969075644434408</v>
      </c>
    </row>
    <row r="387" spans="1:2" ht="16" customHeight="1" x14ac:dyDescent="0.35">
      <c r="A387" s="4">
        <v>39112</v>
      </c>
      <c r="B387" s="11">
        <v>57.72127662569897</v>
      </c>
    </row>
    <row r="388" spans="1:2" ht="16" customHeight="1" x14ac:dyDescent="0.35">
      <c r="A388" s="4">
        <v>39113</v>
      </c>
      <c r="B388" s="11">
        <v>65.92852843605263</v>
      </c>
    </row>
    <row r="389" spans="1:2" ht="16" customHeight="1" x14ac:dyDescent="0.35">
      <c r="A389" s="4">
        <v>39114</v>
      </c>
      <c r="B389" s="11">
        <v>53.537657136500485</v>
      </c>
    </row>
    <row r="390" spans="1:2" ht="16" customHeight="1" x14ac:dyDescent="0.35">
      <c r="A390" s="4">
        <v>39115</v>
      </c>
      <c r="B390" s="11">
        <v>16.943994909885927</v>
      </c>
    </row>
    <row r="391" spans="1:2" ht="16" customHeight="1" x14ac:dyDescent="0.35">
      <c r="A391" s="4">
        <v>39118</v>
      </c>
      <c r="B391" s="11">
        <v>-9.6659049013048346</v>
      </c>
    </row>
    <row r="392" spans="1:2" ht="16" customHeight="1" x14ac:dyDescent="0.35">
      <c r="A392" s="4">
        <v>39119</v>
      </c>
      <c r="B392" s="11">
        <v>6.9800067726797765</v>
      </c>
    </row>
    <row r="393" spans="1:2" ht="16" customHeight="1" x14ac:dyDescent="0.35">
      <c r="A393" s="4">
        <v>39120</v>
      </c>
      <c r="B393" s="11">
        <v>13.950276243093796</v>
      </c>
    </row>
    <row r="394" spans="1:2" ht="16" customHeight="1" x14ac:dyDescent="0.35">
      <c r="A394" s="4">
        <v>39121</v>
      </c>
      <c r="B394" s="11">
        <v>-11.792940787023879</v>
      </c>
    </row>
    <row r="395" spans="1:2" ht="16" customHeight="1" x14ac:dyDescent="0.35">
      <c r="A395" s="4">
        <v>39122</v>
      </c>
      <c r="B395" s="11">
        <v>-70.772141323335475</v>
      </c>
    </row>
    <row r="396" spans="1:2" ht="16" customHeight="1" x14ac:dyDescent="0.35">
      <c r="A396" s="4">
        <v>39125</v>
      </c>
      <c r="B396" s="11">
        <v>-32.613381917305638</v>
      </c>
    </row>
    <row r="397" spans="1:2" ht="16" customHeight="1" x14ac:dyDescent="0.35">
      <c r="A397" s="4">
        <v>39126</v>
      </c>
      <c r="B397" s="11">
        <v>75.97480064463538</v>
      </c>
    </row>
    <row r="398" spans="1:2" ht="16" customHeight="1" x14ac:dyDescent="0.35">
      <c r="A398" s="4">
        <v>39127</v>
      </c>
      <c r="B398" s="11">
        <v>76.440530098458481</v>
      </c>
    </row>
    <row r="399" spans="1:2" ht="16" customHeight="1" x14ac:dyDescent="0.35">
      <c r="A399" s="4">
        <v>39128</v>
      </c>
      <c r="B399" s="11">
        <v>10.375867518724601</v>
      </c>
    </row>
    <row r="400" spans="1:2" ht="16" customHeight="1" x14ac:dyDescent="0.35">
      <c r="A400" s="4">
        <v>39129</v>
      </c>
      <c r="B400" s="11">
        <v>-8.7176776655842687</v>
      </c>
    </row>
    <row r="401" spans="1:2" ht="16" customHeight="1" x14ac:dyDescent="0.35">
      <c r="A401" s="4">
        <v>39133</v>
      </c>
      <c r="B401" s="11">
        <v>28.443052063152511</v>
      </c>
    </row>
    <row r="402" spans="1:2" ht="16" customHeight="1" x14ac:dyDescent="0.35">
      <c r="A402" s="4">
        <v>39134</v>
      </c>
      <c r="B402" s="11">
        <v>-14.044174065548303</v>
      </c>
    </row>
    <row r="403" spans="1:2" ht="16" customHeight="1" x14ac:dyDescent="0.35">
      <c r="A403" s="4">
        <v>39135</v>
      </c>
      <c r="B403" s="11">
        <v>-8.5755644436516807</v>
      </c>
    </row>
    <row r="404" spans="1:2" ht="16" customHeight="1" x14ac:dyDescent="0.35">
      <c r="A404" s="4">
        <v>39136</v>
      </c>
      <c r="B404" s="11">
        <v>-35.636303711943683</v>
      </c>
    </row>
    <row r="405" spans="1:2" ht="16" customHeight="1" x14ac:dyDescent="0.35">
      <c r="A405" s="4">
        <v>39139</v>
      </c>
      <c r="B405" s="11">
        <v>-12.541431514826892</v>
      </c>
    </row>
    <row r="406" spans="1:2" ht="16" customHeight="1" x14ac:dyDescent="0.35">
      <c r="A406" s="4">
        <v>39140</v>
      </c>
      <c r="B406" s="11">
        <v>-347.25432429262321</v>
      </c>
    </row>
    <row r="407" spans="1:2" ht="16" customHeight="1" x14ac:dyDescent="0.35">
      <c r="A407" s="4">
        <v>39141</v>
      </c>
      <c r="B407" s="11">
        <v>55.609560841719841</v>
      </c>
    </row>
    <row r="408" spans="1:2" ht="16" customHeight="1" x14ac:dyDescent="0.35">
      <c r="A408" s="4">
        <v>39142</v>
      </c>
      <c r="B408" s="11">
        <v>-25.945039166345826</v>
      </c>
    </row>
    <row r="409" spans="1:2" ht="16" customHeight="1" x14ac:dyDescent="0.35">
      <c r="A409" s="4">
        <v>39143</v>
      </c>
      <c r="B409" s="11">
        <v>-114.02752339345909</v>
      </c>
    </row>
    <row r="410" spans="1:2" ht="16" customHeight="1" x14ac:dyDescent="0.35">
      <c r="A410" s="4">
        <v>39146</v>
      </c>
      <c r="B410" s="11">
        <v>-94.076428988517492</v>
      </c>
    </row>
    <row r="411" spans="1:2" ht="16" customHeight="1" x14ac:dyDescent="0.35">
      <c r="A411" s="4">
        <v>39147</v>
      </c>
      <c r="B411" s="11">
        <v>154.93552237068226</v>
      </c>
    </row>
    <row r="412" spans="1:2" ht="16" customHeight="1" x14ac:dyDescent="0.35">
      <c r="A412" s="4">
        <v>39148</v>
      </c>
      <c r="B412" s="11">
        <v>-24.652252742921824</v>
      </c>
    </row>
    <row r="413" spans="1:2" ht="16" customHeight="1" x14ac:dyDescent="0.35">
      <c r="A413" s="4">
        <v>39149</v>
      </c>
      <c r="B413" s="11">
        <v>71.265903719189879</v>
      </c>
    </row>
    <row r="414" spans="1:2" ht="16" customHeight="1" x14ac:dyDescent="0.35">
      <c r="A414" s="4">
        <v>39150</v>
      </c>
      <c r="B414" s="11">
        <v>6.7765659217186656</v>
      </c>
    </row>
    <row r="415" spans="1:2" ht="16" customHeight="1" x14ac:dyDescent="0.35">
      <c r="A415" s="4">
        <v>39153</v>
      </c>
      <c r="B415" s="11">
        <v>26.802771520629516</v>
      </c>
    </row>
    <row r="416" spans="1:2" ht="16" customHeight="1" x14ac:dyDescent="0.35">
      <c r="A416" s="4">
        <v>39154</v>
      </c>
      <c r="B416" s="11">
        <v>-203.68263898762876</v>
      </c>
    </row>
    <row r="417" spans="1:2" ht="16" customHeight="1" x14ac:dyDescent="0.35">
      <c r="A417" s="4">
        <v>39155</v>
      </c>
      <c r="B417" s="11">
        <v>66.910990964839272</v>
      </c>
    </row>
    <row r="418" spans="1:2" ht="16" customHeight="1" x14ac:dyDescent="0.35">
      <c r="A418" s="4">
        <v>39156</v>
      </c>
      <c r="B418" s="11">
        <v>36.837590201632821</v>
      </c>
    </row>
    <row r="419" spans="1:2" ht="16" customHeight="1" x14ac:dyDescent="0.35">
      <c r="A419" s="4">
        <v>39157</v>
      </c>
      <c r="B419" s="11">
        <v>-38.282529376274368</v>
      </c>
    </row>
    <row r="420" spans="1:2" ht="16" customHeight="1" x14ac:dyDescent="0.35">
      <c r="A420" s="4">
        <v>39160</v>
      </c>
      <c r="B420" s="11">
        <v>108.94408594397707</v>
      </c>
    </row>
    <row r="421" spans="1:2" ht="16" customHeight="1" x14ac:dyDescent="0.35">
      <c r="A421" s="4">
        <v>39161</v>
      </c>
      <c r="B421" s="11">
        <v>63.335377943883358</v>
      </c>
    </row>
    <row r="422" spans="1:2" ht="16" customHeight="1" x14ac:dyDescent="0.35">
      <c r="A422" s="4">
        <v>39162</v>
      </c>
      <c r="B422" s="11">
        <v>170.80811373977565</v>
      </c>
    </row>
    <row r="423" spans="1:2" ht="16" customHeight="1" x14ac:dyDescent="0.35">
      <c r="A423" s="4">
        <v>39163</v>
      </c>
      <c r="B423" s="11">
        <v>-3.484223436280522</v>
      </c>
    </row>
    <row r="424" spans="1:2" ht="16" customHeight="1" x14ac:dyDescent="0.35">
      <c r="A424" s="4">
        <v>39164</v>
      </c>
      <c r="B424" s="11">
        <v>10.94427481980242</v>
      </c>
    </row>
    <row r="425" spans="1:2" ht="16" customHeight="1" x14ac:dyDescent="0.35">
      <c r="A425" s="4">
        <v>39167</v>
      </c>
      <c r="B425" s="11">
        <v>9.6789243163831475</v>
      </c>
    </row>
    <row r="426" spans="1:2" ht="16" customHeight="1" x14ac:dyDescent="0.35">
      <c r="A426" s="4">
        <v>39168</v>
      </c>
      <c r="B426" s="11">
        <v>-61.843478260870256</v>
      </c>
    </row>
    <row r="427" spans="1:2" ht="16" customHeight="1" x14ac:dyDescent="0.35">
      <c r="A427" s="4">
        <v>39169</v>
      </c>
      <c r="B427" s="11">
        <v>-79.657849238069758</v>
      </c>
    </row>
    <row r="428" spans="1:2" ht="16" customHeight="1" x14ac:dyDescent="0.35">
      <c r="A428" s="4">
        <v>39170</v>
      </c>
      <c r="B428" s="11">
        <v>37.396893940997259</v>
      </c>
    </row>
    <row r="429" spans="1:2" ht="16" customHeight="1" x14ac:dyDescent="0.35">
      <c r="A429" s="4">
        <v>39171</v>
      </c>
      <c r="B429" s="11">
        <v>-11.739646967024054</v>
      </c>
    </row>
    <row r="430" spans="1:2" ht="16" customHeight="1" x14ac:dyDescent="0.35">
      <c r="A430" s="4">
        <v>39174</v>
      </c>
      <c r="B430" s="11">
        <v>25.970187069803181</v>
      </c>
    </row>
    <row r="431" spans="1:2" ht="16" customHeight="1" x14ac:dyDescent="0.35">
      <c r="A431" s="4">
        <v>39175</v>
      </c>
      <c r="B431" s="11">
        <v>92.801235477870392</v>
      </c>
    </row>
    <row r="432" spans="1:2" ht="16" customHeight="1" x14ac:dyDescent="0.35">
      <c r="A432" s="4">
        <v>39176</v>
      </c>
      <c r="B432" s="11">
        <v>11.128344589189572</v>
      </c>
    </row>
    <row r="433" spans="1:2" ht="16" customHeight="1" x14ac:dyDescent="0.35">
      <c r="A433" s="4">
        <v>39177</v>
      </c>
      <c r="B433" s="11">
        <v>30.499454622509155</v>
      </c>
    </row>
    <row r="434" spans="1:2" ht="16" customHeight="1" x14ac:dyDescent="0.35">
      <c r="A434" s="4">
        <v>39181</v>
      </c>
      <c r="B434" s="11">
        <v>5.8874051088817323</v>
      </c>
    </row>
    <row r="435" spans="1:2" ht="16" customHeight="1" x14ac:dyDescent="0.35">
      <c r="A435" s="4">
        <v>39182</v>
      </c>
      <c r="B435" s="11">
        <v>26.166231716520031</v>
      </c>
    </row>
    <row r="436" spans="1:2" ht="16" customHeight="1" x14ac:dyDescent="0.35">
      <c r="A436" s="4">
        <v>39183</v>
      </c>
      <c r="B436" s="11">
        <v>-65.72815332887005</v>
      </c>
    </row>
    <row r="437" spans="1:2" ht="16" customHeight="1" x14ac:dyDescent="0.35">
      <c r="A437" s="4">
        <v>39184</v>
      </c>
      <c r="B437" s="11">
        <v>62.062590783045472</v>
      </c>
    </row>
    <row r="438" spans="1:2" ht="16" customHeight="1" x14ac:dyDescent="0.35">
      <c r="A438" s="4">
        <v>39185</v>
      </c>
      <c r="B438" s="11">
        <v>34.88050835750763</v>
      </c>
    </row>
    <row r="439" spans="1:2" ht="16" customHeight="1" x14ac:dyDescent="0.35">
      <c r="A439" s="4">
        <v>39188</v>
      </c>
      <c r="B439" s="11">
        <v>106.54919640706211</v>
      </c>
    </row>
    <row r="440" spans="1:2" ht="16" customHeight="1" x14ac:dyDescent="0.35">
      <c r="A440" s="4">
        <v>39189</v>
      </c>
      <c r="B440" s="11">
        <v>21.452943139485615</v>
      </c>
    </row>
    <row r="441" spans="1:2" ht="16" customHeight="1" x14ac:dyDescent="0.35">
      <c r="A441" s="4">
        <v>39190</v>
      </c>
      <c r="B441" s="11">
        <v>6.9317965585667611</v>
      </c>
    </row>
    <row r="442" spans="1:2" ht="16" customHeight="1" x14ac:dyDescent="0.35">
      <c r="A442" s="4">
        <v>39191</v>
      </c>
      <c r="B442" s="11">
        <v>-12.020373514431116</v>
      </c>
    </row>
    <row r="443" spans="1:2" ht="16" customHeight="1" x14ac:dyDescent="0.35">
      <c r="A443" s="4">
        <v>39192</v>
      </c>
      <c r="B443" s="11">
        <v>92.607072678193077</v>
      </c>
    </row>
    <row r="444" spans="1:2" ht="16" customHeight="1" x14ac:dyDescent="0.35">
      <c r="A444" s="4">
        <v>39195</v>
      </c>
      <c r="B444" s="11">
        <v>-23.04038804863978</v>
      </c>
    </row>
    <row r="445" spans="1:2" ht="16" customHeight="1" x14ac:dyDescent="0.35">
      <c r="A445" s="4">
        <v>39196</v>
      </c>
      <c r="B445" s="11">
        <v>-3.5113070840619192</v>
      </c>
    </row>
    <row r="446" spans="1:2" ht="16" customHeight="1" x14ac:dyDescent="0.35">
      <c r="A446" s="4">
        <v>39197</v>
      </c>
      <c r="B446" s="11">
        <v>101.39083091846172</v>
      </c>
    </row>
    <row r="447" spans="1:2" ht="16" customHeight="1" x14ac:dyDescent="0.35">
      <c r="A447" s="4">
        <v>39198</v>
      </c>
      <c r="B447" s="11">
        <v>-7.8238889409000327</v>
      </c>
    </row>
    <row r="448" spans="1:2" ht="16" customHeight="1" x14ac:dyDescent="0.35">
      <c r="A448" s="4">
        <v>39199</v>
      </c>
      <c r="B448" s="11">
        <v>-1.204617701188313</v>
      </c>
    </row>
    <row r="449" spans="1:2" ht="16" customHeight="1" x14ac:dyDescent="0.35">
      <c r="A449" s="4">
        <v>39202</v>
      </c>
      <c r="B449" s="11">
        <v>-78.309583888305411</v>
      </c>
    </row>
    <row r="450" spans="1:2" ht="16" customHeight="1" x14ac:dyDescent="0.35">
      <c r="A450" s="4">
        <v>39203</v>
      </c>
      <c r="B450" s="11">
        <v>26.511599668099493</v>
      </c>
    </row>
    <row r="451" spans="1:2" ht="16" customHeight="1" x14ac:dyDescent="0.35">
      <c r="A451" s="4">
        <v>39204</v>
      </c>
      <c r="B451" s="11">
        <v>64.724483617036384</v>
      </c>
    </row>
    <row r="452" spans="1:2" ht="16" customHeight="1" x14ac:dyDescent="0.35">
      <c r="A452" s="4">
        <v>39205</v>
      </c>
      <c r="B452" s="11">
        <v>43.250975988020933</v>
      </c>
    </row>
    <row r="453" spans="1:2" ht="16" customHeight="1" x14ac:dyDescent="0.35">
      <c r="A453" s="4">
        <v>39206</v>
      </c>
      <c r="B453" s="11">
        <v>21.499078135502707</v>
      </c>
    </row>
    <row r="454" spans="1:2" ht="16" customHeight="1" x14ac:dyDescent="0.35">
      <c r="A454" s="4">
        <v>39209</v>
      </c>
      <c r="B454" s="11">
        <v>25.637278994700704</v>
      </c>
    </row>
    <row r="455" spans="1:2" ht="16" customHeight="1" x14ac:dyDescent="0.35">
      <c r="A455" s="4">
        <v>39210</v>
      </c>
      <c r="B455" s="11">
        <v>-11.659644380846323</v>
      </c>
    </row>
    <row r="456" spans="1:2" ht="16" customHeight="1" x14ac:dyDescent="0.35">
      <c r="A456" s="4">
        <v>39211</v>
      </c>
      <c r="B456" s="11">
        <v>32.234101822618918</v>
      </c>
    </row>
    <row r="457" spans="1:2" ht="16" customHeight="1" x14ac:dyDescent="0.35">
      <c r="A457" s="4">
        <v>39212</v>
      </c>
      <c r="B457" s="11">
        <v>-139.56286609633804</v>
      </c>
    </row>
    <row r="458" spans="1:2" ht="16" customHeight="1" x14ac:dyDescent="0.35">
      <c r="A458" s="4">
        <v>39213</v>
      </c>
      <c r="B458" s="11">
        <v>96.414946328118447</v>
      </c>
    </row>
    <row r="459" spans="1:2" ht="16" customHeight="1" x14ac:dyDescent="0.35">
      <c r="A459" s="4">
        <v>39216</v>
      </c>
      <c r="B459" s="11">
        <v>-17.930072716404812</v>
      </c>
    </row>
    <row r="460" spans="1:2" ht="16" customHeight="1" x14ac:dyDescent="0.35">
      <c r="A460" s="4">
        <v>39217</v>
      </c>
      <c r="B460" s="11">
        <v>-13.039284169910097</v>
      </c>
    </row>
    <row r="461" spans="1:2" ht="16" customHeight="1" x14ac:dyDescent="0.35">
      <c r="A461" s="4">
        <v>39218</v>
      </c>
      <c r="B461" s="11">
        <v>86.264896515431403</v>
      </c>
    </row>
    <row r="462" spans="1:2" ht="16" customHeight="1" x14ac:dyDescent="0.35">
      <c r="A462" s="4">
        <v>39219</v>
      </c>
      <c r="B462" s="11">
        <v>-9.1801286538899962</v>
      </c>
    </row>
    <row r="463" spans="1:2" ht="16" customHeight="1" x14ac:dyDescent="0.35">
      <c r="A463" s="4">
        <v>39220</v>
      </c>
      <c r="B463" s="11">
        <v>66.104776070071054</v>
      </c>
    </row>
    <row r="464" spans="1:2" ht="16" customHeight="1" x14ac:dyDescent="0.35">
      <c r="A464" s="4">
        <v>39223</v>
      </c>
      <c r="B464" s="11">
        <v>15.43260548349965</v>
      </c>
    </row>
    <row r="465" spans="1:2" ht="16" customHeight="1" x14ac:dyDescent="0.35">
      <c r="A465" s="4">
        <v>39224</v>
      </c>
      <c r="B465" s="11">
        <v>-6.4258081437283998</v>
      </c>
    </row>
    <row r="466" spans="1:2" ht="16" customHeight="1" x14ac:dyDescent="0.35">
      <c r="A466" s="4">
        <v>39225</v>
      </c>
      <c r="B466" s="11">
        <v>-12.072540219929651</v>
      </c>
    </row>
    <row r="467" spans="1:2" ht="16" customHeight="1" x14ac:dyDescent="0.35">
      <c r="A467" s="4">
        <v>39226</v>
      </c>
      <c r="B467" s="11">
        <v>-97.02551436003877</v>
      </c>
    </row>
    <row r="468" spans="1:2" ht="16" customHeight="1" x14ac:dyDescent="0.35">
      <c r="A468" s="4">
        <v>39227</v>
      </c>
      <c r="B468" s="11">
        <v>54.527001479260683</v>
      </c>
    </row>
    <row r="469" spans="1:2" ht="16" customHeight="1" x14ac:dyDescent="0.35">
      <c r="A469" s="4">
        <v>39231</v>
      </c>
      <c r="B469" s="11">
        <v>15.702004974499955</v>
      </c>
    </row>
    <row r="470" spans="1:2" ht="16" customHeight="1" x14ac:dyDescent="0.35">
      <c r="A470" s="4">
        <v>39232</v>
      </c>
      <c r="B470" s="11">
        <v>79.836112007694567</v>
      </c>
    </row>
    <row r="471" spans="1:2" ht="16" customHeight="1" x14ac:dyDescent="0.35">
      <c r="A471" s="4">
        <v>39233</v>
      </c>
      <c r="B471" s="11">
        <v>2.5486364794826439</v>
      </c>
    </row>
    <row r="472" spans="1:2" ht="16" customHeight="1" x14ac:dyDescent="0.35">
      <c r="A472" s="4">
        <v>39234</v>
      </c>
      <c r="B472" s="11">
        <v>37.370477322915079</v>
      </c>
    </row>
    <row r="473" spans="1:2" ht="16" customHeight="1" x14ac:dyDescent="0.35">
      <c r="A473" s="4">
        <v>39237</v>
      </c>
      <c r="B473" s="11">
        <v>18.485491492769476</v>
      </c>
    </row>
    <row r="474" spans="1:2" ht="16" customHeight="1" x14ac:dyDescent="0.35">
      <c r="A474" s="4">
        <v>39238</v>
      </c>
      <c r="B474" s="11">
        <v>-53.470029496225379</v>
      </c>
    </row>
    <row r="475" spans="1:2" ht="16" customHeight="1" x14ac:dyDescent="0.35">
      <c r="A475" s="4">
        <v>39239</v>
      </c>
      <c r="B475" s="11">
        <v>-88.637773931218746</v>
      </c>
    </row>
    <row r="476" spans="1:2" ht="16" customHeight="1" x14ac:dyDescent="0.35">
      <c r="A476" s="4">
        <v>39240</v>
      </c>
      <c r="B476" s="11">
        <v>-175.69758399346293</v>
      </c>
    </row>
    <row r="477" spans="1:2" ht="16" customHeight="1" x14ac:dyDescent="0.35">
      <c r="A477" s="4">
        <v>39241</v>
      </c>
      <c r="B477" s="11">
        <v>113.70344531501587</v>
      </c>
    </row>
    <row r="478" spans="1:2" ht="16" customHeight="1" x14ac:dyDescent="0.35">
      <c r="A478" s="4">
        <v>39244</v>
      </c>
      <c r="B478" s="11">
        <v>9.6174892383599726</v>
      </c>
    </row>
    <row r="479" spans="1:2" ht="16" customHeight="1" x14ac:dyDescent="0.35">
      <c r="A479" s="4">
        <v>39245</v>
      </c>
      <c r="B479" s="11">
        <v>-106.81721798133941</v>
      </c>
    </row>
    <row r="480" spans="1:2" ht="16" customHeight="1" x14ac:dyDescent="0.35">
      <c r="A480" s="4">
        <v>39246</v>
      </c>
      <c r="B480" s="11">
        <v>151.84192900200986</v>
      </c>
    </row>
    <row r="481" spans="1:2" ht="16" customHeight="1" x14ac:dyDescent="0.35">
      <c r="A481" s="4">
        <v>39247</v>
      </c>
      <c r="B481" s="11">
        <v>48.163518443988167</v>
      </c>
    </row>
    <row r="482" spans="1:2" ht="16" customHeight="1" x14ac:dyDescent="0.35">
      <c r="A482" s="4">
        <v>39248</v>
      </c>
      <c r="B482" s="11">
        <v>65.267208152491875</v>
      </c>
    </row>
    <row r="483" spans="1:2" ht="16" customHeight="1" x14ac:dyDescent="0.35">
      <c r="A483" s="4">
        <v>39251</v>
      </c>
      <c r="B483" s="11">
        <v>-12.133784762315644</v>
      </c>
    </row>
    <row r="484" spans="1:2" ht="16" customHeight="1" x14ac:dyDescent="0.35">
      <c r="A484" s="4">
        <v>39252</v>
      </c>
      <c r="B484" s="11">
        <v>17.308383135757101</v>
      </c>
    </row>
    <row r="485" spans="1:2" ht="16" customHeight="1" x14ac:dyDescent="0.35">
      <c r="A485" s="4">
        <v>39253</v>
      </c>
      <c r="B485" s="11">
        <v>-136.01095390232854</v>
      </c>
    </row>
    <row r="486" spans="1:2" ht="16" customHeight="1" x14ac:dyDescent="0.35">
      <c r="A486" s="4">
        <v>39254</v>
      </c>
      <c r="B486" s="11">
        <v>61.804288622723732</v>
      </c>
    </row>
    <row r="487" spans="1:2" ht="16" customHeight="1" x14ac:dyDescent="0.35">
      <c r="A487" s="4">
        <v>39255</v>
      </c>
      <c r="B487" s="11">
        <v>-128.95893416722029</v>
      </c>
    </row>
    <row r="488" spans="1:2" ht="16" customHeight="1" x14ac:dyDescent="0.35">
      <c r="A488" s="4">
        <v>39258</v>
      </c>
      <c r="B488" s="11">
        <v>-32.078585880097542</v>
      </c>
    </row>
    <row r="489" spans="1:2" ht="16" customHeight="1" x14ac:dyDescent="0.35">
      <c r="A489" s="4">
        <v>39259</v>
      </c>
      <c r="B489" s="11">
        <v>-32.382122397745327</v>
      </c>
    </row>
    <row r="490" spans="1:2" ht="16" customHeight="1" x14ac:dyDescent="0.35">
      <c r="A490" s="4">
        <v>39260</v>
      </c>
      <c r="B490" s="11">
        <v>90.093710856123479</v>
      </c>
    </row>
    <row r="491" spans="1:2" ht="16" customHeight="1" x14ac:dyDescent="0.35">
      <c r="A491" s="4">
        <v>39261</v>
      </c>
      <c r="B491" s="11">
        <v>-4.1823227159863103</v>
      </c>
    </row>
    <row r="492" spans="1:2" ht="16" customHeight="1" x14ac:dyDescent="0.35">
      <c r="A492" s="4">
        <v>39262</v>
      </c>
      <c r="B492" s="11">
        <v>-15.67366890038671</v>
      </c>
    </row>
    <row r="493" spans="1:2" ht="16" customHeight="1" x14ac:dyDescent="0.35">
      <c r="A493" s="4">
        <v>39265</v>
      </c>
      <c r="B493" s="11">
        <v>106.96112016496595</v>
      </c>
    </row>
    <row r="494" spans="1:2" ht="16" customHeight="1" x14ac:dyDescent="0.35">
      <c r="A494" s="4">
        <v>39266</v>
      </c>
      <c r="B494" s="11">
        <v>35.80289977162375</v>
      </c>
    </row>
    <row r="495" spans="1:2" ht="16" customHeight="1" x14ac:dyDescent="0.35">
      <c r="A495" s="4">
        <v>39268</v>
      </c>
      <c r="B495" s="11">
        <v>3.4757061257694106</v>
      </c>
    </row>
    <row r="496" spans="1:2" ht="16" customHeight="1" x14ac:dyDescent="0.35">
      <c r="A496" s="4">
        <v>39269</v>
      </c>
      <c r="B496" s="11">
        <v>33.040513963550303</v>
      </c>
    </row>
    <row r="497" spans="1:2" ht="16" customHeight="1" x14ac:dyDescent="0.35">
      <c r="A497" s="4">
        <v>39272</v>
      </c>
      <c r="B497" s="11">
        <v>9.2130367737373202</v>
      </c>
    </row>
    <row r="498" spans="1:2" ht="16" customHeight="1" x14ac:dyDescent="0.35">
      <c r="A498" s="4">
        <v>39273</v>
      </c>
      <c r="B498" s="11">
        <v>-141.85462023044045</v>
      </c>
    </row>
    <row r="499" spans="1:2" ht="16" customHeight="1" x14ac:dyDescent="0.35">
      <c r="A499" s="4">
        <v>39274</v>
      </c>
      <c r="B499" s="11">
        <v>57.213996238710173</v>
      </c>
    </row>
    <row r="500" spans="1:2" ht="16" customHeight="1" x14ac:dyDescent="0.35">
      <c r="A500" s="4">
        <v>39275</v>
      </c>
      <c r="B500" s="11">
        <v>190.55018567779015</v>
      </c>
    </row>
    <row r="501" spans="1:2" ht="16" customHeight="1" x14ac:dyDescent="0.35">
      <c r="A501" s="4">
        <v>39276</v>
      </c>
      <c r="B501" s="11">
        <v>31.013762357045643</v>
      </c>
    </row>
    <row r="502" spans="1:2" ht="16" customHeight="1" x14ac:dyDescent="0.35">
      <c r="A502" s="4">
        <v>39279</v>
      </c>
      <c r="B502" s="11">
        <v>-19.194847020934095</v>
      </c>
    </row>
    <row r="503" spans="1:2" ht="16" customHeight="1" x14ac:dyDescent="0.35">
      <c r="A503" s="4">
        <v>39280</v>
      </c>
      <c r="B503" s="11">
        <v>-0.96804171614494128</v>
      </c>
    </row>
    <row r="504" spans="1:2" ht="16" customHeight="1" x14ac:dyDescent="0.35">
      <c r="A504" s="4">
        <v>39281</v>
      </c>
      <c r="B504" s="11">
        <v>-20.653555961454131</v>
      </c>
    </row>
    <row r="505" spans="1:2" ht="16" customHeight="1" x14ac:dyDescent="0.35">
      <c r="A505" s="4">
        <v>39282</v>
      </c>
      <c r="B505" s="11">
        <v>44.691075366873335</v>
      </c>
    </row>
    <row r="506" spans="1:2" ht="16" customHeight="1" x14ac:dyDescent="0.35">
      <c r="A506" s="4">
        <v>39283</v>
      </c>
      <c r="B506" s="11">
        <v>-122.2087722461175</v>
      </c>
    </row>
    <row r="507" spans="1:2" ht="16" customHeight="1" x14ac:dyDescent="0.35">
      <c r="A507" s="4">
        <v>39286</v>
      </c>
      <c r="B507" s="11">
        <v>48.693044781957035</v>
      </c>
    </row>
    <row r="508" spans="1:2" ht="16" customHeight="1" x14ac:dyDescent="0.35">
      <c r="A508" s="4">
        <v>39287</v>
      </c>
      <c r="B508" s="11">
        <v>-198.04485037980743</v>
      </c>
    </row>
    <row r="509" spans="1:2" ht="16" customHeight="1" x14ac:dyDescent="0.35">
      <c r="A509" s="4">
        <v>39288</v>
      </c>
      <c r="B509" s="11">
        <v>46.656607369758277</v>
      </c>
    </row>
    <row r="510" spans="1:2" ht="16" customHeight="1" x14ac:dyDescent="0.35">
      <c r="A510" s="4">
        <v>39289</v>
      </c>
      <c r="B510" s="11">
        <v>-233.38537240874942</v>
      </c>
    </row>
    <row r="511" spans="1:2" ht="16" customHeight="1" x14ac:dyDescent="0.35">
      <c r="A511" s="4">
        <v>39290</v>
      </c>
      <c r="B511" s="11">
        <v>-159.91528738888238</v>
      </c>
    </row>
    <row r="512" spans="1:2" ht="16" customHeight="1" x14ac:dyDescent="0.35">
      <c r="A512" s="4">
        <v>39293</v>
      </c>
      <c r="B512" s="11">
        <v>102.53949758387907</v>
      </c>
    </row>
    <row r="513" spans="1:2" ht="16" customHeight="1" x14ac:dyDescent="0.35">
      <c r="A513" s="4">
        <v>39294</v>
      </c>
      <c r="B513" s="11">
        <v>-126.4663378360965</v>
      </c>
    </row>
    <row r="514" spans="1:2" ht="16" customHeight="1" x14ac:dyDescent="0.35">
      <c r="A514" s="4">
        <v>39295</v>
      </c>
      <c r="B514" s="11">
        <v>72.426422588247974</v>
      </c>
    </row>
    <row r="515" spans="1:2" ht="16" customHeight="1" x14ac:dyDescent="0.35">
      <c r="A515" s="4">
        <v>39296</v>
      </c>
      <c r="B515" s="11">
        <v>43.593644469611341</v>
      </c>
    </row>
    <row r="516" spans="1:2" ht="16" customHeight="1" x14ac:dyDescent="0.35">
      <c r="A516" s="4">
        <v>39297</v>
      </c>
      <c r="B516" s="11">
        <v>-265.86061676402733</v>
      </c>
    </row>
    <row r="517" spans="1:2" ht="16" customHeight="1" x14ac:dyDescent="0.35">
      <c r="A517" s="4">
        <v>39300</v>
      </c>
      <c r="B517" s="11">
        <v>241.5111718978977</v>
      </c>
    </row>
    <row r="518" spans="1:2" ht="16" customHeight="1" x14ac:dyDescent="0.35">
      <c r="A518" s="4">
        <v>39301</v>
      </c>
      <c r="B518" s="11">
        <v>61.594227585219862</v>
      </c>
    </row>
    <row r="519" spans="1:2" ht="16" customHeight="1" x14ac:dyDescent="0.35">
      <c r="A519" s="4">
        <v>39302</v>
      </c>
      <c r="B519" s="11">
        <v>140.71821820127155</v>
      </c>
    </row>
    <row r="520" spans="1:2" ht="16" customHeight="1" x14ac:dyDescent="0.35">
      <c r="A520" s="4">
        <v>39303</v>
      </c>
      <c r="B520" s="11">
        <v>-296.49613686902813</v>
      </c>
    </row>
    <row r="521" spans="1:2" ht="16" customHeight="1" x14ac:dyDescent="0.35">
      <c r="A521" s="4">
        <v>39304</v>
      </c>
      <c r="B521" s="11">
        <v>3.7850374030526801</v>
      </c>
    </row>
    <row r="522" spans="1:2" ht="16" customHeight="1" x14ac:dyDescent="0.35">
      <c r="A522" s="4">
        <v>39307</v>
      </c>
      <c r="B522" s="11">
        <v>-4.95308329435092</v>
      </c>
    </row>
    <row r="523" spans="1:2" ht="16" customHeight="1" x14ac:dyDescent="0.35">
      <c r="A523" s="4">
        <v>39308</v>
      </c>
      <c r="B523" s="11">
        <v>-181.56539933375623</v>
      </c>
    </row>
    <row r="524" spans="1:2" ht="16" customHeight="1" x14ac:dyDescent="0.35">
      <c r="A524" s="4">
        <v>39309</v>
      </c>
      <c r="B524" s="11">
        <v>-139.07776858693003</v>
      </c>
    </row>
    <row r="525" spans="1:2" ht="16" customHeight="1" x14ac:dyDescent="0.35">
      <c r="A525" s="4">
        <v>39310</v>
      </c>
      <c r="B525" s="11">
        <v>32.487381815596336</v>
      </c>
    </row>
    <row r="526" spans="1:2" ht="16" customHeight="1" x14ac:dyDescent="0.35">
      <c r="A526" s="4">
        <v>39311</v>
      </c>
      <c r="B526" s="11">
        <v>245.66525186534165</v>
      </c>
    </row>
    <row r="527" spans="1:2" ht="16" customHeight="1" x14ac:dyDescent="0.35">
      <c r="A527" s="4">
        <v>39314</v>
      </c>
      <c r="B527" s="11">
        <v>-2.6972073530028911</v>
      </c>
    </row>
    <row r="528" spans="1:2" ht="16" customHeight="1" x14ac:dyDescent="0.35">
      <c r="A528" s="4">
        <v>39315</v>
      </c>
      <c r="B528" s="11">
        <v>10.860917989692066</v>
      </c>
    </row>
    <row r="529" spans="1:2" ht="16" customHeight="1" x14ac:dyDescent="0.35">
      <c r="A529" s="4">
        <v>39316</v>
      </c>
      <c r="B529" s="11">
        <v>117.1291945381174</v>
      </c>
    </row>
    <row r="530" spans="1:2" ht="16" customHeight="1" x14ac:dyDescent="0.35">
      <c r="A530" s="4">
        <v>39317</v>
      </c>
      <c r="B530" s="11">
        <v>-10.723530978709601</v>
      </c>
    </row>
    <row r="531" spans="1:2" ht="16" customHeight="1" x14ac:dyDescent="0.35">
      <c r="A531" s="4">
        <v>39318</v>
      </c>
      <c r="B531" s="11">
        <v>115.35042735042661</v>
      </c>
    </row>
    <row r="532" spans="1:2" ht="16" customHeight="1" x14ac:dyDescent="0.35">
      <c r="A532" s="4">
        <v>39321</v>
      </c>
      <c r="B532" s="11">
        <v>-85.036197840972349</v>
      </c>
    </row>
    <row r="533" spans="1:2" ht="16" customHeight="1" x14ac:dyDescent="0.35">
      <c r="A533" s="4">
        <v>39322</v>
      </c>
      <c r="B533" s="11">
        <v>-234.73026131893496</v>
      </c>
    </row>
    <row r="534" spans="1:2" ht="16" customHeight="1" x14ac:dyDescent="0.35">
      <c r="A534" s="4">
        <v>39323</v>
      </c>
      <c r="B534" s="11">
        <v>219.21863218743957</v>
      </c>
    </row>
    <row r="535" spans="1:2" ht="16" customHeight="1" x14ac:dyDescent="0.35">
      <c r="A535" s="4">
        <v>39324</v>
      </c>
      <c r="B535" s="11">
        <v>-41.810132808656412</v>
      </c>
    </row>
    <row r="536" spans="1:2" ht="16" customHeight="1" x14ac:dyDescent="0.35">
      <c r="A536" s="4">
        <v>39325</v>
      </c>
      <c r="B536" s="11">
        <v>112.16761340248557</v>
      </c>
    </row>
    <row r="537" spans="1:2" ht="16" customHeight="1" x14ac:dyDescent="0.35">
      <c r="A537" s="4">
        <v>39329</v>
      </c>
      <c r="B537" s="11">
        <v>104.68184994470835</v>
      </c>
    </row>
    <row r="538" spans="1:2" ht="16" customHeight="1" x14ac:dyDescent="0.35">
      <c r="A538" s="4">
        <v>39330</v>
      </c>
      <c r="B538" s="11">
        <v>-115.0112124182575</v>
      </c>
    </row>
    <row r="539" spans="1:2" ht="16" customHeight="1" x14ac:dyDescent="0.35">
      <c r="A539" s="4">
        <v>39331</v>
      </c>
      <c r="B539" s="11">
        <v>42.518797247824757</v>
      </c>
    </row>
    <row r="540" spans="1:2" ht="16" customHeight="1" x14ac:dyDescent="0.35">
      <c r="A540" s="4">
        <v>39332</v>
      </c>
      <c r="B540" s="11">
        <v>-169.08457610496768</v>
      </c>
    </row>
    <row r="541" spans="1:2" ht="16" customHeight="1" x14ac:dyDescent="0.35">
      <c r="A541" s="4">
        <v>39335</v>
      </c>
      <c r="B541" s="11">
        <v>-12.727460355680293</v>
      </c>
    </row>
    <row r="542" spans="1:2" ht="16" customHeight="1" x14ac:dyDescent="0.35">
      <c r="A542" s="4">
        <v>39336</v>
      </c>
      <c r="B542" s="11">
        <v>136.32293173520674</v>
      </c>
    </row>
    <row r="543" spans="1:2" ht="16" customHeight="1" x14ac:dyDescent="0.35">
      <c r="A543" s="4">
        <v>39337</v>
      </c>
      <c r="B543" s="11">
        <v>0.4757082956726606</v>
      </c>
    </row>
    <row r="544" spans="1:2" ht="16" customHeight="1" x14ac:dyDescent="0.35">
      <c r="A544" s="4">
        <v>39338</v>
      </c>
      <c r="B544" s="11">
        <v>84.196363043301659</v>
      </c>
    </row>
    <row r="545" spans="1:2" ht="16" customHeight="1" x14ac:dyDescent="0.35">
      <c r="A545" s="4">
        <v>39339</v>
      </c>
      <c r="B545" s="11">
        <v>2.0216314565851579</v>
      </c>
    </row>
    <row r="546" spans="1:2" ht="16" customHeight="1" x14ac:dyDescent="0.35">
      <c r="A546" s="4">
        <v>39342</v>
      </c>
      <c r="B546" s="11">
        <v>-51.204311942057672</v>
      </c>
    </row>
    <row r="547" spans="1:2" ht="16" customHeight="1" x14ac:dyDescent="0.35">
      <c r="A547" s="4">
        <v>39343</v>
      </c>
      <c r="B547" s="11">
        <v>292.08004605018033</v>
      </c>
    </row>
    <row r="548" spans="1:2" ht="16" customHeight="1" x14ac:dyDescent="0.35">
      <c r="A548" s="4">
        <v>39344</v>
      </c>
      <c r="B548" s="11">
        <v>60.864072431536144</v>
      </c>
    </row>
    <row r="549" spans="1:2" ht="16" customHeight="1" x14ac:dyDescent="0.35">
      <c r="A549" s="4">
        <v>39345</v>
      </c>
      <c r="B549" s="11">
        <v>-67.232166798558396</v>
      </c>
    </row>
    <row r="550" spans="1:2" ht="16" customHeight="1" x14ac:dyDescent="0.35">
      <c r="A550" s="4">
        <v>39346</v>
      </c>
      <c r="B550" s="11">
        <v>46.090534979423872</v>
      </c>
    </row>
    <row r="551" spans="1:2" ht="16" customHeight="1" x14ac:dyDescent="0.35">
      <c r="A551" s="4">
        <v>39349</v>
      </c>
      <c r="B551" s="11">
        <v>-52.564312633131124</v>
      </c>
    </row>
    <row r="552" spans="1:2" ht="16" customHeight="1" x14ac:dyDescent="0.35">
      <c r="A552" s="4">
        <v>39350</v>
      </c>
      <c r="B552" s="11">
        <v>-3.4261693450085442</v>
      </c>
    </row>
    <row r="553" spans="1:2" ht="16" customHeight="1" x14ac:dyDescent="0.35">
      <c r="A553" s="4">
        <v>39351</v>
      </c>
      <c r="B553" s="11">
        <v>54.112482780894112</v>
      </c>
    </row>
    <row r="554" spans="1:2" ht="16" customHeight="1" x14ac:dyDescent="0.35">
      <c r="A554" s="4">
        <v>39352</v>
      </c>
      <c r="B554" s="11">
        <v>39.0712066185053</v>
      </c>
    </row>
    <row r="555" spans="1:2" ht="16" customHeight="1" x14ac:dyDescent="0.35">
      <c r="A555" s="4">
        <v>39353</v>
      </c>
      <c r="B555" s="11">
        <v>-30.23416787472808</v>
      </c>
    </row>
    <row r="556" spans="1:2" ht="16" customHeight="1" x14ac:dyDescent="0.35">
      <c r="A556" s="4">
        <v>39356</v>
      </c>
      <c r="B556" s="11">
        <v>132.89667594563591</v>
      </c>
    </row>
    <row r="557" spans="1:2" ht="16" customHeight="1" x14ac:dyDescent="0.35">
      <c r="A557" s="4">
        <v>39357</v>
      </c>
      <c r="B557" s="11">
        <v>-2.6502223601190305</v>
      </c>
    </row>
    <row r="558" spans="1:2" ht="16" customHeight="1" x14ac:dyDescent="0.35">
      <c r="A558" s="4">
        <v>39358</v>
      </c>
      <c r="B558" s="11">
        <v>-45.518320477426343</v>
      </c>
    </row>
    <row r="559" spans="1:2" ht="16" customHeight="1" x14ac:dyDescent="0.35">
      <c r="A559" s="4">
        <v>39359</v>
      </c>
      <c r="B559" s="11">
        <v>21.109516169889389</v>
      </c>
    </row>
    <row r="560" spans="1:2" ht="16" customHeight="1" x14ac:dyDescent="0.35">
      <c r="A560" s="4">
        <v>39360</v>
      </c>
      <c r="B560" s="11">
        <v>95.602914106453042</v>
      </c>
    </row>
    <row r="561" spans="1:2" ht="16" customHeight="1" x14ac:dyDescent="0.35">
      <c r="A561" s="4">
        <v>39363</v>
      </c>
      <c r="B561" s="11">
        <v>-32.16507553335596</v>
      </c>
    </row>
    <row r="562" spans="1:2" ht="16" customHeight="1" x14ac:dyDescent="0.35">
      <c r="A562" s="4">
        <v>39364</v>
      </c>
      <c r="B562" s="11">
        <v>80.962011619370116</v>
      </c>
    </row>
    <row r="563" spans="1:2" ht="16" customHeight="1" x14ac:dyDescent="0.35">
      <c r="A563" s="4">
        <v>39365</v>
      </c>
      <c r="B563" s="11">
        <v>-17.122959460754966</v>
      </c>
    </row>
    <row r="564" spans="1:2" ht="16" customHeight="1" x14ac:dyDescent="0.35">
      <c r="A564" s="4">
        <v>39366</v>
      </c>
      <c r="B564" s="11">
        <v>-51.584990431815939</v>
      </c>
    </row>
    <row r="565" spans="1:2" ht="16" customHeight="1" x14ac:dyDescent="0.35">
      <c r="A565" s="4">
        <v>39367</v>
      </c>
      <c r="B565" s="11">
        <v>47.54215425788481</v>
      </c>
    </row>
    <row r="566" spans="1:2" ht="16" customHeight="1" x14ac:dyDescent="0.35">
      <c r="A566" s="4">
        <v>39370</v>
      </c>
      <c r="B566" s="11">
        <v>-83.813548469713908</v>
      </c>
    </row>
    <row r="567" spans="1:2" ht="16" customHeight="1" x14ac:dyDescent="0.35">
      <c r="A567" s="4">
        <v>39371</v>
      </c>
      <c r="B567" s="11">
        <v>-65.732125446339623</v>
      </c>
    </row>
    <row r="568" spans="1:2" ht="16" customHeight="1" x14ac:dyDescent="0.35">
      <c r="A568" s="4">
        <v>39372</v>
      </c>
      <c r="B568" s="11">
        <v>17.614216167380789</v>
      </c>
    </row>
    <row r="569" spans="1:2" ht="16" customHeight="1" x14ac:dyDescent="0.35">
      <c r="A569" s="4">
        <v>39373</v>
      </c>
      <c r="B569" s="11">
        <v>-7.5264073084015592</v>
      </c>
    </row>
    <row r="570" spans="1:2" ht="16" customHeight="1" x14ac:dyDescent="0.35">
      <c r="A570" s="4">
        <v>39374</v>
      </c>
      <c r="B570" s="11">
        <v>-256.15552438834231</v>
      </c>
    </row>
    <row r="571" spans="1:2" ht="16" customHeight="1" x14ac:dyDescent="0.35">
      <c r="A571" s="4">
        <v>39377</v>
      </c>
      <c r="B571" s="11">
        <v>37.984046700384624</v>
      </c>
    </row>
    <row r="572" spans="1:2" ht="16" customHeight="1" x14ac:dyDescent="0.35">
      <c r="A572" s="4">
        <v>39378</v>
      </c>
      <c r="B572" s="11">
        <v>88.028519647089226</v>
      </c>
    </row>
    <row r="573" spans="1:2" ht="16" customHeight="1" x14ac:dyDescent="0.35">
      <c r="A573" s="4">
        <v>39379</v>
      </c>
      <c r="B573" s="11">
        <v>-24.414480221637476</v>
      </c>
    </row>
    <row r="574" spans="1:2" ht="16" customHeight="1" x14ac:dyDescent="0.35">
      <c r="A574" s="4">
        <v>39380</v>
      </c>
      <c r="B574" s="11">
        <v>-9.7633058025702439</v>
      </c>
    </row>
    <row r="575" spans="1:2" ht="16" customHeight="1" x14ac:dyDescent="0.35">
      <c r="A575" s="4">
        <v>39381</v>
      </c>
      <c r="B575" s="11">
        <v>137.87638668779636</v>
      </c>
    </row>
    <row r="576" spans="1:2" ht="16" customHeight="1" x14ac:dyDescent="0.35">
      <c r="A576" s="4">
        <v>39384</v>
      </c>
      <c r="B576" s="11">
        <v>37.126778177270893</v>
      </c>
    </row>
    <row r="577" spans="1:2" ht="16" customHeight="1" x14ac:dyDescent="0.35">
      <c r="A577" s="4">
        <v>39385</v>
      </c>
      <c r="B577" s="11">
        <v>-64.634193824709186</v>
      </c>
    </row>
    <row r="578" spans="1:2" ht="16" customHeight="1" x14ac:dyDescent="0.35">
      <c r="A578" s="4">
        <v>39386</v>
      </c>
      <c r="B578" s="11">
        <v>119.9200532978023</v>
      </c>
    </row>
    <row r="579" spans="1:2" ht="16" customHeight="1" x14ac:dyDescent="0.35">
      <c r="A579" s="4">
        <v>39387</v>
      </c>
      <c r="B579" s="11">
        <v>-264.23472614852426</v>
      </c>
    </row>
    <row r="580" spans="1:2" ht="16" customHeight="1" x14ac:dyDescent="0.35">
      <c r="A580" s="4">
        <v>39388</v>
      </c>
      <c r="B580" s="11">
        <v>8.021532178940074</v>
      </c>
    </row>
    <row r="581" spans="1:2" ht="16" customHeight="1" x14ac:dyDescent="0.35">
      <c r="A581" s="4">
        <v>39391</v>
      </c>
      <c r="B581" s="11">
        <v>-49.547908455602411</v>
      </c>
    </row>
    <row r="582" spans="1:2" ht="16" customHeight="1" x14ac:dyDescent="0.35">
      <c r="A582" s="4">
        <v>39392</v>
      </c>
      <c r="B582" s="11">
        <v>120.4923543939761</v>
      </c>
    </row>
    <row r="583" spans="1:2" ht="16" customHeight="1" x14ac:dyDescent="0.35">
      <c r="A583" s="4">
        <v>39393</v>
      </c>
      <c r="B583" s="11">
        <v>-293.69782999072595</v>
      </c>
    </row>
    <row r="584" spans="1:2" ht="16" customHeight="1" x14ac:dyDescent="0.35">
      <c r="A584" s="4">
        <v>39394</v>
      </c>
      <c r="B584" s="11">
        <v>-5.7602905897176049</v>
      </c>
    </row>
    <row r="585" spans="1:2" ht="16" customHeight="1" x14ac:dyDescent="0.35">
      <c r="A585" s="4">
        <v>39395</v>
      </c>
      <c r="B585" s="11">
        <v>-142.86973561979113</v>
      </c>
    </row>
    <row r="586" spans="1:2" ht="16" customHeight="1" x14ac:dyDescent="0.35">
      <c r="A586" s="4">
        <v>39398</v>
      </c>
      <c r="B586" s="11">
        <v>-99.883057026896751</v>
      </c>
    </row>
    <row r="587" spans="1:2" ht="16" customHeight="1" x14ac:dyDescent="0.35">
      <c r="A587" s="4">
        <v>39399</v>
      </c>
      <c r="B587" s="11">
        <v>290.92955710890845</v>
      </c>
    </row>
    <row r="588" spans="1:2" ht="16" customHeight="1" x14ac:dyDescent="0.35">
      <c r="A588" s="4">
        <v>39400</v>
      </c>
      <c r="B588" s="11">
        <v>-70.69308936227695</v>
      </c>
    </row>
    <row r="589" spans="1:2" ht="16" customHeight="1" x14ac:dyDescent="0.35">
      <c r="A589" s="4">
        <v>39401</v>
      </c>
      <c r="B589" s="11">
        <v>-132.12473989854232</v>
      </c>
    </row>
    <row r="590" spans="1:2" ht="16" customHeight="1" x14ac:dyDescent="0.35">
      <c r="A590" s="4">
        <v>39402</v>
      </c>
      <c r="B590" s="11">
        <v>52.303345622436808</v>
      </c>
    </row>
    <row r="591" spans="1:2" ht="16" customHeight="1" x14ac:dyDescent="0.35">
      <c r="A591" s="4">
        <v>39405</v>
      </c>
      <c r="B591" s="11">
        <v>-174.60273935039845</v>
      </c>
    </row>
    <row r="592" spans="1:2" ht="16" customHeight="1" x14ac:dyDescent="0.35">
      <c r="A592" s="4">
        <v>39406</v>
      </c>
      <c r="B592" s="11">
        <v>44.862447410467418</v>
      </c>
    </row>
    <row r="593" spans="1:2" ht="16" customHeight="1" x14ac:dyDescent="0.35">
      <c r="A593" s="4">
        <v>39407</v>
      </c>
      <c r="B593" s="11">
        <v>-159.26929221365606</v>
      </c>
    </row>
    <row r="594" spans="1:2" ht="16" customHeight="1" x14ac:dyDescent="0.35">
      <c r="A594" s="4">
        <v>39409</v>
      </c>
      <c r="B594" s="11">
        <v>168.90532690556734</v>
      </c>
    </row>
    <row r="595" spans="1:2" ht="16" customHeight="1" x14ac:dyDescent="0.35">
      <c r="A595" s="4">
        <v>39412</v>
      </c>
      <c r="B595" s="11">
        <v>-232.38703408065535</v>
      </c>
    </row>
    <row r="596" spans="1:2" ht="16" customHeight="1" x14ac:dyDescent="0.35">
      <c r="A596" s="4">
        <v>39413</v>
      </c>
      <c r="B596" s="11">
        <v>149.30145961541189</v>
      </c>
    </row>
    <row r="597" spans="1:2" ht="16" customHeight="1" x14ac:dyDescent="0.35">
      <c r="A597" s="4">
        <v>39414</v>
      </c>
      <c r="B597" s="11">
        <v>285.59825798365785</v>
      </c>
    </row>
    <row r="598" spans="1:2" ht="16" customHeight="1" x14ac:dyDescent="0.35">
      <c r="A598" s="4">
        <v>39415</v>
      </c>
      <c r="B598" s="11">
        <v>4.7650814828936676</v>
      </c>
    </row>
    <row r="599" spans="1:2" ht="16" customHeight="1" x14ac:dyDescent="0.35">
      <c r="A599" s="4">
        <v>39416</v>
      </c>
      <c r="B599" s="11">
        <v>77.701875187110957</v>
      </c>
    </row>
    <row r="600" spans="1:2" ht="16" customHeight="1" x14ac:dyDescent="0.35">
      <c r="A600" s="4">
        <v>39419</v>
      </c>
      <c r="B600" s="11">
        <v>-58.873570357967694</v>
      </c>
    </row>
    <row r="601" spans="1:2" ht="16" customHeight="1" x14ac:dyDescent="0.35">
      <c r="A601" s="4">
        <v>39420</v>
      </c>
      <c r="B601" s="11">
        <v>-65.402534602899365</v>
      </c>
    </row>
    <row r="602" spans="1:2" ht="16" customHeight="1" x14ac:dyDescent="0.35">
      <c r="A602" s="4">
        <v>39421</v>
      </c>
      <c r="B602" s="11">
        <v>151.90150329165516</v>
      </c>
    </row>
    <row r="603" spans="1:2" ht="16" customHeight="1" x14ac:dyDescent="0.35">
      <c r="A603" s="4">
        <v>39422</v>
      </c>
      <c r="B603" s="11">
        <v>150.36935778210199</v>
      </c>
    </row>
    <row r="604" spans="1:2" ht="16" customHeight="1" x14ac:dyDescent="0.35">
      <c r="A604" s="4">
        <v>39423</v>
      </c>
      <c r="B604" s="11">
        <v>-17.779664840048273</v>
      </c>
    </row>
    <row r="605" spans="1:2" ht="16" customHeight="1" x14ac:dyDescent="0.35">
      <c r="A605" s="4">
        <v>39426</v>
      </c>
      <c r="B605" s="11">
        <v>75.100022596466673</v>
      </c>
    </row>
    <row r="606" spans="1:2" ht="16" customHeight="1" x14ac:dyDescent="0.35">
      <c r="A606" s="4">
        <v>39427</v>
      </c>
      <c r="B606" s="11">
        <v>-252.71115332858349</v>
      </c>
    </row>
    <row r="607" spans="1:2" ht="16" customHeight="1" x14ac:dyDescent="0.35">
      <c r="A607" s="4">
        <v>39428</v>
      </c>
      <c r="B607" s="11">
        <v>60.501471931782405</v>
      </c>
    </row>
    <row r="608" spans="1:2" ht="16" customHeight="1" x14ac:dyDescent="0.35">
      <c r="A608" s="4">
        <v>39429</v>
      </c>
      <c r="B608" s="11">
        <v>12.242783820691407</v>
      </c>
    </row>
    <row r="609" spans="1:2" ht="16" customHeight="1" x14ac:dyDescent="0.35">
      <c r="A609" s="4">
        <v>39430</v>
      </c>
      <c r="B609" s="11">
        <v>-137.46212401152931</v>
      </c>
    </row>
    <row r="610" spans="1:2" ht="16" customHeight="1" x14ac:dyDescent="0.35">
      <c r="A610" s="4">
        <v>39433</v>
      </c>
      <c r="B610" s="11">
        <v>-150.20947579958414</v>
      </c>
    </row>
    <row r="611" spans="1:2" ht="16" customHeight="1" x14ac:dyDescent="0.35">
      <c r="A611" s="4">
        <v>39434</v>
      </c>
      <c r="B611" s="11">
        <v>62.798257140880608</v>
      </c>
    </row>
    <row r="612" spans="1:2" ht="16" customHeight="1" x14ac:dyDescent="0.35">
      <c r="A612" s="4">
        <v>39435</v>
      </c>
      <c r="B612" s="11">
        <v>-13.608434480199165</v>
      </c>
    </row>
    <row r="613" spans="1:2" ht="16" customHeight="1" x14ac:dyDescent="0.35">
      <c r="A613" s="4">
        <v>39436</v>
      </c>
      <c r="B613" s="11">
        <v>49.002064693736344</v>
      </c>
    </row>
    <row r="614" spans="1:2" ht="16" customHeight="1" x14ac:dyDescent="0.35">
      <c r="A614" s="4">
        <v>39437</v>
      </c>
      <c r="B614" s="11">
        <v>166.69862751006869</v>
      </c>
    </row>
    <row r="615" spans="1:2" ht="16" customHeight="1" x14ac:dyDescent="0.35">
      <c r="A615" s="4">
        <v>39440</v>
      </c>
      <c r="B615" s="11">
        <v>80.770111690446413</v>
      </c>
    </row>
    <row r="616" spans="1:2" ht="16" customHeight="1" x14ac:dyDescent="0.35">
      <c r="A616" s="4">
        <v>39442</v>
      </c>
      <c r="B616" s="11">
        <v>8.0858030672594232</v>
      </c>
    </row>
    <row r="617" spans="1:2" ht="16" customHeight="1" x14ac:dyDescent="0.35">
      <c r="A617" s="4">
        <v>39443</v>
      </c>
      <c r="B617" s="11">
        <v>-142.82280357357544</v>
      </c>
    </row>
    <row r="618" spans="1:2" ht="16" customHeight="1" x14ac:dyDescent="0.35">
      <c r="A618" s="4">
        <v>39444</v>
      </c>
      <c r="B618" s="11">
        <v>15.037899571216833</v>
      </c>
    </row>
    <row r="619" spans="1:2" ht="16" customHeight="1" x14ac:dyDescent="0.35">
      <c r="A619" s="4">
        <v>39447</v>
      </c>
      <c r="B619" s="11">
        <v>-68.515850631388162</v>
      </c>
    </row>
    <row r="620" spans="1:2" ht="16" customHeight="1" x14ac:dyDescent="0.35">
      <c r="A620" s="4">
        <v>39449</v>
      </c>
      <c r="B620" s="11">
        <v>-144.37876270124369</v>
      </c>
    </row>
    <row r="621" spans="1:2" ht="16" customHeight="1" x14ac:dyDescent="0.35">
      <c r="A621" s="4">
        <v>39450</v>
      </c>
      <c r="B621" s="11">
        <v>0</v>
      </c>
    </row>
    <row r="622" spans="1:2" ht="16" customHeight="1" x14ac:dyDescent="0.35">
      <c r="A622" s="4">
        <v>39451</v>
      </c>
      <c r="B622" s="11">
        <v>-245.51535421100618</v>
      </c>
    </row>
    <row r="623" spans="1:2" ht="16" customHeight="1" x14ac:dyDescent="0.35">
      <c r="A623" s="4">
        <v>39454</v>
      </c>
      <c r="B623" s="11">
        <v>32.232242159772419</v>
      </c>
    </row>
    <row r="624" spans="1:2" ht="16" customHeight="1" x14ac:dyDescent="0.35">
      <c r="A624" s="4">
        <v>39455</v>
      </c>
      <c r="B624" s="11">
        <v>-183.5218686890085</v>
      </c>
    </row>
    <row r="625" spans="1:2" ht="16" customHeight="1" x14ac:dyDescent="0.35">
      <c r="A625" s="4">
        <v>39456</v>
      </c>
      <c r="B625" s="11">
        <v>136.24037002136438</v>
      </c>
    </row>
    <row r="626" spans="1:2" ht="16" customHeight="1" x14ac:dyDescent="0.35">
      <c r="A626" s="4">
        <v>39457</v>
      </c>
      <c r="B626" s="11">
        <v>79.481665992490534</v>
      </c>
    </row>
    <row r="627" spans="1:2" ht="16" customHeight="1" x14ac:dyDescent="0.35">
      <c r="A627" s="4">
        <v>39458</v>
      </c>
      <c r="B627" s="11">
        <v>-135.95432047481887</v>
      </c>
    </row>
    <row r="628" spans="1:2" ht="16" customHeight="1" x14ac:dyDescent="0.35">
      <c r="A628" s="4">
        <v>39461</v>
      </c>
      <c r="B628" s="11">
        <v>108.70651382564145</v>
      </c>
    </row>
    <row r="629" spans="1:2" ht="16" customHeight="1" x14ac:dyDescent="0.35">
      <c r="A629" s="4">
        <v>39462</v>
      </c>
      <c r="B629" s="11">
        <v>-249.2497793468664</v>
      </c>
    </row>
    <row r="630" spans="1:2" ht="16" customHeight="1" x14ac:dyDescent="0.35">
      <c r="A630" s="4">
        <v>39463</v>
      </c>
      <c r="B630" s="11">
        <v>-56.120786415148991</v>
      </c>
    </row>
    <row r="631" spans="1:2" ht="16" customHeight="1" x14ac:dyDescent="0.35">
      <c r="A631" s="4">
        <v>39464</v>
      </c>
      <c r="B631" s="11">
        <v>-290.92630352461435</v>
      </c>
    </row>
    <row r="632" spans="1:2" ht="16" customHeight="1" x14ac:dyDescent="0.35">
      <c r="A632" s="4">
        <v>39465</v>
      </c>
      <c r="B632" s="11">
        <v>-60.453778361147158</v>
      </c>
    </row>
    <row r="633" spans="1:2" ht="16" customHeight="1" x14ac:dyDescent="0.35">
      <c r="A633" s="4">
        <v>39469</v>
      </c>
      <c r="B633" s="11">
        <v>-110.85202876568684</v>
      </c>
    </row>
    <row r="634" spans="1:2" ht="16" customHeight="1" x14ac:dyDescent="0.35">
      <c r="A634" s="4">
        <v>39470</v>
      </c>
      <c r="B634" s="11">
        <v>214.42197634490586</v>
      </c>
    </row>
    <row r="635" spans="1:2" ht="16" customHeight="1" x14ac:dyDescent="0.35">
      <c r="A635" s="4">
        <v>39471</v>
      </c>
      <c r="B635" s="11">
        <v>100.62752129090114</v>
      </c>
    </row>
    <row r="636" spans="1:2" ht="16" customHeight="1" x14ac:dyDescent="0.35">
      <c r="A636" s="4">
        <v>39472</v>
      </c>
      <c r="B636" s="11">
        <v>-158.71959292048516</v>
      </c>
    </row>
    <row r="637" spans="1:2" ht="16" customHeight="1" x14ac:dyDescent="0.35">
      <c r="A637" s="4">
        <v>39475</v>
      </c>
      <c r="B637" s="11">
        <v>175.4834248953498</v>
      </c>
    </row>
    <row r="638" spans="1:2" ht="16" customHeight="1" x14ac:dyDescent="0.35">
      <c r="A638" s="4">
        <v>39476</v>
      </c>
      <c r="B638" s="11">
        <v>61.597092971726774</v>
      </c>
    </row>
    <row r="639" spans="1:2" ht="16" customHeight="1" x14ac:dyDescent="0.35">
      <c r="A639" s="4">
        <v>39477</v>
      </c>
      <c r="B639" s="11">
        <v>-47.640020553475807</v>
      </c>
    </row>
    <row r="640" spans="1:2" ht="16" customHeight="1" x14ac:dyDescent="0.35">
      <c r="A640" s="4">
        <v>39478</v>
      </c>
      <c r="B640" s="11">
        <v>167.72261600076715</v>
      </c>
    </row>
    <row r="641" spans="1:2" ht="16" customHeight="1" x14ac:dyDescent="0.35">
      <c r="A641" s="4">
        <v>39479</v>
      </c>
      <c r="B641" s="11">
        <v>122.37495919625779</v>
      </c>
    </row>
    <row r="642" spans="1:2" ht="16" customHeight="1" x14ac:dyDescent="0.35">
      <c r="A642" s="4">
        <v>39482</v>
      </c>
      <c r="B642" s="11">
        <v>-104.62799730547174</v>
      </c>
    </row>
    <row r="643" spans="1:2" ht="16" customHeight="1" x14ac:dyDescent="0.35">
      <c r="A643" s="4">
        <v>39483</v>
      </c>
      <c r="B643" s="11">
        <v>-319.95480946104368</v>
      </c>
    </row>
    <row r="644" spans="1:2" ht="16" customHeight="1" x14ac:dyDescent="0.35">
      <c r="A644" s="4">
        <v>39484</v>
      </c>
      <c r="B644" s="11">
        <v>-76.235934881494288</v>
      </c>
    </row>
    <row r="645" spans="1:2" ht="16" customHeight="1" x14ac:dyDescent="0.35">
      <c r="A645" s="4">
        <v>39485</v>
      </c>
      <c r="B645" s="11">
        <v>78.857099777602144</v>
      </c>
    </row>
    <row r="646" spans="1:2" ht="16" customHeight="1" x14ac:dyDescent="0.35">
      <c r="A646" s="4">
        <v>39486</v>
      </c>
      <c r="B646" s="11">
        <v>-42.037235116800069</v>
      </c>
    </row>
    <row r="647" spans="1:2" ht="16" customHeight="1" x14ac:dyDescent="0.35">
      <c r="A647" s="4">
        <v>39489</v>
      </c>
      <c r="B647" s="11">
        <v>58.890249307064167</v>
      </c>
    </row>
    <row r="648" spans="1:2" ht="16" customHeight="1" x14ac:dyDescent="0.35">
      <c r="A648" s="4">
        <v>39490</v>
      </c>
      <c r="B648" s="11">
        <v>72.659114499710938</v>
      </c>
    </row>
    <row r="649" spans="1:2" ht="16" customHeight="1" x14ac:dyDescent="0.35">
      <c r="A649" s="4">
        <v>39491</v>
      </c>
      <c r="B649" s="11">
        <v>136.04080482778153</v>
      </c>
    </row>
    <row r="650" spans="1:2" ht="16" customHeight="1" x14ac:dyDescent="0.35">
      <c r="A650" s="4">
        <v>39492</v>
      </c>
      <c r="B650" s="11">
        <v>-134.21493406280041</v>
      </c>
    </row>
    <row r="651" spans="1:2" ht="16" customHeight="1" x14ac:dyDescent="0.35">
      <c r="A651" s="4">
        <v>39493</v>
      </c>
      <c r="B651" s="11">
        <v>8.3774446569703986</v>
      </c>
    </row>
    <row r="652" spans="1:2" ht="16" customHeight="1" x14ac:dyDescent="0.35">
      <c r="A652" s="4">
        <v>39497</v>
      </c>
      <c r="B652" s="11">
        <v>-8.9630293557732745</v>
      </c>
    </row>
    <row r="653" spans="1:2" ht="16" customHeight="1" x14ac:dyDescent="0.35">
      <c r="A653" s="4">
        <v>39498</v>
      </c>
      <c r="B653" s="11">
        <v>83.408710093566043</v>
      </c>
    </row>
    <row r="654" spans="1:2" ht="16" customHeight="1" x14ac:dyDescent="0.35">
      <c r="A654" s="4">
        <v>39499</v>
      </c>
      <c r="B654" s="11">
        <v>-128.67363219928973</v>
      </c>
    </row>
    <row r="655" spans="1:2" ht="16" customHeight="1" x14ac:dyDescent="0.35">
      <c r="A655" s="4">
        <v>39500</v>
      </c>
      <c r="B655" s="11">
        <v>78.806432630927631</v>
      </c>
    </row>
    <row r="656" spans="1:2" ht="16" customHeight="1" x14ac:dyDescent="0.35">
      <c r="A656" s="4">
        <v>39503</v>
      </c>
      <c r="B656" s="11">
        <v>138.1262425080005</v>
      </c>
    </row>
    <row r="657" spans="1:2" ht="16" customHeight="1" x14ac:dyDescent="0.35">
      <c r="A657" s="4">
        <v>39504</v>
      </c>
      <c r="B657" s="11">
        <v>69.179180638577122</v>
      </c>
    </row>
    <row r="658" spans="1:2" ht="16" customHeight="1" x14ac:dyDescent="0.35">
      <c r="A658" s="4">
        <v>39505</v>
      </c>
      <c r="B658" s="11">
        <v>-9.1943038753627544</v>
      </c>
    </row>
    <row r="659" spans="1:2" ht="16" customHeight="1" x14ac:dyDescent="0.35">
      <c r="A659" s="4">
        <v>39506</v>
      </c>
      <c r="B659" s="11">
        <v>-89.418993927623646</v>
      </c>
    </row>
    <row r="660" spans="1:2" ht="16" customHeight="1" x14ac:dyDescent="0.35">
      <c r="A660" s="4">
        <v>39507</v>
      </c>
      <c r="B660" s="11">
        <v>-270.89670098268567</v>
      </c>
    </row>
    <row r="661" spans="1:2" ht="16" customHeight="1" x14ac:dyDescent="0.35">
      <c r="A661" s="4">
        <v>39510</v>
      </c>
      <c r="B661" s="11">
        <v>5.3358183717472851</v>
      </c>
    </row>
    <row r="662" spans="1:2" ht="16" customHeight="1" x14ac:dyDescent="0.35">
      <c r="A662" s="4">
        <v>39511</v>
      </c>
      <c r="B662" s="11">
        <v>-34.476542430933634</v>
      </c>
    </row>
    <row r="663" spans="1:2" ht="16" customHeight="1" x14ac:dyDescent="0.35">
      <c r="A663" s="4">
        <v>39512</v>
      </c>
      <c r="B663" s="11">
        <v>52.38364424345238</v>
      </c>
    </row>
    <row r="664" spans="1:2" ht="16" customHeight="1" x14ac:dyDescent="0.35">
      <c r="A664" s="4">
        <v>39513</v>
      </c>
      <c r="B664" s="11">
        <v>-220.13946164804773</v>
      </c>
    </row>
    <row r="665" spans="1:2" ht="16" customHeight="1" x14ac:dyDescent="0.35">
      <c r="A665" s="4">
        <v>39514</v>
      </c>
      <c r="B665" s="11">
        <v>-84.103837956361289</v>
      </c>
    </row>
    <row r="666" spans="1:2" ht="16" customHeight="1" x14ac:dyDescent="0.35">
      <c r="A666" s="4">
        <v>39517</v>
      </c>
      <c r="B666" s="11">
        <v>-154.6347912816905</v>
      </c>
    </row>
    <row r="667" spans="1:2" ht="16" customHeight="1" x14ac:dyDescent="0.35">
      <c r="A667" s="4">
        <v>39518</v>
      </c>
      <c r="B667" s="11">
        <v>371.29820869032727</v>
      </c>
    </row>
    <row r="668" spans="1:2" ht="16" customHeight="1" x14ac:dyDescent="0.35">
      <c r="A668" s="4">
        <v>39519</v>
      </c>
      <c r="B668" s="11">
        <v>-89.95570363078869</v>
      </c>
    </row>
    <row r="669" spans="1:2" ht="16" customHeight="1" x14ac:dyDescent="0.35">
      <c r="A669" s="4">
        <v>39520</v>
      </c>
      <c r="B669" s="11">
        <v>51.269512595796336</v>
      </c>
    </row>
    <row r="670" spans="1:2" ht="16" customHeight="1" x14ac:dyDescent="0.35">
      <c r="A670" s="4">
        <v>39521</v>
      </c>
      <c r="B670" s="11">
        <v>-207.83288229391488</v>
      </c>
    </row>
    <row r="671" spans="1:2" ht="16" customHeight="1" x14ac:dyDescent="0.35">
      <c r="A671" s="4">
        <v>39524</v>
      </c>
      <c r="B671" s="11">
        <v>-89.58653562501118</v>
      </c>
    </row>
    <row r="672" spans="1:2" ht="16" customHeight="1" x14ac:dyDescent="0.35">
      <c r="A672" s="4">
        <v>39525</v>
      </c>
      <c r="B672" s="11">
        <v>424.09525301582408</v>
      </c>
    </row>
    <row r="673" spans="1:2" ht="16" customHeight="1" x14ac:dyDescent="0.35">
      <c r="A673" s="4">
        <v>39526</v>
      </c>
      <c r="B673" s="11">
        <v>-242.87238679231055</v>
      </c>
    </row>
    <row r="674" spans="1:2" ht="16" customHeight="1" x14ac:dyDescent="0.35">
      <c r="A674" s="4">
        <v>39527</v>
      </c>
      <c r="B674" s="11">
        <v>239.44486375748923</v>
      </c>
    </row>
    <row r="675" spans="1:2" ht="16" customHeight="1" x14ac:dyDescent="0.35">
      <c r="A675" s="4">
        <v>39531</v>
      </c>
      <c r="B675" s="11">
        <v>153.21434212604731</v>
      </c>
    </row>
    <row r="676" spans="1:2" ht="16" customHeight="1" x14ac:dyDescent="0.35">
      <c r="A676" s="4">
        <v>39532</v>
      </c>
      <c r="B676" s="11">
        <v>23.039084955699025</v>
      </c>
    </row>
    <row r="677" spans="1:2" ht="16" customHeight="1" x14ac:dyDescent="0.35">
      <c r="A677" s="4">
        <v>39533</v>
      </c>
      <c r="B677" s="11">
        <v>-87.657706265381847</v>
      </c>
    </row>
    <row r="678" spans="1:2" ht="16" customHeight="1" x14ac:dyDescent="0.35">
      <c r="A678" s="4">
        <v>39534</v>
      </c>
      <c r="B678" s="11">
        <v>-114.60484815044117</v>
      </c>
    </row>
    <row r="679" spans="1:2" ht="16" customHeight="1" x14ac:dyDescent="0.35">
      <c r="A679" s="4">
        <v>39535</v>
      </c>
      <c r="B679" s="11">
        <v>-79.50156891141657</v>
      </c>
    </row>
    <row r="680" spans="1:2" ht="16" customHeight="1" x14ac:dyDescent="0.35">
      <c r="A680" s="4">
        <v>39538</v>
      </c>
      <c r="B680" s="11">
        <v>56.872614467541695</v>
      </c>
    </row>
    <row r="681" spans="1:2" ht="16" customHeight="1" x14ac:dyDescent="0.35">
      <c r="A681" s="4">
        <v>39539</v>
      </c>
      <c r="B681" s="11">
        <v>358.96272775383693</v>
      </c>
    </row>
    <row r="682" spans="1:2" ht="16" customHeight="1" x14ac:dyDescent="0.35">
      <c r="A682" s="4">
        <v>39540</v>
      </c>
      <c r="B682" s="11">
        <v>-19.340524602607619</v>
      </c>
    </row>
    <row r="683" spans="1:2" ht="16" customHeight="1" x14ac:dyDescent="0.35">
      <c r="A683" s="4">
        <v>39541</v>
      </c>
      <c r="B683" s="11">
        <v>13.016167835440339</v>
      </c>
    </row>
    <row r="684" spans="1:2" ht="16" customHeight="1" x14ac:dyDescent="0.35">
      <c r="A684" s="4">
        <v>39542</v>
      </c>
      <c r="B684" s="11">
        <v>7.9602135382064363</v>
      </c>
    </row>
    <row r="685" spans="1:2" ht="16" customHeight="1" x14ac:dyDescent="0.35">
      <c r="A685" s="4">
        <v>39545</v>
      </c>
      <c r="B685" s="11">
        <v>15.615878575597437</v>
      </c>
    </row>
    <row r="686" spans="1:2" ht="16" customHeight="1" x14ac:dyDescent="0.35">
      <c r="A686" s="4">
        <v>39546</v>
      </c>
      <c r="B686" s="11">
        <v>-51.00033514505953</v>
      </c>
    </row>
    <row r="687" spans="1:2" ht="16" customHeight="1" x14ac:dyDescent="0.35">
      <c r="A687" s="4">
        <v>39547</v>
      </c>
      <c r="B687" s="11">
        <v>-80.92036849890853</v>
      </c>
    </row>
    <row r="688" spans="1:2" ht="16" customHeight="1" x14ac:dyDescent="0.35">
      <c r="A688" s="4">
        <v>39548</v>
      </c>
      <c r="B688" s="11">
        <v>44.74008667468896</v>
      </c>
    </row>
    <row r="689" spans="1:2" ht="16" customHeight="1" x14ac:dyDescent="0.35">
      <c r="A689" s="4">
        <v>39549</v>
      </c>
      <c r="B689" s="11">
        <v>-203.74113410018029</v>
      </c>
    </row>
    <row r="690" spans="1:2" ht="16" customHeight="1" x14ac:dyDescent="0.35">
      <c r="A690" s="4">
        <v>39552</v>
      </c>
      <c r="B690" s="11">
        <v>-33.837773759594185</v>
      </c>
    </row>
    <row r="691" spans="1:2" ht="16" customHeight="1" x14ac:dyDescent="0.35">
      <c r="A691" s="4">
        <v>39553</v>
      </c>
      <c r="B691" s="11">
        <v>45.997952300651406</v>
      </c>
    </row>
    <row r="692" spans="1:2" ht="16" customHeight="1" x14ac:dyDescent="0.35">
      <c r="A692" s="4">
        <v>39554</v>
      </c>
      <c r="B692" s="11">
        <v>226.91336375830858</v>
      </c>
    </row>
    <row r="693" spans="1:2" ht="16" customHeight="1" x14ac:dyDescent="0.35">
      <c r="A693" s="4">
        <v>39555</v>
      </c>
      <c r="B693" s="11">
        <v>6.2284294831862379</v>
      </c>
    </row>
    <row r="694" spans="1:2" ht="16" customHeight="1" x14ac:dyDescent="0.35">
      <c r="A694" s="4">
        <v>39556</v>
      </c>
      <c r="B694" s="11">
        <v>181.39078473300319</v>
      </c>
    </row>
    <row r="695" spans="1:2" ht="16" customHeight="1" x14ac:dyDescent="0.35">
      <c r="A695" s="4">
        <v>39559</v>
      </c>
      <c r="B695" s="11">
        <v>-15.535879970941105</v>
      </c>
    </row>
    <row r="696" spans="1:2" ht="16" customHeight="1" x14ac:dyDescent="0.35">
      <c r="A696" s="4">
        <v>39560</v>
      </c>
      <c r="B696" s="11">
        <v>-88.101601388879004</v>
      </c>
    </row>
    <row r="697" spans="1:2" ht="16" customHeight="1" x14ac:dyDescent="0.35">
      <c r="A697" s="4">
        <v>39561</v>
      </c>
      <c r="B697" s="11">
        <v>28.998357486518369</v>
      </c>
    </row>
    <row r="698" spans="1:2" ht="16" customHeight="1" x14ac:dyDescent="0.35">
      <c r="A698" s="4">
        <v>39562</v>
      </c>
      <c r="B698" s="11">
        <v>64.423557716694845</v>
      </c>
    </row>
    <row r="699" spans="1:2" ht="16" customHeight="1" x14ac:dyDescent="0.35">
      <c r="A699" s="4">
        <v>39563</v>
      </c>
      <c r="B699" s="11">
        <v>64.94722138218043</v>
      </c>
    </row>
    <row r="700" spans="1:2" ht="16" customHeight="1" x14ac:dyDescent="0.35">
      <c r="A700" s="4">
        <v>39566</v>
      </c>
      <c r="B700" s="11">
        <v>-10.51622503290811</v>
      </c>
    </row>
    <row r="701" spans="1:2" ht="16" customHeight="1" x14ac:dyDescent="0.35">
      <c r="A701" s="4">
        <v>39567</v>
      </c>
      <c r="B701" s="11">
        <v>-38.886541532687161</v>
      </c>
    </row>
    <row r="702" spans="1:2" ht="16" customHeight="1" x14ac:dyDescent="0.35">
      <c r="A702" s="4">
        <v>39568</v>
      </c>
      <c r="B702" s="11">
        <v>-38.463197549859345</v>
      </c>
    </row>
    <row r="703" spans="1:2" ht="16" customHeight="1" x14ac:dyDescent="0.35">
      <c r="A703" s="4">
        <v>39569</v>
      </c>
      <c r="B703" s="11">
        <v>171.40712620616489</v>
      </c>
    </row>
    <row r="704" spans="1:2" ht="16" customHeight="1" x14ac:dyDescent="0.35">
      <c r="A704" s="4">
        <v>39570</v>
      </c>
      <c r="B704" s="11">
        <v>32.355570692665879</v>
      </c>
    </row>
    <row r="705" spans="1:2" ht="16" customHeight="1" x14ac:dyDescent="0.35">
      <c r="A705" s="4">
        <v>39573</v>
      </c>
      <c r="B705" s="11">
        <v>-45.335596576844765</v>
      </c>
    </row>
    <row r="706" spans="1:2" ht="16" customHeight="1" x14ac:dyDescent="0.35">
      <c r="A706" s="4">
        <v>39574</v>
      </c>
      <c r="B706" s="11">
        <v>76.519193742051328</v>
      </c>
    </row>
    <row r="707" spans="1:2" ht="16" customHeight="1" x14ac:dyDescent="0.35">
      <c r="A707" s="4">
        <v>39575</v>
      </c>
      <c r="B707" s="11">
        <v>-181.13745011492995</v>
      </c>
    </row>
    <row r="708" spans="1:2" ht="16" customHeight="1" x14ac:dyDescent="0.35">
      <c r="A708" s="4">
        <v>39576</v>
      </c>
      <c r="B708" s="11">
        <v>36.694744249841143</v>
      </c>
    </row>
    <row r="709" spans="1:2" ht="16" customHeight="1" x14ac:dyDescent="0.35">
      <c r="A709" s="4">
        <v>39577</v>
      </c>
      <c r="B709" s="11">
        <v>-67.254307137542853</v>
      </c>
    </row>
    <row r="710" spans="1:2" ht="16" customHeight="1" x14ac:dyDescent="0.35">
      <c r="A710" s="4">
        <v>39580</v>
      </c>
      <c r="B710" s="11">
        <v>110.20831532543835</v>
      </c>
    </row>
    <row r="711" spans="1:2" ht="16" customHeight="1" x14ac:dyDescent="0.35">
      <c r="A711" s="4">
        <v>39581</v>
      </c>
      <c r="B711" s="11">
        <v>-3.8473047492837149</v>
      </c>
    </row>
    <row r="712" spans="1:2" ht="16" customHeight="1" x14ac:dyDescent="0.35">
      <c r="A712" s="4">
        <v>39582</v>
      </c>
      <c r="B712" s="11">
        <v>40.055878663474438</v>
      </c>
    </row>
    <row r="713" spans="1:2" ht="16" customHeight="1" x14ac:dyDescent="0.35">
      <c r="A713" s="4">
        <v>39583</v>
      </c>
      <c r="B713" s="11">
        <v>105.84527139267</v>
      </c>
    </row>
    <row r="714" spans="1:2" ht="16" customHeight="1" x14ac:dyDescent="0.35">
      <c r="A714" s="4">
        <v>39584</v>
      </c>
      <c r="B714" s="11">
        <v>12.503775718791298</v>
      </c>
    </row>
    <row r="715" spans="1:2" ht="16" customHeight="1" x14ac:dyDescent="0.35">
      <c r="A715" s="4">
        <v>39587</v>
      </c>
      <c r="B715" s="11">
        <v>8.9802504647995232</v>
      </c>
    </row>
    <row r="716" spans="1:2" ht="16" customHeight="1" x14ac:dyDescent="0.35">
      <c r="A716" s="4">
        <v>39588</v>
      </c>
      <c r="B716" s="11">
        <v>-92.736028262408738</v>
      </c>
    </row>
    <row r="717" spans="1:2" ht="16" customHeight="1" x14ac:dyDescent="0.35">
      <c r="A717" s="4">
        <v>39589</v>
      </c>
      <c r="B717" s="11">
        <v>-160.53488043016876</v>
      </c>
    </row>
    <row r="718" spans="1:2" ht="16" customHeight="1" x14ac:dyDescent="0.35">
      <c r="A718" s="4">
        <v>39590</v>
      </c>
      <c r="B718" s="11">
        <v>26.173681069380908</v>
      </c>
    </row>
    <row r="719" spans="1:2" ht="16" customHeight="1" x14ac:dyDescent="0.35">
      <c r="A719" s="4">
        <v>39591</v>
      </c>
      <c r="B719" s="11">
        <v>-132.10456485100474</v>
      </c>
    </row>
    <row r="720" spans="1:2" ht="16" customHeight="1" x14ac:dyDescent="0.35">
      <c r="A720" s="4">
        <v>39595</v>
      </c>
      <c r="B720" s="11">
        <v>68.462785170756106</v>
      </c>
    </row>
    <row r="721" spans="1:2" ht="16" customHeight="1" x14ac:dyDescent="0.35">
      <c r="A721" s="4">
        <v>39596</v>
      </c>
      <c r="B721" s="11">
        <v>39.628974627350559</v>
      </c>
    </row>
    <row r="722" spans="1:2" ht="16" customHeight="1" x14ac:dyDescent="0.35">
      <c r="A722" s="4">
        <v>39597</v>
      </c>
      <c r="B722" s="11">
        <v>53.34905524718927</v>
      </c>
    </row>
    <row r="723" spans="1:2" ht="16" customHeight="1" x14ac:dyDescent="0.35">
      <c r="A723" s="4">
        <v>39598</v>
      </c>
      <c r="B723" s="11">
        <v>15.161700971207917</v>
      </c>
    </row>
    <row r="724" spans="1:2" ht="16" customHeight="1" x14ac:dyDescent="0.35">
      <c r="A724" s="4">
        <v>39601</v>
      </c>
      <c r="B724" s="11">
        <v>-105.04291692254985</v>
      </c>
    </row>
    <row r="725" spans="1:2" ht="16" customHeight="1" x14ac:dyDescent="0.35">
      <c r="A725" s="4">
        <v>39602</v>
      </c>
      <c r="B725" s="11">
        <v>-57.878138373494281</v>
      </c>
    </row>
    <row r="726" spans="1:2" ht="16" customHeight="1" x14ac:dyDescent="0.35">
      <c r="A726" s="4">
        <v>39603</v>
      </c>
      <c r="B726" s="11">
        <v>-3.2664319674811848</v>
      </c>
    </row>
    <row r="727" spans="1:2" ht="16" customHeight="1" x14ac:dyDescent="0.35">
      <c r="A727" s="4">
        <v>39604</v>
      </c>
      <c r="B727" s="11">
        <v>194.96079000871268</v>
      </c>
    </row>
    <row r="728" spans="1:2" ht="16" customHeight="1" x14ac:dyDescent="0.35">
      <c r="A728" s="4">
        <v>39605</v>
      </c>
      <c r="B728" s="11">
        <v>-308.89213347102947</v>
      </c>
    </row>
    <row r="729" spans="1:2" ht="16" customHeight="1" x14ac:dyDescent="0.35">
      <c r="A729" s="4">
        <v>39608</v>
      </c>
      <c r="B729" s="11">
        <v>7.9372078666543722</v>
      </c>
    </row>
    <row r="730" spans="1:2" ht="16" customHeight="1" x14ac:dyDescent="0.35">
      <c r="A730" s="4">
        <v>39609</v>
      </c>
      <c r="B730" s="11">
        <v>-24.380213840911296</v>
      </c>
    </row>
    <row r="731" spans="1:2" ht="16" customHeight="1" x14ac:dyDescent="0.35">
      <c r="A731" s="4">
        <v>39610</v>
      </c>
      <c r="B731" s="11">
        <v>-168.94378846323755</v>
      </c>
    </row>
    <row r="732" spans="1:2" ht="16" customHeight="1" x14ac:dyDescent="0.35">
      <c r="A732" s="4">
        <v>39611</v>
      </c>
      <c r="B732" s="11">
        <v>32.796950931866817</v>
      </c>
    </row>
    <row r="733" spans="1:2" ht="16" customHeight="1" x14ac:dyDescent="0.35">
      <c r="A733" s="4">
        <v>39612</v>
      </c>
      <c r="B733" s="11">
        <v>150.46235828849129</v>
      </c>
    </row>
    <row r="734" spans="1:2" ht="16" customHeight="1" x14ac:dyDescent="0.35">
      <c r="A734" s="4">
        <v>39615</v>
      </c>
      <c r="B734" s="11">
        <v>0.80880568811075737</v>
      </c>
    </row>
    <row r="735" spans="1:2" ht="16" customHeight="1" x14ac:dyDescent="0.35">
      <c r="A735" s="4">
        <v>39616</v>
      </c>
      <c r="B735" s="11">
        <v>-67.713617715823631</v>
      </c>
    </row>
    <row r="736" spans="1:2" ht="16" customHeight="1" x14ac:dyDescent="0.35">
      <c r="A736" s="4">
        <v>39617</v>
      </c>
      <c r="B736" s="11">
        <v>-97.118281480166388</v>
      </c>
    </row>
    <row r="737" spans="1:2" ht="16" customHeight="1" x14ac:dyDescent="0.35">
      <c r="A737" s="4">
        <v>39618</v>
      </c>
      <c r="B737" s="11">
        <v>37.524013125929557</v>
      </c>
    </row>
    <row r="738" spans="1:2" ht="16" customHeight="1" x14ac:dyDescent="0.35">
      <c r="A738" s="4">
        <v>39619</v>
      </c>
      <c r="B738" s="11">
        <v>-185.42927995353</v>
      </c>
    </row>
    <row r="739" spans="1:2" ht="16" customHeight="1" x14ac:dyDescent="0.35">
      <c r="A739" s="4">
        <v>39622</v>
      </c>
      <c r="B739" s="11">
        <v>0.53113594803924591</v>
      </c>
    </row>
    <row r="740" spans="1:2" ht="16" customHeight="1" x14ac:dyDescent="0.35">
      <c r="A740" s="4">
        <v>39623</v>
      </c>
      <c r="B740" s="11">
        <v>-28.148710166919852</v>
      </c>
    </row>
    <row r="741" spans="1:2" ht="16" customHeight="1" x14ac:dyDescent="0.35">
      <c r="A741" s="4">
        <v>39624</v>
      </c>
      <c r="B741" s="11">
        <v>58.434592061113335</v>
      </c>
    </row>
    <row r="742" spans="1:2" ht="16" customHeight="1" x14ac:dyDescent="0.35">
      <c r="A742" s="4">
        <v>39625</v>
      </c>
      <c r="B742" s="11">
        <v>-293.65265475010727</v>
      </c>
    </row>
    <row r="743" spans="1:2" ht="16" customHeight="1" x14ac:dyDescent="0.35">
      <c r="A743" s="4">
        <v>39626</v>
      </c>
      <c r="B743" s="11">
        <v>-37.174141760511098</v>
      </c>
    </row>
    <row r="744" spans="1:2" ht="16" customHeight="1" x14ac:dyDescent="0.35">
      <c r="A744" s="4">
        <v>39629</v>
      </c>
      <c r="B744" s="11">
        <v>12.67228836496105</v>
      </c>
    </row>
    <row r="745" spans="1:2" ht="16" customHeight="1" x14ac:dyDescent="0.35">
      <c r="A745" s="4">
        <v>39630</v>
      </c>
      <c r="B745" s="11">
        <v>38.359375000000639</v>
      </c>
    </row>
    <row r="746" spans="1:2" ht="16" customHeight="1" x14ac:dyDescent="0.35">
      <c r="A746" s="4">
        <v>39631</v>
      </c>
      <c r="B746" s="11">
        <v>-182.03609591333321</v>
      </c>
    </row>
    <row r="747" spans="1:2" ht="16" customHeight="1" x14ac:dyDescent="0.35">
      <c r="A747" s="4">
        <v>39632</v>
      </c>
      <c r="B747" s="11">
        <v>10.939184475871244</v>
      </c>
    </row>
    <row r="748" spans="1:2" ht="16" customHeight="1" x14ac:dyDescent="0.35">
      <c r="A748" s="4">
        <v>39636</v>
      </c>
      <c r="B748" s="11">
        <v>-83.854620318316137</v>
      </c>
    </row>
    <row r="749" spans="1:2" ht="16" customHeight="1" x14ac:dyDescent="0.35">
      <c r="A749" s="4">
        <v>39637</v>
      </c>
      <c r="B749" s="11">
        <v>170.80435355463186</v>
      </c>
    </row>
    <row r="750" spans="1:2" ht="16" customHeight="1" x14ac:dyDescent="0.35">
      <c r="A750" s="4">
        <v>39638</v>
      </c>
      <c r="B750" s="11">
        <v>-227.76163931852076</v>
      </c>
    </row>
    <row r="751" spans="1:2" ht="16" customHeight="1" x14ac:dyDescent="0.35">
      <c r="A751" s="4">
        <v>39639</v>
      </c>
      <c r="B751" s="11">
        <v>69.896922125188169</v>
      </c>
    </row>
    <row r="752" spans="1:2" ht="16" customHeight="1" x14ac:dyDescent="0.35">
      <c r="A752" s="4">
        <v>39640</v>
      </c>
      <c r="B752" s="11">
        <v>-110.89924125770982</v>
      </c>
    </row>
    <row r="753" spans="1:2" ht="16" customHeight="1" x14ac:dyDescent="0.35">
      <c r="A753" s="4">
        <v>39643</v>
      </c>
      <c r="B753" s="11">
        <v>-90.279066390209323</v>
      </c>
    </row>
    <row r="754" spans="1:2" ht="16" customHeight="1" x14ac:dyDescent="0.35">
      <c r="A754" s="4">
        <v>39644</v>
      </c>
      <c r="B754" s="11">
        <v>-109.01245624033113</v>
      </c>
    </row>
    <row r="755" spans="1:2" ht="16" customHeight="1" x14ac:dyDescent="0.35">
      <c r="A755" s="4">
        <v>39645</v>
      </c>
      <c r="B755" s="11">
        <v>250.63584956910239</v>
      </c>
    </row>
    <row r="756" spans="1:2" ht="16" customHeight="1" x14ac:dyDescent="0.35">
      <c r="A756" s="4">
        <v>39646</v>
      </c>
      <c r="B756" s="11">
        <v>120.12590736815088</v>
      </c>
    </row>
    <row r="757" spans="1:2" ht="16" customHeight="1" x14ac:dyDescent="0.35">
      <c r="A757" s="4">
        <v>39647</v>
      </c>
      <c r="B757" s="11">
        <v>2.8564174177996651</v>
      </c>
    </row>
    <row r="758" spans="1:2" ht="16" customHeight="1" x14ac:dyDescent="0.35">
      <c r="A758" s="4">
        <v>39650</v>
      </c>
      <c r="B758" s="11">
        <v>-5.393914395406159</v>
      </c>
    </row>
    <row r="759" spans="1:2" ht="16" customHeight="1" x14ac:dyDescent="0.35">
      <c r="A759" s="4">
        <v>39651</v>
      </c>
      <c r="B759" s="11">
        <v>134.92063492063494</v>
      </c>
    </row>
    <row r="760" spans="1:2" ht="16" customHeight="1" x14ac:dyDescent="0.35">
      <c r="A760" s="4">
        <v>39652</v>
      </c>
      <c r="B760" s="11">
        <v>40.642129992169579</v>
      </c>
    </row>
    <row r="761" spans="1:2" ht="16" customHeight="1" x14ac:dyDescent="0.35">
      <c r="A761" s="4">
        <v>39653</v>
      </c>
      <c r="B761" s="11">
        <v>-231.24497929324119</v>
      </c>
    </row>
    <row r="762" spans="1:2" ht="16" customHeight="1" x14ac:dyDescent="0.35">
      <c r="A762" s="4">
        <v>39654</v>
      </c>
      <c r="B762" s="11">
        <v>41.675315758379192</v>
      </c>
    </row>
    <row r="763" spans="1:2" ht="16" customHeight="1" x14ac:dyDescent="0.35">
      <c r="A763" s="4">
        <v>39657</v>
      </c>
      <c r="B763" s="11">
        <v>-185.96552601450279</v>
      </c>
    </row>
    <row r="764" spans="1:2" ht="16" customHeight="1" x14ac:dyDescent="0.35">
      <c r="A764" s="4">
        <v>39658</v>
      </c>
      <c r="B764" s="11">
        <v>233.56043973849137</v>
      </c>
    </row>
    <row r="765" spans="1:2" ht="16" customHeight="1" x14ac:dyDescent="0.35">
      <c r="A765" s="4">
        <v>39659</v>
      </c>
      <c r="B765" s="11">
        <v>166.71944268524339</v>
      </c>
    </row>
    <row r="766" spans="1:2" ht="16" customHeight="1" x14ac:dyDescent="0.35">
      <c r="A766" s="4">
        <v>39660</v>
      </c>
      <c r="B766" s="11">
        <v>-131.43755937271177</v>
      </c>
    </row>
    <row r="767" spans="1:2" ht="16" customHeight="1" x14ac:dyDescent="0.35">
      <c r="A767" s="4">
        <v>39661</v>
      </c>
      <c r="B767" s="11">
        <v>-55.784374063028956</v>
      </c>
    </row>
    <row r="768" spans="1:2" ht="16" customHeight="1" x14ac:dyDescent="0.35">
      <c r="A768" s="4">
        <v>39664</v>
      </c>
      <c r="B768" s="11">
        <v>-89.660480358006794</v>
      </c>
    </row>
    <row r="769" spans="1:2" ht="16" customHeight="1" x14ac:dyDescent="0.35">
      <c r="A769" s="4">
        <v>39665</v>
      </c>
      <c r="B769" s="11">
        <v>287.18745246235113</v>
      </c>
    </row>
    <row r="770" spans="1:2" ht="16" customHeight="1" x14ac:dyDescent="0.35">
      <c r="A770" s="4">
        <v>39666</v>
      </c>
      <c r="B770" s="11">
        <v>33.543988543676804</v>
      </c>
    </row>
    <row r="771" spans="1:2" ht="16" customHeight="1" x14ac:dyDescent="0.35">
      <c r="A771" s="4">
        <v>39667</v>
      </c>
      <c r="B771" s="11">
        <v>-179.33741341462559</v>
      </c>
    </row>
    <row r="772" spans="1:2" ht="16" customHeight="1" x14ac:dyDescent="0.35">
      <c r="A772" s="4">
        <v>39668</v>
      </c>
      <c r="B772" s="11">
        <v>238.92833729572615</v>
      </c>
    </row>
    <row r="773" spans="1:2" ht="16" customHeight="1" x14ac:dyDescent="0.35">
      <c r="A773" s="4">
        <v>39671</v>
      </c>
      <c r="B773" s="11">
        <v>69.427301900765258</v>
      </c>
    </row>
    <row r="774" spans="1:2" ht="16" customHeight="1" x14ac:dyDescent="0.35">
      <c r="A774" s="4">
        <v>39672</v>
      </c>
      <c r="B774" s="11">
        <v>-120.50684889529019</v>
      </c>
    </row>
    <row r="775" spans="1:2" ht="16" customHeight="1" x14ac:dyDescent="0.35">
      <c r="A775" s="4">
        <v>39673</v>
      </c>
      <c r="B775" s="11">
        <v>-29.156553633325252</v>
      </c>
    </row>
    <row r="776" spans="1:2" ht="16" customHeight="1" x14ac:dyDescent="0.35">
      <c r="A776" s="4">
        <v>39674</v>
      </c>
      <c r="B776" s="11">
        <v>55.217252669483038</v>
      </c>
    </row>
    <row r="777" spans="1:2" ht="16" customHeight="1" x14ac:dyDescent="0.35">
      <c r="A777" s="4">
        <v>39675</v>
      </c>
      <c r="B777" s="11">
        <v>40.760133959301598</v>
      </c>
    </row>
    <row r="778" spans="1:2" ht="16" customHeight="1" x14ac:dyDescent="0.35">
      <c r="A778" s="4">
        <v>39678</v>
      </c>
      <c r="B778" s="11">
        <v>-150.97827761516049</v>
      </c>
    </row>
    <row r="779" spans="1:2" ht="16" customHeight="1" x14ac:dyDescent="0.35">
      <c r="A779" s="4">
        <v>39679</v>
      </c>
      <c r="B779" s="11">
        <v>-93.148756452368644</v>
      </c>
    </row>
    <row r="780" spans="1:2" ht="16" customHeight="1" x14ac:dyDescent="0.35">
      <c r="A780" s="4">
        <v>39680</v>
      </c>
      <c r="B780" s="11">
        <v>61.97254261105644</v>
      </c>
    </row>
    <row r="781" spans="1:2" ht="16" customHeight="1" x14ac:dyDescent="0.35">
      <c r="A781" s="4">
        <v>39681</v>
      </c>
      <c r="B781" s="11">
        <v>24.950178103473128</v>
      </c>
    </row>
    <row r="782" spans="1:2" ht="16" customHeight="1" x14ac:dyDescent="0.35">
      <c r="A782" s="4">
        <v>39682</v>
      </c>
      <c r="B782" s="11">
        <v>113.326863475566</v>
      </c>
    </row>
    <row r="783" spans="1:2" ht="16" customHeight="1" x14ac:dyDescent="0.35">
      <c r="A783" s="4">
        <v>39685</v>
      </c>
      <c r="B783" s="11">
        <v>-196.25444977557751</v>
      </c>
    </row>
    <row r="784" spans="1:2" ht="16" customHeight="1" x14ac:dyDescent="0.35">
      <c r="A784" s="4">
        <v>39686</v>
      </c>
      <c r="B784" s="11">
        <v>36.863376590572393</v>
      </c>
    </row>
    <row r="785" spans="1:2" ht="16" customHeight="1" x14ac:dyDescent="0.35">
      <c r="A785" s="4">
        <v>39687</v>
      </c>
      <c r="B785" s="11">
        <v>79.826348200172163</v>
      </c>
    </row>
    <row r="786" spans="1:2" ht="16" customHeight="1" x14ac:dyDescent="0.35">
      <c r="A786" s="4">
        <v>39688</v>
      </c>
      <c r="B786" s="11">
        <v>148.40129207434094</v>
      </c>
    </row>
    <row r="787" spans="1:2" ht="16" customHeight="1" x14ac:dyDescent="0.35">
      <c r="A787" s="4">
        <v>39689</v>
      </c>
      <c r="B787" s="11">
        <v>-137.23590737152978</v>
      </c>
    </row>
    <row r="788" spans="1:2" ht="16" customHeight="1" x14ac:dyDescent="0.35">
      <c r="A788" s="4">
        <v>39693</v>
      </c>
      <c r="B788" s="11">
        <v>-40.925142068707473</v>
      </c>
    </row>
    <row r="789" spans="1:2" ht="16" customHeight="1" x14ac:dyDescent="0.35">
      <c r="A789" s="4">
        <v>39694</v>
      </c>
      <c r="B789" s="11">
        <v>-20.350976064120516</v>
      </c>
    </row>
    <row r="790" spans="1:2" ht="16" customHeight="1" x14ac:dyDescent="0.35">
      <c r="A790" s="4">
        <v>39695</v>
      </c>
      <c r="B790" s="11">
        <v>-299.220379927529</v>
      </c>
    </row>
    <row r="791" spans="1:2" ht="16" customHeight="1" x14ac:dyDescent="0.35">
      <c r="A791" s="4">
        <v>39696</v>
      </c>
      <c r="B791" s="11">
        <v>44.306816619907494</v>
      </c>
    </row>
    <row r="792" spans="1:2" ht="16" customHeight="1" x14ac:dyDescent="0.35">
      <c r="A792" s="4">
        <v>39699</v>
      </c>
      <c r="B792" s="11">
        <v>205.10178618863264</v>
      </c>
    </row>
    <row r="793" spans="1:2" ht="16" customHeight="1" x14ac:dyDescent="0.35">
      <c r="A793" s="4">
        <v>39700</v>
      </c>
      <c r="B793" s="11">
        <v>-341.38145907445215</v>
      </c>
    </row>
    <row r="794" spans="1:2" ht="16" customHeight="1" x14ac:dyDescent="0.35">
      <c r="A794" s="4">
        <v>39701</v>
      </c>
      <c r="B794" s="11">
        <v>61.493985349241512</v>
      </c>
    </row>
    <row r="795" spans="1:2" ht="16" customHeight="1" x14ac:dyDescent="0.35">
      <c r="A795" s="4">
        <v>39702</v>
      </c>
      <c r="B795" s="11">
        <v>138.06369923054439</v>
      </c>
    </row>
    <row r="796" spans="1:2" ht="16" customHeight="1" x14ac:dyDescent="0.35">
      <c r="A796" s="4">
        <v>39703</v>
      </c>
      <c r="B796" s="11">
        <v>21.216124254434099</v>
      </c>
    </row>
    <row r="797" spans="1:2" ht="16" customHeight="1" x14ac:dyDescent="0.35">
      <c r="A797" s="4">
        <v>39706</v>
      </c>
      <c r="B797" s="11">
        <v>-471.35895182551729</v>
      </c>
    </row>
    <row r="798" spans="1:2" ht="16" customHeight="1" x14ac:dyDescent="0.35">
      <c r="A798" s="4">
        <v>39707</v>
      </c>
      <c r="B798" s="11">
        <v>175.23266538106699</v>
      </c>
    </row>
    <row r="799" spans="1:2" ht="16" customHeight="1" x14ac:dyDescent="0.35">
      <c r="A799" s="4">
        <v>39708</v>
      </c>
      <c r="B799" s="11">
        <v>-471.40738299274733</v>
      </c>
    </row>
    <row r="800" spans="1:2" ht="16" customHeight="1" x14ac:dyDescent="0.35">
      <c r="A800" s="4">
        <v>39709</v>
      </c>
      <c r="B800" s="11">
        <v>433.41779157550553</v>
      </c>
    </row>
    <row r="801" spans="1:2" ht="16" customHeight="1" x14ac:dyDescent="0.35">
      <c r="A801" s="4">
        <v>39710</v>
      </c>
      <c r="B801" s="11">
        <v>402.56607902130889</v>
      </c>
    </row>
    <row r="802" spans="1:2" ht="16" customHeight="1" x14ac:dyDescent="0.35">
      <c r="A802" s="4">
        <v>39713</v>
      </c>
      <c r="B802" s="11">
        <v>-382.36606431462548</v>
      </c>
    </row>
    <row r="803" spans="1:2" ht="16" customHeight="1" x14ac:dyDescent="0.35">
      <c r="A803" s="4">
        <v>39714</v>
      </c>
      <c r="B803" s="11">
        <v>-156.32637168728007</v>
      </c>
    </row>
    <row r="804" spans="1:2" ht="16" customHeight="1" x14ac:dyDescent="0.35">
      <c r="A804" s="4">
        <v>39715</v>
      </c>
      <c r="B804" s="11">
        <v>-19.77748228442659</v>
      </c>
    </row>
    <row r="805" spans="1:2" ht="16" customHeight="1" x14ac:dyDescent="0.35">
      <c r="A805" s="4">
        <v>39716</v>
      </c>
      <c r="B805" s="11">
        <v>196.56454754737175</v>
      </c>
    </row>
    <row r="806" spans="1:2" ht="16" customHeight="1" x14ac:dyDescent="0.35">
      <c r="A806" s="4">
        <v>39717</v>
      </c>
      <c r="B806" s="11">
        <v>33.824575332042528</v>
      </c>
    </row>
    <row r="807" spans="1:2" ht="16" customHeight="1" x14ac:dyDescent="0.35">
      <c r="A807" s="4">
        <v>39720</v>
      </c>
      <c r="B807" s="11">
        <v>-880.67783757943334</v>
      </c>
    </row>
    <row r="808" spans="1:2" ht="16" customHeight="1" x14ac:dyDescent="0.35">
      <c r="A808" s="4">
        <v>39721</v>
      </c>
      <c r="B808" s="11">
        <v>541.74725691870924</v>
      </c>
    </row>
    <row r="809" spans="1:2" ht="16" customHeight="1" x14ac:dyDescent="0.35">
      <c r="A809" s="4">
        <v>39722</v>
      </c>
      <c r="B809" s="11">
        <v>-45.440515792722266</v>
      </c>
    </row>
    <row r="810" spans="1:2" ht="16" customHeight="1" x14ac:dyDescent="0.35">
      <c r="A810" s="4">
        <v>39723</v>
      </c>
      <c r="B810" s="11">
        <v>-402.90768780252506</v>
      </c>
    </row>
    <row r="811" spans="1:2" ht="16" customHeight="1" x14ac:dyDescent="0.35">
      <c r="A811" s="4">
        <v>39724</v>
      </c>
      <c r="B811" s="11">
        <v>-135.06479520407757</v>
      </c>
    </row>
    <row r="812" spans="1:2" ht="16" customHeight="1" x14ac:dyDescent="0.35">
      <c r="A812" s="4">
        <v>39727</v>
      </c>
      <c r="B812" s="11">
        <v>-385.17871601029736</v>
      </c>
    </row>
    <row r="813" spans="1:2" ht="16" customHeight="1" x14ac:dyDescent="0.35">
      <c r="A813" s="4">
        <v>39728</v>
      </c>
      <c r="B813" s="11">
        <v>-573.94809298981045</v>
      </c>
    </row>
    <row r="814" spans="1:2" ht="16" customHeight="1" x14ac:dyDescent="0.35">
      <c r="A814" s="4">
        <v>39729</v>
      </c>
      <c r="B814" s="11">
        <v>-113.32724370878174</v>
      </c>
    </row>
    <row r="815" spans="1:2" ht="16" customHeight="1" x14ac:dyDescent="0.35">
      <c r="A815" s="4">
        <v>39730</v>
      </c>
      <c r="B815" s="11">
        <v>-761.67076167076254</v>
      </c>
    </row>
    <row r="816" spans="1:2" ht="16" customHeight="1" x14ac:dyDescent="0.35">
      <c r="A816" s="4">
        <v>39731</v>
      </c>
      <c r="B816" s="11">
        <v>-117.592755407068</v>
      </c>
    </row>
    <row r="817" spans="1:2" ht="16" customHeight="1" x14ac:dyDescent="0.35">
      <c r="A817" s="4">
        <v>39734</v>
      </c>
      <c r="B817" s="11">
        <v>1158.0036031227064</v>
      </c>
    </row>
    <row r="818" spans="1:2" ht="16" customHeight="1" x14ac:dyDescent="0.35">
      <c r="A818" s="4">
        <v>39735</v>
      </c>
      <c r="B818" s="11">
        <v>-53.221707280610275</v>
      </c>
    </row>
    <row r="819" spans="1:2" ht="16" customHeight="1" x14ac:dyDescent="0.35">
      <c r="A819" s="4">
        <v>39736</v>
      </c>
      <c r="B819" s="11">
        <v>-903.49796094227474</v>
      </c>
    </row>
    <row r="820" spans="1:2" ht="16" customHeight="1" x14ac:dyDescent="0.35">
      <c r="A820" s="4">
        <v>39737</v>
      </c>
      <c r="B820" s="11">
        <v>425.07490306661879</v>
      </c>
    </row>
    <row r="821" spans="1:2" ht="16" customHeight="1" x14ac:dyDescent="0.35">
      <c r="A821" s="4">
        <v>39738</v>
      </c>
      <c r="B821" s="11">
        <v>-62.128208108365072</v>
      </c>
    </row>
    <row r="822" spans="1:2" ht="16" customHeight="1" x14ac:dyDescent="0.35">
      <c r="A822" s="4">
        <v>39741</v>
      </c>
      <c r="B822" s="11">
        <v>476.84865238424351</v>
      </c>
    </row>
    <row r="823" spans="1:2" ht="16" customHeight="1" x14ac:dyDescent="0.35">
      <c r="A823" s="4">
        <v>39742</v>
      </c>
      <c r="B823" s="11">
        <v>-307.99675258778183</v>
      </c>
    </row>
    <row r="824" spans="1:2" ht="16" customHeight="1" x14ac:dyDescent="0.35">
      <c r="A824" s="4">
        <v>39743</v>
      </c>
      <c r="B824" s="11">
        <v>-610.12512433903964</v>
      </c>
    </row>
    <row r="825" spans="1:2" ht="16" customHeight="1" x14ac:dyDescent="0.35">
      <c r="A825" s="4">
        <v>39744</v>
      </c>
      <c r="B825" s="11">
        <v>126.34090858404559</v>
      </c>
    </row>
    <row r="826" spans="1:2" ht="16" customHeight="1" x14ac:dyDescent="0.35">
      <c r="A826" s="4">
        <v>39745</v>
      </c>
      <c r="B826" s="11">
        <v>-345.11237625397837</v>
      </c>
    </row>
    <row r="827" spans="1:2" ht="16" customHeight="1" x14ac:dyDescent="0.35">
      <c r="A827" s="4">
        <v>39748</v>
      </c>
      <c r="B827" s="11">
        <v>-317.64316753538577</v>
      </c>
    </row>
    <row r="828" spans="1:2" ht="16" customHeight="1" x14ac:dyDescent="0.35">
      <c r="A828" s="4">
        <v>39749</v>
      </c>
      <c r="B828" s="11">
        <v>1078.900249729068</v>
      </c>
    </row>
    <row r="829" spans="1:2" ht="16" customHeight="1" x14ac:dyDescent="0.35">
      <c r="A829" s="4">
        <v>39750</v>
      </c>
      <c r="B829" s="11">
        <v>-110.79095384419047</v>
      </c>
    </row>
    <row r="830" spans="1:2" ht="16" customHeight="1" x14ac:dyDescent="0.35">
      <c r="A830" s="4">
        <v>39751</v>
      </c>
      <c r="B830" s="11">
        <v>258.03954456020386</v>
      </c>
    </row>
    <row r="831" spans="1:2" ht="16" customHeight="1" x14ac:dyDescent="0.35">
      <c r="A831" s="4">
        <v>39752</v>
      </c>
      <c r="B831" s="11">
        <v>153.65426741711966</v>
      </c>
    </row>
    <row r="832" spans="1:2" ht="16" customHeight="1" x14ac:dyDescent="0.35">
      <c r="A832" s="4">
        <v>39755</v>
      </c>
      <c r="B832" s="11">
        <v>-25.290322580645633</v>
      </c>
    </row>
    <row r="833" spans="1:2" ht="16" customHeight="1" x14ac:dyDescent="0.35">
      <c r="A833" s="4">
        <v>39756</v>
      </c>
      <c r="B833" s="11">
        <v>408.25830487426316</v>
      </c>
    </row>
    <row r="834" spans="1:2" ht="16" customHeight="1" x14ac:dyDescent="0.35">
      <c r="A834" s="4">
        <v>39757</v>
      </c>
      <c r="B834" s="11">
        <v>-526.77106636838198</v>
      </c>
    </row>
    <row r="835" spans="1:2" ht="16" customHeight="1" x14ac:dyDescent="0.35">
      <c r="A835" s="4">
        <v>39758</v>
      </c>
      <c r="B835" s="11">
        <v>-502.63967169411285</v>
      </c>
    </row>
    <row r="836" spans="1:2" ht="16" customHeight="1" x14ac:dyDescent="0.35">
      <c r="A836" s="4">
        <v>39759</v>
      </c>
      <c r="B836" s="11">
        <v>288.54654760852287</v>
      </c>
    </row>
    <row r="837" spans="1:2" ht="16" customHeight="1" x14ac:dyDescent="0.35">
      <c r="A837" s="4">
        <v>39762</v>
      </c>
      <c r="B837" s="11">
        <v>-126.53197134233422</v>
      </c>
    </row>
    <row r="838" spans="1:2" ht="16" customHeight="1" x14ac:dyDescent="0.35">
      <c r="A838" s="4">
        <v>39763</v>
      </c>
      <c r="B838" s="11">
        <v>-220.40665353945224</v>
      </c>
    </row>
    <row r="839" spans="1:2" ht="16" customHeight="1" x14ac:dyDescent="0.35">
      <c r="A839" s="4">
        <v>39764</v>
      </c>
      <c r="B839" s="11">
        <v>-518.93876188887134</v>
      </c>
    </row>
    <row r="840" spans="1:2" ht="16" customHeight="1" x14ac:dyDescent="0.35">
      <c r="A840" s="4">
        <v>39765</v>
      </c>
      <c r="B840" s="11">
        <v>692.12718526340507</v>
      </c>
    </row>
    <row r="841" spans="1:2" ht="16" customHeight="1" x14ac:dyDescent="0.35">
      <c r="A841" s="4">
        <v>39766</v>
      </c>
      <c r="B841" s="11">
        <v>-416.99129805001706</v>
      </c>
    </row>
    <row r="842" spans="1:2" ht="16" customHeight="1" x14ac:dyDescent="0.35">
      <c r="A842" s="4">
        <v>39769</v>
      </c>
      <c r="B842" s="11">
        <v>-258.10440976078928</v>
      </c>
    </row>
    <row r="843" spans="1:2" ht="16" customHeight="1" x14ac:dyDescent="0.35">
      <c r="A843" s="4">
        <v>39770</v>
      </c>
      <c r="B843" s="11">
        <v>98.383779018513124</v>
      </c>
    </row>
    <row r="844" spans="1:2" ht="16" customHeight="1" x14ac:dyDescent="0.35">
      <c r="A844" s="4">
        <v>39771</v>
      </c>
      <c r="B844" s="11">
        <v>-611.55601080175018</v>
      </c>
    </row>
    <row r="845" spans="1:2" ht="16" customHeight="1" x14ac:dyDescent="0.35">
      <c r="A845" s="4">
        <v>39772</v>
      </c>
      <c r="B845" s="11">
        <v>-671.22914032086078</v>
      </c>
    </row>
    <row r="846" spans="1:2" ht="16" customHeight="1" x14ac:dyDescent="0.35">
      <c r="A846" s="4">
        <v>39773</v>
      </c>
      <c r="B846" s="11">
        <v>632.47567912391571</v>
      </c>
    </row>
    <row r="847" spans="1:2" ht="16" customHeight="1" x14ac:dyDescent="0.35">
      <c r="A847" s="4">
        <v>39776</v>
      </c>
      <c r="B847" s="11">
        <v>647.22572903516084</v>
      </c>
    </row>
    <row r="848" spans="1:2" ht="16" customHeight="1" x14ac:dyDescent="0.35">
      <c r="A848" s="4">
        <v>39777</v>
      </c>
      <c r="B848" s="11">
        <v>65.507566241298434</v>
      </c>
    </row>
    <row r="849" spans="1:2" ht="16" customHeight="1" x14ac:dyDescent="0.35">
      <c r="A849" s="4">
        <v>39778</v>
      </c>
      <c r="B849" s="11">
        <v>353.28147050933609</v>
      </c>
    </row>
    <row r="850" spans="1:2" ht="16" customHeight="1" x14ac:dyDescent="0.35">
      <c r="A850" s="4">
        <v>39780</v>
      </c>
      <c r="B850" s="11">
        <v>96.431146359048981</v>
      </c>
    </row>
    <row r="851" spans="1:2" ht="16" customHeight="1" x14ac:dyDescent="0.35">
      <c r="A851" s="4">
        <v>39783</v>
      </c>
      <c r="B851" s="11">
        <v>-892.95278050522143</v>
      </c>
    </row>
    <row r="852" spans="1:2" ht="16" customHeight="1" x14ac:dyDescent="0.35">
      <c r="A852" s="4">
        <v>39784</v>
      </c>
      <c r="B852" s="11">
        <v>399.40701535144029</v>
      </c>
    </row>
    <row r="853" spans="1:2" ht="16" customHeight="1" x14ac:dyDescent="0.35">
      <c r="A853" s="4">
        <v>39785</v>
      </c>
      <c r="B853" s="11">
        <v>258.36170638894532</v>
      </c>
    </row>
    <row r="854" spans="1:2" ht="16" customHeight="1" x14ac:dyDescent="0.35">
      <c r="A854" s="4">
        <v>39786</v>
      </c>
      <c r="B854" s="11">
        <v>-293.084043457289</v>
      </c>
    </row>
    <row r="855" spans="1:2" ht="16" customHeight="1" x14ac:dyDescent="0.35">
      <c r="A855" s="4">
        <v>39787</v>
      </c>
      <c r="B855" s="11">
        <v>364.99372944322215</v>
      </c>
    </row>
    <row r="856" spans="1:2" ht="16" customHeight="1" x14ac:dyDescent="0.35">
      <c r="A856" s="4">
        <v>39790</v>
      </c>
      <c r="B856" s="11">
        <v>383.87343477119401</v>
      </c>
    </row>
    <row r="857" spans="1:2" ht="16" customHeight="1" x14ac:dyDescent="0.35">
      <c r="A857" s="4">
        <v>39791</v>
      </c>
      <c r="B857" s="11">
        <v>-231.17511267450902</v>
      </c>
    </row>
    <row r="858" spans="1:2" ht="16" customHeight="1" x14ac:dyDescent="0.35">
      <c r="A858" s="4">
        <v>39792</v>
      </c>
      <c r="B858" s="11">
        <v>118.94178941564417</v>
      </c>
    </row>
    <row r="859" spans="1:2" ht="16" customHeight="1" x14ac:dyDescent="0.35">
      <c r="A859" s="4">
        <v>39793</v>
      </c>
      <c r="B859" s="11">
        <v>-285.24087006805723</v>
      </c>
    </row>
    <row r="860" spans="1:2" ht="16" customHeight="1" x14ac:dyDescent="0.35">
      <c r="A860" s="4">
        <v>39794</v>
      </c>
      <c r="B860" s="11">
        <v>70.284687324717396</v>
      </c>
    </row>
    <row r="861" spans="1:2" ht="16" customHeight="1" x14ac:dyDescent="0.35">
      <c r="A861" s="4">
        <v>39797</v>
      </c>
      <c r="B861" s="11">
        <v>-126.85710388414591</v>
      </c>
    </row>
    <row r="862" spans="1:2" ht="16" customHeight="1" x14ac:dyDescent="0.35">
      <c r="A862" s="4">
        <v>39798</v>
      </c>
      <c r="B862" s="11">
        <v>513.60281842568702</v>
      </c>
    </row>
    <row r="863" spans="1:2" ht="16" customHeight="1" x14ac:dyDescent="0.35">
      <c r="A863" s="4">
        <v>39799</v>
      </c>
      <c r="B863" s="11">
        <v>-95.928513546069681</v>
      </c>
    </row>
    <row r="864" spans="1:2" ht="16" customHeight="1" x14ac:dyDescent="0.35">
      <c r="A864" s="4">
        <v>39800</v>
      </c>
      <c r="B864" s="11">
        <v>-211.62734127949389</v>
      </c>
    </row>
    <row r="865" spans="1:2" ht="16" customHeight="1" x14ac:dyDescent="0.35">
      <c r="A865" s="4">
        <v>39801</v>
      </c>
      <c r="B865" s="11">
        <v>29.369239110790065</v>
      </c>
    </row>
    <row r="866" spans="1:2" ht="16" customHeight="1" x14ac:dyDescent="0.35">
      <c r="A866" s="4">
        <v>39804</v>
      </c>
      <c r="B866" s="11">
        <v>-183.02022795873316</v>
      </c>
    </row>
    <row r="867" spans="1:2" ht="16" customHeight="1" x14ac:dyDescent="0.35">
      <c r="A867" s="4">
        <v>39805</v>
      </c>
      <c r="B867" s="11">
        <v>-97.174259720294486</v>
      </c>
    </row>
    <row r="868" spans="1:2" ht="16" customHeight="1" x14ac:dyDescent="0.35">
      <c r="A868" s="4">
        <v>39806</v>
      </c>
      <c r="B868" s="11">
        <v>57.810834607720579</v>
      </c>
    </row>
    <row r="869" spans="1:2" ht="16" customHeight="1" x14ac:dyDescent="0.35">
      <c r="A869" s="4">
        <v>39808</v>
      </c>
      <c r="B869" s="11">
        <v>53.562172435638736</v>
      </c>
    </row>
    <row r="870" spans="1:2" ht="16" customHeight="1" x14ac:dyDescent="0.35">
      <c r="A870" s="4">
        <v>39811</v>
      </c>
      <c r="B870" s="11">
        <v>-38.725939505041197</v>
      </c>
    </row>
    <row r="871" spans="1:2" ht="16" customHeight="1" x14ac:dyDescent="0.35">
      <c r="A871" s="4">
        <v>39812</v>
      </c>
      <c r="B871" s="11">
        <v>244.07075981688973</v>
      </c>
    </row>
    <row r="872" spans="1:2" ht="16" customHeight="1" x14ac:dyDescent="0.35">
      <c r="A872" s="4">
        <v>39813</v>
      </c>
      <c r="B872" s="11">
        <v>141.58358034671713</v>
      </c>
    </row>
    <row r="873" spans="1:2" ht="16" customHeight="1" x14ac:dyDescent="0.35">
      <c r="A873" s="4">
        <v>39815</v>
      </c>
      <c r="B873" s="11">
        <v>316.08081926376923</v>
      </c>
    </row>
    <row r="874" spans="1:2" ht="16" customHeight="1" x14ac:dyDescent="0.35">
      <c r="A874" s="4">
        <v>39818</v>
      </c>
      <c r="B874" s="11">
        <v>-46.683837733418223</v>
      </c>
    </row>
    <row r="875" spans="1:2" ht="16" customHeight="1" x14ac:dyDescent="0.35">
      <c r="A875" s="4">
        <v>39819</v>
      </c>
      <c r="B875" s="11">
        <v>78.171329990835076</v>
      </c>
    </row>
    <row r="876" spans="1:2" ht="16" customHeight="1" x14ac:dyDescent="0.35">
      <c r="A876" s="4">
        <v>39820</v>
      </c>
      <c r="B876" s="11">
        <v>-300.096287578903</v>
      </c>
    </row>
    <row r="877" spans="1:2" ht="16" customHeight="1" x14ac:dyDescent="0.35">
      <c r="A877" s="4">
        <v>39821</v>
      </c>
      <c r="B877" s="11">
        <v>33.971212706116368</v>
      </c>
    </row>
    <row r="878" spans="1:2" ht="16" customHeight="1" x14ac:dyDescent="0.35">
      <c r="A878" s="4">
        <v>39822</v>
      </c>
      <c r="B878" s="11">
        <v>-213.03023974146171</v>
      </c>
    </row>
    <row r="879" spans="1:2" ht="16" customHeight="1" x14ac:dyDescent="0.35">
      <c r="A879" s="4">
        <v>39825</v>
      </c>
      <c r="B879" s="11">
        <v>-225.64160161734185</v>
      </c>
    </row>
    <row r="880" spans="1:2" ht="16" customHeight="1" x14ac:dyDescent="0.35">
      <c r="A880" s="4">
        <v>39826</v>
      </c>
      <c r="B880" s="11">
        <v>17.580952818697547</v>
      </c>
    </row>
    <row r="881" spans="1:2" ht="16" customHeight="1" x14ac:dyDescent="0.35">
      <c r="A881" s="4">
        <v>39827</v>
      </c>
      <c r="B881" s="11">
        <v>-334.59892864107138</v>
      </c>
    </row>
    <row r="882" spans="1:2" ht="16" customHeight="1" x14ac:dyDescent="0.35">
      <c r="A882" s="4">
        <v>39828</v>
      </c>
      <c r="B882" s="11">
        <v>13.291875341197748</v>
      </c>
    </row>
    <row r="883" spans="1:2" ht="16" customHeight="1" x14ac:dyDescent="0.35">
      <c r="A883" s="4">
        <v>39829</v>
      </c>
      <c r="B883" s="11">
        <v>75.615711001019221</v>
      </c>
    </row>
    <row r="884" spans="1:2" ht="16" customHeight="1" x14ac:dyDescent="0.35">
      <c r="A884" s="4">
        <v>39833</v>
      </c>
      <c r="B884" s="11">
        <v>-528.16073024984678</v>
      </c>
    </row>
    <row r="885" spans="1:2" ht="16" customHeight="1" x14ac:dyDescent="0.35">
      <c r="A885" s="4">
        <v>39834</v>
      </c>
      <c r="B885" s="11">
        <v>434.91219790864585</v>
      </c>
    </row>
    <row r="886" spans="1:2" ht="16" customHeight="1" x14ac:dyDescent="0.35">
      <c r="A886" s="4">
        <v>39835</v>
      </c>
      <c r="B886" s="11">
        <v>-151.62334571074942</v>
      </c>
    </row>
    <row r="887" spans="1:2" ht="16" customHeight="1" x14ac:dyDescent="0.35">
      <c r="A887" s="4">
        <v>39836</v>
      </c>
      <c r="B887" s="11">
        <v>53.776435045317768</v>
      </c>
    </row>
    <row r="888" spans="1:2" ht="16" customHeight="1" x14ac:dyDescent="0.35">
      <c r="A888" s="4">
        <v>39839</v>
      </c>
      <c r="B888" s="11">
        <v>55.532183424484693</v>
      </c>
    </row>
    <row r="889" spans="1:2" ht="16" customHeight="1" x14ac:dyDescent="0.35">
      <c r="A889" s="4">
        <v>39840</v>
      </c>
      <c r="B889" s="11">
        <v>109.25565105131652</v>
      </c>
    </row>
    <row r="890" spans="1:2" ht="16" customHeight="1" x14ac:dyDescent="0.35">
      <c r="A890" s="4">
        <v>39841</v>
      </c>
      <c r="B890" s="11">
        <v>335.57602487850437</v>
      </c>
    </row>
    <row r="891" spans="1:2" ht="16" customHeight="1" x14ac:dyDescent="0.35">
      <c r="A891" s="4">
        <v>39842</v>
      </c>
      <c r="B891" s="11">
        <v>-331.20159251335724</v>
      </c>
    </row>
    <row r="892" spans="1:2" ht="16" customHeight="1" x14ac:dyDescent="0.35">
      <c r="A892" s="4">
        <v>39843</v>
      </c>
      <c r="B892" s="11">
        <v>-227.89123695482397</v>
      </c>
    </row>
    <row r="893" spans="1:2" ht="16" customHeight="1" x14ac:dyDescent="0.35">
      <c r="A893" s="4">
        <v>39846</v>
      </c>
      <c r="B893" s="11">
        <v>-5.3276505061260826</v>
      </c>
    </row>
    <row r="894" spans="1:2" ht="16" customHeight="1" x14ac:dyDescent="0.35">
      <c r="A894" s="4">
        <v>39847</v>
      </c>
      <c r="B894" s="11">
        <v>158.33979453382361</v>
      </c>
    </row>
    <row r="895" spans="1:2" ht="16" customHeight="1" x14ac:dyDescent="0.35">
      <c r="A895" s="4">
        <v>39848</v>
      </c>
      <c r="B895" s="11">
        <v>-74.894753789459557</v>
      </c>
    </row>
    <row r="896" spans="1:2" ht="16" customHeight="1" x14ac:dyDescent="0.35">
      <c r="A896" s="4">
        <v>39849</v>
      </c>
      <c r="B896" s="11">
        <v>163.65668144623487</v>
      </c>
    </row>
    <row r="897" spans="1:2" ht="16" customHeight="1" x14ac:dyDescent="0.35">
      <c r="A897" s="4">
        <v>39850</v>
      </c>
      <c r="B897" s="11">
        <v>268.96021753265944</v>
      </c>
    </row>
    <row r="898" spans="1:2" ht="16" customHeight="1" x14ac:dyDescent="0.35">
      <c r="A898" s="4">
        <v>39853</v>
      </c>
      <c r="B898" s="11">
        <v>14.851485148514433</v>
      </c>
    </row>
    <row r="899" spans="1:2" ht="16" customHeight="1" x14ac:dyDescent="0.35">
      <c r="A899" s="4">
        <v>39854</v>
      </c>
      <c r="B899" s="11">
        <v>-491.21153249261425</v>
      </c>
    </row>
    <row r="900" spans="1:2" ht="16" customHeight="1" x14ac:dyDescent="0.35">
      <c r="A900" s="4">
        <v>39855</v>
      </c>
      <c r="B900" s="11">
        <v>79.5493012234639</v>
      </c>
    </row>
    <row r="901" spans="1:2" ht="16" customHeight="1" x14ac:dyDescent="0.35">
      <c r="A901" s="4">
        <v>39856</v>
      </c>
      <c r="B901" s="11">
        <v>17.391512941685004</v>
      </c>
    </row>
    <row r="902" spans="1:2" ht="16" customHeight="1" x14ac:dyDescent="0.35">
      <c r="A902" s="4">
        <v>39857</v>
      </c>
      <c r="B902" s="11">
        <v>-99.977250685473038</v>
      </c>
    </row>
    <row r="903" spans="1:2" ht="16" customHeight="1" x14ac:dyDescent="0.35">
      <c r="A903" s="4">
        <v>39861</v>
      </c>
      <c r="B903" s="11">
        <v>-455.58995694451249</v>
      </c>
    </row>
    <row r="904" spans="1:2" ht="16" customHeight="1" x14ac:dyDescent="0.35">
      <c r="A904" s="4">
        <v>39862</v>
      </c>
      <c r="B904" s="11">
        <v>-9.5036557395744907</v>
      </c>
    </row>
    <row r="905" spans="1:2" ht="16" customHeight="1" x14ac:dyDescent="0.35">
      <c r="A905" s="4">
        <v>39863</v>
      </c>
      <c r="B905" s="11">
        <v>-120.24048096192264</v>
      </c>
    </row>
    <row r="906" spans="1:2" ht="16" customHeight="1" x14ac:dyDescent="0.35">
      <c r="A906" s="4">
        <v>39864</v>
      </c>
      <c r="B906" s="11">
        <v>-114.12945798136056</v>
      </c>
    </row>
    <row r="907" spans="1:2" ht="16" customHeight="1" x14ac:dyDescent="0.35">
      <c r="A907" s="4">
        <v>39867</v>
      </c>
      <c r="B907" s="11">
        <v>-346.99045516524791</v>
      </c>
    </row>
    <row r="908" spans="1:2" ht="16" customHeight="1" x14ac:dyDescent="0.35">
      <c r="A908" s="4">
        <v>39868</v>
      </c>
      <c r="B908" s="11">
        <v>401.03318848963369</v>
      </c>
    </row>
    <row r="909" spans="1:2" ht="16" customHeight="1" x14ac:dyDescent="0.35">
      <c r="A909" s="4">
        <v>39869</v>
      </c>
      <c r="B909" s="11">
        <v>-106.57836873011368</v>
      </c>
    </row>
    <row r="910" spans="1:2" ht="16" customHeight="1" x14ac:dyDescent="0.35">
      <c r="A910" s="4">
        <v>39870</v>
      </c>
      <c r="B910" s="11">
        <v>-157.79840502026326</v>
      </c>
    </row>
    <row r="911" spans="1:2" ht="16" customHeight="1" x14ac:dyDescent="0.35">
      <c r="A911" s="4">
        <v>39871</v>
      </c>
      <c r="B911" s="11">
        <v>-235.64416933437838</v>
      </c>
    </row>
    <row r="912" spans="1:2" ht="16" customHeight="1" x14ac:dyDescent="0.35">
      <c r="A912" s="4">
        <v>39874</v>
      </c>
      <c r="B912" s="11">
        <v>-466.20141751350144</v>
      </c>
    </row>
    <row r="913" spans="1:2" ht="16" customHeight="1" x14ac:dyDescent="0.35">
      <c r="A913" s="4">
        <v>39875</v>
      </c>
      <c r="B913" s="11">
        <v>-64.067806284067359</v>
      </c>
    </row>
    <row r="914" spans="1:2" ht="16" customHeight="1" x14ac:dyDescent="0.35">
      <c r="A914" s="4">
        <v>39876</v>
      </c>
      <c r="B914" s="11">
        <v>237.53105567762358</v>
      </c>
    </row>
    <row r="915" spans="1:2" ht="16" customHeight="1" x14ac:dyDescent="0.35">
      <c r="A915" s="4">
        <v>39877</v>
      </c>
      <c r="B915" s="11">
        <v>-425.32299016651069</v>
      </c>
    </row>
    <row r="916" spans="1:2" ht="16" customHeight="1" x14ac:dyDescent="0.35">
      <c r="A916" s="4">
        <v>39878</v>
      </c>
      <c r="B916" s="11">
        <v>12.160281298074002</v>
      </c>
    </row>
    <row r="917" spans="1:2" ht="16" customHeight="1" x14ac:dyDescent="0.35">
      <c r="A917" s="4">
        <v>39881</v>
      </c>
      <c r="B917" s="11">
        <v>-100.23705698147477</v>
      </c>
    </row>
    <row r="918" spans="1:2" ht="16" customHeight="1" x14ac:dyDescent="0.35">
      <c r="A918" s="4">
        <v>39882</v>
      </c>
      <c r="B918" s="11">
        <v>636.63104370833594</v>
      </c>
    </row>
    <row r="919" spans="1:2" ht="16" customHeight="1" x14ac:dyDescent="0.35">
      <c r="A919" s="4">
        <v>39883</v>
      </c>
      <c r="B919" s="11">
        <v>24.458032240133281</v>
      </c>
    </row>
    <row r="920" spans="1:2" ht="16" customHeight="1" x14ac:dyDescent="0.35">
      <c r="A920" s="4">
        <v>39884</v>
      </c>
      <c r="B920" s="11">
        <v>407.28623710768539</v>
      </c>
    </row>
    <row r="921" spans="1:2" ht="16" customHeight="1" x14ac:dyDescent="0.35">
      <c r="A921" s="4">
        <v>39885</v>
      </c>
      <c r="B921" s="11">
        <v>77.390308229213119</v>
      </c>
    </row>
    <row r="922" spans="1:2" ht="16" customHeight="1" x14ac:dyDescent="0.35">
      <c r="A922" s="4">
        <v>39888</v>
      </c>
      <c r="B922" s="11">
        <v>-35.159606106668015</v>
      </c>
    </row>
    <row r="923" spans="1:2" ht="16" customHeight="1" x14ac:dyDescent="0.35">
      <c r="A923" s="4">
        <v>39889</v>
      </c>
      <c r="B923" s="11">
        <v>321.39967369244874</v>
      </c>
    </row>
    <row r="924" spans="1:2" ht="16" customHeight="1" x14ac:dyDescent="0.35">
      <c r="A924" s="4">
        <v>39890</v>
      </c>
      <c r="B924" s="11">
        <v>208.57965352387831</v>
      </c>
    </row>
    <row r="925" spans="1:2" ht="16" customHeight="1" x14ac:dyDescent="0.35">
      <c r="A925" s="4">
        <v>39891</v>
      </c>
      <c r="B925" s="11">
        <v>-129.79165355322036</v>
      </c>
    </row>
    <row r="926" spans="1:2" ht="16" customHeight="1" x14ac:dyDescent="0.35">
      <c r="A926" s="4">
        <v>39892</v>
      </c>
      <c r="B926" s="11">
        <v>-197.69399520432631</v>
      </c>
    </row>
    <row r="927" spans="1:2" ht="16" customHeight="1" x14ac:dyDescent="0.35">
      <c r="A927" s="4">
        <v>39895</v>
      </c>
      <c r="B927" s="11">
        <v>707.57540271163498</v>
      </c>
    </row>
    <row r="928" spans="1:2" ht="16" customHeight="1" x14ac:dyDescent="0.35">
      <c r="A928" s="4">
        <v>39896</v>
      </c>
      <c r="B928" s="11">
        <v>-204.15107179312636</v>
      </c>
    </row>
    <row r="929" spans="1:2" ht="16" customHeight="1" x14ac:dyDescent="0.35">
      <c r="A929" s="4">
        <v>39897</v>
      </c>
      <c r="B929" s="11">
        <v>96.263583585570274</v>
      </c>
    </row>
    <row r="930" spans="1:2" ht="16" customHeight="1" x14ac:dyDescent="0.35">
      <c r="A930" s="4">
        <v>39898</v>
      </c>
      <c r="B930" s="11">
        <v>233.20391212463775</v>
      </c>
    </row>
    <row r="931" spans="1:2" ht="16" customHeight="1" x14ac:dyDescent="0.35">
      <c r="A931" s="4">
        <v>39899</v>
      </c>
      <c r="B931" s="11">
        <v>-203.15539226280478</v>
      </c>
    </row>
    <row r="932" spans="1:2" ht="16" customHeight="1" x14ac:dyDescent="0.35">
      <c r="A932" s="4">
        <v>39902</v>
      </c>
      <c r="B932" s="11">
        <v>-348.18736671814202</v>
      </c>
    </row>
    <row r="933" spans="1:2" ht="16" customHeight="1" x14ac:dyDescent="0.35">
      <c r="A933" s="4">
        <v>39903</v>
      </c>
      <c r="B933" s="11">
        <v>131.29658552690097</v>
      </c>
    </row>
    <row r="934" spans="1:2" ht="16" customHeight="1" x14ac:dyDescent="0.35">
      <c r="A934" s="4">
        <v>39904</v>
      </c>
      <c r="B934" s="11">
        <v>165.56581899306948</v>
      </c>
    </row>
    <row r="935" spans="1:2" ht="16" customHeight="1" x14ac:dyDescent="0.35">
      <c r="A935" s="4">
        <v>39905</v>
      </c>
      <c r="B935" s="11">
        <v>287.27129259752371</v>
      </c>
    </row>
    <row r="936" spans="1:2" ht="16" customHeight="1" x14ac:dyDescent="0.35">
      <c r="A936" s="4">
        <v>39906</v>
      </c>
      <c r="B936" s="11">
        <v>97.317768882283914</v>
      </c>
    </row>
    <row r="937" spans="1:2" ht="16" customHeight="1" x14ac:dyDescent="0.35">
      <c r="A937" s="4">
        <v>39909</v>
      </c>
      <c r="B937" s="11">
        <v>-83.323442136498301</v>
      </c>
    </row>
    <row r="938" spans="1:2" ht="16" customHeight="1" x14ac:dyDescent="0.35">
      <c r="A938" s="4">
        <v>39910</v>
      </c>
      <c r="B938" s="11">
        <v>-238.54550677454952</v>
      </c>
    </row>
    <row r="939" spans="1:2" ht="16" customHeight="1" x14ac:dyDescent="0.35">
      <c r="A939" s="4">
        <v>39911</v>
      </c>
      <c r="B939" s="11">
        <v>117.83459015388405</v>
      </c>
    </row>
    <row r="940" spans="1:2" ht="16" customHeight="1" x14ac:dyDescent="0.35">
      <c r="A940" s="4">
        <v>39912</v>
      </c>
      <c r="B940" s="11">
        <v>380.53226041010203</v>
      </c>
    </row>
    <row r="941" spans="1:2" ht="16" customHeight="1" x14ac:dyDescent="0.35">
      <c r="A941" s="4">
        <v>39916</v>
      </c>
      <c r="B941" s="11">
        <v>25.333893714393302</v>
      </c>
    </row>
    <row r="942" spans="1:2" ht="16" customHeight="1" x14ac:dyDescent="0.35">
      <c r="A942" s="4">
        <v>39917</v>
      </c>
      <c r="B942" s="11">
        <v>-200.64513875141219</v>
      </c>
    </row>
    <row r="943" spans="1:2" ht="16" customHeight="1" x14ac:dyDescent="0.35">
      <c r="A943" s="4">
        <v>39918</v>
      </c>
      <c r="B943" s="11">
        <v>125.49019607843073</v>
      </c>
    </row>
    <row r="944" spans="1:2" ht="16" customHeight="1" x14ac:dyDescent="0.35">
      <c r="A944" s="4">
        <v>39919</v>
      </c>
      <c r="B944" s="11">
        <v>155.38811820763806</v>
      </c>
    </row>
    <row r="945" spans="1:2" ht="16" customHeight="1" x14ac:dyDescent="0.35">
      <c r="A945" s="4">
        <v>39920</v>
      </c>
      <c r="B945" s="11">
        <v>49.693747833122252</v>
      </c>
    </row>
    <row r="946" spans="1:2" ht="16" customHeight="1" x14ac:dyDescent="0.35">
      <c r="A946" s="4">
        <v>39923</v>
      </c>
      <c r="B946" s="11">
        <v>-427.89788408463704</v>
      </c>
    </row>
    <row r="947" spans="1:2" ht="16" customHeight="1" x14ac:dyDescent="0.35">
      <c r="A947" s="4">
        <v>39924</v>
      </c>
      <c r="B947" s="11">
        <v>212.52057328896376</v>
      </c>
    </row>
    <row r="948" spans="1:2" ht="16" customHeight="1" x14ac:dyDescent="0.35">
      <c r="A948" s="4">
        <v>39925</v>
      </c>
      <c r="B948" s="11">
        <v>-76.816299642387619</v>
      </c>
    </row>
    <row r="949" spans="1:2" ht="16" customHeight="1" x14ac:dyDescent="0.35">
      <c r="A949" s="4">
        <v>39926</v>
      </c>
      <c r="B949" s="11">
        <v>99.223519649102073</v>
      </c>
    </row>
    <row r="950" spans="1:2" ht="16" customHeight="1" x14ac:dyDescent="0.35">
      <c r="A950" s="4">
        <v>39927</v>
      </c>
      <c r="B950" s="11">
        <v>167.97351864024861</v>
      </c>
    </row>
    <row r="951" spans="1:2" ht="16" customHeight="1" x14ac:dyDescent="0.35">
      <c r="A951" s="4">
        <v>39930</v>
      </c>
      <c r="B951" s="11">
        <v>-100.66610484513383</v>
      </c>
    </row>
    <row r="952" spans="1:2" ht="16" customHeight="1" x14ac:dyDescent="0.35">
      <c r="A952" s="4">
        <v>39931</v>
      </c>
      <c r="B952" s="11">
        <v>-27.404928222411662</v>
      </c>
    </row>
    <row r="953" spans="1:2" ht="16" customHeight="1" x14ac:dyDescent="0.35">
      <c r="A953" s="4">
        <v>39932</v>
      </c>
      <c r="B953" s="11">
        <v>216.09991112774239</v>
      </c>
    </row>
    <row r="954" spans="1:2" ht="16" customHeight="1" x14ac:dyDescent="0.35">
      <c r="A954" s="4">
        <v>39933</v>
      </c>
      <c r="B954" s="11">
        <v>-9.5004807472190027</v>
      </c>
    </row>
    <row r="955" spans="1:2" ht="16" customHeight="1" x14ac:dyDescent="0.35">
      <c r="A955" s="4">
        <v>39934</v>
      </c>
      <c r="B955" s="11">
        <v>53.963634697128093</v>
      </c>
    </row>
    <row r="956" spans="1:2" ht="16" customHeight="1" x14ac:dyDescent="0.35">
      <c r="A956" s="4">
        <v>39937</v>
      </c>
      <c r="B956" s="11">
        <v>338.68173944753431</v>
      </c>
    </row>
    <row r="957" spans="1:2" ht="16" customHeight="1" x14ac:dyDescent="0.35">
      <c r="A957" s="4">
        <v>39938</v>
      </c>
      <c r="B957" s="11">
        <v>-37.917199418015677</v>
      </c>
    </row>
    <row r="958" spans="1:2" ht="16" customHeight="1" x14ac:dyDescent="0.35">
      <c r="A958" s="4">
        <v>39939</v>
      </c>
      <c r="B958" s="11">
        <v>174.04292985173731</v>
      </c>
    </row>
    <row r="959" spans="1:2" ht="16" customHeight="1" x14ac:dyDescent="0.35">
      <c r="A959" s="4">
        <v>39940</v>
      </c>
      <c r="B959" s="11">
        <v>-132.02396876665239</v>
      </c>
    </row>
    <row r="960" spans="1:2" ht="16" customHeight="1" x14ac:dyDescent="0.35">
      <c r="A960" s="4">
        <v>39941</v>
      </c>
      <c r="B960" s="11">
        <v>240.69033161044348</v>
      </c>
    </row>
    <row r="961" spans="1:2" ht="16" customHeight="1" x14ac:dyDescent="0.35">
      <c r="A961" s="4">
        <v>39944</v>
      </c>
      <c r="B961" s="11">
        <v>-215.12435026850196</v>
      </c>
    </row>
    <row r="962" spans="1:2" ht="16" customHeight="1" x14ac:dyDescent="0.35">
      <c r="A962" s="4">
        <v>39945</v>
      </c>
      <c r="B962" s="11">
        <v>-9.7883947032685139</v>
      </c>
    </row>
    <row r="963" spans="1:2" ht="16" customHeight="1" x14ac:dyDescent="0.35">
      <c r="A963" s="4">
        <v>39946</v>
      </c>
      <c r="B963" s="11">
        <v>-268.94919359277884</v>
      </c>
    </row>
    <row r="964" spans="1:2" ht="16" customHeight="1" x14ac:dyDescent="0.35">
      <c r="A964" s="4">
        <v>39947</v>
      </c>
      <c r="B964" s="11">
        <v>103.51615530817372</v>
      </c>
    </row>
    <row r="965" spans="1:2" ht="16" customHeight="1" x14ac:dyDescent="0.35">
      <c r="A965" s="4">
        <v>39948</v>
      </c>
      <c r="B965" s="11">
        <v>-114.10079836966928</v>
      </c>
    </row>
    <row r="966" spans="1:2" ht="16" customHeight="1" x14ac:dyDescent="0.35">
      <c r="A966" s="4">
        <v>39951</v>
      </c>
      <c r="B966" s="11">
        <v>303.89180862631434</v>
      </c>
    </row>
    <row r="967" spans="1:2" ht="16" customHeight="1" x14ac:dyDescent="0.35">
      <c r="A967" s="4">
        <v>39952</v>
      </c>
      <c r="B967" s="11">
        <v>-17.368172274681392</v>
      </c>
    </row>
    <row r="968" spans="1:2" ht="16" customHeight="1" x14ac:dyDescent="0.35">
      <c r="A968" s="4">
        <v>39953</v>
      </c>
      <c r="B968" s="11">
        <v>-51.314239150782029</v>
      </c>
    </row>
    <row r="969" spans="1:2" ht="16" customHeight="1" x14ac:dyDescent="0.35">
      <c r="A969" s="4">
        <v>39954</v>
      </c>
      <c r="B969" s="11">
        <v>-167.57612316955721</v>
      </c>
    </row>
    <row r="970" spans="1:2" ht="16" customHeight="1" x14ac:dyDescent="0.35">
      <c r="A970" s="4">
        <v>39955</v>
      </c>
      <c r="B970" s="11">
        <v>-14.971913590670594</v>
      </c>
    </row>
    <row r="971" spans="1:2" ht="16" customHeight="1" x14ac:dyDescent="0.35">
      <c r="A971" s="4">
        <v>39959</v>
      </c>
      <c r="B971" s="11">
        <v>263.0214205186025</v>
      </c>
    </row>
    <row r="972" spans="1:2" ht="16" customHeight="1" x14ac:dyDescent="0.35">
      <c r="A972" s="4">
        <v>39960</v>
      </c>
      <c r="B972" s="11">
        <v>-189.71142333000225</v>
      </c>
    </row>
    <row r="973" spans="1:2" ht="16" customHeight="1" x14ac:dyDescent="0.35">
      <c r="A973" s="4">
        <v>39961</v>
      </c>
      <c r="B973" s="11">
        <v>154.18896826641097</v>
      </c>
    </row>
    <row r="974" spans="1:2" ht="16" customHeight="1" x14ac:dyDescent="0.35">
      <c r="A974" s="4">
        <v>39962</v>
      </c>
      <c r="B974" s="11">
        <v>135.74760429187327</v>
      </c>
    </row>
    <row r="975" spans="1:2" ht="16" customHeight="1" x14ac:dyDescent="0.35">
      <c r="A975" s="4">
        <v>39965</v>
      </c>
      <c r="B975" s="11">
        <v>258.17612115673364</v>
      </c>
    </row>
    <row r="976" spans="1:2" ht="16" customHeight="1" x14ac:dyDescent="0.35">
      <c r="A976" s="4">
        <v>39966</v>
      </c>
      <c r="B976" s="11">
        <v>19.833062882475893</v>
      </c>
    </row>
    <row r="977" spans="1:2" ht="16" customHeight="1" x14ac:dyDescent="0.35">
      <c r="A977" s="4">
        <v>39967</v>
      </c>
      <c r="B977" s="11">
        <v>-137.39229841014478</v>
      </c>
    </row>
    <row r="978" spans="1:2" ht="16" customHeight="1" x14ac:dyDescent="0.35">
      <c r="A978" s="4">
        <v>39968</v>
      </c>
      <c r="B978" s="11">
        <v>114.83643856787204</v>
      </c>
    </row>
    <row r="979" spans="1:2" ht="16" customHeight="1" x14ac:dyDescent="0.35">
      <c r="A979" s="4">
        <v>39969</v>
      </c>
      <c r="B979" s="11">
        <v>-25.146955838974645</v>
      </c>
    </row>
    <row r="980" spans="1:2" ht="16" customHeight="1" x14ac:dyDescent="0.35">
      <c r="A980" s="4">
        <v>39972</v>
      </c>
      <c r="B980" s="11">
        <v>-10.105415438947819</v>
      </c>
    </row>
    <row r="981" spans="1:2" ht="16" customHeight="1" x14ac:dyDescent="0.35">
      <c r="A981" s="4">
        <v>39973</v>
      </c>
      <c r="B981" s="11">
        <v>35.032050599484251</v>
      </c>
    </row>
    <row r="982" spans="1:2" ht="16" customHeight="1" x14ac:dyDescent="0.35">
      <c r="A982" s="4">
        <v>39974</v>
      </c>
      <c r="B982" s="11">
        <v>-34.803645894124472</v>
      </c>
    </row>
    <row r="983" spans="1:2" ht="16" customHeight="1" x14ac:dyDescent="0.35">
      <c r="A983" s="4">
        <v>39975</v>
      </c>
      <c r="B983" s="11">
        <v>61.119097055848471</v>
      </c>
    </row>
    <row r="984" spans="1:2" ht="16" customHeight="1" x14ac:dyDescent="0.35">
      <c r="A984" s="4">
        <v>39976</v>
      </c>
      <c r="B984" s="11">
        <v>13.969880091863073</v>
      </c>
    </row>
    <row r="985" spans="1:2" ht="16" customHeight="1" x14ac:dyDescent="0.35">
      <c r="A985" s="4">
        <v>39979</v>
      </c>
      <c r="B985" s="11">
        <v>-237.68508047896356</v>
      </c>
    </row>
    <row r="986" spans="1:2" ht="16" customHeight="1" x14ac:dyDescent="0.35">
      <c r="A986" s="4">
        <v>39980</v>
      </c>
      <c r="B986" s="11">
        <v>-127.20304854284848</v>
      </c>
    </row>
    <row r="987" spans="1:2" ht="16" customHeight="1" x14ac:dyDescent="0.35">
      <c r="A987" s="4">
        <v>39981</v>
      </c>
      <c r="B987" s="11">
        <v>-13.816243955393169</v>
      </c>
    </row>
    <row r="988" spans="1:2" ht="16" customHeight="1" x14ac:dyDescent="0.35">
      <c r="A988" s="4">
        <v>39982</v>
      </c>
      <c r="B988" s="11">
        <v>84.110199734272911</v>
      </c>
    </row>
    <row r="989" spans="1:2" ht="16" customHeight="1" x14ac:dyDescent="0.35">
      <c r="A989" s="4">
        <v>39983</v>
      </c>
      <c r="B989" s="11">
        <v>31.142132256062517</v>
      </c>
    </row>
    <row r="990" spans="1:2" ht="16" customHeight="1" x14ac:dyDescent="0.35">
      <c r="A990" s="4">
        <v>39986</v>
      </c>
      <c r="B990" s="11">
        <v>-306.00392952899983</v>
      </c>
    </row>
    <row r="991" spans="1:2" ht="16" customHeight="1" x14ac:dyDescent="0.35">
      <c r="A991" s="4">
        <v>39987</v>
      </c>
      <c r="B991" s="11">
        <v>23.067275821912332</v>
      </c>
    </row>
    <row r="992" spans="1:2" ht="16" customHeight="1" x14ac:dyDescent="0.35">
      <c r="A992" s="4">
        <v>39988</v>
      </c>
      <c r="B992" s="11">
        <v>65.244106803709442</v>
      </c>
    </row>
    <row r="993" spans="1:2" ht="16" customHeight="1" x14ac:dyDescent="0.35">
      <c r="A993" s="4">
        <v>39989</v>
      </c>
      <c r="B993" s="11">
        <v>214.44269318711497</v>
      </c>
    </row>
    <row r="994" spans="1:2" ht="16" customHeight="1" x14ac:dyDescent="0.35">
      <c r="A994" s="4">
        <v>39990</v>
      </c>
      <c r="B994" s="11">
        <v>-14.778432182209523</v>
      </c>
    </row>
    <row r="995" spans="1:2" ht="16" customHeight="1" x14ac:dyDescent="0.35">
      <c r="A995" s="4">
        <v>39993</v>
      </c>
      <c r="B995" s="11">
        <v>90.651866361954973</v>
      </c>
    </row>
    <row r="996" spans="1:2" ht="16" customHeight="1" x14ac:dyDescent="0.35">
      <c r="A996" s="4">
        <v>39994</v>
      </c>
      <c r="B996" s="11">
        <v>-85.307852420650406</v>
      </c>
    </row>
    <row r="997" spans="1:2" ht="16" customHeight="1" x14ac:dyDescent="0.35">
      <c r="A997" s="4">
        <v>39995</v>
      </c>
      <c r="B997" s="11">
        <v>43.619196797632931</v>
      </c>
    </row>
    <row r="998" spans="1:2" ht="16" customHeight="1" x14ac:dyDescent="0.35">
      <c r="A998" s="4">
        <v>39996</v>
      </c>
      <c r="B998" s="11">
        <v>-291.44509546965963</v>
      </c>
    </row>
    <row r="999" spans="1:2" ht="16" customHeight="1" x14ac:dyDescent="0.35">
      <c r="A999" s="4">
        <v>40000</v>
      </c>
      <c r="B999" s="11">
        <v>25.657615849714066</v>
      </c>
    </row>
    <row r="1000" spans="1:2" ht="16" customHeight="1" x14ac:dyDescent="0.35">
      <c r="A1000" s="4">
        <v>40001</v>
      </c>
      <c r="B1000" s="11">
        <v>-196.83549937689219</v>
      </c>
    </row>
    <row r="1001" spans="1:2" ht="16" customHeight="1" x14ac:dyDescent="0.35">
      <c r="A1001" s="4">
        <v>40002</v>
      </c>
      <c r="B1001" s="11">
        <v>-16.685016401257929</v>
      </c>
    </row>
    <row r="1002" spans="1:2" ht="16" customHeight="1" x14ac:dyDescent="0.35">
      <c r="A1002" s="4">
        <v>40003</v>
      </c>
      <c r="B1002" s="11">
        <v>35.472281595343176</v>
      </c>
    </row>
    <row r="1003" spans="1:2" ht="16" customHeight="1" x14ac:dyDescent="0.35">
      <c r="A1003" s="4">
        <v>40004</v>
      </c>
      <c r="B1003" s="11">
        <v>-40.218425703538713</v>
      </c>
    </row>
    <row r="1004" spans="1:2" ht="16" customHeight="1" x14ac:dyDescent="0.35">
      <c r="A1004" s="4">
        <v>40007</v>
      </c>
      <c r="B1004" s="11">
        <v>249.33741312433838</v>
      </c>
    </row>
    <row r="1005" spans="1:2" ht="16" customHeight="1" x14ac:dyDescent="0.35">
      <c r="A1005" s="4">
        <v>40008</v>
      </c>
      <c r="B1005" s="11">
        <v>53.160201986572083</v>
      </c>
    </row>
    <row r="1006" spans="1:2" ht="16" customHeight="1" x14ac:dyDescent="0.35">
      <c r="A1006" s="4">
        <v>40009</v>
      </c>
      <c r="B1006" s="11">
        <v>296.299567252494</v>
      </c>
    </row>
    <row r="1007" spans="1:2" ht="16" customHeight="1" x14ac:dyDescent="0.35">
      <c r="A1007" s="4">
        <v>40010</v>
      </c>
      <c r="B1007" s="11">
        <v>86.417635201784748</v>
      </c>
    </row>
    <row r="1008" spans="1:2" ht="16" customHeight="1" x14ac:dyDescent="0.35">
      <c r="A1008" s="4">
        <v>40011</v>
      </c>
      <c r="B1008" s="11">
        <v>-3.826774666751851</v>
      </c>
    </row>
    <row r="1009" spans="1:2" ht="16" customHeight="1" x14ac:dyDescent="0.35">
      <c r="A1009" s="4">
        <v>40014</v>
      </c>
      <c r="B1009" s="11">
        <v>114.31548948297498</v>
      </c>
    </row>
    <row r="1010" spans="1:2" ht="16" customHeight="1" x14ac:dyDescent="0.35">
      <c r="A1010" s="4">
        <v>40015</v>
      </c>
      <c r="B1010" s="11">
        <v>36.272644118049534</v>
      </c>
    </row>
    <row r="1011" spans="1:2" ht="16" customHeight="1" x14ac:dyDescent="0.35">
      <c r="A1011" s="4">
        <v>40016</v>
      </c>
      <c r="B1011" s="11">
        <v>-5.3426637893103868</v>
      </c>
    </row>
    <row r="1012" spans="1:2" ht="16" customHeight="1" x14ac:dyDescent="0.35">
      <c r="A1012" s="4">
        <v>40017</v>
      </c>
      <c r="B1012" s="11">
        <v>232.89695724632273</v>
      </c>
    </row>
    <row r="1013" spans="1:2" ht="16" customHeight="1" x14ac:dyDescent="0.35">
      <c r="A1013" s="4">
        <v>40018</v>
      </c>
      <c r="B1013" s="11">
        <v>30.421288756414871</v>
      </c>
    </row>
    <row r="1014" spans="1:2" ht="16" customHeight="1" x14ac:dyDescent="0.35">
      <c r="A1014" s="4">
        <v>40021</v>
      </c>
      <c r="B1014" s="11">
        <v>29.818434327961516</v>
      </c>
    </row>
    <row r="1015" spans="1:2" ht="16" customHeight="1" x14ac:dyDescent="0.35">
      <c r="A1015" s="4">
        <v>40022</v>
      </c>
      <c r="B1015" s="11">
        <v>-26.06446883463261</v>
      </c>
    </row>
    <row r="1016" spans="1:2" ht="16" customHeight="1" x14ac:dyDescent="0.35">
      <c r="A1016" s="4">
        <v>40023</v>
      </c>
      <c r="B1016" s="11">
        <v>-45.629938139278778</v>
      </c>
    </row>
    <row r="1017" spans="1:2" ht="16" customHeight="1" x14ac:dyDescent="0.35">
      <c r="A1017" s="4">
        <v>40024</v>
      </c>
      <c r="B1017" s="11">
        <v>118.95605804235269</v>
      </c>
    </row>
    <row r="1018" spans="1:2" ht="16" customHeight="1" x14ac:dyDescent="0.35">
      <c r="A1018" s="4">
        <v>40025</v>
      </c>
      <c r="B1018" s="11">
        <v>7.3980238155563027</v>
      </c>
    </row>
    <row r="1019" spans="1:2" ht="16" customHeight="1" x14ac:dyDescent="0.35">
      <c r="A1019" s="4">
        <v>40028</v>
      </c>
      <c r="B1019" s="11">
        <v>153.4208287762788</v>
      </c>
    </row>
    <row r="1020" spans="1:2" ht="16" customHeight="1" x14ac:dyDescent="0.35">
      <c r="A1020" s="4">
        <v>40029</v>
      </c>
      <c r="B1020" s="11">
        <v>30.120782342439202</v>
      </c>
    </row>
    <row r="1021" spans="1:2" ht="16" customHeight="1" x14ac:dyDescent="0.35">
      <c r="A1021" s="4">
        <v>40030</v>
      </c>
      <c r="B1021" s="11">
        <v>-29.135385074329541</v>
      </c>
    </row>
    <row r="1022" spans="1:2" ht="16" customHeight="1" x14ac:dyDescent="0.35">
      <c r="A1022" s="4">
        <v>40031</v>
      </c>
      <c r="B1022" s="11">
        <v>-56.247008137864867</v>
      </c>
    </row>
    <row r="1023" spans="1:2" ht="16" customHeight="1" x14ac:dyDescent="0.35">
      <c r="A1023" s="4">
        <v>40032</v>
      </c>
      <c r="B1023" s="11">
        <v>134.39242588357982</v>
      </c>
    </row>
    <row r="1024" spans="1:2" ht="16" customHeight="1" x14ac:dyDescent="0.35">
      <c r="A1024" s="4">
        <v>40035</v>
      </c>
      <c r="B1024" s="11">
        <v>-33.449449766447586</v>
      </c>
    </row>
    <row r="1025" spans="1:2" ht="16" customHeight="1" x14ac:dyDescent="0.35">
      <c r="A1025" s="4">
        <v>40036</v>
      </c>
      <c r="B1025" s="11">
        <v>-126.60113196306226</v>
      </c>
    </row>
    <row r="1026" spans="1:2" ht="16" customHeight="1" x14ac:dyDescent="0.35">
      <c r="A1026" s="4">
        <v>40037</v>
      </c>
      <c r="B1026" s="11">
        <v>115.25116910544499</v>
      </c>
    </row>
    <row r="1027" spans="1:2" ht="16" customHeight="1" x14ac:dyDescent="0.35">
      <c r="A1027" s="4">
        <v>40038</v>
      </c>
      <c r="B1027" s="11">
        <v>68.800270428809355</v>
      </c>
    </row>
    <row r="1028" spans="1:2" ht="16" customHeight="1" x14ac:dyDescent="0.35">
      <c r="A1028" s="4">
        <v>40039</v>
      </c>
      <c r="B1028" s="11">
        <v>-85.313953373554511</v>
      </c>
    </row>
    <row r="1029" spans="1:2" ht="16" customHeight="1" x14ac:dyDescent="0.35">
      <c r="A1029" s="4">
        <v>40042</v>
      </c>
      <c r="B1029" s="11">
        <v>-242.60773436644138</v>
      </c>
    </row>
    <row r="1030" spans="1:2" ht="16" customHeight="1" x14ac:dyDescent="0.35">
      <c r="A1030" s="4">
        <v>40043</v>
      </c>
      <c r="B1030" s="11">
        <v>101.45652373613078</v>
      </c>
    </row>
    <row r="1031" spans="1:2" ht="16" customHeight="1" x14ac:dyDescent="0.35">
      <c r="A1031" s="4">
        <v>40044</v>
      </c>
      <c r="B1031" s="11">
        <v>68.608728161913334</v>
      </c>
    </row>
    <row r="1032" spans="1:2" ht="16" customHeight="1" x14ac:dyDescent="0.35">
      <c r="A1032" s="4">
        <v>40045</v>
      </c>
      <c r="B1032" s="11">
        <v>109.48758605463307</v>
      </c>
    </row>
    <row r="1033" spans="1:2" ht="16" customHeight="1" x14ac:dyDescent="0.35">
      <c r="A1033" s="4">
        <v>40046</v>
      </c>
      <c r="B1033" s="11">
        <v>186.2275033006751</v>
      </c>
    </row>
    <row r="1034" spans="1:2" ht="16" customHeight="1" x14ac:dyDescent="0.35">
      <c r="A1034" s="4">
        <v>40049</v>
      </c>
      <c r="B1034" s="11">
        <v>-5.4573981854167872</v>
      </c>
    </row>
    <row r="1035" spans="1:2" ht="16" customHeight="1" x14ac:dyDescent="0.35">
      <c r="A1035" s="4">
        <v>40050</v>
      </c>
      <c r="B1035" s="11">
        <v>23.694140819252354</v>
      </c>
    </row>
    <row r="1036" spans="1:2" ht="16" customHeight="1" x14ac:dyDescent="0.35">
      <c r="A1036" s="4">
        <v>40051</v>
      </c>
      <c r="B1036" s="11">
        <v>1.1673151750962147</v>
      </c>
    </row>
    <row r="1037" spans="1:2" ht="16" customHeight="1" x14ac:dyDescent="0.35">
      <c r="A1037" s="4">
        <v>40052</v>
      </c>
      <c r="B1037" s="11">
        <v>27.817764463293464</v>
      </c>
    </row>
    <row r="1038" spans="1:2" ht="16" customHeight="1" x14ac:dyDescent="0.35">
      <c r="A1038" s="4">
        <v>40053</v>
      </c>
      <c r="B1038" s="11">
        <v>-19.883993869909741</v>
      </c>
    </row>
    <row r="1039" spans="1:2" ht="16" customHeight="1" x14ac:dyDescent="0.35">
      <c r="A1039" s="4">
        <v>40056</v>
      </c>
      <c r="B1039" s="11">
        <v>-80.76351160914794</v>
      </c>
    </row>
    <row r="1040" spans="1:2" ht="16" customHeight="1" x14ac:dyDescent="0.35">
      <c r="A1040" s="4">
        <v>40057</v>
      </c>
      <c r="B1040" s="11">
        <v>-221.23807097646571</v>
      </c>
    </row>
    <row r="1041" spans="1:2" ht="16" customHeight="1" x14ac:dyDescent="0.35">
      <c r="A1041" s="4">
        <v>40058</v>
      </c>
      <c r="B1041" s="11">
        <v>-32.964610636847858</v>
      </c>
    </row>
    <row r="1042" spans="1:2" ht="16" customHeight="1" x14ac:dyDescent="0.35">
      <c r="A1042" s="4">
        <v>40059</v>
      </c>
      <c r="B1042" s="11">
        <v>85.348077406383595</v>
      </c>
    </row>
    <row r="1043" spans="1:2" ht="16" customHeight="1" x14ac:dyDescent="0.35">
      <c r="A1043" s="4">
        <v>40060</v>
      </c>
      <c r="B1043" s="11">
        <v>131.17499302260643</v>
      </c>
    </row>
    <row r="1044" spans="1:2" ht="16" customHeight="1" x14ac:dyDescent="0.35">
      <c r="A1044" s="4">
        <v>40064</v>
      </c>
      <c r="B1044" s="11">
        <v>88.449429358521471</v>
      </c>
    </row>
    <row r="1045" spans="1:2" ht="16" customHeight="1" x14ac:dyDescent="0.35">
      <c r="A1045" s="4">
        <v>40065</v>
      </c>
      <c r="B1045" s="11">
        <v>77.824047435607824</v>
      </c>
    </row>
    <row r="1046" spans="1:2" ht="16" customHeight="1" x14ac:dyDescent="0.35">
      <c r="A1046" s="4">
        <v>40066</v>
      </c>
      <c r="B1046" s="11">
        <v>104.22210824777389</v>
      </c>
    </row>
    <row r="1047" spans="1:2" ht="16" customHeight="1" x14ac:dyDescent="0.35">
      <c r="A1047" s="4">
        <v>40067</v>
      </c>
      <c r="B1047" s="11">
        <v>-13.503936253759857</v>
      </c>
    </row>
    <row r="1048" spans="1:2" ht="16" customHeight="1" x14ac:dyDescent="0.35">
      <c r="A1048" s="4">
        <v>40070</v>
      </c>
      <c r="B1048" s="11">
        <v>63.391290170992491</v>
      </c>
    </row>
    <row r="1049" spans="1:2" ht="16" customHeight="1" x14ac:dyDescent="0.35">
      <c r="A1049" s="4">
        <v>40071</v>
      </c>
      <c r="B1049" s="11">
        <v>31.353040959080865</v>
      </c>
    </row>
    <row r="1050" spans="1:2" ht="16" customHeight="1" x14ac:dyDescent="0.35">
      <c r="A1050" s="4">
        <v>40072</v>
      </c>
      <c r="B1050" s="11">
        <v>153.23522985284364</v>
      </c>
    </row>
    <row r="1051" spans="1:2" ht="16" customHeight="1" x14ac:dyDescent="0.35">
      <c r="A1051" s="4">
        <v>40073</v>
      </c>
      <c r="B1051" s="11">
        <v>-30.596204947789793</v>
      </c>
    </row>
    <row r="1052" spans="1:2" ht="16" customHeight="1" x14ac:dyDescent="0.35">
      <c r="A1052" s="4">
        <v>40074</v>
      </c>
      <c r="B1052" s="11">
        <v>26.372842541928552</v>
      </c>
    </row>
    <row r="1053" spans="1:2" ht="16" customHeight="1" x14ac:dyDescent="0.35">
      <c r="A1053" s="4">
        <v>40077</v>
      </c>
      <c r="B1053" s="11">
        <v>-34.072825985208958</v>
      </c>
    </row>
    <row r="1054" spans="1:2" ht="16" customHeight="1" x14ac:dyDescent="0.35">
      <c r="A1054" s="4">
        <v>40078</v>
      </c>
      <c r="B1054" s="11">
        <v>65.748689722540533</v>
      </c>
    </row>
    <row r="1055" spans="1:2" ht="16" customHeight="1" x14ac:dyDescent="0.35">
      <c r="A1055" s="4">
        <v>40079</v>
      </c>
      <c r="B1055" s="11">
        <v>-100.684918724224</v>
      </c>
    </row>
    <row r="1056" spans="1:2" ht="16" customHeight="1" x14ac:dyDescent="0.35">
      <c r="A1056" s="4">
        <v>40080</v>
      </c>
      <c r="B1056" s="11">
        <v>-95.110616757943191</v>
      </c>
    </row>
    <row r="1057" spans="1:2" ht="16" customHeight="1" x14ac:dyDescent="0.35">
      <c r="A1057" s="4">
        <v>40081</v>
      </c>
      <c r="B1057" s="11">
        <v>-60.907135651609885</v>
      </c>
    </row>
    <row r="1058" spans="1:2" ht="16" customHeight="1" x14ac:dyDescent="0.35">
      <c r="A1058" s="4">
        <v>40084</v>
      </c>
      <c r="B1058" s="11">
        <v>178.09609529098515</v>
      </c>
    </row>
    <row r="1059" spans="1:2" ht="16" customHeight="1" x14ac:dyDescent="0.35">
      <c r="A1059" s="4">
        <v>40085</v>
      </c>
      <c r="B1059" s="11">
        <v>-22.295809892943595</v>
      </c>
    </row>
    <row r="1060" spans="1:2" ht="16" customHeight="1" x14ac:dyDescent="0.35">
      <c r="A1060" s="4">
        <v>40086</v>
      </c>
      <c r="B1060" s="11">
        <v>-33.28273352127524</v>
      </c>
    </row>
    <row r="1061" spans="1:2" ht="16" customHeight="1" x14ac:dyDescent="0.35">
      <c r="A1061" s="4">
        <v>40087</v>
      </c>
      <c r="B1061" s="11">
        <v>-257.59639762364264</v>
      </c>
    </row>
    <row r="1062" spans="1:2" ht="16" customHeight="1" x14ac:dyDescent="0.35">
      <c r="A1062" s="4">
        <v>40088</v>
      </c>
      <c r="B1062" s="11">
        <v>-45.055105112393782</v>
      </c>
    </row>
    <row r="1063" spans="1:2" ht="16" customHeight="1" x14ac:dyDescent="0.35">
      <c r="A1063" s="4">
        <v>40091</v>
      </c>
      <c r="B1063" s="11">
        <v>148.75001219262396</v>
      </c>
    </row>
    <row r="1064" spans="1:2" ht="16" customHeight="1" x14ac:dyDescent="0.35">
      <c r="A1064" s="4">
        <v>40092</v>
      </c>
      <c r="B1064" s="11">
        <v>137.05476423889425</v>
      </c>
    </row>
    <row r="1065" spans="1:2" ht="16" customHeight="1" x14ac:dyDescent="0.35">
      <c r="A1065" s="4">
        <v>40093</v>
      </c>
      <c r="B1065" s="11">
        <v>27.116201456309732</v>
      </c>
    </row>
    <row r="1066" spans="1:2" ht="16" customHeight="1" x14ac:dyDescent="0.35">
      <c r="A1066" s="4">
        <v>40094</v>
      </c>
      <c r="B1066" s="11">
        <v>74.69884074963683</v>
      </c>
    </row>
    <row r="1067" spans="1:2" ht="16" customHeight="1" x14ac:dyDescent="0.35">
      <c r="A1067" s="4">
        <v>40095</v>
      </c>
      <c r="B1067" s="11">
        <v>56.406502233734948</v>
      </c>
    </row>
    <row r="1068" spans="1:2" ht="16" customHeight="1" x14ac:dyDescent="0.35">
      <c r="A1068" s="4">
        <v>40098</v>
      </c>
      <c r="B1068" s="11">
        <v>43.864151788631204</v>
      </c>
    </row>
    <row r="1069" spans="1:2" ht="16" customHeight="1" x14ac:dyDescent="0.35">
      <c r="A1069" s="4">
        <v>40099</v>
      </c>
      <c r="B1069" s="11">
        <v>-27.876118529255983</v>
      </c>
    </row>
    <row r="1070" spans="1:2" ht="16" customHeight="1" x14ac:dyDescent="0.35">
      <c r="A1070" s="4">
        <v>40100</v>
      </c>
      <c r="B1070" s="11">
        <v>175.45821336389571</v>
      </c>
    </row>
    <row r="1071" spans="1:2" ht="16" customHeight="1" x14ac:dyDescent="0.35">
      <c r="A1071" s="4">
        <v>40101</v>
      </c>
      <c r="B1071" s="11">
        <v>41.574330140473286</v>
      </c>
    </row>
    <row r="1072" spans="1:2" ht="16" customHeight="1" x14ac:dyDescent="0.35">
      <c r="A1072" s="4">
        <v>40102</v>
      </c>
      <c r="B1072" s="11">
        <v>-80.980520901727971</v>
      </c>
    </row>
    <row r="1073" spans="1:2" ht="16" customHeight="1" x14ac:dyDescent="0.35">
      <c r="A1073" s="4">
        <v>40105</v>
      </c>
      <c r="B1073" s="11">
        <v>94.053398058252597</v>
      </c>
    </row>
    <row r="1074" spans="1:2" ht="16" customHeight="1" x14ac:dyDescent="0.35">
      <c r="A1074" s="4">
        <v>40106</v>
      </c>
      <c r="B1074" s="11">
        <v>-62.391270687033874</v>
      </c>
    </row>
    <row r="1075" spans="1:2" ht="16" customHeight="1" x14ac:dyDescent="0.35">
      <c r="A1075" s="4">
        <v>40107</v>
      </c>
      <c r="B1075" s="11">
        <v>-88.537752277600276</v>
      </c>
    </row>
    <row r="1076" spans="1:2" ht="16" customHeight="1" x14ac:dyDescent="0.35">
      <c r="A1076" s="4">
        <v>40108</v>
      </c>
      <c r="B1076" s="11">
        <v>106.43610135010162</v>
      </c>
    </row>
    <row r="1077" spans="1:2" ht="16" customHeight="1" x14ac:dyDescent="0.35">
      <c r="A1077" s="4">
        <v>40109</v>
      </c>
      <c r="B1077" s="11">
        <v>-121.78495942026491</v>
      </c>
    </row>
    <row r="1078" spans="1:2" ht="16" customHeight="1" x14ac:dyDescent="0.35">
      <c r="A1078" s="4">
        <v>40112</v>
      </c>
      <c r="B1078" s="11">
        <v>-117.17302704705321</v>
      </c>
    </row>
    <row r="1079" spans="1:2" ht="16" customHeight="1" x14ac:dyDescent="0.35">
      <c r="A1079" s="4">
        <v>40113</v>
      </c>
      <c r="B1079" s="11">
        <v>-33.178686911288843</v>
      </c>
    </row>
    <row r="1080" spans="1:2" ht="16" customHeight="1" x14ac:dyDescent="0.35">
      <c r="A1080" s="4">
        <v>40114</v>
      </c>
      <c r="B1080" s="11">
        <v>-195.40910843418786</v>
      </c>
    </row>
    <row r="1081" spans="1:2" ht="16" customHeight="1" x14ac:dyDescent="0.35">
      <c r="A1081" s="4">
        <v>40115</v>
      </c>
      <c r="B1081" s="11">
        <v>225.19973528480656</v>
      </c>
    </row>
    <row r="1082" spans="1:2" ht="16" customHeight="1" x14ac:dyDescent="0.35">
      <c r="A1082" s="4">
        <v>40116</v>
      </c>
      <c r="B1082" s="11">
        <v>-280.64646237254925</v>
      </c>
    </row>
    <row r="1083" spans="1:2" ht="16" customHeight="1" x14ac:dyDescent="0.35">
      <c r="A1083" s="4">
        <v>40119</v>
      </c>
      <c r="B1083" s="11">
        <v>64.563448788350158</v>
      </c>
    </row>
    <row r="1084" spans="1:2" ht="16" customHeight="1" x14ac:dyDescent="0.35">
      <c r="A1084" s="4">
        <v>40120</v>
      </c>
      <c r="B1084" s="11">
        <v>24.259742252224346</v>
      </c>
    </row>
    <row r="1085" spans="1:2" ht="16" customHeight="1" x14ac:dyDescent="0.35">
      <c r="A1085" s="4">
        <v>40121</v>
      </c>
      <c r="B1085" s="11">
        <v>10.426531217416306</v>
      </c>
    </row>
    <row r="1086" spans="1:2" ht="16" customHeight="1" x14ac:dyDescent="0.35">
      <c r="A1086" s="4">
        <v>40122</v>
      </c>
      <c r="B1086" s="11">
        <v>192.35547061634122</v>
      </c>
    </row>
    <row r="1087" spans="1:2" ht="16" customHeight="1" x14ac:dyDescent="0.35">
      <c r="A1087" s="4">
        <v>40123</v>
      </c>
      <c r="B1087" s="11">
        <v>25.032110478796255</v>
      </c>
    </row>
    <row r="1088" spans="1:2" ht="16" customHeight="1" x14ac:dyDescent="0.35">
      <c r="A1088" s="4">
        <v>40126</v>
      </c>
      <c r="B1088" s="11">
        <v>222.38847844384151</v>
      </c>
    </row>
    <row r="1089" spans="1:2" ht="16" customHeight="1" x14ac:dyDescent="0.35">
      <c r="A1089" s="4">
        <v>40127</v>
      </c>
      <c r="B1089" s="11">
        <v>-0.64039228601690945</v>
      </c>
    </row>
    <row r="1090" spans="1:2" ht="16" customHeight="1" x14ac:dyDescent="0.35">
      <c r="A1090" s="4">
        <v>40128</v>
      </c>
      <c r="B1090" s="11">
        <v>50.319759197079627</v>
      </c>
    </row>
    <row r="1091" spans="1:2" ht="16" customHeight="1" x14ac:dyDescent="0.35">
      <c r="A1091" s="4">
        <v>40129</v>
      </c>
      <c r="B1091" s="11">
        <v>-102.59351303128767</v>
      </c>
    </row>
    <row r="1092" spans="1:2" ht="16" customHeight="1" x14ac:dyDescent="0.35">
      <c r="A1092" s="4">
        <v>40130</v>
      </c>
      <c r="B1092" s="11">
        <v>57.393031897281276</v>
      </c>
    </row>
    <row r="1093" spans="1:2" ht="16" customHeight="1" x14ac:dyDescent="0.35">
      <c r="A1093" s="4">
        <v>40133</v>
      </c>
      <c r="B1093" s="11">
        <v>144.67571423345589</v>
      </c>
    </row>
    <row r="1094" spans="1:2" ht="16" customHeight="1" x14ac:dyDescent="0.35">
      <c r="A1094" s="4">
        <v>40134</v>
      </c>
      <c r="B1094" s="11">
        <v>9.1949878301630026</v>
      </c>
    </row>
    <row r="1095" spans="1:2" ht="16" customHeight="1" x14ac:dyDescent="0.35">
      <c r="A1095" s="4">
        <v>40135</v>
      </c>
      <c r="B1095" s="11">
        <v>-4.6833345341881785</v>
      </c>
    </row>
    <row r="1096" spans="1:2" ht="16" customHeight="1" x14ac:dyDescent="0.35">
      <c r="A1096" s="4">
        <v>40136</v>
      </c>
      <c r="B1096" s="11">
        <v>-134.25842494142967</v>
      </c>
    </row>
    <row r="1097" spans="1:2" ht="16" customHeight="1" x14ac:dyDescent="0.35">
      <c r="A1097" s="4">
        <v>40137</v>
      </c>
      <c r="B1097" s="11">
        <v>-32.149054708192359</v>
      </c>
    </row>
    <row r="1098" spans="1:2" ht="16" customHeight="1" x14ac:dyDescent="0.35">
      <c r="A1098" s="4">
        <v>40140</v>
      </c>
      <c r="B1098" s="11">
        <v>136.15789184335335</v>
      </c>
    </row>
    <row r="1099" spans="1:2" ht="16" customHeight="1" x14ac:dyDescent="0.35">
      <c r="A1099" s="4">
        <v>40141</v>
      </c>
      <c r="B1099" s="11">
        <v>-5.3333815446911901</v>
      </c>
    </row>
    <row r="1100" spans="1:2" ht="16" customHeight="1" x14ac:dyDescent="0.35">
      <c r="A1100" s="4">
        <v>40142</v>
      </c>
      <c r="B1100" s="11">
        <v>45.041378374711869</v>
      </c>
    </row>
    <row r="1101" spans="1:2" ht="16" customHeight="1" x14ac:dyDescent="0.35">
      <c r="A1101" s="4">
        <v>40144</v>
      </c>
      <c r="B1101" s="11">
        <v>-172.33462089084662</v>
      </c>
    </row>
    <row r="1102" spans="1:2" ht="16" customHeight="1" x14ac:dyDescent="0.35">
      <c r="A1102" s="4">
        <v>40147</v>
      </c>
      <c r="B1102" s="11">
        <v>37.92980238023344</v>
      </c>
    </row>
    <row r="1103" spans="1:2" ht="16" customHeight="1" x14ac:dyDescent="0.35">
      <c r="A1103" s="4">
        <v>40148</v>
      </c>
      <c r="B1103" s="11">
        <v>120.75244379945593</v>
      </c>
    </row>
    <row r="1104" spans="1:2" ht="16" customHeight="1" x14ac:dyDescent="0.35">
      <c r="A1104" s="4">
        <v>40149</v>
      </c>
      <c r="B1104" s="11">
        <v>3.4269429864916146</v>
      </c>
    </row>
    <row r="1105" spans="1:2" ht="16" customHeight="1" x14ac:dyDescent="0.35">
      <c r="A1105" s="4">
        <v>40150</v>
      </c>
      <c r="B1105" s="11">
        <v>-84.021492192852193</v>
      </c>
    </row>
    <row r="1106" spans="1:2" ht="16" customHeight="1" x14ac:dyDescent="0.35">
      <c r="A1106" s="4">
        <v>40151</v>
      </c>
      <c r="B1106" s="11">
        <v>55.09491599388997</v>
      </c>
    </row>
    <row r="1107" spans="1:2" ht="16" customHeight="1" x14ac:dyDescent="0.35">
      <c r="A1107" s="4">
        <v>40154</v>
      </c>
      <c r="B1107" s="11">
        <v>-24.683990668909185</v>
      </c>
    </row>
    <row r="1108" spans="1:2" ht="16" customHeight="1" x14ac:dyDescent="0.35">
      <c r="A1108" s="4">
        <v>40155</v>
      </c>
      <c r="B1108" s="11">
        <v>-102.51529571719868</v>
      </c>
    </row>
    <row r="1109" spans="1:2" ht="16" customHeight="1" x14ac:dyDescent="0.35">
      <c r="A1109" s="4">
        <v>40156</v>
      </c>
      <c r="B1109" s="11">
        <v>36.723629503452486</v>
      </c>
    </row>
    <row r="1110" spans="1:2" ht="16" customHeight="1" x14ac:dyDescent="0.35">
      <c r="A1110" s="4">
        <v>40157</v>
      </c>
      <c r="B1110" s="11">
        <v>58.396824672657182</v>
      </c>
    </row>
    <row r="1111" spans="1:2" ht="16" customHeight="1" x14ac:dyDescent="0.35">
      <c r="A1111" s="4">
        <v>40158</v>
      </c>
      <c r="B1111" s="11">
        <v>36.830407765230404</v>
      </c>
    </row>
    <row r="1112" spans="1:2" ht="16" customHeight="1" x14ac:dyDescent="0.35">
      <c r="A1112" s="4">
        <v>40161</v>
      </c>
      <c r="B1112" s="11">
        <v>69.594454135445432</v>
      </c>
    </row>
    <row r="1113" spans="1:2" ht="16" customHeight="1" x14ac:dyDescent="0.35">
      <c r="A1113" s="4">
        <v>40162</v>
      </c>
      <c r="B1113" s="11">
        <v>-55.470285698897214</v>
      </c>
    </row>
    <row r="1114" spans="1:2" ht="16" customHeight="1" x14ac:dyDescent="0.35">
      <c r="A1114" s="4">
        <v>40163</v>
      </c>
      <c r="B1114" s="11">
        <v>11.282301228416957</v>
      </c>
    </row>
    <row r="1115" spans="1:2" ht="16" customHeight="1" x14ac:dyDescent="0.35">
      <c r="A1115" s="4">
        <v>40164</v>
      </c>
      <c r="B1115" s="11">
        <v>-118.10526695396722</v>
      </c>
    </row>
    <row r="1116" spans="1:2" ht="16" customHeight="1" x14ac:dyDescent="0.35">
      <c r="A1116" s="4">
        <v>40165</v>
      </c>
      <c r="B1116" s="11">
        <v>58.298664331071642</v>
      </c>
    </row>
    <row r="1117" spans="1:2" ht="16" customHeight="1" x14ac:dyDescent="0.35">
      <c r="A1117" s="4">
        <v>40168</v>
      </c>
      <c r="B1117" s="11">
        <v>105.03687175161163</v>
      </c>
    </row>
    <row r="1118" spans="1:2" ht="16" customHeight="1" x14ac:dyDescent="0.35">
      <c r="A1118" s="4">
        <v>40169</v>
      </c>
      <c r="B1118" s="11">
        <v>35.635743458552376</v>
      </c>
    </row>
    <row r="1119" spans="1:2" ht="16" customHeight="1" x14ac:dyDescent="0.35">
      <c r="A1119" s="4">
        <v>40170</v>
      </c>
      <c r="B1119" s="11">
        <v>22.987066420993685</v>
      </c>
    </row>
    <row r="1120" spans="1:2" ht="16" customHeight="1" x14ac:dyDescent="0.35">
      <c r="A1120" s="4">
        <v>40171</v>
      </c>
      <c r="B1120" s="11">
        <v>52.561597015858609</v>
      </c>
    </row>
    <row r="1121" spans="1:2" ht="16" customHeight="1" x14ac:dyDescent="0.35">
      <c r="A1121" s="4">
        <v>40175</v>
      </c>
      <c r="B1121" s="11">
        <v>11.540373553014296</v>
      </c>
    </row>
    <row r="1122" spans="1:2" ht="16" customHeight="1" x14ac:dyDescent="0.35">
      <c r="A1122" s="4">
        <v>40176</v>
      </c>
      <c r="B1122" s="11">
        <v>-14.009824611182387</v>
      </c>
    </row>
    <row r="1123" spans="1:2" ht="16" customHeight="1" x14ac:dyDescent="0.35">
      <c r="A1123" s="4">
        <v>40177</v>
      </c>
      <c r="B1123" s="11">
        <v>1.9534718522467347</v>
      </c>
    </row>
    <row r="1124" spans="1:2" ht="16" customHeight="1" x14ac:dyDescent="0.35">
      <c r="A1124" s="4">
        <v>40178</v>
      </c>
      <c r="B1124" s="11">
        <v>-100.49537472701267</v>
      </c>
    </row>
    <row r="1125" spans="1:2" ht="16" customHeight="1" x14ac:dyDescent="0.35">
      <c r="A1125" s="4">
        <v>40182</v>
      </c>
      <c r="B1125" s="11">
        <v>160.43404178997491</v>
      </c>
    </row>
    <row r="1126" spans="1:2" ht="16" customHeight="1" x14ac:dyDescent="0.35">
      <c r="A1126" s="4">
        <v>40183</v>
      </c>
      <c r="B1126" s="11">
        <v>31.156497409509111</v>
      </c>
    </row>
    <row r="1127" spans="1:2" ht="16" customHeight="1" x14ac:dyDescent="0.35">
      <c r="A1127" s="4">
        <v>40184</v>
      </c>
      <c r="B1127" s="11">
        <v>5.4552493576894232</v>
      </c>
    </row>
    <row r="1128" spans="1:2" ht="16" customHeight="1" x14ac:dyDescent="0.35">
      <c r="A1128" s="4">
        <v>40185</v>
      </c>
      <c r="B1128" s="11">
        <v>40.012663348399968</v>
      </c>
    </row>
    <row r="1129" spans="1:2" ht="16" customHeight="1" x14ac:dyDescent="0.35">
      <c r="A1129" s="4">
        <v>40186</v>
      </c>
      <c r="B1129" s="11">
        <v>28.816929289036107</v>
      </c>
    </row>
    <row r="1130" spans="1:2" ht="16" customHeight="1" x14ac:dyDescent="0.35">
      <c r="A1130" s="4">
        <v>40189</v>
      </c>
      <c r="B1130" s="11">
        <v>17.467554018410802</v>
      </c>
    </row>
    <row r="1131" spans="1:2" ht="16" customHeight="1" x14ac:dyDescent="0.35">
      <c r="A1131" s="4">
        <v>40190</v>
      </c>
      <c r="B1131" s="11">
        <v>-93.81157474411053</v>
      </c>
    </row>
    <row r="1132" spans="1:2" ht="16" customHeight="1" x14ac:dyDescent="0.35">
      <c r="A1132" s="4">
        <v>40191</v>
      </c>
      <c r="B1132" s="11">
        <v>83.258523877418426</v>
      </c>
    </row>
    <row r="1133" spans="1:2" ht="16" customHeight="1" x14ac:dyDescent="0.35">
      <c r="A1133" s="4">
        <v>40192</v>
      </c>
      <c r="B1133" s="11">
        <v>24.265065288736583</v>
      </c>
    </row>
    <row r="1134" spans="1:2" ht="16" customHeight="1" x14ac:dyDescent="0.35">
      <c r="A1134" s="4">
        <v>40193</v>
      </c>
      <c r="B1134" s="11">
        <v>-108.23189314386276</v>
      </c>
    </row>
    <row r="1135" spans="1:2" ht="16" customHeight="1" x14ac:dyDescent="0.35">
      <c r="A1135" s="4">
        <v>40197</v>
      </c>
      <c r="B1135" s="11">
        <v>124.99669903083586</v>
      </c>
    </row>
    <row r="1136" spans="1:2" ht="16" customHeight="1" x14ac:dyDescent="0.35">
      <c r="A1136" s="4">
        <v>40198</v>
      </c>
      <c r="B1136" s="11">
        <v>-105.97880423915265</v>
      </c>
    </row>
    <row r="1137" spans="1:2" ht="16" customHeight="1" x14ac:dyDescent="0.35">
      <c r="A1137" s="4">
        <v>40199</v>
      </c>
      <c r="B1137" s="11">
        <v>-189.4485255351301</v>
      </c>
    </row>
    <row r="1138" spans="1:2" ht="16" customHeight="1" x14ac:dyDescent="0.35">
      <c r="A1138" s="4">
        <v>40200</v>
      </c>
      <c r="B1138" s="11">
        <v>-221.41014617368896</v>
      </c>
    </row>
    <row r="1139" spans="1:2" ht="16" customHeight="1" x14ac:dyDescent="0.35">
      <c r="A1139" s="4">
        <v>40203</v>
      </c>
      <c r="B1139" s="11">
        <v>45.980801641386222</v>
      </c>
    </row>
    <row r="1140" spans="1:2" ht="16" customHeight="1" x14ac:dyDescent="0.35">
      <c r="A1140" s="4">
        <v>40204</v>
      </c>
      <c r="B1140" s="11">
        <v>-42.032130418132169</v>
      </c>
    </row>
    <row r="1141" spans="1:2" ht="16" customHeight="1" x14ac:dyDescent="0.35">
      <c r="A1141" s="4">
        <v>40205</v>
      </c>
      <c r="B1141" s="11">
        <v>48.801926440022406</v>
      </c>
    </row>
    <row r="1142" spans="1:2" ht="16" customHeight="1" x14ac:dyDescent="0.35">
      <c r="A1142" s="4">
        <v>40206</v>
      </c>
      <c r="B1142" s="11">
        <v>-118.17767653758567</v>
      </c>
    </row>
    <row r="1143" spans="1:2" ht="16" customHeight="1" x14ac:dyDescent="0.35">
      <c r="A1143" s="4">
        <v>40207</v>
      </c>
      <c r="B1143" s="11">
        <v>-98.291425778909598</v>
      </c>
    </row>
    <row r="1144" spans="1:2" ht="16" customHeight="1" x14ac:dyDescent="0.35">
      <c r="A1144" s="4">
        <v>40210</v>
      </c>
      <c r="B1144" s="11">
        <v>142.6615884604297</v>
      </c>
    </row>
    <row r="1145" spans="1:2" ht="16" customHeight="1" x14ac:dyDescent="0.35">
      <c r="A1145" s="4">
        <v>40211</v>
      </c>
      <c r="B1145" s="11">
        <v>129.72943196320094</v>
      </c>
    </row>
    <row r="1146" spans="1:2" ht="16" customHeight="1" x14ac:dyDescent="0.35">
      <c r="A1146" s="4">
        <v>40212</v>
      </c>
      <c r="B1146" s="11">
        <v>-54.743863974186667</v>
      </c>
    </row>
    <row r="1147" spans="1:2" ht="16" customHeight="1" x14ac:dyDescent="0.35">
      <c r="A1147" s="4">
        <v>40213</v>
      </c>
      <c r="B1147" s="11">
        <v>-311.40638670166294</v>
      </c>
    </row>
    <row r="1148" spans="1:2" ht="16" customHeight="1" x14ac:dyDescent="0.35">
      <c r="A1148" s="4">
        <v>40214</v>
      </c>
      <c r="B1148" s="11">
        <v>28.971602186040531</v>
      </c>
    </row>
    <row r="1149" spans="1:2" ht="16" customHeight="1" x14ac:dyDescent="0.35">
      <c r="A1149" s="4">
        <v>40217</v>
      </c>
      <c r="B1149" s="11">
        <v>-88.633358031870912</v>
      </c>
    </row>
    <row r="1150" spans="1:2" ht="16" customHeight="1" x14ac:dyDescent="0.35">
      <c r="A1150" s="4">
        <v>40218</v>
      </c>
      <c r="B1150" s="11">
        <v>130.40104472244803</v>
      </c>
    </row>
    <row r="1151" spans="1:2" ht="16" customHeight="1" x14ac:dyDescent="0.35">
      <c r="A1151" s="4">
        <v>40219</v>
      </c>
      <c r="B1151" s="11">
        <v>-22.325598774426194</v>
      </c>
    </row>
    <row r="1152" spans="1:2" ht="16" customHeight="1" x14ac:dyDescent="0.35">
      <c r="A1152" s="4">
        <v>40220</v>
      </c>
      <c r="B1152" s="11">
        <v>96.804696057595208</v>
      </c>
    </row>
    <row r="1153" spans="1:2" ht="16" customHeight="1" x14ac:dyDescent="0.35">
      <c r="A1153" s="4">
        <v>40221</v>
      </c>
      <c r="B1153" s="11">
        <v>-27.446289651080107</v>
      </c>
    </row>
    <row r="1154" spans="1:2" ht="16" customHeight="1" x14ac:dyDescent="0.35">
      <c r="A1154" s="4">
        <v>40225</v>
      </c>
      <c r="B1154" s="11">
        <v>180.00762428987085</v>
      </c>
    </row>
    <row r="1155" spans="1:2" ht="16" customHeight="1" x14ac:dyDescent="0.35">
      <c r="A1155" s="4">
        <v>40226</v>
      </c>
      <c r="B1155" s="11">
        <v>42.379460575229025</v>
      </c>
    </row>
    <row r="1156" spans="1:2" ht="16" customHeight="1" x14ac:dyDescent="0.35">
      <c r="A1156" s="4">
        <v>40227</v>
      </c>
      <c r="B1156" s="11">
        <v>65.847513892552215</v>
      </c>
    </row>
    <row r="1157" spans="1:2" ht="16" customHeight="1" x14ac:dyDescent="0.35">
      <c r="A1157" s="4">
        <v>40228</v>
      </c>
      <c r="B1157" s="11">
        <v>21.865823356675609</v>
      </c>
    </row>
    <row r="1158" spans="1:2" ht="16" customHeight="1" x14ac:dyDescent="0.35">
      <c r="A1158" s="4">
        <v>40231</v>
      </c>
      <c r="B1158" s="11">
        <v>-10.458270598736728</v>
      </c>
    </row>
    <row r="1159" spans="1:2" ht="16" customHeight="1" x14ac:dyDescent="0.35">
      <c r="A1159" s="4">
        <v>40232</v>
      </c>
      <c r="B1159" s="11">
        <v>-121.02778855786573</v>
      </c>
    </row>
    <row r="1160" spans="1:2" ht="16" customHeight="1" x14ac:dyDescent="0.35">
      <c r="A1160" s="4">
        <v>40233</v>
      </c>
      <c r="B1160" s="11">
        <v>97.204458249589806</v>
      </c>
    </row>
    <row r="1161" spans="1:2" ht="16" customHeight="1" x14ac:dyDescent="0.35">
      <c r="A1161" s="4">
        <v>40234</v>
      </c>
      <c r="B1161" s="11">
        <v>-20.809959827729312</v>
      </c>
    </row>
    <row r="1162" spans="1:2" ht="16" customHeight="1" x14ac:dyDescent="0.35">
      <c r="A1162" s="4">
        <v>40235</v>
      </c>
      <c r="B1162" s="11">
        <v>14.053348323571132</v>
      </c>
    </row>
    <row r="1163" spans="1:2" ht="16" customHeight="1" x14ac:dyDescent="0.35">
      <c r="A1163" s="4">
        <v>40238</v>
      </c>
      <c r="B1163" s="11">
        <v>101.58534708326944</v>
      </c>
    </row>
    <row r="1164" spans="1:2" ht="16" customHeight="1" x14ac:dyDescent="0.35">
      <c r="A1164" s="4">
        <v>40239</v>
      </c>
      <c r="B1164" s="11">
        <v>23.303546620536778</v>
      </c>
    </row>
    <row r="1165" spans="1:2" ht="16" customHeight="1" x14ac:dyDescent="0.35">
      <c r="A1165" s="4">
        <v>40240</v>
      </c>
      <c r="B1165" s="11">
        <v>4.2921908951902266</v>
      </c>
    </row>
    <row r="1166" spans="1:2" ht="16" customHeight="1" x14ac:dyDescent="0.35">
      <c r="A1166" s="4">
        <v>40241</v>
      </c>
      <c r="B1166" s="11">
        <v>37.361792650989585</v>
      </c>
    </row>
    <row r="1167" spans="1:2" ht="16" customHeight="1" x14ac:dyDescent="0.35">
      <c r="A1167" s="4">
        <v>40242</v>
      </c>
      <c r="B1167" s="11">
        <v>140.07497974122208</v>
      </c>
    </row>
    <row r="1168" spans="1:2" ht="16" customHeight="1" x14ac:dyDescent="0.35">
      <c r="A1168" s="4">
        <v>40245</v>
      </c>
      <c r="B1168" s="11">
        <v>-1.7563888644949983</v>
      </c>
    </row>
    <row r="1169" spans="1:2" ht="16" customHeight="1" x14ac:dyDescent="0.35">
      <c r="A1169" s="4">
        <v>40246</v>
      </c>
      <c r="B1169" s="11">
        <v>17.127799736495788</v>
      </c>
    </row>
    <row r="1170" spans="1:2" ht="16" customHeight="1" x14ac:dyDescent="0.35">
      <c r="A1170" s="4">
        <v>40247</v>
      </c>
      <c r="B1170" s="11">
        <v>45.245297908718968</v>
      </c>
    </row>
    <row r="1171" spans="1:2" ht="16" customHeight="1" x14ac:dyDescent="0.35">
      <c r="A1171" s="4">
        <v>40248</v>
      </c>
      <c r="B1171" s="11">
        <v>40.415150007420579</v>
      </c>
    </row>
    <row r="1172" spans="1:2" ht="16" customHeight="1" x14ac:dyDescent="0.35">
      <c r="A1172" s="4">
        <v>40249</v>
      </c>
      <c r="B1172" s="11">
        <v>-2.1734594519404644</v>
      </c>
    </row>
    <row r="1173" spans="1:2" ht="16" customHeight="1" x14ac:dyDescent="0.35">
      <c r="A1173" s="4">
        <v>40252</v>
      </c>
      <c r="B1173" s="11">
        <v>4.5217784502472353</v>
      </c>
    </row>
    <row r="1174" spans="1:2" ht="16" customHeight="1" x14ac:dyDescent="0.35">
      <c r="A1174" s="4">
        <v>40253</v>
      </c>
      <c r="B1174" s="11">
        <v>77.791588078330875</v>
      </c>
    </row>
    <row r="1175" spans="1:2" ht="16" customHeight="1" x14ac:dyDescent="0.35">
      <c r="A1175" s="4">
        <v>40254</v>
      </c>
      <c r="B1175" s="11">
        <v>58.216756076104396</v>
      </c>
    </row>
    <row r="1176" spans="1:2" ht="16" customHeight="1" x14ac:dyDescent="0.35">
      <c r="A1176" s="4">
        <v>40255</v>
      </c>
      <c r="B1176" s="11">
        <v>-3.2584182951621847</v>
      </c>
    </row>
    <row r="1177" spans="1:2" ht="16" customHeight="1" x14ac:dyDescent="0.35">
      <c r="A1177" s="4">
        <v>40256</v>
      </c>
      <c r="B1177" s="11">
        <v>-50.865048935092055</v>
      </c>
    </row>
    <row r="1178" spans="1:2" ht="16" customHeight="1" x14ac:dyDescent="0.35">
      <c r="A1178" s="4">
        <v>40259</v>
      </c>
      <c r="B1178" s="11">
        <v>50.952668333475771</v>
      </c>
    </row>
    <row r="1179" spans="1:2" ht="16" customHeight="1" x14ac:dyDescent="0.35">
      <c r="A1179" s="4">
        <v>40260</v>
      </c>
      <c r="B1179" s="11">
        <v>71.709798337637579</v>
      </c>
    </row>
    <row r="1180" spans="1:2" ht="16" customHeight="1" x14ac:dyDescent="0.35">
      <c r="A1180" s="4">
        <v>40261</v>
      </c>
      <c r="B1180" s="11">
        <v>-54.932420347990877</v>
      </c>
    </row>
    <row r="1181" spans="1:2" ht="16" customHeight="1" x14ac:dyDescent="0.35">
      <c r="A1181" s="4">
        <v>40262</v>
      </c>
      <c r="B1181" s="11">
        <v>-17.041756585482901</v>
      </c>
    </row>
    <row r="1182" spans="1:2" ht="16" customHeight="1" x14ac:dyDescent="0.35">
      <c r="A1182" s="4">
        <v>40263</v>
      </c>
      <c r="B1182" s="11">
        <v>7.3773515307995847</v>
      </c>
    </row>
    <row r="1183" spans="1:2" ht="16" customHeight="1" x14ac:dyDescent="0.35">
      <c r="A1183" s="4">
        <v>40266</v>
      </c>
      <c r="B1183" s="11">
        <v>56.832306122974735</v>
      </c>
    </row>
    <row r="1184" spans="1:2" ht="16" customHeight="1" x14ac:dyDescent="0.35">
      <c r="A1184" s="4">
        <v>40267</v>
      </c>
      <c r="B1184" s="11">
        <v>0.42617752851088908</v>
      </c>
    </row>
    <row r="1185" spans="1:2" ht="16" customHeight="1" x14ac:dyDescent="0.35">
      <c r="A1185" s="4">
        <v>40268</v>
      </c>
      <c r="B1185" s="11">
        <v>-32.729039351555208</v>
      </c>
    </row>
    <row r="1186" spans="1:2" ht="16" customHeight="1" x14ac:dyDescent="0.35">
      <c r="A1186" s="4">
        <v>40269</v>
      </c>
      <c r="B1186" s="11">
        <v>74.138682948101589</v>
      </c>
    </row>
    <row r="1187" spans="1:2" ht="16" customHeight="1" x14ac:dyDescent="0.35">
      <c r="A1187" s="4">
        <v>40273</v>
      </c>
      <c r="B1187" s="11">
        <v>79.280196927256995</v>
      </c>
    </row>
    <row r="1188" spans="1:2" ht="16" customHeight="1" x14ac:dyDescent="0.35">
      <c r="A1188" s="4">
        <v>40274</v>
      </c>
      <c r="B1188" s="11">
        <v>16.842956275685506</v>
      </c>
    </row>
    <row r="1189" spans="1:2" ht="16" customHeight="1" x14ac:dyDescent="0.35">
      <c r="A1189" s="4">
        <v>40275</v>
      </c>
      <c r="B1189" s="11">
        <v>-58.76715092816795</v>
      </c>
    </row>
    <row r="1190" spans="1:2" ht="16" customHeight="1" x14ac:dyDescent="0.35">
      <c r="A1190" s="4">
        <v>40276</v>
      </c>
      <c r="B1190" s="11">
        <v>33.743498668019868</v>
      </c>
    </row>
    <row r="1191" spans="1:2" ht="16" customHeight="1" x14ac:dyDescent="0.35">
      <c r="A1191" s="4">
        <v>40277</v>
      </c>
      <c r="B1191" s="11">
        <v>66.838609622061256</v>
      </c>
    </row>
    <row r="1192" spans="1:2" ht="16" customHeight="1" x14ac:dyDescent="0.35">
      <c r="A1192" s="4">
        <v>40280</v>
      </c>
      <c r="B1192" s="11">
        <v>17.666217336337379</v>
      </c>
    </row>
    <row r="1193" spans="1:2" ht="16" customHeight="1" x14ac:dyDescent="0.35">
      <c r="A1193" s="4">
        <v>40281</v>
      </c>
      <c r="B1193" s="11">
        <v>6.8534367477929949</v>
      </c>
    </row>
    <row r="1194" spans="1:2" ht="16" customHeight="1" x14ac:dyDescent="0.35">
      <c r="A1194" s="4">
        <v>40282</v>
      </c>
      <c r="B1194" s="11">
        <v>111.50087697319083</v>
      </c>
    </row>
    <row r="1195" spans="1:2" ht="16" customHeight="1" x14ac:dyDescent="0.35">
      <c r="A1195" s="4">
        <v>40283</v>
      </c>
      <c r="B1195" s="11">
        <v>8.4252261182008148</v>
      </c>
    </row>
    <row r="1196" spans="1:2" ht="16" customHeight="1" x14ac:dyDescent="0.35">
      <c r="A1196" s="4">
        <v>40284</v>
      </c>
      <c r="B1196" s="11">
        <v>-161.26503090775509</v>
      </c>
    </row>
    <row r="1197" spans="1:2" ht="16" customHeight="1" x14ac:dyDescent="0.35">
      <c r="A1197" s="4">
        <v>40287</v>
      </c>
      <c r="B1197" s="11">
        <v>45.213189836677813</v>
      </c>
    </row>
    <row r="1198" spans="1:2" ht="16" customHeight="1" x14ac:dyDescent="0.35">
      <c r="A1198" s="4">
        <v>40288</v>
      </c>
      <c r="B1198" s="11">
        <v>80.583205290935354</v>
      </c>
    </row>
    <row r="1199" spans="1:2" ht="16" customHeight="1" x14ac:dyDescent="0.35">
      <c r="A1199" s="4">
        <v>40289</v>
      </c>
      <c r="B1199" s="11">
        <v>-10.189120007952635</v>
      </c>
    </row>
    <row r="1200" spans="1:2" ht="16" customHeight="1" x14ac:dyDescent="0.35">
      <c r="A1200" s="4">
        <v>40290</v>
      </c>
      <c r="B1200" s="11">
        <v>22.63794218617857</v>
      </c>
    </row>
    <row r="1201" spans="1:2" ht="16" customHeight="1" x14ac:dyDescent="0.35">
      <c r="A1201" s="4">
        <v>40291</v>
      </c>
      <c r="B1201" s="11">
        <v>71.235324778474677</v>
      </c>
    </row>
    <row r="1202" spans="1:2" ht="16" customHeight="1" x14ac:dyDescent="0.35">
      <c r="A1202" s="4">
        <v>40294</v>
      </c>
      <c r="B1202" s="11">
        <v>-42.964642481598467</v>
      </c>
    </row>
    <row r="1203" spans="1:2" ht="16" customHeight="1" x14ac:dyDescent="0.35">
      <c r="A1203" s="4">
        <v>40295</v>
      </c>
      <c r="B1203" s="11">
        <v>-233.81873685078932</v>
      </c>
    </row>
    <row r="1204" spans="1:2" ht="16" customHeight="1" x14ac:dyDescent="0.35">
      <c r="A1204" s="4">
        <v>40296</v>
      </c>
      <c r="B1204" s="11">
        <v>64.62731581214878</v>
      </c>
    </row>
    <row r="1205" spans="1:2" ht="16" customHeight="1" x14ac:dyDescent="0.35">
      <c r="A1205" s="4">
        <v>40297</v>
      </c>
      <c r="B1205" s="11">
        <v>129.43190975020207</v>
      </c>
    </row>
    <row r="1206" spans="1:2" ht="16" customHeight="1" x14ac:dyDescent="0.35">
      <c r="A1206" s="4">
        <v>40298</v>
      </c>
      <c r="B1206" s="11">
        <v>-166.476076832562</v>
      </c>
    </row>
    <row r="1207" spans="1:2" ht="16" customHeight="1" x14ac:dyDescent="0.35">
      <c r="A1207" s="4">
        <v>40301</v>
      </c>
      <c r="B1207" s="11">
        <v>131.20528528933366</v>
      </c>
    </row>
    <row r="1208" spans="1:2" ht="16" customHeight="1" x14ac:dyDescent="0.35">
      <c r="A1208" s="4">
        <v>40302</v>
      </c>
      <c r="B1208" s="11">
        <v>-238.38437609169466</v>
      </c>
    </row>
    <row r="1209" spans="1:2" ht="16" customHeight="1" x14ac:dyDescent="0.35">
      <c r="A1209" s="4">
        <v>40303</v>
      </c>
      <c r="B1209" s="11">
        <v>-65.865712338105141</v>
      </c>
    </row>
    <row r="1210" spans="1:2" ht="16" customHeight="1" x14ac:dyDescent="0.35">
      <c r="A1210" s="4">
        <v>40304</v>
      </c>
      <c r="B1210" s="11">
        <v>-323.53521404616129</v>
      </c>
    </row>
    <row r="1211" spans="1:2" ht="16" customHeight="1" x14ac:dyDescent="0.35">
      <c r="A1211" s="4">
        <v>40305</v>
      </c>
      <c r="B1211" s="11">
        <v>-153.08248016664433</v>
      </c>
    </row>
    <row r="1212" spans="1:2" ht="16" customHeight="1" x14ac:dyDescent="0.35">
      <c r="A1212" s="4">
        <v>40308</v>
      </c>
      <c r="B1212" s="11">
        <v>439.74146622497392</v>
      </c>
    </row>
    <row r="1213" spans="1:2" ht="16" customHeight="1" x14ac:dyDescent="0.35">
      <c r="A1213" s="4">
        <v>40309</v>
      </c>
      <c r="B1213" s="11">
        <v>-33.97342484888771</v>
      </c>
    </row>
    <row r="1214" spans="1:2" ht="16" customHeight="1" x14ac:dyDescent="0.35">
      <c r="A1214" s="4">
        <v>40310</v>
      </c>
      <c r="B1214" s="11">
        <v>137.39520155045562</v>
      </c>
    </row>
    <row r="1215" spans="1:2" ht="16" customHeight="1" x14ac:dyDescent="0.35">
      <c r="A1215" s="4">
        <v>40311</v>
      </c>
      <c r="B1215" s="11">
        <v>-121.45057908796859</v>
      </c>
    </row>
    <row r="1216" spans="1:2" ht="16" customHeight="1" x14ac:dyDescent="0.35">
      <c r="A1216" s="4">
        <v>40312</v>
      </c>
      <c r="B1216" s="11">
        <v>-188.00110588885806</v>
      </c>
    </row>
    <row r="1217" spans="1:2" ht="16" customHeight="1" x14ac:dyDescent="0.35">
      <c r="A1217" s="4">
        <v>40315</v>
      </c>
      <c r="B1217" s="11">
        <v>11.094674556212938</v>
      </c>
    </row>
    <row r="1218" spans="1:2" ht="16" customHeight="1" x14ac:dyDescent="0.35">
      <c r="A1218" s="4">
        <v>40316</v>
      </c>
      <c r="B1218" s="11">
        <v>-141.95999788907153</v>
      </c>
    </row>
    <row r="1219" spans="1:2" ht="16" customHeight="1" x14ac:dyDescent="0.35">
      <c r="A1219" s="4">
        <v>40317</v>
      </c>
      <c r="B1219" s="11">
        <v>-51.30264097073519</v>
      </c>
    </row>
    <row r="1220" spans="1:2" ht="16" customHeight="1" x14ac:dyDescent="0.35">
      <c r="A1220" s="4">
        <v>40318</v>
      </c>
      <c r="B1220" s="11">
        <v>-389.7583068023859</v>
      </c>
    </row>
    <row r="1221" spans="1:2" ht="16" customHeight="1" x14ac:dyDescent="0.35">
      <c r="A1221" s="4">
        <v>40319</v>
      </c>
      <c r="B1221" s="11">
        <v>150.24402989949641</v>
      </c>
    </row>
    <row r="1222" spans="1:2" ht="16" customHeight="1" x14ac:dyDescent="0.35">
      <c r="A1222" s="4">
        <v>40322</v>
      </c>
      <c r="B1222" s="11">
        <v>-129.08089621123631</v>
      </c>
    </row>
    <row r="1223" spans="1:2" ht="16" customHeight="1" x14ac:dyDescent="0.35">
      <c r="A1223" s="4">
        <v>40323</v>
      </c>
      <c r="B1223" s="11">
        <v>3.5393284589939156</v>
      </c>
    </row>
    <row r="1224" spans="1:2" ht="16" customHeight="1" x14ac:dyDescent="0.35">
      <c r="A1224" s="4">
        <v>40324</v>
      </c>
      <c r="B1224" s="11">
        <v>-56.609219481764264</v>
      </c>
    </row>
    <row r="1225" spans="1:2" ht="16" customHeight="1" x14ac:dyDescent="0.35">
      <c r="A1225" s="4">
        <v>40325</v>
      </c>
      <c r="B1225" s="11">
        <v>328.76070977105576</v>
      </c>
    </row>
    <row r="1226" spans="1:2" ht="16" customHeight="1" x14ac:dyDescent="0.35">
      <c r="A1226" s="4">
        <v>40326</v>
      </c>
      <c r="B1226" s="11">
        <v>-123.74666835892758</v>
      </c>
    </row>
    <row r="1227" spans="1:2" ht="16" customHeight="1" x14ac:dyDescent="0.35">
      <c r="A1227" s="4">
        <v>40330</v>
      </c>
      <c r="B1227" s="11">
        <v>-171.65254587345481</v>
      </c>
    </row>
    <row r="1228" spans="1:2" ht="16" customHeight="1" x14ac:dyDescent="0.35">
      <c r="A1228" s="4">
        <v>40331</v>
      </c>
      <c r="B1228" s="11">
        <v>258.42665147425606</v>
      </c>
    </row>
    <row r="1229" spans="1:2" ht="16" customHeight="1" x14ac:dyDescent="0.35">
      <c r="A1229" s="4">
        <v>40332</v>
      </c>
      <c r="B1229" s="11">
        <v>40.514211839252511</v>
      </c>
    </row>
    <row r="1230" spans="1:2" ht="16" customHeight="1" x14ac:dyDescent="0.35">
      <c r="A1230" s="4">
        <v>40333</v>
      </c>
      <c r="B1230" s="11">
        <v>-344.11468676042381</v>
      </c>
    </row>
    <row r="1231" spans="1:2" ht="16" customHeight="1" x14ac:dyDescent="0.35">
      <c r="A1231" s="4">
        <v>40336</v>
      </c>
      <c r="B1231" s="11">
        <v>-135.32041168958079</v>
      </c>
    </row>
    <row r="1232" spans="1:2" ht="16" customHeight="1" x14ac:dyDescent="0.35">
      <c r="A1232" s="4">
        <v>40337</v>
      </c>
      <c r="B1232" s="11">
        <v>109.7603929669574</v>
      </c>
    </row>
    <row r="1233" spans="1:2" ht="16" customHeight="1" x14ac:dyDescent="0.35">
      <c r="A1233" s="4">
        <v>40338</v>
      </c>
      <c r="B1233" s="11">
        <v>-59.416195856873308</v>
      </c>
    </row>
    <row r="1234" spans="1:2" ht="16" customHeight="1" x14ac:dyDescent="0.35">
      <c r="A1234" s="4">
        <v>40339</v>
      </c>
      <c r="B1234" s="11">
        <v>295.06768085327951</v>
      </c>
    </row>
    <row r="1235" spans="1:2" ht="16" customHeight="1" x14ac:dyDescent="0.35">
      <c r="A1235" s="4">
        <v>40340</v>
      </c>
      <c r="B1235" s="11">
        <v>43.796695005704535</v>
      </c>
    </row>
    <row r="1236" spans="1:2" ht="16" customHeight="1" x14ac:dyDescent="0.35">
      <c r="A1236" s="4">
        <v>40343</v>
      </c>
      <c r="B1236" s="11">
        <v>-18.046903627700623</v>
      </c>
    </row>
    <row r="1237" spans="1:2" ht="16" customHeight="1" x14ac:dyDescent="0.35">
      <c r="A1237" s="4">
        <v>40344</v>
      </c>
      <c r="B1237" s="11">
        <v>234.94213632150277</v>
      </c>
    </row>
    <row r="1238" spans="1:2" ht="16" customHeight="1" x14ac:dyDescent="0.35">
      <c r="A1238" s="4">
        <v>40345</v>
      </c>
      <c r="B1238" s="11">
        <v>-5.5593913363173355</v>
      </c>
    </row>
    <row r="1239" spans="1:2" ht="16" customHeight="1" x14ac:dyDescent="0.35">
      <c r="A1239" s="4">
        <v>40346</v>
      </c>
      <c r="B1239" s="11">
        <v>12.829599590888867</v>
      </c>
    </row>
    <row r="1240" spans="1:2" ht="16" customHeight="1" x14ac:dyDescent="0.35">
      <c r="A1240" s="4">
        <v>40347</v>
      </c>
      <c r="B1240" s="11">
        <v>13.171570911437112</v>
      </c>
    </row>
    <row r="1241" spans="1:2" ht="16" customHeight="1" x14ac:dyDescent="0.35">
      <c r="A1241" s="4">
        <v>40350</v>
      </c>
      <c r="B1241" s="11">
        <v>-38.567887535681521</v>
      </c>
    </row>
    <row r="1242" spans="1:2" ht="16" customHeight="1" x14ac:dyDescent="0.35">
      <c r="A1242" s="4">
        <v>40351</v>
      </c>
      <c r="B1242" s="11">
        <v>-160.70786920589381</v>
      </c>
    </row>
    <row r="1243" spans="1:2" ht="16" customHeight="1" x14ac:dyDescent="0.35">
      <c r="A1243" s="4">
        <v>40352</v>
      </c>
      <c r="B1243" s="11">
        <v>-29.854561722251983</v>
      </c>
    </row>
    <row r="1244" spans="1:2" ht="16" customHeight="1" x14ac:dyDescent="0.35">
      <c r="A1244" s="4">
        <v>40353</v>
      </c>
      <c r="B1244" s="11">
        <v>-168.03413794366423</v>
      </c>
    </row>
    <row r="1245" spans="1:2" ht="16" customHeight="1" x14ac:dyDescent="0.35">
      <c r="A1245" s="4">
        <v>40354</v>
      </c>
      <c r="B1245" s="11">
        <v>28.592983077051439</v>
      </c>
    </row>
    <row r="1246" spans="1:2" ht="16" customHeight="1" x14ac:dyDescent="0.35">
      <c r="A1246" s="4">
        <v>40357</v>
      </c>
      <c r="B1246" s="11">
        <v>-20.338794160259063</v>
      </c>
    </row>
    <row r="1247" spans="1:2" ht="16" customHeight="1" x14ac:dyDescent="0.35">
      <c r="A1247" s="4">
        <v>40358</v>
      </c>
      <c r="B1247" s="11">
        <v>-310.17057985985025</v>
      </c>
    </row>
    <row r="1248" spans="1:2" ht="16" customHeight="1" x14ac:dyDescent="0.35">
      <c r="A1248" s="4">
        <v>40359</v>
      </c>
      <c r="B1248" s="11">
        <v>-101.12942261150141</v>
      </c>
    </row>
    <row r="1249" spans="1:6" ht="16" customHeight="1" x14ac:dyDescent="0.35">
      <c r="A1249" s="4">
        <v>40360</v>
      </c>
      <c r="B1249" s="11">
        <v>-32.404847144202982</v>
      </c>
    </row>
    <row r="1250" spans="1:6" ht="16" customHeight="1" x14ac:dyDescent="0.35">
      <c r="A1250" s="4">
        <v>40361</v>
      </c>
      <c r="B1250" s="11">
        <v>-46.623903754244822</v>
      </c>
    </row>
    <row r="1251" spans="1:6" ht="16" customHeight="1" x14ac:dyDescent="0.35">
      <c r="A1251" s="4">
        <v>40365</v>
      </c>
      <c r="B1251" s="11">
        <v>53.589939173462263</v>
      </c>
    </row>
    <row r="1252" spans="1:6" ht="16" customHeight="1" x14ac:dyDescent="0.35">
      <c r="A1252" s="4">
        <v>40366</v>
      </c>
      <c r="B1252" s="11">
        <v>313.30856175709624</v>
      </c>
    </row>
    <row r="1253" spans="1:6" ht="16" customHeight="1" x14ac:dyDescent="0.35">
      <c r="A1253" s="4">
        <v>40367</v>
      </c>
      <c r="B1253" s="11">
        <v>94.126967659181332</v>
      </c>
    </row>
    <row r="1254" spans="1:6" ht="16" customHeight="1" x14ac:dyDescent="0.35">
      <c r="A1254" s="4">
        <v>40368</v>
      </c>
      <c r="B1254" s="11">
        <v>72.039243167484571</v>
      </c>
    </row>
    <row r="1255" spans="1:6" ht="16" customHeight="1" x14ac:dyDescent="0.35">
      <c r="A1255" s="4">
        <v>40371</v>
      </c>
      <c r="B1255" s="11">
        <v>7.3286578351697989</v>
      </c>
    </row>
    <row r="1256" spans="1:6" ht="16" customHeight="1" x14ac:dyDescent="0.35">
      <c r="A1256" s="4">
        <v>40372</v>
      </c>
      <c r="B1256" s="11">
        <v>153.78910776361454</v>
      </c>
    </row>
    <row r="1257" spans="1:6" ht="16" customHeight="1" x14ac:dyDescent="0.35">
      <c r="A1257" s="4">
        <v>40373</v>
      </c>
      <c r="B1257" s="11">
        <v>-1.5520295068183887</v>
      </c>
    </row>
    <row r="1258" spans="1:6" ht="16" customHeight="1" x14ac:dyDescent="0.35">
      <c r="A1258" s="4">
        <v>40374</v>
      </c>
      <c r="B1258" s="12">
        <v>11.961613265519922</v>
      </c>
      <c r="C1258"/>
      <c r="F1258"/>
    </row>
    <row r="1259" spans="1:6" ht="16" customHeight="1" x14ac:dyDescent="0.35">
      <c r="A1259" s="4">
        <v>40375</v>
      </c>
      <c r="B1259" s="12">
        <v>-288.19495111629857</v>
      </c>
      <c r="C1259"/>
      <c r="F1259"/>
    </row>
    <row r="1260" spans="1:6" ht="16" customHeight="1" x14ac:dyDescent="0.35">
      <c r="A1260" s="4">
        <v>40378</v>
      </c>
      <c r="B1260" s="12">
        <v>59.818946735781402</v>
      </c>
      <c r="C1260"/>
      <c r="F1260"/>
    </row>
    <row r="1261" spans="1:6" ht="16" customHeight="1" x14ac:dyDescent="0.35">
      <c r="A1261" s="4">
        <v>40379</v>
      </c>
      <c r="B1261" s="12">
        <v>114.16569428238056</v>
      </c>
      <c r="C1261"/>
      <c r="F1261"/>
    </row>
    <row r="1262" spans="1:6" ht="16" customHeight="1" x14ac:dyDescent="0.35">
      <c r="A1262" s="4">
        <v>40380</v>
      </c>
      <c r="B1262" s="12">
        <v>-128.19802857459391</v>
      </c>
      <c r="C1262"/>
      <c r="F1262"/>
    </row>
    <row r="1263" spans="1:6" ht="16" customHeight="1" x14ac:dyDescent="0.35">
      <c r="A1263" s="4">
        <v>40381</v>
      </c>
      <c r="B1263" s="12">
        <v>225.13299488589232</v>
      </c>
      <c r="C1263"/>
      <c r="F1263"/>
    </row>
    <row r="1264" spans="1:6" ht="16" customHeight="1" x14ac:dyDescent="0.35">
      <c r="A1264" s="4">
        <v>40382</v>
      </c>
      <c r="B1264" s="12">
        <v>82.200298078945281</v>
      </c>
      <c r="C1264"/>
      <c r="D1264"/>
      <c r="E1264" s="7"/>
      <c r="F1264"/>
    </row>
    <row r="1265" spans="1:6" ht="16" customHeight="1" x14ac:dyDescent="0.35">
      <c r="A1265" s="4">
        <v>40385</v>
      </c>
      <c r="B1265" s="12">
        <v>112.00188634755871</v>
      </c>
      <c r="C1265"/>
      <c r="D1265"/>
      <c r="E1265" s="7"/>
      <c r="F1265"/>
    </row>
    <row r="1266" spans="1:6" ht="16" customHeight="1" x14ac:dyDescent="0.35">
      <c r="A1266" s="4">
        <v>40386</v>
      </c>
      <c r="B1266" s="12">
        <v>-10.493179433368963</v>
      </c>
      <c r="C1266"/>
      <c r="D1266"/>
      <c r="E1266" s="7"/>
      <c r="F1266"/>
    </row>
    <row r="1267" spans="1:6" ht="16" customHeight="1" x14ac:dyDescent="0.35">
      <c r="A1267" s="4">
        <v>40387</v>
      </c>
      <c r="B1267" s="12">
        <v>-69.219995690582209</v>
      </c>
      <c r="C1267"/>
      <c r="D1267"/>
      <c r="E1267" s="7"/>
      <c r="F1267"/>
    </row>
    <row r="1268" spans="1:6" ht="16" customHeight="1" x14ac:dyDescent="0.35">
      <c r="A1268" s="4">
        <v>40388</v>
      </c>
      <c r="B1268" s="12">
        <v>-41.586431974543096</v>
      </c>
      <c r="C1268"/>
      <c r="D1268"/>
      <c r="E1268" s="7"/>
      <c r="F1268"/>
    </row>
    <row r="1269" spans="1:6" ht="16" customHeight="1" x14ac:dyDescent="0.35">
      <c r="A1269" s="4">
        <v>40389</v>
      </c>
      <c r="B1269" s="12">
        <v>0.6354797418130812</v>
      </c>
      <c r="C1269"/>
      <c r="D1269"/>
      <c r="E1269" s="7"/>
      <c r="F1269"/>
    </row>
    <row r="1270" spans="1:6" ht="16" customHeight="1" x14ac:dyDescent="0.35">
      <c r="A1270" s="4">
        <v>40392</v>
      </c>
      <c r="B1270" s="12">
        <v>220.2251270878721</v>
      </c>
      <c r="C1270"/>
      <c r="D1270"/>
      <c r="E1270" s="7"/>
      <c r="F1270"/>
    </row>
    <row r="1271" spans="1:6" ht="16" customHeight="1" x14ac:dyDescent="0.35">
      <c r="A1271" s="4">
        <v>40393</v>
      </c>
      <c r="B1271" s="12">
        <v>-47.963334695253977</v>
      </c>
      <c r="C1271"/>
      <c r="D1271"/>
      <c r="E1271" s="7"/>
      <c r="F1271"/>
    </row>
    <row r="1272" spans="1:6" ht="16" customHeight="1" x14ac:dyDescent="0.35">
      <c r="A1272" s="4">
        <v>40394</v>
      </c>
      <c r="B1272" s="12">
        <v>60.510861610409762</v>
      </c>
      <c r="C1272"/>
      <c r="D1272"/>
      <c r="E1272" s="7"/>
      <c r="F1272"/>
    </row>
    <row r="1273" spans="1:6" ht="16" customHeight="1" x14ac:dyDescent="0.35">
      <c r="A1273" s="4">
        <v>40395</v>
      </c>
      <c r="B1273" s="12">
        <v>-12.685852169902272</v>
      </c>
      <c r="C1273"/>
      <c r="D1273"/>
      <c r="E1273" s="7"/>
      <c r="F1273"/>
    </row>
    <row r="1274" spans="1:6" ht="16" customHeight="1" x14ac:dyDescent="0.35">
      <c r="A1274" s="4">
        <v>40396</v>
      </c>
      <c r="B1274" s="12">
        <v>-37.039997868200189</v>
      </c>
      <c r="C1274"/>
      <c r="D1274"/>
      <c r="E1274" s="7"/>
      <c r="F1274"/>
    </row>
    <row r="1275" spans="1:6" ht="16" customHeight="1" x14ac:dyDescent="0.35">
      <c r="A1275" s="4">
        <v>40399</v>
      </c>
      <c r="B1275" s="12">
        <v>54.830426874931916</v>
      </c>
      <c r="C1275"/>
      <c r="D1275"/>
      <c r="E1275" s="7"/>
      <c r="F1275"/>
    </row>
    <row r="1276" spans="1:6" ht="16" customHeight="1" x14ac:dyDescent="0.35">
      <c r="A1276" s="4">
        <v>40400</v>
      </c>
      <c r="B1276" s="12">
        <v>-59.674230131496273</v>
      </c>
      <c r="C1276"/>
      <c r="D1276"/>
      <c r="E1276" s="7"/>
      <c r="F1276"/>
    </row>
    <row r="1277" spans="1:6" ht="16" customHeight="1" x14ac:dyDescent="0.35">
      <c r="A1277" s="4">
        <v>40401</v>
      </c>
      <c r="B1277" s="11">
        <v>-281.78688027402569</v>
      </c>
      <c r="D1277"/>
      <c r="E1277" s="7"/>
    </row>
    <row r="1278" spans="1:6" ht="16" customHeight="1" x14ac:dyDescent="0.35">
      <c r="A1278" s="4">
        <v>40402</v>
      </c>
      <c r="B1278" s="11">
        <v>-53.787621504035243</v>
      </c>
      <c r="D1278"/>
      <c r="E1278" s="7"/>
    </row>
    <row r="1279" spans="1:6" ht="16" customHeight="1" x14ac:dyDescent="0.35">
      <c r="A1279" s="4">
        <v>40403</v>
      </c>
      <c r="B1279" s="11">
        <v>-40.235878221868575</v>
      </c>
      <c r="D1279"/>
      <c r="E1279" s="7"/>
    </row>
    <row r="1280" spans="1:6" ht="16" customHeight="1" x14ac:dyDescent="0.35">
      <c r="D1280"/>
      <c r="E1280" s="7"/>
    </row>
    <row r="1281" spans="4:5" ht="16" customHeight="1" x14ac:dyDescent="0.35">
      <c r="D1281"/>
      <c r="E1281" s="7"/>
    </row>
    <row r="1282" spans="4:5" ht="16" customHeight="1" x14ac:dyDescent="0.35">
      <c r="D1282"/>
      <c r="E1282" s="7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Excel functions</vt:lpstr>
      <vt:lpstr>loss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Liu</dc:creator>
  <cp:lastModifiedBy>2201008916@qq.com</cp:lastModifiedBy>
  <dcterms:created xsi:type="dcterms:W3CDTF">2025-09-11T05:43:15Z</dcterms:created>
  <dcterms:modified xsi:type="dcterms:W3CDTF">2025-09-25T01:39:23Z</dcterms:modified>
</cp:coreProperties>
</file>