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0821\Dropbox\2020_CS_Virus_Testing\00_CS_Virus_Testing-main\Data\"/>
    </mc:Choice>
  </mc:AlternateContent>
  <xr:revisionPtr revIDLastSave="0" documentId="13_ncr:1_{ECA79184-9141-414B-AFAD-6B95FB1FB593}" xr6:coauthVersionLast="47" xr6:coauthVersionMax="47" xr10:uidLastSave="{00000000-0000-0000-0000-000000000000}"/>
  <bookViews>
    <workbookView xWindow="444" yWindow="2148" windowWidth="17280" windowHeight="10044" activeTab="1" xr2:uid="{BE0797FF-F582-CE41-81BB-7C6997E8DDC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2" l="1"/>
  <c r="O3" i="2"/>
  <c r="T3" i="2"/>
  <c r="U3" i="2" s="1"/>
  <c r="O4" i="2"/>
  <c r="T4" i="2"/>
  <c r="U4" i="2" s="1"/>
  <c r="O5" i="2"/>
  <c r="O6" i="2" s="1"/>
  <c r="O7" i="2" s="1"/>
  <c r="O8" i="2" s="1"/>
  <c r="O9" i="2" s="1"/>
  <c r="T5" i="2"/>
  <c r="U5" i="2" s="1"/>
  <c r="T6" i="2"/>
  <c r="U6" i="2" s="1"/>
  <c r="T7" i="2"/>
  <c r="U7" i="2" s="1"/>
  <c r="T8" i="2"/>
  <c r="T9" i="2"/>
  <c r="U9" i="2"/>
  <c r="U8" i="2" l="1"/>
  <c r="U11" i="2" s="1"/>
</calcChain>
</file>

<file path=xl/sharedStrings.xml><?xml version="1.0" encoding="utf-8"?>
<sst xmlns="http://schemas.openxmlformats.org/spreadsheetml/2006/main" count="121" uniqueCount="35">
  <si>
    <t>N=7</t>
  </si>
  <si>
    <t>N=15</t>
  </si>
  <si>
    <t>N=31</t>
  </si>
  <si>
    <t>Std Curve (ng/uL)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</si>
  <si>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</si>
  <si>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</si>
  <si>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</si>
  <si>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</si>
  <si>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</si>
  <si>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</si>
  <si>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</si>
  <si>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</si>
  <si>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</si>
  <si>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</si>
  <si>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</si>
  <si>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</si>
  <si>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</si>
  <si>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</si>
  <si>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</si>
  <si>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</si>
  <si>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</si>
  <si>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</si>
  <si>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</si>
  <si>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</si>
  <si>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</si>
  <si>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</si>
  <si>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</si>
  <si>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</si>
  <si>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</si>
  <si>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</si>
  <si>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</si>
  <si>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</si>
  <si>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Average</t>
  </si>
  <si>
    <t>Ct increase from each dilution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</si>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</sst>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8077200" cy="944880"/>
    <xdr:pic>
      <xdr:nvPicPr>
        <xdr:cNvPr id="2" name="Picture 1">
          <a:extLst>
            <a:ext uri="{FF2B5EF4-FFF2-40B4-BE49-F238E27FC236}">
              <a16:creationId xmlns:a16="http://schemas.microsoft.com/office/drawing/2014/main" id="{5483C98F-EE60-405A-89DD-47E70E3D751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689080"/>
          <a:ext cx="8077200" cy="94488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14</xdr:row>
      <xdr:rowOff>0</xdr:rowOff>
    </xdr:from>
    <xdr:ext cx="7975600" cy="2415540"/>
    <xdr:pic>
      <xdr:nvPicPr>
        <xdr:cNvPr id="3" name="Picture 2">
          <a:extLst>
            <a:ext uri="{FF2B5EF4-FFF2-40B4-BE49-F238E27FC236}">
              <a16:creationId xmlns:a16="http://schemas.microsoft.com/office/drawing/2014/main" id="{2355B00E-7C48-4CF5-87E1-B38CEEC60C2D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877800"/>
          <a:ext cx="7975600" cy="24155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Z49"/>
  <sheetViews>
    <sheetView topLeftCell="K1" workbookViewId="0">
      <selection activeCell="O1" sqref="O1:V11"/>
    </sheetView>
  </sheetViews>
  <sheetFormatPr defaultColWidth="11" defaultRowHeight="15.6" x14ac:dyDescent="0.3"/>
  <sheetData>
    <row r="1" spans="1:26" x14ac:dyDescent="0.3">
      <c r="A1" s="1" t="s">
        <v>0</v>
      </c>
      <c r="F1" s="1" t="s">
        <v>1</v>
      </c>
      <c r="K1" s="1" t="s">
        <v>2</v>
      </c>
    </row>
    <row r="2" spans="1:26" x14ac:dyDescent="0.3">
      <c r="A2" s="1" t="s">
        <v>6</v>
      </c>
      <c r="B2" s="1" t="s">
        <v>7</v>
      </c>
      <c r="C2" s="1" t="s">
        <v>8</v>
      </c>
      <c r="F2" s="1" t="s">
        <v>6</v>
      </c>
      <c r="G2" s="1" t="s">
        <v>7</v>
      </c>
      <c r="H2" s="1" t="s">
        <v>8</v>
      </c>
      <c r="K2" s="1" t="s">
        <v>6</v>
      </c>
      <c r="L2" s="1" t="s">
        <v>7</v>
      </c>
      <c r="M2" s="1" t="s">
        <v>8</v>
      </c>
    </row>
    <row r="3" spans="1:26" x14ac:dyDescent="0.3">
      <c r="A3" t="s">
        <v>10</v>
      </c>
      <c r="B3">
        <v>0</v>
      </c>
      <c r="C3">
        <v>50</v>
      </c>
      <c r="D3">
        <v>50</v>
      </c>
      <c r="F3" t="s">
        <v>10</v>
      </c>
      <c r="G3">
        <v>0</v>
      </c>
      <c r="H3">
        <v>50</v>
      </c>
      <c r="I3">
        <v>50</v>
      </c>
      <c r="K3" t="s">
        <v>10</v>
      </c>
      <c r="L3">
        <v>0</v>
      </c>
      <c r="M3">
        <v>50</v>
      </c>
      <c r="N3">
        <v>50</v>
      </c>
    </row>
    <row r="4" spans="1:26" x14ac:dyDescent="0.3">
      <c r="A4" t="s">
        <v>12</v>
      </c>
      <c r="B4">
        <v>0</v>
      </c>
      <c r="C4">
        <v>50</v>
      </c>
      <c r="D4">
        <v>50</v>
      </c>
      <c r="F4" t="s">
        <v>12</v>
      </c>
      <c r="G4">
        <v>0</v>
      </c>
      <c r="H4">
        <v>50</v>
      </c>
      <c r="I4">
        <v>50</v>
      </c>
      <c r="K4" t="s">
        <v>12</v>
      </c>
      <c r="L4">
        <v>1</v>
      </c>
      <c r="M4" s="2">
        <v>34.305290222167969</v>
      </c>
      <c r="N4" s="2">
        <v>34.305290222167969</v>
      </c>
    </row>
    <row r="5" spans="1:26" x14ac:dyDescent="0.3">
      <c r="A5" t="s">
        <v>14</v>
      </c>
      <c r="B5">
        <v>1</v>
      </c>
      <c r="C5" s="2">
        <v>23.902362823486328</v>
      </c>
      <c r="D5" s="2">
        <v>24.133567810058594</v>
      </c>
      <c r="F5" t="s">
        <v>14</v>
      </c>
      <c r="G5">
        <v>1</v>
      </c>
      <c r="H5" s="2">
        <v>31.266963958740234</v>
      </c>
      <c r="I5" s="2">
        <v>32.219982147216797</v>
      </c>
      <c r="K5" t="s">
        <v>14</v>
      </c>
      <c r="L5">
        <v>0</v>
      </c>
      <c r="M5">
        <v>50</v>
      </c>
      <c r="N5">
        <v>50</v>
      </c>
    </row>
    <row r="6" spans="1:26" x14ac:dyDescent="0.3">
      <c r="F6" t="s">
        <v>16</v>
      </c>
      <c r="G6">
        <v>0</v>
      </c>
      <c r="H6">
        <v>50</v>
      </c>
      <c r="I6">
        <v>50</v>
      </c>
      <c r="K6" t="s">
        <v>16</v>
      </c>
      <c r="L6">
        <v>0</v>
      </c>
      <c r="M6">
        <v>50</v>
      </c>
      <c r="N6">
        <v>50</v>
      </c>
    </row>
    <row r="7" spans="1:26" x14ac:dyDescent="0.3">
      <c r="K7" t="s">
        <v>18</v>
      </c>
      <c r="L7">
        <v>1</v>
      </c>
      <c r="M7" s="2">
        <v>33.97564697265625</v>
      </c>
      <c r="N7" s="2">
        <v>33.97564697265625</v>
      </c>
    </row>
    <row r="8" spans="1:26" x14ac:dyDescent="0.3">
      <c r="F8" s="1" t="s">
        <v>20</v>
      </c>
      <c r="G8" s="1" t="s">
        <v>7</v>
      </c>
      <c r="H8" s="1" t="s">
        <v>8</v>
      </c>
    </row>
    <row r="9" spans="1:26" x14ac:dyDescent="0.3">
      <c r="F9" t="s">
        <v>10</v>
      </c>
      <c r="G9">
        <v>0</v>
      </c>
      <c r="H9">
        <v>50</v>
      </c>
      <c r="I9">
        <v>50</v>
      </c>
      <c r="J9" s="2"/>
      <c r="K9" s="1" t="s">
        <v>20</v>
      </c>
      <c r="L9" s="1" t="s">
        <v>7</v>
      </c>
      <c r="M9" s="1" t="s">
        <v>8</v>
      </c>
    </row>
    <row r="10" spans="1:26" x14ac:dyDescent="0.3">
      <c r="F10" t="s">
        <v>12</v>
      </c>
      <c r="G10">
        <v>1</v>
      </c>
      <c r="H10" s="2">
        <v>15.453838348388672</v>
      </c>
      <c r="I10" s="2">
        <v>16.415246963501001</v>
      </c>
      <c r="J10" s="2"/>
      <c r="K10" t="s">
        <v>10</v>
      </c>
      <c r="L10">
        <v>0</v>
      </c>
      <c r="M10" s="2">
        <v>50</v>
      </c>
      <c r="N10" s="2">
        <v>50</v>
      </c>
    </row>
    <row r="11" spans="1:26" x14ac:dyDescent="0.3">
      <c r="F11" t="s">
        <v>14</v>
      </c>
      <c r="G11">
        <v>1</v>
      </c>
      <c r="H11" s="2">
        <v>16.627944946289063</v>
      </c>
      <c r="I11" s="2">
        <v>16.615919113159201</v>
      </c>
      <c r="J11" s="2"/>
      <c r="K11" t="s">
        <v>12</v>
      </c>
      <c r="L11">
        <v>0</v>
      </c>
      <c r="M11" s="2">
        <v>50</v>
      </c>
      <c r="N11" s="2">
        <v>50</v>
      </c>
    </row>
    <row r="12" spans="1:26" x14ac:dyDescent="0.3">
      <c r="B12" s="3"/>
      <c r="F12" t="s">
        <v>16</v>
      </c>
      <c r="G12">
        <v>0</v>
      </c>
      <c r="H12">
        <v>50</v>
      </c>
      <c r="I12">
        <v>50</v>
      </c>
      <c r="K12" t="s">
        <v>14</v>
      </c>
      <c r="L12">
        <v>1</v>
      </c>
      <c r="M12" s="2">
        <v>17.136844635009766</v>
      </c>
      <c r="N12" s="2">
        <v>16.227281570434599</v>
      </c>
    </row>
    <row r="13" spans="1:26" x14ac:dyDescent="0.3">
      <c r="K13" t="s">
        <v>16</v>
      </c>
      <c r="L13">
        <v>1</v>
      </c>
      <c r="M13" s="2">
        <v>16.06001091003418</v>
      </c>
      <c r="N13" s="2">
        <v>16.38947868347168</v>
      </c>
    </row>
    <row r="14" spans="1:26" x14ac:dyDescent="0.3">
      <c r="F14" s="1" t="s">
        <v>23</v>
      </c>
      <c r="G14" s="1" t="s">
        <v>7</v>
      </c>
      <c r="H14" s="1" t="s">
        <v>8</v>
      </c>
      <c r="K14" t="s">
        <v>18</v>
      </c>
      <c r="L14">
        <v>0</v>
      </c>
      <c r="M14" s="2">
        <v>50</v>
      </c>
      <c r="N14" s="2">
        <v>50</v>
      </c>
    </row>
    <row r="15" spans="1:26" x14ac:dyDescent="0.3">
      <c r="F15" t="s">
        <v>10</v>
      </c>
      <c r="G15">
        <v>0</v>
      </c>
      <c r="H15">
        <v>50</v>
      </c>
      <c r="I15">
        <v>50</v>
      </c>
    </row>
    <row r="16" spans="1:26" x14ac:dyDescent="0.3">
      <c r="F16" t="s">
        <v>12</v>
      </c>
      <c r="G16">
        <v>1</v>
      </c>
      <c r="H16" s="2">
        <v>18.489538192749023</v>
      </c>
      <c r="I16" s="2">
        <v>18.817163467407202</v>
      </c>
      <c r="K16" s="1" t="s">
        <v>23</v>
      </c>
      <c r="L16" s="1" t="s">
        <v>7</v>
      </c>
      <c r="M16" s="1" t="s">
        <v>8</v>
      </c>
      <c r="S16" s="2"/>
      <c r="T16" s="2"/>
      <c r="U16" s="2"/>
      <c r="V16" s="2"/>
      <c r="W16" s="2"/>
      <c r="X16" s="2"/>
      <c r="Y16" s="2"/>
      <c r="Z16" s="2"/>
    </row>
    <row r="17" spans="6:26" x14ac:dyDescent="0.3">
      <c r="F17" t="s">
        <v>14</v>
      </c>
      <c r="G17">
        <v>0</v>
      </c>
      <c r="H17">
        <v>50</v>
      </c>
      <c r="I17">
        <v>50</v>
      </c>
      <c r="K17" t="s">
        <v>10</v>
      </c>
      <c r="L17">
        <v>1</v>
      </c>
      <c r="M17" s="2">
        <v>31.101327896118164</v>
      </c>
      <c r="N17" s="2">
        <v>31.957979202270508</v>
      </c>
      <c r="S17" s="2"/>
      <c r="T17" s="2"/>
      <c r="U17" s="2"/>
      <c r="V17" s="2"/>
      <c r="W17" s="2"/>
      <c r="X17" s="2"/>
      <c r="Y17" s="2"/>
      <c r="Z17" s="2"/>
    </row>
    <row r="18" spans="6:26" x14ac:dyDescent="0.3">
      <c r="F18" t="s">
        <v>16</v>
      </c>
      <c r="G18">
        <v>0</v>
      </c>
      <c r="H18">
        <v>50</v>
      </c>
      <c r="I18">
        <v>50</v>
      </c>
      <c r="K18" t="s">
        <v>12</v>
      </c>
      <c r="L18">
        <v>1</v>
      </c>
      <c r="M18" s="2">
        <v>32.099002838134766</v>
      </c>
      <c r="N18" s="2">
        <v>32.005214691162109</v>
      </c>
    </row>
    <row r="19" spans="6:26" x14ac:dyDescent="0.3">
      <c r="K19" t="s">
        <v>14</v>
      </c>
      <c r="L19">
        <v>0</v>
      </c>
      <c r="M19" s="2">
        <v>50</v>
      </c>
      <c r="N19" s="2">
        <v>50</v>
      </c>
    </row>
    <row r="20" spans="6:26" x14ac:dyDescent="0.3">
      <c r="F20" s="1" t="s">
        <v>24</v>
      </c>
      <c r="G20" s="1" t="s">
        <v>7</v>
      </c>
      <c r="H20" s="1" t="s">
        <v>8</v>
      </c>
      <c r="K20" t="s">
        <v>16</v>
      </c>
      <c r="L20">
        <v>1</v>
      </c>
      <c r="M20" s="2">
        <v>33.797645568847656</v>
      </c>
      <c r="N20" s="2">
        <v>32.864822387695313</v>
      </c>
      <c r="Q20" s="4"/>
      <c r="R20" s="4"/>
    </row>
    <row r="21" spans="6:26" x14ac:dyDescent="0.3">
      <c r="F21" t="s">
        <v>10</v>
      </c>
      <c r="G21">
        <v>0</v>
      </c>
      <c r="H21">
        <v>50</v>
      </c>
      <c r="I21">
        <v>50</v>
      </c>
      <c r="K21" t="s">
        <v>18</v>
      </c>
      <c r="L21">
        <v>1</v>
      </c>
      <c r="M21" s="2">
        <v>31.709447860717773</v>
      </c>
      <c r="N21" s="2">
        <v>31.018119812011719</v>
      </c>
      <c r="Q21" s="4"/>
      <c r="R21" s="4"/>
      <c r="S21" s="4"/>
      <c r="T21" s="4"/>
    </row>
    <row r="22" spans="6:26" x14ac:dyDescent="0.3">
      <c r="F22" t="s">
        <v>12</v>
      </c>
      <c r="G22">
        <v>1</v>
      </c>
      <c r="H22" s="2">
        <v>23.712251663208008</v>
      </c>
      <c r="I22" s="2">
        <v>24.599220275878899</v>
      </c>
    </row>
    <row r="23" spans="6:26" x14ac:dyDescent="0.3">
      <c r="F23" t="s">
        <v>14</v>
      </c>
      <c r="G23">
        <v>1</v>
      </c>
      <c r="H23" s="2">
        <v>23.771408081054688</v>
      </c>
      <c r="I23" s="2">
        <v>24.123701095581101</v>
      </c>
      <c r="K23" s="1" t="s">
        <v>24</v>
      </c>
      <c r="L23" s="1" t="s">
        <v>7</v>
      </c>
      <c r="M23" s="1" t="s">
        <v>8</v>
      </c>
    </row>
    <row r="24" spans="6:26" x14ac:dyDescent="0.3">
      <c r="F24" t="s">
        <v>16</v>
      </c>
      <c r="G24">
        <v>0</v>
      </c>
      <c r="H24">
        <v>50</v>
      </c>
      <c r="I24">
        <v>50</v>
      </c>
      <c r="K24" t="s">
        <v>10</v>
      </c>
      <c r="L24">
        <v>0</v>
      </c>
      <c r="M24" s="2">
        <v>50</v>
      </c>
      <c r="N24" s="2">
        <v>50</v>
      </c>
    </row>
    <row r="25" spans="6:26" x14ac:dyDescent="0.3">
      <c r="K25" t="s">
        <v>12</v>
      </c>
      <c r="L25">
        <v>1</v>
      </c>
      <c r="M25" s="2">
        <v>27.626361846923828</v>
      </c>
      <c r="N25" s="2">
        <v>28.570793151855469</v>
      </c>
      <c r="O25" s="2"/>
      <c r="P25" s="2"/>
      <c r="R25" s="2"/>
    </row>
    <row r="26" spans="6:26" x14ac:dyDescent="0.3">
      <c r="F26" s="1" t="s">
        <v>25</v>
      </c>
      <c r="G26" s="1" t="s">
        <v>7</v>
      </c>
      <c r="H26" s="1" t="s">
        <v>8</v>
      </c>
      <c r="K26" t="s">
        <v>14</v>
      </c>
      <c r="L26">
        <v>1</v>
      </c>
      <c r="M26" s="2">
        <v>27.062686920166016</v>
      </c>
      <c r="N26" s="2">
        <v>28.400932312011719</v>
      </c>
      <c r="O26" s="2"/>
      <c r="P26" s="2"/>
      <c r="R26" s="2"/>
    </row>
    <row r="27" spans="6:26" x14ac:dyDescent="0.3">
      <c r="F27" t="s">
        <v>10</v>
      </c>
      <c r="G27">
        <v>1</v>
      </c>
      <c r="H27" s="2">
        <v>16.606624603271499</v>
      </c>
      <c r="I27" s="2">
        <v>17.931875228881836</v>
      </c>
      <c r="J27" s="2"/>
      <c r="K27" t="s">
        <v>16</v>
      </c>
      <c r="L27">
        <v>0</v>
      </c>
      <c r="M27" s="2">
        <v>50</v>
      </c>
      <c r="N27" s="2">
        <v>50</v>
      </c>
    </row>
    <row r="28" spans="6:26" x14ac:dyDescent="0.3">
      <c r="F28" t="s">
        <v>12</v>
      </c>
      <c r="G28">
        <v>1</v>
      </c>
      <c r="H28" s="2">
        <v>16.650806427001953</v>
      </c>
      <c r="I28" s="2">
        <v>16.9383239746094</v>
      </c>
      <c r="J28" s="2"/>
      <c r="K28" t="s">
        <v>18</v>
      </c>
      <c r="L28">
        <v>1</v>
      </c>
      <c r="M28" s="2">
        <v>27.809391021728516</v>
      </c>
      <c r="N28" s="2">
        <v>28.227991104125977</v>
      </c>
    </row>
    <row r="29" spans="6:26" x14ac:dyDescent="0.3">
      <c r="F29" t="s">
        <v>14</v>
      </c>
      <c r="G29">
        <v>1</v>
      </c>
      <c r="H29" s="2">
        <v>15.906201362609863</v>
      </c>
      <c r="I29" s="2">
        <v>16.505437850952099</v>
      </c>
      <c r="J29" s="2"/>
    </row>
    <row r="30" spans="6:26" x14ac:dyDescent="0.3">
      <c r="F30" t="s">
        <v>16</v>
      </c>
      <c r="G30">
        <v>0</v>
      </c>
      <c r="H30" s="2">
        <v>50</v>
      </c>
      <c r="I30" s="2">
        <v>50</v>
      </c>
      <c r="K30" s="1" t="s">
        <v>25</v>
      </c>
      <c r="L30" s="1" t="s">
        <v>7</v>
      </c>
      <c r="M30" s="1" t="s">
        <v>8</v>
      </c>
    </row>
    <row r="31" spans="6:26" x14ac:dyDescent="0.3">
      <c r="K31" t="s">
        <v>10</v>
      </c>
      <c r="L31">
        <v>0</v>
      </c>
      <c r="M31" s="2">
        <v>50</v>
      </c>
      <c r="N31" s="2">
        <v>50</v>
      </c>
    </row>
    <row r="32" spans="6:26" x14ac:dyDescent="0.3">
      <c r="F32" s="1"/>
      <c r="G32" s="1"/>
      <c r="H32" s="1"/>
      <c r="K32" t="s">
        <v>12</v>
      </c>
      <c r="L32">
        <v>0</v>
      </c>
      <c r="M32" s="2">
        <v>50</v>
      </c>
      <c r="N32" s="2">
        <v>50</v>
      </c>
    </row>
    <row r="33" spans="11:19" x14ac:dyDescent="0.3">
      <c r="K33" t="s">
        <v>14</v>
      </c>
      <c r="L33">
        <v>0</v>
      </c>
      <c r="M33" s="2">
        <v>50</v>
      </c>
      <c r="N33" s="2">
        <v>50</v>
      </c>
    </row>
    <row r="34" spans="11:19" x14ac:dyDescent="0.3">
      <c r="K34" t="s">
        <v>16</v>
      </c>
      <c r="L34">
        <v>1</v>
      </c>
      <c r="M34" s="2">
        <v>26.022665023803711</v>
      </c>
      <c r="N34" s="2">
        <v>27.385076522827148</v>
      </c>
      <c r="O34" s="2"/>
      <c r="P34" s="2"/>
    </row>
    <row r="35" spans="11:19" x14ac:dyDescent="0.3">
      <c r="K35" t="s">
        <v>18</v>
      </c>
      <c r="L35">
        <v>1</v>
      </c>
      <c r="M35" s="2">
        <v>26.980998992919922</v>
      </c>
      <c r="N35" s="2">
        <v>26.289794921875</v>
      </c>
      <c r="O35" s="2"/>
      <c r="P35" s="2"/>
    </row>
    <row r="37" spans="11:19" x14ac:dyDescent="0.3">
      <c r="K37" s="1" t="s">
        <v>26</v>
      </c>
      <c r="L37" s="1" t="s">
        <v>7</v>
      </c>
      <c r="M37" s="1" t="s">
        <v>8</v>
      </c>
    </row>
    <row r="38" spans="11:19" x14ac:dyDescent="0.3">
      <c r="K38" t="s">
        <v>10</v>
      </c>
      <c r="L38">
        <v>1</v>
      </c>
      <c r="M38" s="2">
        <v>20.077795028686523</v>
      </c>
      <c r="N38" s="2">
        <v>20.417459487915039</v>
      </c>
    </row>
    <row r="39" spans="11:19" x14ac:dyDescent="0.3">
      <c r="K39" t="s">
        <v>12</v>
      </c>
      <c r="L39">
        <v>1</v>
      </c>
      <c r="M39" s="2">
        <v>20.014951705932617</v>
      </c>
      <c r="N39" s="2">
        <v>20.597757339477539</v>
      </c>
      <c r="O39" s="2"/>
      <c r="P39" s="2"/>
      <c r="Q39" s="2"/>
      <c r="R39" s="2"/>
      <c r="S39" s="2"/>
    </row>
    <row r="40" spans="11:19" x14ac:dyDescent="0.3">
      <c r="K40" t="s">
        <v>14</v>
      </c>
      <c r="L40">
        <v>1</v>
      </c>
      <c r="M40" s="2">
        <v>19.730842590332031</v>
      </c>
      <c r="N40" s="2">
        <v>20.809080123901367</v>
      </c>
      <c r="O40" s="2"/>
      <c r="P40" s="2"/>
      <c r="Q40" s="2"/>
      <c r="R40" s="2"/>
      <c r="S40" s="2"/>
    </row>
    <row r="41" spans="11:19" x14ac:dyDescent="0.3">
      <c r="K41" t="s">
        <v>16</v>
      </c>
      <c r="L41">
        <v>1</v>
      </c>
      <c r="M41" s="2">
        <v>20.052629470825195</v>
      </c>
      <c r="N41" s="2">
        <v>20.984157562255859</v>
      </c>
    </row>
    <row r="42" spans="11:19" x14ac:dyDescent="0.3">
      <c r="K42" t="s">
        <v>18</v>
      </c>
      <c r="L42">
        <v>1</v>
      </c>
      <c r="M42" s="2">
        <v>21.552143096923828</v>
      </c>
      <c r="N42" s="2">
        <v>20.07004737854</v>
      </c>
    </row>
    <row r="44" spans="11:19" x14ac:dyDescent="0.3">
      <c r="K44" s="1" t="s">
        <v>27</v>
      </c>
      <c r="L44" s="1" t="s">
        <v>7</v>
      </c>
      <c r="M44" s="1" t="s">
        <v>8</v>
      </c>
    </row>
    <row r="45" spans="11:19" x14ac:dyDescent="0.3">
      <c r="K45" t="s">
        <v>10</v>
      </c>
      <c r="L45">
        <v>1</v>
      </c>
      <c r="M45" s="2">
        <v>18.523214340209961</v>
      </c>
      <c r="N45" s="2">
        <v>19.137975692749023</v>
      </c>
      <c r="O45" s="2"/>
      <c r="P45" s="2"/>
      <c r="Q45" s="2"/>
    </row>
    <row r="46" spans="11:19" x14ac:dyDescent="0.3">
      <c r="K46" t="s">
        <v>12</v>
      </c>
      <c r="L46">
        <v>0</v>
      </c>
      <c r="M46" s="2">
        <v>50</v>
      </c>
      <c r="N46" s="2">
        <v>50</v>
      </c>
      <c r="O46" s="2"/>
      <c r="Q46" s="2"/>
    </row>
    <row r="47" spans="11:19" x14ac:dyDescent="0.3">
      <c r="K47" t="s">
        <v>14</v>
      </c>
      <c r="L47">
        <v>1</v>
      </c>
      <c r="M47" s="2">
        <v>18.389493942260742</v>
      </c>
      <c r="N47" s="2">
        <v>18.760879516601602</v>
      </c>
    </row>
    <row r="48" spans="11:19" x14ac:dyDescent="0.3">
      <c r="K48" t="s">
        <v>16</v>
      </c>
      <c r="L48">
        <v>0</v>
      </c>
      <c r="M48" s="2">
        <v>50</v>
      </c>
      <c r="N48" s="2">
        <v>50</v>
      </c>
    </row>
    <row r="49" spans="11:14" x14ac:dyDescent="0.3">
      <c r="K49" t="s">
        <v>18</v>
      </c>
      <c r="L49">
        <v>0</v>
      </c>
      <c r="M49" s="2">
        <v>50</v>
      </c>
      <c r="N49" s="2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3099-3080-4CB1-9FBC-EC4379665CB5}">
  <dimension ref="A1:U14"/>
  <sheetViews>
    <sheetView tabSelected="1" workbookViewId="0">
      <selection activeCell="O1" sqref="O1:V11"/>
    </sheetView>
  </sheetViews>
  <sheetFormatPr defaultRowHeight="15.6" x14ac:dyDescent="0.3"/>
  <sheetData>
    <row r="1" spans="1:21" x14ac:dyDescent="0.3">
      <c r="A1" s="1" t="s">
        <v>28</v>
      </c>
      <c r="O1" s="1" t="s">
        <v>3</v>
      </c>
      <c r="P1" s="1" t="s">
        <v>4</v>
      </c>
      <c r="Q1" s="1" t="s">
        <v>5</v>
      </c>
      <c r="T1" s="1" t="s">
        <v>32</v>
      </c>
      <c r="U1" s="1" t="s">
        <v>33</v>
      </c>
    </row>
    <row r="2" spans="1:21" x14ac:dyDescent="0.3">
      <c r="O2">
        <v>2200</v>
      </c>
      <c r="P2" t="s">
        <v>9</v>
      </c>
      <c r="Q2" s="2">
        <v>10.560573577880859</v>
      </c>
      <c r="R2" s="2">
        <v>11.100494384765625</v>
      </c>
      <c r="T2" s="2">
        <f>AVERAGE(Q2:R2)</f>
        <v>10.830533981323242</v>
      </c>
      <c r="U2" s="2"/>
    </row>
    <row r="3" spans="1:21" x14ac:dyDescent="0.3">
      <c r="A3" t="s">
        <v>0</v>
      </c>
      <c r="O3">
        <f>O2/10</f>
        <v>220</v>
      </c>
      <c r="P3" t="s">
        <v>11</v>
      </c>
      <c r="Q3" s="2">
        <v>14.287646293640137</v>
      </c>
      <c r="R3" s="2">
        <v>14.372989654541016</v>
      </c>
      <c r="T3" s="2">
        <f>AVERAGE(Q3:R3)</f>
        <v>14.330317974090576</v>
      </c>
      <c r="U3" s="2">
        <f>T3-T2</f>
        <v>3.499783992767334</v>
      </c>
    </row>
    <row r="4" spans="1:21" x14ac:dyDescent="0.3">
      <c r="A4" s="5" t="s">
        <v>29</v>
      </c>
      <c r="O4">
        <f>O3/10</f>
        <v>22</v>
      </c>
      <c r="P4" t="s">
        <v>13</v>
      </c>
      <c r="Q4" s="2">
        <v>18.013154983520508</v>
      </c>
      <c r="R4" s="2">
        <v>17.801101684570313</v>
      </c>
      <c r="T4" s="2">
        <f>AVERAGE(Q4:R4)</f>
        <v>17.90712833404541</v>
      </c>
      <c r="U4" s="2">
        <f>T4-T3</f>
        <v>3.576810359954834</v>
      </c>
    </row>
    <row r="5" spans="1:21" x14ac:dyDescent="0.3">
      <c r="A5" s="5" t="s">
        <v>30</v>
      </c>
      <c r="O5">
        <f>O4/10</f>
        <v>2.2000000000000002</v>
      </c>
      <c r="P5" t="s">
        <v>15</v>
      </c>
      <c r="Q5" s="2">
        <v>21.546590805053711</v>
      </c>
      <c r="R5" s="2">
        <v>21.139509201049805</v>
      </c>
      <c r="T5" s="2">
        <f>AVERAGE(Q5:R5)</f>
        <v>21.343050003051758</v>
      </c>
      <c r="U5" s="2">
        <f>T5-T4</f>
        <v>3.4359216690063477</v>
      </c>
    </row>
    <row r="6" spans="1:21" x14ac:dyDescent="0.3">
      <c r="A6" s="5" t="s">
        <v>31</v>
      </c>
      <c r="O6">
        <f>O5/10</f>
        <v>0.22000000000000003</v>
      </c>
      <c r="P6" t="s">
        <v>17</v>
      </c>
      <c r="Q6" s="2">
        <v>24.746114730834961</v>
      </c>
      <c r="R6" s="2">
        <v>24.551141738891602</v>
      </c>
      <c r="T6" s="2">
        <f>AVERAGE(Q6:R6)</f>
        <v>24.648628234863281</v>
      </c>
      <c r="U6" s="2">
        <f>T6-T5</f>
        <v>3.3055782318115234</v>
      </c>
    </row>
    <row r="7" spans="1:21" x14ac:dyDescent="0.3">
      <c r="O7">
        <f>O6/10</f>
        <v>2.2000000000000002E-2</v>
      </c>
      <c r="P7" t="s">
        <v>19</v>
      </c>
      <c r="Q7" s="2">
        <v>28.152793884277344</v>
      </c>
      <c r="R7" s="2">
        <v>27.956268310546875</v>
      </c>
      <c r="T7" s="2">
        <f>AVERAGE(Q7:R7)</f>
        <v>28.054531097412109</v>
      </c>
      <c r="U7" s="2">
        <f>T7-T6</f>
        <v>3.4059028625488281</v>
      </c>
    </row>
    <row r="8" spans="1:21" x14ac:dyDescent="0.3">
      <c r="A8" s="5" t="s">
        <v>1</v>
      </c>
      <c r="O8">
        <f>O7/10</f>
        <v>2.2000000000000001E-3</v>
      </c>
      <c r="P8" t="s">
        <v>21</v>
      </c>
      <c r="Q8" s="2">
        <v>31.581560134887695</v>
      </c>
      <c r="R8" s="2">
        <v>31.336460113525391</v>
      </c>
      <c r="T8" s="2">
        <f>AVERAGE(Q8:R8)</f>
        <v>31.459010124206543</v>
      </c>
      <c r="U8" s="2">
        <f>T8-T7</f>
        <v>3.4044790267944336</v>
      </c>
    </row>
    <row r="9" spans="1:21" x14ac:dyDescent="0.3">
      <c r="O9">
        <f>O8/10</f>
        <v>2.2000000000000001E-4</v>
      </c>
      <c r="P9" t="s">
        <v>22</v>
      </c>
      <c r="Q9" s="2">
        <v>35.010597229003906</v>
      </c>
      <c r="R9" s="2">
        <v>35.444339752197266</v>
      </c>
      <c r="T9" s="2">
        <f>AVERAGE(Q9:R9)</f>
        <v>35.227468490600586</v>
      </c>
      <c r="U9" s="2">
        <f>T9-T8</f>
        <v>3.768458366394043</v>
      </c>
    </row>
    <row r="10" spans="1:21" x14ac:dyDescent="0.3">
      <c r="U10" s="1" t="s">
        <v>34</v>
      </c>
    </row>
    <row r="11" spans="1:21" x14ac:dyDescent="0.3">
      <c r="U11" s="2">
        <f>AVERAGE(U3:U8)</f>
        <v>3.4380793571472168</v>
      </c>
    </row>
    <row r="14" spans="1:21" x14ac:dyDescent="0.3">
      <c r="A14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2022-06-28T03:00:16Z</dcterms:modified>
</cp:coreProperties>
</file>