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C318943E-AA56-47A5-8D53-D3640B18329D}" xr6:coauthVersionLast="45" xr6:coauthVersionMax="45" xr10:uidLastSave="{00000000-0000-0000-0000-000000000000}"/>
  <bookViews>
    <workbookView xWindow="5445" yWindow="5295" windowWidth="21600" windowHeight="9420" xr2:uid="{CB61FEA8-4E5B-8D40-A9BC-7922E6904B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6" i="1"/>
  <c r="D27" i="1" s="1"/>
  <c r="D28" i="1" s="1"/>
  <c r="D29" i="1" s="1"/>
  <c r="D30" i="1" s="1"/>
  <c r="D31" i="1" s="1"/>
  <c r="D32" i="1" s="1"/>
  <c r="D33" i="1" s="1"/>
  <c r="D34" i="1" s="1"/>
  <c r="D35" i="1" s="1"/>
</calcChain>
</file>

<file path=xl/sharedStrings.xml><?xml version="1.0" encoding="utf-8"?>
<sst xmlns="http://schemas.openxmlformats.org/spreadsheetml/2006/main" count="126" uniqueCount="30">
  <si>
    <t xml:space="preserve">Exp 1 </t>
  </si>
  <si>
    <t>Pool</t>
  </si>
  <si>
    <t>Ct</t>
  </si>
  <si>
    <t>Viral Load</t>
  </si>
  <si>
    <t>Exp 2</t>
  </si>
  <si>
    <t>Duplicate 1</t>
  </si>
  <si>
    <t>Duplicate 2</t>
  </si>
  <si>
    <t>Curve</t>
  </si>
  <si>
    <t>Copy Number</t>
  </si>
  <si>
    <t>Status</t>
  </si>
  <si>
    <t>Sample</t>
  </si>
  <si>
    <t>Viral load upper</t>
  </si>
  <si>
    <t>Viral load lower</t>
  </si>
  <si>
    <t>3 means undertermined</t>
  </si>
  <si>
    <t>1 means positive</t>
  </si>
  <si>
    <t>0 means negative</t>
  </si>
  <si>
    <t>successive estimate</t>
  </si>
  <si>
    <t>exhaustive estimate</t>
  </si>
  <si>
    <t xml:space="preserve">OBO_MM solver: (1) CtValDev 0.5; </t>
  </si>
  <si>
    <t>MISMATCH_SUCC solver: (1) mismatch ratio norm L2; (2) MaxIterSucc 100;</t>
  </si>
  <si>
    <t>SUCCESSIVE ESHAUST solver: (1) exhaustMatIterScc 10; (2) exhaustMode 'SUCCESSIVE'</t>
  </si>
  <si>
    <t>N</t>
  </si>
  <si>
    <t>U</t>
  </si>
  <si>
    <t>2,10,11,13,15,16,26,28,30,32,33,35,40,</t>
  </si>
  <si>
    <t>2,3,6,13,17,20,27,36,</t>
  </si>
  <si>
    <t>NA</t>
  </si>
  <si>
    <t>2,10,13,16,26,28,30,32,35,</t>
  </si>
  <si>
    <t>2,3,20,27,</t>
  </si>
  <si>
    <t>2,10,11,13,16,26,28,30,32,33,35,</t>
  </si>
  <si>
    <t>2,3,6,17,20,27,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</si>
</sst>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164" fontId="0" fillId="0" borderId="0" xfId="0" applyNumberFormat="1" applyFont="1"/>
    <xf numFmtId="1" fontId="2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" fontId="3" fillId="0" borderId="0" xfId="0" applyNumberFormat="1" applyFont="1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3" fillId="0" borderId="0" xfId="0" applyFont="1" applyFill="1"/>
    <xf numFmtId="11" fontId="0" fillId="0" borderId="0" xfId="0" applyNumberFormat="1" applyFill="1"/>
    <xf numFmtId="11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1BDE-7002-6745-B854-DC0E92656C68}">
  <dimension ref="A1:W95"/>
  <sheetViews>
    <sheetView tabSelected="1" topLeftCell="Q74" zoomScaleNormal="100" workbookViewId="0">
      <selection activeCell="V85" sqref="V85"/>
    </sheetView>
  </sheetViews>
  <sheetFormatPr defaultColWidth="11" defaultRowHeight="15.75" x14ac:dyDescent="0.25"/>
  <cols>
    <col min="2" max="2" width="6.125" bestFit="1" customWidth="1"/>
    <col min="3" max="3" width="6.625" bestFit="1" customWidth="1"/>
    <col min="4" max="4" width="6.625" customWidth="1"/>
    <col min="5" max="6" width="13" bestFit="1" customWidth="1"/>
    <col min="8" max="8" width="10.5" bestFit="1" customWidth="1"/>
    <col min="11" max="12" width="7.125" customWidth="1"/>
    <col min="13" max="13" width="13" bestFit="1" customWidth="1"/>
    <col min="15" max="16" width="10.5" bestFit="1" customWidth="1"/>
    <col min="20" max="20" width="17.625" style="9" customWidth="1"/>
    <col min="21" max="21" width="17.375" style="9" customWidth="1"/>
    <col min="22" max="22" width="15" style="10" customWidth="1"/>
    <col min="23" max="23" width="11.875" style="10" customWidth="1"/>
  </cols>
  <sheetData>
    <row r="1" spans="1:23" x14ac:dyDescent="0.25">
      <c r="H1" s="2"/>
      <c r="I1" s="2"/>
      <c r="J1" s="2"/>
      <c r="K1" s="2"/>
      <c r="L1" s="2"/>
      <c r="M1" s="1" t="s">
        <v>2</v>
      </c>
      <c r="N1" s="2"/>
      <c r="O1" s="1" t="s">
        <v>3</v>
      </c>
      <c r="P1" s="2"/>
      <c r="V1" s="10">
        <v>100</v>
      </c>
      <c r="W1" s="10">
        <v>1</v>
      </c>
    </row>
    <row r="2" spans="1:23" x14ac:dyDescent="0.25">
      <c r="I2" s="2"/>
      <c r="J2" s="1" t="s">
        <v>0</v>
      </c>
      <c r="K2" s="1" t="s">
        <v>1</v>
      </c>
      <c r="L2" s="1" t="s">
        <v>9</v>
      </c>
      <c r="M2" s="1" t="s">
        <v>5</v>
      </c>
      <c r="N2" s="1" t="s">
        <v>6</v>
      </c>
      <c r="O2" s="1" t="s">
        <v>5</v>
      </c>
      <c r="P2" s="1" t="s">
        <v>6</v>
      </c>
      <c r="R2" s="1" t="s">
        <v>10</v>
      </c>
      <c r="S2" s="1" t="s">
        <v>9</v>
      </c>
      <c r="T2" s="11" t="s">
        <v>12</v>
      </c>
      <c r="U2" s="11" t="s">
        <v>11</v>
      </c>
      <c r="V2" s="12" t="s">
        <v>16</v>
      </c>
      <c r="W2" s="12" t="s">
        <v>17</v>
      </c>
    </row>
    <row r="3" spans="1:23" x14ac:dyDescent="0.25">
      <c r="E3" t="s">
        <v>13</v>
      </c>
      <c r="I3" s="1"/>
      <c r="J3" s="2"/>
      <c r="K3">
        <v>1</v>
      </c>
      <c r="L3">
        <v>1</v>
      </c>
      <c r="M3" s="6">
        <v>33.920200347900391</v>
      </c>
      <c r="N3" s="6">
        <v>32.961402893066406</v>
      </c>
      <c r="O3" s="5">
        <v>52.206903582810497</v>
      </c>
      <c r="P3" s="5">
        <v>102.91597974510501</v>
      </c>
      <c r="R3">
        <v>1</v>
      </c>
      <c r="S3" t="s">
        <v>21</v>
      </c>
      <c r="T3" s="13">
        <v>1.8004829253404782E-12</v>
      </c>
      <c r="U3" s="13">
        <v>2.5430433395053648E-12</v>
      </c>
      <c r="V3" s="14">
        <v>2.765459761463325E-17</v>
      </c>
      <c r="W3" s="14">
        <v>0</v>
      </c>
    </row>
    <row r="4" spans="1:23" x14ac:dyDescent="0.25">
      <c r="E4" t="s">
        <v>14</v>
      </c>
      <c r="I4" s="2"/>
      <c r="J4" s="2"/>
      <c r="K4">
        <v>2</v>
      </c>
      <c r="L4">
        <v>1</v>
      </c>
      <c r="M4" s="6">
        <v>20.68023681640625</v>
      </c>
      <c r="N4" s="6">
        <v>20.909038543701172</v>
      </c>
      <c r="O4" s="5">
        <v>612530.76565150195</v>
      </c>
      <c r="P4" s="5">
        <v>520886.70169303601</v>
      </c>
      <c r="R4">
        <v>2</v>
      </c>
      <c r="S4" t="s">
        <v>22</v>
      </c>
      <c r="T4" s="13">
        <v>4.5442151955296421E-11</v>
      </c>
      <c r="U4" s="9">
        <v>356.33044903376123</v>
      </c>
      <c r="V4" s="14">
        <v>4.3648898953187101E-4</v>
      </c>
      <c r="W4" s="10">
        <v>0</v>
      </c>
    </row>
    <row r="5" spans="1:23" x14ac:dyDescent="0.25">
      <c r="E5" t="s">
        <v>15</v>
      </c>
      <c r="I5" s="2"/>
      <c r="J5" s="2"/>
      <c r="K5">
        <v>3</v>
      </c>
      <c r="L5">
        <v>1</v>
      </c>
      <c r="M5" s="6">
        <v>34.0645751953125</v>
      </c>
      <c r="N5" s="6">
        <v>36.230644226074219</v>
      </c>
      <c r="O5" s="5">
        <v>47.115222264339501</v>
      </c>
      <c r="P5" s="5">
        <v>10.1724855065636</v>
      </c>
      <c r="R5">
        <v>3</v>
      </c>
      <c r="S5" t="s">
        <v>21</v>
      </c>
      <c r="T5" s="13">
        <v>2.3887519954658041E-12</v>
      </c>
      <c r="U5" s="13">
        <v>2.9167494753396414E-12</v>
      </c>
      <c r="V5" s="14">
        <v>2.3916841842418545E-17</v>
      </c>
      <c r="W5" s="10">
        <v>0</v>
      </c>
    </row>
    <row r="6" spans="1:23" x14ac:dyDescent="0.25">
      <c r="I6" s="2"/>
      <c r="J6" s="2"/>
      <c r="K6">
        <v>4</v>
      </c>
      <c r="L6">
        <v>1</v>
      </c>
      <c r="M6" s="6">
        <v>26.561595916748047</v>
      </c>
      <c r="N6" s="6">
        <v>27.051218032836914</v>
      </c>
      <c r="O6" s="5">
        <v>9533.6019111586793</v>
      </c>
      <c r="P6" s="5">
        <v>6744.6541996769301</v>
      </c>
      <c r="R6">
        <v>4</v>
      </c>
      <c r="S6" t="s">
        <v>21</v>
      </c>
      <c r="T6" s="13">
        <v>2.1885902538766399E-12</v>
      </c>
      <c r="U6" s="13">
        <v>2.0284802335638421E-12</v>
      </c>
      <c r="V6" s="14">
        <v>2.5976308406947717E-17</v>
      </c>
      <c r="W6" s="14">
        <v>0</v>
      </c>
    </row>
    <row r="7" spans="1:23" x14ac:dyDescent="0.25">
      <c r="I7" s="2"/>
      <c r="J7" s="2"/>
      <c r="K7">
        <v>5</v>
      </c>
      <c r="L7">
        <v>0</v>
      </c>
      <c r="M7">
        <v>50</v>
      </c>
      <c r="N7">
        <v>50</v>
      </c>
      <c r="O7" s="5">
        <v>0</v>
      </c>
      <c r="P7" s="5">
        <v>0</v>
      </c>
      <c r="R7">
        <v>5</v>
      </c>
      <c r="S7" t="s">
        <v>21</v>
      </c>
      <c r="T7" s="13">
        <v>2.0409237903776312E-12</v>
      </c>
      <c r="U7" s="13">
        <v>2.0505914864803316E-12</v>
      </c>
      <c r="V7" s="14">
        <v>2.5976082627156189E-17</v>
      </c>
      <c r="W7" s="14">
        <v>0</v>
      </c>
    </row>
    <row r="8" spans="1:23" x14ac:dyDescent="0.25">
      <c r="A8" t="s">
        <v>18</v>
      </c>
      <c r="I8" s="2"/>
      <c r="J8" s="2"/>
      <c r="K8">
        <v>6</v>
      </c>
      <c r="L8">
        <v>1</v>
      </c>
      <c r="M8" s="6">
        <v>26.718667984008789</v>
      </c>
      <c r="N8" s="6">
        <v>26.863519668579102</v>
      </c>
      <c r="O8" s="5">
        <v>8531.0412903297492</v>
      </c>
      <c r="P8" s="5">
        <v>7699.01830899783</v>
      </c>
      <c r="R8">
        <v>6</v>
      </c>
      <c r="S8" t="s">
        <v>21</v>
      </c>
      <c r="T8" s="13">
        <v>9.5427539083464981E-13</v>
      </c>
      <c r="U8" s="13">
        <v>1.0105301029099622E-12</v>
      </c>
      <c r="V8" s="14">
        <v>1.3545721587203006E-17</v>
      </c>
      <c r="W8" s="10">
        <v>0</v>
      </c>
    </row>
    <row r="9" spans="1:23" x14ac:dyDescent="0.25">
      <c r="A9" t="s">
        <v>19</v>
      </c>
      <c r="I9" s="2"/>
      <c r="J9" s="2"/>
      <c r="K9">
        <v>7</v>
      </c>
      <c r="L9">
        <v>1</v>
      </c>
      <c r="M9" s="6">
        <v>19.976835250854492</v>
      </c>
      <c r="N9" s="6">
        <v>20.386194229125977</v>
      </c>
      <c r="O9" s="5">
        <v>1007394.37540185</v>
      </c>
      <c r="P9" s="5">
        <v>754207.272783341</v>
      </c>
      <c r="R9">
        <v>7</v>
      </c>
      <c r="S9" t="s">
        <v>21</v>
      </c>
      <c r="T9" s="13">
        <v>7.4607906357420131E-13</v>
      </c>
      <c r="U9" s="13">
        <v>7.6647602886304484E-13</v>
      </c>
      <c r="V9" s="14">
        <v>9.9257492725358645E-18</v>
      </c>
      <c r="W9" s="14">
        <v>0</v>
      </c>
    </row>
    <row r="10" spans="1:23" x14ac:dyDescent="0.25">
      <c r="A10" t="s">
        <v>20</v>
      </c>
      <c r="I10" s="2"/>
      <c r="J10" s="2"/>
      <c r="K10">
        <v>8</v>
      </c>
      <c r="L10">
        <v>1</v>
      </c>
      <c r="M10" s="6">
        <v>27.062814712524414</v>
      </c>
      <c r="N10" s="6">
        <v>27.756185531616211</v>
      </c>
      <c r="O10" s="5">
        <v>6687.6172644250601</v>
      </c>
      <c r="P10" s="5">
        <v>4095.1834404770202</v>
      </c>
      <c r="R10">
        <v>8</v>
      </c>
      <c r="S10" t="s">
        <v>21</v>
      </c>
      <c r="T10" s="13">
        <v>4.3050041087377971E-12</v>
      </c>
      <c r="U10" s="13">
        <v>2.9538755266274009E-12</v>
      </c>
      <c r="V10" s="14">
        <v>2.3904121742410725E-17</v>
      </c>
      <c r="W10" s="14">
        <v>0</v>
      </c>
    </row>
    <row r="11" spans="1:23" x14ac:dyDescent="0.25">
      <c r="I11" s="2"/>
      <c r="J11" s="2"/>
      <c r="K11">
        <v>9</v>
      </c>
      <c r="L11">
        <v>0</v>
      </c>
      <c r="M11">
        <v>50</v>
      </c>
      <c r="N11">
        <v>50</v>
      </c>
      <c r="O11" s="5">
        <v>0</v>
      </c>
      <c r="P11" s="5">
        <v>0</v>
      </c>
      <c r="R11">
        <v>9</v>
      </c>
      <c r="S11" t="s">
        <v>21</v>
      </c>
      <c r="T11" s="13">
        <v>4.3411563741193442E-12</v>
      </c>
      <c r="U11" s="13">
        <v>3.1464415138672445E-12</v>
      </c>
      <c r="V11" s="14">
        <v>2.390396815911708E-17</v>
      </c>
      <c r="W11" s="14">
        <v>0</v>
      </c>
    </row>
    <row r="12" spans="1:23" x14ac:dyDescent="0.25">
      <c r="I12" s="2"/>
      <c r="J12" s="2"/>
      <c r="K12">
        <v>10</v>
      </c>
      <c r="L12">
        <v>1</v>
      </c>
      <c r="M12" s="6">
        <v>20.63585090637207</v>
      </c>
      <c r="N12" s="6">
        <v>20.944766998291016</v>
      </c>
      <c r="O12" s="5">
        <v>631904.71027563</v>
      </c>
      <c r="P12" s="5">
        <v>507783.32635823602</v>
      </c>
      <c r="R12">
        <v>10</v>
      </c>
      <c r="S12" t="s">
        <v>22</v>
      </c>
      <c r="T12" s="13">
        <v>3.7570738988331092E-12</v>
      </c>
      <c r="U12" s="9">
        <v>39.526937216393883</v>
      </c>
      <c r="V12" s="10">
        <v>297.14878679916484</v>
      </c>
      <c r="W12" s="14">
        <v>0</v>
      </c>
    </row>
    <row r="13" spans="1:23" x14ac:dyDescent="0.25">
      <c r="I13" s="2"/>
      <c r="J13" s="2"/>
      <c r="K13">
        <v>11</v>
      </c>
      <c r="L13">
        <v>1</v>
      </c>
      <c r="M13" s="6">
        <v>27.574287414550781</v>
      </c>
      <c r="N13" s="6">
        <v>27.265853881835938</v>
      </c>
      <c r="O13" s="5">
        <v>4658.1368370588698</v>
      </c>
      <c r="P13" s="5">
        <v>5792.6600503436903</v>
      </c>
      <c r="R13">
        <v>11</v>
      </c>
      <c r="S13" t="s">
        <v>22</v>
      </c>
      <c r="T13" s="13">
        <v>5.6559881437934786E-12</v>
      </c>
      <c r="U13" s="9">
        <v>39.526937205981305</v>
      </c>
      <c r="V13" s="14">
        <v>4.4587047371723934E-3</v>
      </c>
      <c r="W13" s="14">
        <v>290.54493554338438</v>
      </c>
    </row>
    <row r="14" spans="1:23" x14ac:dyDescent="0.25">
      <c r="I14" s="2"/>
      <c r="J14" s="2"/>
      <c r="K14">
        <v>12</v>
      </c>
      <c r="L14">
        <v>1</v>
      </c>
      <c r="M14" s="6">
        <v>20.195894241333008</v>
      </c>
      <c r="N14" s="6">
        <v>20.925226211547852</v>
      </c>
      <c r="O14" s="5">
        <v>862756.916680697</v>
      </c>
      <c r="P14" s="5">
        <v>515021.745100589</v>
      </c>
      <c r="R14">
        <v>12</v>
      </c>
      <c r="S14" t="s">
        <v>21</v>
      </c>
      <c r="T14" s="13">
        <v>3.3256951652708603E-12</v>
      </c>
      <c r="U14" s="13">
        <v>2.3821394906071702E-12</v>
      </c>
      <c r="V14" s="14">
        <v>2.7652158396859189E-17</v>
      </c>
      <c r="W14" s="14">
        <v>0</v>
      </c>
    </row>
    <row r="15" spans="1:23" x14ac:dyDescent="0.25">
      <c r="I15" s="2"/>
      <c r="J15" s="2"/>
      <c r="K15">
        <v>13</v>
      </c>
      <c r="L15">
        <v>0</v>
      </c>
      <c r="M15">
        <v>50</v>
      </c>
      <c r="N15">
        <v>50</v>
      </c>
      <c r="O15" s="5">
        <v>0</v>
      </c>
      <c r="P15" s="5">
        <v>0</v>
      </c>
      <c r="R15">
        <v>13</v>
      </c>
      <c r="S15" t="s">
        <v>22</v>
      </c>
      <c r="T15" s="13">
        <v>4.3818567062049884E-11</v>
      </c>
      <c r="U15" s="9">
        <v>356.33044904910292</v>
      </c>
      <c r="V15" s="14">
        <v>2.2591739386460018E-4</v>
      </c>
      <c r="W15" s="10">
        <v>0</v>
      </c>
    </row>
    <row r="16" spans="1:23" x14ac:dyDescent="0.25">
      <c r="I16" s="2"/>
      <c r="J16" s="2"/>
      <c r="K16">
        <v>14</v>
      </c>
      <c r="L16">
        <v>1</v>
      </c>
      <c r="M16" s="6">
        <v>32.336029052734375</v>
      </c>
      <c r="N16" s="6">
        <v>32.18511962890625</v>
      </c>
      <c r="O16" s="5">
        <v>160.169795516844</v>
      </c>
      <c r="P16" s="5">
        <v>178.234368455409</v>
      </c>
      <c r="R16">
        <v>14</v>
      </c>
      <c r="S16" t="s">
        <v>21</v>
      </c>
      <c r="T16" s="13">
        <v>1.0217223819054427E-12</v>
      </c>
      <c r="U16" s="13">
        <v>9.5015029932659594E-13</v>
      </c>
      <c r="V16" s="14">
        <v>1.5101819304011597E-17</v>
      </c>
      <c r="W16" s="14">
        <v>0</v>
      </c>
    </row>
    <row r="17" spans="1:23" x14ac:dyDescent="0.25">
      <c r="I17" s="2"/>
      <c r="J17" s="2"/>
      <c r="K17">
        <v>15</v>
      </c>
      <c r="L17">
        <v>0</v>
      </c>
      <c r="M17">
        <v>50</v>
      </c>
      <c r="N17">
        <v>50</v>
      </c>
      <c r="O17" s="5">
        <v>0</v>
      </c>
      <c r="P17" s="5">
        <v>0</v>
      </c>
      <c r="R17">
        <v>15</v>
      </c>
      <c r="S17" t="s">
        <v>22</v>
      </c>
      <c r="T17" s="9">
        <v>236940.72225101825</v>
      </c>
      <c r="U17" s="9">
        <v>2039347.7644542647</v>
      </c>
      <c r="V17" s="10">
        <v>6068681.3696516445</v>
      </c>
      <c r="W17" s="14">
        <v>5786776.1049513379</v>
      </c>
    </row>
    <row r="18" spans="1:23" x14ac:dyDescent="0.25">
      <c r="I18" s="2"/>
      <c r="J18" s="2"/>
      <c r="K18">
        <v>16</v>
      </c>
      <c r="L18">
        <v>1</v>
      </c>
      <c r="M18" s="6">
        <v>33.13311767578125</v>
      </c>
      <c r="N18" s="6">
        <v>32.970043182373047</v>
      </c>
      <c r="O18" s="5">
        <v>91.120794120166096</v>
      </c>
      <c r="P18" s="5">
        <v>102.262546790553</v>
      </c>
      <c r="R18">
        <v>16</v>
      </c>
      <c r="S18" t="s">
        <v>22</v>
      </c>
      <c r="T18" s="13">
        <v>6.0346385953480782E-11</v>
      </c>
      <c r="U18" s="9">
        <v>203.7967691770414</v>
      </c>
      <c r="V18" s="14">
        <v>279.3624818473437</v>
      </c>
      <c r="W18" s="14">
        <v>0</v>
      </c>
    </row>
    <row r="19" spans="1:23" x14ac:dyDescent="0.25">
      <c r="A19" s="2"/>
      <c r="I19" s="2"/>
      <c r="J19" s="2"/>
      <c r="K19" s="2"/>
      <c r="L19" s="2"/>
      <c r="M19" s="1"/>
      <c r="N19" s="2"/>
      <c r="O19" s="1"/>
      <c r="P19" s="2"/>
      <c r="R19">
        <v>17</v>
      </c>
      <c r="S19" t="s">
        <v>21</v>
      </c>
      <c r="T19" s="13">
        <v>6.4566320532550847E-13</v>
      </c>
      <c r="U19" s="13">
        <v>9.3147607914192773E-13</v>
      </c>
      <c r="V19" s="14">
        <v>1.5364424530649711E-17</v>
      </c>
      <c r="W19" s="10">
        <v>0</v>
      </c>
    </row>
    <row r="20" spans="1:23" x14ac:dyDescent="0.25">
      <c r="A20" s="2"/>
      <c r="B20" s="2"/>
      <c r="C20" s="2"/>
      <c r="D20" s="2"/>
      <c r="E20" s="2"/>
      <c r="F20" s="2"/>
      <c r="G20" s="2"/>
      <c r="H20" s="2"/>
      <c r="I20" s="2"/>
      <c r="R20">
        <v>18</v>
      </c>
      <c r="S20" t="s">
        <v>21</v>
      </c>
      <c r="T20" s="13">
        <v>6.1315413435219951E-12</v>
      </c>
      <c r="U20" s="13">
        <v>4.0943148981131899E-12</v>
      </c>
      <c r="V20" s="14">
        <v>3.5865135820793519E-17</v>
      </c>
      <c r="W20" s="14">
        <v>0</v>
      </c>
    </row>
    <row r="21" spans="1:23" x14ac:dyDescent="0.25">
      <c r="A21" s="2"/>
      <c r="B21" s="2"/>
      <c r="C21" s="2"/>
      <c r="D21" s="2"/>
      <c r="E21" s="2"/>
      <c r="F21" s="2"/>
      <c r="G21" s="2"/>
      <c r="H21" s="2"/>
      <c r="I21" s="2"/>
      <c r="R21">
        <v>19</v>
      </c>
      <c r="S21" t="s">
        <v>21</v>
      </c>
      <c r="T21" s="13">
        <v>3.0898332200170985E-12</v>
      </c>
      <c r="U21" s="13">
        <v>2.7461126764609458E-12</v>
      </c>
      <c r="V21" s="14">
        <v>2.5982532153127819E-17</v>
      </c>
      <c r="W21" s="14">
        <v>0</v>
      </c>
    </row>
    <row r="22" spans="1:23" x14ac:dyDescent="0.25">
      <c r="A22" s="2"/>
      <c r="B22" s="2"/>
      <c r="C22" s="2"/>
      <c r="D22" s="2" t="s">
        <v>7</v>
      </c>
      <c r="E22" s="2"/>
      <c r="F22" s="2"/>
      <c r="H22" s="2"/>
      <c r="I22" s="2"/>
      <c r="R22">
        <v>20</v>
      </c>
      <c r="S22" t="s">
        <v>21</v>
      </c>
      <c r="T22" s="13">
        <v>1.822270430742024E-12</v>
      </c>
      <c r="U22" s="13">
        <v>1.1137463611581568E-12</v>
      </c>
      <c r="V22" s="14">
        <v>1.3545603152678759E-17</v>
      </c>
      <c r="W22" s="10">
        <v>0</v>
      </c>
    </row>
    <row r="23" spans="1:23" x14ac:dyDescent="0.25">
      <c r="A23" s="2"/>
      <c r="B23" s="2"/>
      <c r="C23" s="2"/>
      <c r="D23" s="2" t="s">
        <v>8</v>
      </c>
      <c r="E23" s="2" t="s">
        <v>2</v>
      </c>
      <c r="F23" s="2" t="s">
        <v>2</v>
      </c>
      <c r="H23" s="2"/>
      <c r="I23" s="2"/>
      <c r="R23">
        <v>21</v>
      </c>
      <c r="S23" t="s">
        <v>21</v>
      </c>
      <c r="T23" s="13">
        <v>1.6002648352421502E-12</v>
      </c>
      <c r="U23" s="13">
        <v>2.6162993374167453E-12</v>
      </c>
      <c r="V23" s="14">
        <v>2.5995739870142457E-17</v>
      </c>
      <c r="W23" s="14">
        <v>0</v>
      </c>
    </row>
    <row r="24" spans="1:23" x14ac:dyDescent="0.25">
      <c r="A24" s="2"/>
      <c r="B24" s="2"/>
      <c r="C24" s="2"/>
      <c r="D24" s="2">
        <v>113700000000</v>
      </c>
      <c r="E24" s="3">
        <v>3.9729999999999999</v>
      </c>
      <c r="F24" s="3">
        <v>3.68</v>
      </c>
      <c r="H24" s="2"/>
      <c r="I24" s="2"/>
      <c r="R24">
        <v>22</v>
      </c>
      <c r="S24" t="s">
        <v>21</v>
      </c>
      <c r="T24" s="13">
        <v>1.0422723336815912E-12</v>
      </c>
      <c r="U24" s="13">
        <v>8.9248751902810187E-13</v>
      </c>
      <c r="V24" s="14">
        <v>1.3545721625771402E-17</v>
      </c>
      <c r="W24" s="14">
        <v>0</v>
      </c>
    </row>
    <row r="25" spans="1:23" x14ac:dyDescent="0.25">
      <c r="A25" s="2"/>
      <c r="B25" s="2"/>
      <c r="C25" s="2"/>
      <c r="D25" s="2">
        <f t="shared" ref="D25:D35" si="0">D24/10</f>
        <v>11370000000</v>
      </c>
      <c r="E25" s="3">
        <v>7.2320000000000002</v>
      </c>
      <c r="F25" s="3">
        <v>6.3650000000000002</v>
      </c>
      <c r="H25" s="2"/>
      <c r="I25" s="2"/>
      <c r="R25">
        <v>23</v>
      </c>
      <c r="S25" t="s">
        <v>21</v>
      </c>
      <c r="T25" s="13">
        <v>1.0600178528947571E-12</v>
      </c>
      <c r="U25" s="13">
        <v>8.750406196778814E-13</v>
      </c>
      <c r="V25" s="14">
        <v>1.5103195087085023E-17</v>
      </c>
      <c r="W25" s="14">
        <v>0</v>
      </c>
    </row>
    <row r="26" spans="1:23" x14ac:dyDescent="0.25">
      <c r="A26" s="2"/>
      <c r="B26" s="2"/>
      <c r="C26" s="2"/>
      <c r="D26" s="2">
        <f t="shared" si="0"/>
        <v>1137000000</v>
      </c>
      <c r="E26" s="3">
        <v>10.202999999999999</v>
      </c>
      <c r="F26" s="3">
        <v>10.288</v>
      </c>
      <c r="H26" s="2"/>
      <c r="I26" s="2"/>
      <c r="R26">
        <v>24</v>
      </c>
      <c r="S26" t="s">
        <v>21</v>
      </c>
      <c r="T26" s="13">
        <v>6.5417234011758959E-13</v>
      </c>
      <c r="U26" s="13">
        <v>6.805310088805948E-13</v>
      </c>
      <c r="V26" s="14">
        <v>9.925749146082201E-18</v>
      </c>
      <c r="W26" s="14">
        <v>0</v>
      </c>
    </row>
    <row r="27" spans="1:23" x14ac:dyDescent="0.25">
      <c r="A27" s="2"/>
      <c r="B27" s="2"/>
      <c r="C27" s="4"/>
      <c r="D27" s="2">
        <f t="shared" si="0"/>
        <v>113700000</v>
      </c>
      <c r="E27" s="3">
        <v>12.848000000000001</v>
      </c>
      <c r="F27" s="3">
        <v>13.206</v>
      </c>
      <c r="H27" s="4"/>
      <c r="I27" s="4"/>
      <c r="R27">
        <v>25</v>
      </c>
      <c r="S27" t="s">
        <v>21</v>
      </c>
      <c r="T27" s="13">
        <v>4.3808475626853301E-13</v>
      </c>
      <c r="U27" s="13">
        <v>3.4186629842051914E-13</v>
      </c>
      <c r="V27" s="14">
        <v>1.7337912810193033E-17</v>
      </c>
      <c r="W27" s="14">
        <v>0</v>
      </c>
    </row>
    <row r="28" spans="1:23" x14ac:dyDescent="0.25">
      <c r="A28" s="2"/>
      <c r="B28" s="2"/>
      <c r="C28" s="4"/>
      <c r="D28" s="2">
        <f t="shared" si="0"/>
        <v>11370000</v>
      </c>
      <c r="E28" s="3">
        <v>16.131</v>
      </c>
      <c r="F28" s="3">
        <v>16.593</v>
      </c>
      <c r="H28" s="4"/>
      <c r="I28" s="4"/>
      <c r="R28">
        <v>26</v>
      </c>
      <c r="S28" t="s">
        <v>22</v>
      </c>
      <c r="T28" s="13">
        <v>9.6843010661674507E-12</v>
      </c>
      <c r="U28" s="9">
        <v>39.526937210137817</v>
      </c>
      <c r="V28" s="14">
        <v>4.3156127254649276E-3</v>
      </c>
      <c r="W28" s="14">
        <v>0</v>
      </c>
    </row>
    <row r="29" spans="1:23" x14ac:dyDescent="0.25">
      <c r="A29" s="2"/>
      <c r="B29" s="2"/>
      <c r="C29" s="2"/>
      <c r="D29" s="2">
        <f t="shared" si="0"/>
        <v>1137000</v>
      </c>
      <c r="E29" s="3">
        <v>19.199000000000002</v>
      </c>
      <c r="F29" s="3">
        <v>19.536000000000001</v>
      </c>
      <c r="H29" s="2"/>
      <c r="I29" s="2"/>
      <c r="R29">
        <v>27</v>
      </c>
      <c r="S29" t="s">
        <v>21</v>
      </c>
      <c r="T29" s="13">
        <v>2.1560637000638235E-12</v>
      </c>
      <c r="U29" s="13">
        <v>3.6386681768875656E-12</v>
      </c>
      <c r="V29" s="14">
        <v>2.7643538736387362E-17</v>
      </c>
      <c r="W29" s="10">
        <v>0</v>
      </c>
    </row>
    <row r="30" spans="1:23" x14ac:dyDescent="0.25">
      <c r="A30" s="2"/>
      <c r="B30" s="2"/>
      <c r="C30" s="2"/>
      <c r="D30" s="2">
        <f t="shared" si="0"/>
        <v>113700</v>
      </c>
      <c r="E30" s="3">
        <v>22.844999999999999</v>
      </c>
      <c r="F30" s="3">
        <v>23.311</v>
      </c>
      <c r="H30" s="2"/>
      <c r="I30" s="2"/>
      <c r="R30">
        <v>28</v>
      </c>
      <c r="S30" t="s">
        <v>22</v>
      </c>
      <c r="T30" s="13">
        <v>6.232150481593084E-11</v>
      </c>
      <c r="U30" s="9">
        <v>203.79676920560956</v>
      </c>
      <c r="V30" s="10">
        <v>454.28590713258916</v>
      </c>
      <c r="W30" s="14">
        <v>0</v>
      </c>
    </row>
    <row r="31" spans="1:23" x14ac:dyDescent="0.25">
      <c r="A31" s="2"/>
      <c r="B31" s="2"/>
      <c r="C31" s="2"/>
      <c r="D31" s="2">
        <f t="shared" si="0"/>
        <v>11370</v>
      </c>
      <c r="E31" s="3">
        <v>26.527000000000001</v>
      </c>
      <c r="F31" s="3">
        <v>26.201000000000001</v>
      </c>
      <c r="H31" s="2"/>
      <c r="I31" s="2"/>
      <c r="R31">
        <v>29</v>
      </c>
      <c r="S31" t="s">
        <v>21</v>
      </c>
      <c r="T31" s="13">
        <v>1.7111665574469547E-12</v>
      </c>
      <c r="U31" s="13">
        <v>2.6986231891404315E-12</v>
      </c>
      <c r="V31" s="14">
        <v>2.7654597528029437E-17</v>
      </c>
      <c r="W31" s="14">
        <v>0</v>
      </c>
    </row>
    <row r="32" spans="1:23" x14ac:dyDescent="0.25">
      <c r="A32" s="2"/>
      <c r="B32" s="2"/>
      <c r="C32" s="2"/>
      <c r="D32" s="2">
        <f t="shared" si="0"/>
        <v>1137</v>
      </c>
      <c r="E32" s="2">
        <v>29.751999999999999</v>
      </c>
      <c r="F32" s="2">
        <v>29.530999999999999</v>
      </c>
      <c r="H32" s="2"/>
      <c r="I32" s="2"/>
      <c r="R32">
        <v>30</v>
      </c>
      <c r="S32" t="s">
        <v>22</v>
      </c>
      <c r="T32" s="13">
        <v>5.9075848373653405E-11</v>
      </c>
      <c r="U32" s="9">
        <v>203.79676912035876</v>
      </c>
      <c r="V32" s="14">
        <v>3.3427662082287715E-4</v>
      </c>
      <c r="W32" s="14">
        <v>0</v>
      </c>
    </row>
    <row r="33" spans="1:23" x14ac:dyDescent="0.25">
      <c r="A33" s="2"/>
      <c r="B33" s="2"/>
      <c r="C33" s="2"/>
      <c r="D33" s="2">
        <f t="shared" si="0"/>
        <v>113.7</v>
      </c>
      <c r="E33" s="2">
        <v>32.412999999999997</v>
      </c>
      <c r="F33" s="2">
        <v>32.735999999999997</v>
      </c>
      <c r="H33" s="2"/>
      <c r="I33" s="2"/>
      <c r="R33">
        <v>31</v>
      </c>
      <c r="S33" t="s">
        <v>21</v>
      </c>
      <c r="T33" s="13">
        <v>1.0832916251010902E-12</v>
      </c>
      <c r="U33" s="13">
        <v>1.0112694810773364E-12</v>
      </c>
      <c r="V33" s="14">
        <v>1.5364398145891072E-17</v>
      </c>
      <c r="W33" s="14">
        <v>0</v>
      </c>
    </row>
    <row r="34" spans="1:23" x14ac:dyDescent="0.25">
      <c r="A34" s="2"/>
      <c r="B34" s="2"/>
      <c r="C34" s="2"/>
      <c r="D34" s="2">
        <f t="shared" si="0"/>
        <v>11.370000000000001</v>
      </c>
      <c r="E34" s="2">
        <v>36.048000000000002</v>
      </c>
      <c r="F34" s="2">
        <v>35.963999999999999</v>
      </c>
      <c r="H34" s="2"/>
      <c r="I34" s="2"/>
      <c r="R34">
        <v>32</v>
      </c>
      <c r="S34" t="s">
        <v>22</v>
      </c>
      <c r="T34" s="13">
        <v>4.4153596971254207E-11</v>
      </c>
      <c r="U34" s="9">
        <v>203.79676919100632</v>
      </c>
      <c r="V34" s="14">
        <v>2.4243314525823493E-4</v>
      </c>
      <c r="W34" s="14">
        <v>0</v>
      </c>
    </row>
    <row r="35" spans="1:23" x14ac:dyDescent="0.25">
      <c r="A35" s="2"/>
      <c r="B35" s="2"/>
      <c r="C35" s="2"/>
      <c r="D35" s="2">
        <f t="shared" si="0"/>
        <v>1.137</v>
      </c>
      <c r="E35" s="2">
        <v>39.183999999999997</v>
      </c>
      <c r="F35" s="2">
        <v>39.584000000000003</v>
      </c>
      <c r="H35" s="2"/>
      <c r="I35" s="2"/>
      <c r="R35">
        <v>33</v>
      </c>
      <c r="S35" t="s">
        <v>22</v>
      </c>
      <c r="T35" s="13">
        <v>1.0051533676978423E-11</v>
      </c>
      <c r="U35" s="9">
        <v>356.33044893574333</v>
      </c>
      <c r="V35" s="10">
        <v>826.33227750475805</v>
      </c>
      <c r="W35" s="14">
        <v>1002.6842549310951</v>
      </c>
    </row>
    <row r="36" spans="1:23" x14ac:dyDescent="0.25">
      <c r="A36" s="2"/>
      <c r="B36" s="2"/>
      <c r="C36" s="2"/>
      <c r="D36" s="2"/>
      <c r="E36" s="2"/>
      <c r="F36" s="2"/>
      <c r="G36" s="2"/>
      <c r="H36" s="2"/>
      <c r="I36" s="2"/>
      <c r="R36">
        <v>34</v>
      </c>
      <c r="S36" t="s">
        <v>21</v>
      </c>
      <c r="T36" s="13">
        <v>8.160239321513987E-13</v>
      </c>
      <c r="U36" s="13">
        <v>6.8806877225891289E-13</v>
      </c>
      <c r="V36" s="14">
        <v>1.5364501579269847E-17</v>
      </c>
      <c r="W36" s="14">
        <v>0</v>
      </c>
    </row>
    <row r="37" spans="1:23" x14ac:dyDescent="0.25">
      <c r="A37" s="2"/>
      <c r="B37" s="2"/>
      <c r="C37" s="2"/>
      <c r="D37" s="2"/>
      <c r="E37" s="2"/>
      <c r="F37" s="2"/>
      <c r="G37" s="2"/>
      <c r="H37" s="2"/>
      <c r="I37" s="2"/>
      <c r="R37">
        <v>35</v>
      </c>
      <c r="S37" t="s">
        <v>22</v>
      </c>
      <c r="T37" s="13">
        <v>7.2287741687589307E-11</v>
      </c>
      <c r="U37" s="9">
        <v>39.526937196201793</v>
      </c>
      <c r="V37" s="14">
        <v>4.8650569939044999E-4</v>
      </c>
      <c r="W37" s="14">
        <v>0</v>
      </c>
    </row>
    <row r="38" spans="1:23" x14ac:dyDescent="0.25">
      <c r="A38" s="2"/>
      <c r="B38" s="2"/>
      <c r="C38" s="2"/>
      <c r="D38" s="2"/>
      <c r="E38" s="2"/>
      <c r="F38" s="2"/>
      <c r="G38" s="2"/>
      <c r="H38" s="2"/>
      <c r="I38" s="2"/>
      <c r="R38">
        <v>36</v>
      </c>
      <c r="S38" t="s">
        <v>21</v>
      </c>
      <c r="T38" s="13">
        <v>2.8668588999904082E-12</v>
      </c>
      <c r="U38" s="13">
        <v>3.012101719991643E-12</v>
      </c>
      <c r="V38" s="14">
        <v>3.5900136903012181E-17</v>
      </c>
      <c r="W38" s="10">
        <v>0</v>
      </c>
    </row>
    <row r="39" spans="1:23" x14ac:dyDescent="0.25">
      <c r="A39" s="2"/>
      <c r="B39" s="2"/>
      <c r="C39" s="2"/>
      <c r="D39" s="2"/>
      <c r="E39" s="2"/>
      <c r="F39" s="2"/>
      <c r="G39" s="2"/>
      <c r="H39" s="2"/>
      <c r="I39" s="2"/>
      <c r="R39">
        <v>37</v>
      </c>
      <c r="S39" t="s">
        <v>21</v>
      </c>
      <c r="T39" s="13">
        <v>8.3978776715262147E-13</v>
      </c>
      <c r="U39" s="13">
        <v>1.0299301255438998E-12</v>
      </c>
      <c r="V39" s="14">
        <v>1.5103115945319209E-17</v>
      </c>
      <c r="W39" s="14">
        <v>0</v>
      </c>
    </row>
    <row r="40" spans="1:2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R40">
        <v>38</v>
      </c>
      <c r="S40" t="s">
        <v>21</v>
      </c>
      <c r="T40" s="13">
        <v>9.1792342635578068E-13</v>
      </c>
      <c r="U40" s="13">
        <v>7.7049429782972883E-13</v>
      </c>
      <c r="V40" s="14">
        <v>9.9260017389043121E-18</v>
      </c>
      <c r="W40" s="14">
        <v>0</v>
      </c>
    </row>
    <row r="41" spans="1:2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R41">
        <v>39</v>
      </c>
      <c r="S41" t="s">
        <v>21</v>
      </c>
      <c r="T41" s="13">
        <v>2.1350679862312893E-12</v>
      </c>
      <c r="U41" s="13">
        <v>3.4071020687360063E-12</v>
      </c>
      <c r="V41" s="14">
        <v>2.5984247254440522E-17</v>
      </c>
      <c r="W41" s="14">
        <v>0</v>
      </c>
    </row>
    <row r="42" spans="1:2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R42">
        <v>40</v>
      </c>
      <c r="S42" t="s">
        <v>22</v>
      </c>
      <c r="T42" s="13">
        <v>1651.1680206838896</v>
      </c>
      <c r="U42" s="9">
        <v>16201.223421458328</v>
      </c>
      <c r="V42" s="10">
        <v>67376.148043557725</v>
      </c>
      <c r="W42" s="14">
        <v>64555.356230154473</v>
      </c>
    </row>
    <row r="43" spans="1:2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S43" t="s">
        <v>23</v>
      </c>
      <c r="T43" s="9" t="s">
        <v>28</v>
      </c>
      <c r="V43" s="10" t="s">
        <v>25</v>
      </c>
      <c r="W43" s="10" t="s">
        <v>26</v>
      </c>
    </row>
    <row r="44" spans="1:23" x14ac:dyDescent="0.25">
      <c r="A44" s="2"/>
      <c r="B44" s="2"/>
      <c r="C44" s="2"/>
      <c r="D44" s="2"/>
      <c r="E44" s="2"/>
      <c r="F44" s="2"/>
      <c r="G44" s="2"/>
      <c r="H44" s="2"/>
      <c r="I44" s="2"/>
      <c r="J44" s="1" t="s">
        <v>4</v>
      </c>
      <c r="K44" s="1" t="s">
        <v>1</v>
      </c>
      <c r="L44" s="1" t="s">
        <v>9</v>
      </c>
      <c r="M44" s="1" t="s">
        <v>5</v>
      </c>
      <c r="N44" s="1" t="s">
        <v>6</v>
      </c>
      <c r="O44" s="1" t="s">
        <v>5</v>
      </c>
      <c r="P44" s="1" t="s">
        <v>6</v>
      </c>
      <c r="R44" s="1" t="s">
        <v>10</v>
      </c>
      <c r="S44" s="1" t="s">
        <v>9</v>
      </c>
      <c r="T44" s="11" t="s">
        <v>12</v>
      </c>
      <c r="U44" s="11" t="s">
        <v>11</v>
      </c>
      <c r="V44" s="12" t="s">
        <v>16</v>
      </c>
      <c r="W44" s="12" t="s">
        <v>17</v>
      </c>
    </row>
    <row r="45" spans="1:2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>
        <v>1</v>
      </c>
      <c r="L45">
        <v>0</v>
      </c>
      <c r="M45">
        <v>50</v>
      </c>
      <c r="N45">
        <v>50</v>
      </c>
      <c r="O45" s="5">
        <v>0</v>
      </c>
      <c r="P45" s="5">
        <v>0</v>
      </c>
      <c r="R45">
        <v>1</v>
      </c>
      <c r="S45" t="s">
        <v>21</v>
      </c>
      <c r="T45" s="13">
        <v>5.825649203817209E-13</v>
      </c>
      <c r="U45" s="13">
        <v>6.8818799287600611E-13</v>
      </c>
      <c r="V45" s="14">
        <v>1.7904753355866344E-17</v>
      </c>
      <c r="W45" s="10">
        <v>0</v>
      </c>
    </row>
    <row r="46" spans="1:2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>
        <v>2</v>
      </c>
      <c r="L46">
        <v>1</v>
      </c>
      <c r="M46" s="6">
        <v>24.184427261352539</v>
      </c>
      <c r="N46" s="6">
        <v>24.236978530883789</v>
      </c>
      <c r="O46" s="5">
        <v>51303.944187159403</v>
      </c>
      <c r="P46" s="5">
        <v>49415.2344603768</v>
      </c>
      <c r="R46">
        <v>2</v>
      </c>
      <c r="S46" t="s">
        <v>22</v>
      </c>
      <c r="T46" s="13">
        <v>3.2279599995085196E-11</v>
      </c>
      <c r="U46" s="9">
        <v>788.79390309303392</v>
      </c>
      <c r="V46" s="10">
        <v>2891.978173177964</v>
      </c>
      <c r="W46" s="10">
        <v>0</v>
      </c>
    </row>
    <row r="47" spans="1:2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>
        <v>3</v>
      </c>
      <c r="L47">
        <v>0</v>
      </c>
      <c r="M47">
        <v>50</v>
      </c>
      <c r="N47">
        <v>50</v>
      </c>
      <c r="O47" s="5">
        <v>0</v>
      </c>
      <c r="P47" s="5">
        <v>0</v>
      </c>
      <c r="R47">
        <v>3</v>
      </c>
      <c r="S47" t="s">
        <v>22</v>
      </c>
      <c r="T47" s="13">
        <v>4.8585736703533349E-11</v>
      </c>
      <c r="U47" s="9">
        <v>1005.7916568531427</v>
      </c>
      <c r="V47" s="10">
        <v>1.5773666123867491E-3</v>
      </c>
      <c r="W47" s="10">
        <v>0</v>
      </c>
    </row>
    <row r="48" spans="1:2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>
        <v>4</v>
      </c>
      <c r="L48">
        <v>1</v>
      </c>
      <c r="M48" s="6">
        <v>32.013710021972656</v>
      </c>
      <c r="N48" s="6">
        <v>31.219514846801758</v>
      </c>
      <c r="O48" s="5">
        <v>201.16360596056199</v>
      </c>
      <c r="P48" s="5">
        <v>352.85028101074897</v>
      </c>
      <c r="R48">
        <v>4</v>
      </c>
      <c r="S48" t="s">
        <v>21</v>
      </c>
      <c r="T48" s="13">
        <v>4.5204259271600065E-13</v>
      </c>
      <c r="U48" s="13">
        <v>4.8162520259242352E-13</v>
      </c>
      <c r="V48" s="14">
        <v>2.5019502652659279E-17</v>
      </c>
      <c r="W48" s="10">
        <v>0</v>
      </c>
    </row>
    <row r="49" spans="1:2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>
        <v>5</v>
      </c>
      <c r="L49">
        <v>1</v>
      </c>
      <c r="M49" s="7">
        <v>28.193386077880859</v>
      </c>
      <c r="N49" s="7">
        <v>28.180269241333008</v>
      </c>
      <c r="O49" s="8">
        <v>3005.7895679951898</v>
      </c>
      <c r="P49" s="8">
        <v>3033.5713024137299</v>
      </c>
      <c r="R49">
        <v>5</v>
      </c>
      <c r="S49" t="s">
        <v>21</v>
      </c>
      <c r="T49" s="13">
        <v>5.3794970615201967E-13</v>
      </c>
      <c r="U49" s="13">
        <v>5.3500289418264686E-13</v>
      </c>
      <c r="V49" s="14">
        <v>2.5308411609380476E-17</v>
      </c>
      <c r="W49" s="10">
        <v>0</v>
      </c>
    </row>
    <row r="50" spans="1:2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>
        <v>6</v>
      </c>
      <c r="L50">
        <v>0</v>
      </c>
      <c r="M50">
        <v>50</v>
      </c>
      <c r="N50">
        <v>50</v>
      </c>
      <c r="O50" s="5">
        <v>0</v>
      </c>
      <c r="P50" s="5">
        <v>0</v>
      </c>
      <c r="R50">
        <v>6</v>
      </c>
      <c r="S50" t="s">
        <v>22</v>
      </c>
      <c r="T50" s="13">
        <v>4.5327641745955058E-11</v>
      </c>
      <c r="U50" s="9">
        <v>788.79390296397503</v>
      </c>
      <c r="V50" s="10">
        <v>2.2304224795432516E-3</v>
      </c>
      <c r="W50" s="10">
        <v>2283.4535220317448</v>
      </c>
    </row>
    <row r="51" spans="1:2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>
        <v>7</v>
      </c>
      <c r="L51">
        <v>0</v>
      </c>
      <c r="M51">
        <v>50</v>
      </c>
      <c r="N51">
        <v>50</v>
      </c>
      <c r="O51" s="5">
        <v>0</v>
      </c>
      <c r="P51" s="5">
        <v>0</v>
      </c>
      <c r="R51">
        <v>7</v>
      </c>
      <c r="S51" t="s">
        <v>21</v>
      </c>
      <c r="T51" s="13">
        <v>6.0807974254367908E-13</v>
      </c>
      <c r="U51" s="13">
        <v>8.0734018486961066E-13</v>
      </c>
      <c r="V51" s="14">
        <v>1.9852450095399385E-17</v>
      </c>
      <c r="W51" s="10">
        <v>0</v>
      </c>
    </row>
    <row r="52" spans="1:2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>
        <v>8</v>
      </c>
      <c r="L52">
        <v>1</v>
      </c>
      <c r="M52" s="6">
        <v>24.270778656005859</v>
      </c>
      <c r="N52" s="6">
        <v>23.936489105224609</v>
      </c>
      <c r="O52" s="5">
        <v>48240.382149594101</v>
      </c>
      <c r="P52" s="5">
        <v>61147.001448188101</v>
      </c>
      <c r="R52">
        <v>8</v>
      </c>
      <c r="S52" t="s">
        <v>21</v>
      </c>
      <c r="T52" s="13">
        <v>1.1273176393970159E-12</v>
      </c>
      <c r="U52" s="13">
        <v>1.4440705082032901E-12</v>
      </c>
      <c r="V52" s="14">
        <v>4.8498329528024229E-17</v>
      </c>
      <c r="W52" s="10">
        <v>0</v>
      </c>
    </row>
    <row r="53" spans="1:23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>
        <v>9</v>
      </c>
      <c r="L53">
        <v>1</v>
      </c>
      <c r="M53" s="6">
        <v>23.970876693725586</v>
      </c>
      <c r="N53" s="6">
        <v>23.756690979003906</v>
      </c>
      <c r="O53" s="5">
        <v>59650.994349396402</v>
      </c>
      <c r="P53" s="5">
        <v>69405.194734146993</v>
      </c>
      <c r="R53">
        <v>9</v>
      </c>
      <c r="S53" t="s">
        <v>21</v>
      </c>
      <c r="T53" s="13">
        <v>5.4644160505116706E-13</v>
      </c>
      <c r="U53" s="13">
        <v>6.3092701993397749E-13</v>
      </c>
      <c r="V53" s="14">
        <v>1.3832398427457586E-17</v>
      </c>
      <c r="W53" s="10">
        <v>0</v>
      </c>
    </row>
    <row r="54" spans="1:2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>
        <v>10</v>
      </c>
      <c r="L54">
        <v>0</v>
      </c>
      <c r="M54">
        <v>50</v>
      </c>
      <c r="N54">
        <v>50</v>
      </c>
      <c r="O54" s="5">
        <v>0</v>
      </c>
      <c r="P54" s="5">
        <v>0</v>
      </c>
      <c r="R54">
        <v>10</v>
      </c>
      <c r="S54" t="s">
        <v>21</v>
      </c>
      <c r="T54" s="13">
        <v>3.4286708529168875E-13</v>
      </c>
      <c r="U54" s="13">
        <v>3.5111521752670659E-13</v>
      </c>
      <c r="V54" s="14">
        <v>3.3603117992676138E-17</v>
      </c>
      <c r="W54" s="10">
        <v>0</v>
      </c>
    </row>
    <row r="55" spans="1:2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>
        <v>11</v>
      </c>
      <c r="L55">
        <v>1</v>
      </c>
      <c r="M55" s="6">
        <v>23.847743988037109</v>
      </c>
      <c r="N55" s="6">
        <v>24.48260498046875</v>
      </c>
      <c r="O55" s="5">
        <v>65076.2525923258</v>
      </c>
      <c r="P55" s="5">
        <v>41519.408995092897</v>
      </c>
      <c r="R55">
        <v>11</v>
      </c>
      <c r="S55" t="s">
        <v>21</v>
      </c>
      <c r="T55" s="13">
        <v>8.1046725252424171E-13</v>
      </c>
      <c r="U55" s="13">
        <v>1.0058649042635562E-12</v>
      </c>
      <c r="V55" s="14">
        <v>3.4964993176933838E-17</v>
      </c>
      <c r="W55" s="10">
        <v>0</v>
      </c>
    </row>
    <row r="56" spans="1:2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>
        <v>12</v>
      </c>
      <c r="L56">
        <v>1</v>
      </c>
      <c r="M56" s="6">
        <v>23.993345260620117</v>
      </c>
      <c r="N56" s="6">
        <v>24.006479263305664</v>
      </c>
      <c r="O56" s="5">
        <v>58729.4379593747</v>
      </c>
      <c r="P56" s="5">
        <v>58191.5881825658</v>
      </c>
      <c r="R56">
        <v>12</v>
      </c>
      <c r="S56" t="s">
        <v>21</v>
      </c>
      <c r="T56" s="13">
        <v>1.2936705790406897E-12</v>
      </c>
      <c r="U56" s="13">
        <v>1.7621419327698403E-12</v>
      </c>
      <c r="V56" s="14">
        <v>5.5608992793339618E-17</v>
      </c>
      <c r="W56" s="10">
        <v>0</v>
      </c>
    </row>
    <row r="57" spans="1:2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>
        <v>13</v>
      </c>
      <c r="L57">
        <v>0</v>
      </c>
      <c r="M57">
        <v>50</v>
      </c>
      <c r="N57">
        <v>50</v>
      </c>
      <c r="O57" s="5">
        <v>0</v>
      </c>
      <c r="P57" s="5">
        <v>0</v>
      </c>
      <c r="R57">
        <v>13</v>
      </c>
      <c r="S57" t="s">
        <v>22</v>
      </c>
      <c r="T57" s="13">
        <v>13387.120052085911</v>
      </c>
      <c r="U57" s="9">
        <v>165494.89254514236</v>
      </c>
      <c r="V57" s="10">
        <v>542142.80423185683</v>
      </c>
      <c r="W57" s="10">
        <v>528214.04121706099</v>
      </c>
    </row>
    <row r="58" spans="1:2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>
        <v>14</v>
      </c>
      <c r="L58">
        <v>1</v>
      </c>
      <c r="M58" s="6">
        <v>22.694927215576172</v>
      </c>
      <c r="N58" s="6">
        <v>22.662361145019531</v>
      </c>
      <c r="O58" s="5">
        <v>147165.01294096999</v>
      </c>
      <c r="P58" s="5">
        <v>150642.43853477799</v>
      </c>
      <c r="R58">
        <v>14</v>
      </c>
      <c r="S58" t="s">
        <v>21</v>
      </c>
      <c r="T58" s="13">
        <v>7.3171968512082323E-13</v>
      </c>
      <c r="U58" s="13">
        <v>6.3221814241772288E-13</v>
      </c>
      <c r="V58" s="14">
        <v>1.9852544570177946E-17</v>
      </c>
      <c r="W58" s="10">
        <v>0</v>
      </c>
    </row>
    <row r="59" spans="1:2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>
        <v>15</v>
      </c>
      <c r="L59">
        <v>1</v>
      </c>
      <c r="M59" s="6">
        <v>31.671363830566406</v>
      </c>
      <c r="N59" s="6">
        <v>31.246583938598633</v>
      </c>
      <c r="O59" s="5">
        <v>256.43227726937499</v>
      </c>
      <c r="P59" s="5">
        <v>346.17192437237202</v>
      </c>
      <c r="R59">
        <v>15</v>
      </c>
      <c r="S59" t="s">
        <v>21</v>
      </c>
      <c r="T59" s="13">
        <v>6.8141038659574441E-13</v>
      </c>
      <c r="U59" s="13">
        <v>5.7318237333997003E-13</v>
      </c>
      <c r="V59" s="14">
        <v>1.7042232566319111E-17</v>
      </c>
      <c r="W59" s="10">
        <v>0</v>
      </c>
    </row>
    <row r="60" spans="1:2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>
        <v>16</v>
      </c>
      <c r="L60">
        <v>1</v>
      </c>
      <c r="M60" s="6">
        <v>24.14837646484375</v>
      </c>
      <c r="N60" s="6">
        <v>24.093009948730469</v>
      </c>
      <c r="O60" s="5">
        <v>52627.845154253999</v>
      </c>
      <c r="P60" s="5">
        <v>54716.737597756903</v>
      </c>
      <c r="R60">
        <v>16</v>
      </c>
      <c r="S60" t="s">
        <v>21</v>
      </c>
      <c r="T60" s="13">
        <v>9.1482113159007057E-13</v>
      </c>
      <c r="U60" s="13">
        <v>9.6082625505263841E-13</v>
      </c>
      <c r="V60" s="14">
        <v>3.3908591607620872E-17</v>
      </c>
      <c r="W60" s="10">
        <v>0</v>
      </c>
    </row>
    <row r="61" spans="1:2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R61">
        <v>17</v>
      </c>
      <c r="S61" t="s">
        <v>22</v>
      </c>
      <c r="T61" s="13">
        <v>2.8297477898980206E-11</v>
      </c>
      <c r="U61" s="9">
        <v>11878.455210499051</v>
      </c>
      <c r="V61" s="10">
        <v>31810.089977093718</v>
      </c>
      <c r="W61" s="10">
        <v>32762.67689775633</v>
      </c>
    </row>
    <row r="62" spans="1:2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R62">
        <v>18</v>
      </c>
      <c r="S62" t="s">
        <v>21</v>
      </c>
      <c r="T62" s="13">
        <v>8.5359740460106415E-13</v>
      </c>
      <c r="U62" s="13">
        <v>9.5471983110842559E-13</v>
      </c>
      <c r="V62" s="14">
        <v>3.4962159572200816E-17</v>
      </c>
      <c r="W62" s="10">
        <v>0</v>
      </c>
    </row>
    <row r="63" spans="1:2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R63">
        <v>19</v>
      </c>
      <c r="S63" t="s">
        <v>21</v>
      </c>
      <c r="T63" s="13">
        <v>1.5633322794359669E-12</v>
      </c>
      <c r="U63" s="13">
        <v>2.0862146099867083E-12</v>
      </c>
      <c r="V63" s="14">
        <v>7.474002742374713E-17</v>
      </c>
      <c r="W63" s="10">
        <v>0</v>
      </c>
    </row>
    <row r="64" spans="1:23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R64">
        <v>20</v>
      </c>
      <c r="S64" t="s">
        <v>22</v>
      </c>
      <c r="T64" s="13">
        <v>4.1952472023267531E-11</v>
      </c>
      <c r="U64" s="9">
        <v>1005.7916568275336</v>
      </c>
      <c r="V64" s="10">
        <v>2002.8881336120328</v>
      </c>
      <c r="W64" s="14">
        <v>0</v>
      </c>
    </row>
    <row r="65" spans="1:23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R65">
        <v>21</v>
      </c>
      <c r="S65" t="s">
        <v>21</v>
      </c>
      <c r="T65" s="13">
        <v>3.140680248175511E-13</v>
      </c>
      <c r="U65" s="13">
        <v>3.5764577756478878E-13</v>
      </c>
      <c r="V65" s="14">
        <v>2.2628525924969589E-17</v>
      </c>
      <c r="W65" s="10">
        <v>0</v>
      </c>
    </row>
    <row r="66" spans="1:23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R66">
        <v>22</v>
      </c>
      <c r="S66" t="s">
        <v>21</v>
      </c>
      <c r="T66" s="13">
        <v>1.3387289540676026E-12</v>
      </c>
      <c r="U66" s="13">
        <v>1.8442099707547425E-12</v>
      </c>
      <c r="V66" s="14">
        <v>5.9737232192579097E-17</v>
      </c>
      <c r="W66" s="10">
        <v>0</v>
      </c>
    </row>
    <row r="67" spans="1:23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R67">
        <v>23</v>
      </c>
      <c r="S67" t="s">
        <v>21</v>
      </c>
      <c r="T67" s="13">
        <v>6.3919088870182308E-13</v>
      </c>
      <c r="U67" s="13">
        <v>7.068261782647663E-13</v>
      </c>
      <c r="V67" s="14">
        <v>2.0457968614057387E-17</v>
      </c>
      <c r="W67" s="10">
        <v>0</v>
      </c>
    </row>
    <row r="68" spans="1:23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R68">
        <v>24</v>
      </c>
      <c r="S68" t="s">
        <v>21</v>
      </c>
      <c r="T68" s="13">
        <v>1.6128447609783449E-12</v>
      </c>
      <c r="U68" s="13">
        <v>1.9627184062779045E-12</v>
      </c>
      <c r="V68" s="14">
        <v>7.4744057801773973E-17</v>
      </c>
      <c r="W68" s="10">
        <v>0</v>
      </c>
    </row>
    <row r="69" spans="1:23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R69">
        <v>25</v>
      </c>
      <c r="S69" t="s">
        <v>21</v>
      </c>
      <c r="T69" s="13">
        <v>7.0021992721512665E-13</v>
      </c>
      <c r="U69" s="13">
        <v>6.2009457403546444E-13</v>
      </c>
      <c r="V69" s="14">
        <v>2.0456549509108791E-17</v>
      </c>
      <c r="W69" s="10">
        <v>0</v>
      </c>
    </row>
    <row r="70" spans="1:23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R70">
        <v>26</v>
      </c>
      <c r="S70" t="s">
        <v>21</v>
      </c>
      <c r="T70" s="13">
        <v>1.2688577832682064E-12</v>
      </c>
      <c r="U70" s="13">
        <v>1.6107836753169869E-12</v>
      </c>
      <c r="V70" s="14">
        <v>5.7087151337744631E-17</v>
      </c>
      <c r="W70" s="10">
        <v>0</v>
      </c>
    </row>
    <row r="71" spans="1:23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R71">
        <v>27</v>
      </c>
      <c r="S71" t="s">
        <v>22</v>
      </c>
      <c r="T71" s="13">
        <v>2.3797386920949795E-11</v>
      </c>
      <c r="U71" s="9">
        <v>11878.455212597188</v>
      </c>
      <c r="V71" s="10">
        <v>5.0259574803120446E-4</v>
      </c>
      <c r="W71" s="10">
        <v>0</v>
      </c>
    </row>
    <row r="72" spans="1:23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R72">
        <v>28</v>
      </c>
      <c r="S72" t="s">
        <v>21</v>
      </c>
      <c r="T72" s="13">
        <v>8.2251478999094762E-13</v>
      </c>
      <c r="U72" s="13">
        <v>8.1805993622977391E-13</v>
      </c>
      <c r="V72" s="14">
        <v>3.0083427035732048E-17</v>
      </c>
      <c r="W72" s="10">
        <v>0</v>
      </c>
    </row>
    <row r="73" spans="1:23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R73">
        <v>29</v>
      </c>
      <c r="S73" t="s">
        <v>21</v>
      </c>
      <c r="T73" s="13">
        <v>1.3263490887266585E-12</v>
      </c>
      <c r="U73" s="13">
        <v>1.509438086635054E-12</v>
      </c>
      <c r="V73" s="14">
        <v>5.7089472044521676E-17</v>
      </c>
      <c r="W73" s="10">
        <v>0</v>
      </c>
    </row>
    <row r="74" spans="1:23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R74">
        <v>30</v>
      </c>
      <c r="S74" t="s">
        <v>21</v>
      </c>
      <c r="T74" s="13">
        <v>9.1121872138856004E-13</v>
      </c>
      <c r="U74" s="13">
        <v>9.5634305474661407E-13</v>
      </c>
      <c r="V74" s="14">
        <v>3.391121275355239E-17</v>
      </c>
      <c r="W74" s="10">
        <v>0</v>
      </c>
    </row>
    <row r="75" spans="1:2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R75">
        <v>31</v>
      </c>
      <c r="S75" t="s">
        <v>21</v>
      </c>
      <c r="T75" s="13">
        <v>1.3699362628994079E-12</v>
      </c>
      <c r="U75" s="13">
        <v>1.63580400225856E-12</v>
      </c>
      <c r="V75" s="14">
        <v>5.560899277589603E-17</v>
      </c>
      <c r="W75" s="10">
        <v>0</v>
      </c>
    </row>
    <row r="76" spans="1:23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R76">
        <v>32</v>
      </c>
      <c r="S76" t="s">
        <v>21</v>
      </c>
      <c r="T76" s="13">
        <v>8.2310481600958229E-13</v>
      </c>
      <c r="U76" s="13">
        <v>7.814186956197856E-13</v>
      </c>
      <c r="V76" s="14">
        <v>3.0083422311834549E-17</v>
      </c>
      <c r="W76" s="10">
        <v>0</v>
      </c>
    </row>
    <row r="77" spans="1:23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R77">
        <v>33</v>
      </c>
      <c r="S77" t="s">
        <v>21</v>
      </c>
      <c r="T77" s="13">
        <v>1.2325378127581267E-12</v>
      </c>
      <c r="U77" s="13">
        <v>1.1905976995702931E-12</v>
      </c>
      <c r="V77" s="14">
        <v>4.8497510732234846E-17</v>
      </c>
      <c r="W77" s="10">
        <v>0</v>
      </c>
    </row>
    <row r="78" spans="1:23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R78">
        <v>34</v>
      </c>
      <c r="S78" t="s">
        <v>21</v>
      </c>
      <c r="T78" s="13">
        <v>1.4199504598809944E-12</v>
      </c>
      <c r="U78" s="13">
        <v>1.5708816252877377E-12</v>
      </c>
      <c r="V78" s="14">
        <v>5.9739153037238549E-17</v>
      </c>
      <c r="W78" s="10">
        <v>0</v>
      </c>
    </row>
    <row r="79" spans="1:23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R79">
        <v>35</v>
      </c>
      <c r="S79" t="s">
        <v>21</v>
      </c>
      <c r="T79" s="13">
        <v>8.4783464348777939E-13</v>
      </c>
      <c r="U79" s="13">
        <v>1.0113096849129929E-12</v>
      </c>
      <c r="V79" s="14">
        <v>3.4962160793461331E-17</v>
      </c>
      <c r="W79" s="10">
        <v>0</v>
      </c>
    </row>
    <row r="80" spans="1:23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R80">
        <v>36</v>
      </c>
      <c r="S80" t="s">
        <v>22</v>
      </c>
      <c r="T80" s="13">
        <v>8501.0331075058803</v>
      </c>
      <c r="U80" s="9">
        <v>192349.0859584896</v>
      </c>
      <c r="V80" s="10">
        <v>588207.40658966964</v>
      </c>
      <c r="W80" s="10">
        <v>587171.54127787647</v>
      </c>
    </row>
    <row r="81" spans="1:23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R81">
        <v>37</v>
      </c>
      <c r="S81" t="s">
        <v>21</v>
      </c>
      <c r="T81" s="13">
        <v>6.4614671839347016E-13</v>
      </c>
      <c r="U81" s="13">
        <v>6.9288782696459298E-13</v>
      </c>
      <c r="V81" s="14">
        <v>2.045796946108288E-17</v>
      </c>
      <c r="W81" s="10">
        <v>0</v>
      </c>
    </row>
    <row r="82" spans="1:23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R82">
        <v>38</v>
      </c>
      <c r="S82" t="s">
        <v>21</v>
      </c>
      <c r="T82" s="13">
        <v>9.2790585640124527E-13</v>
      </c>
      <c r="U82" s="13">
        <v>1.0461311460273487E-12</v>
      </c>
      <c r="V82" s="14">
        <v>4.1013940932052206E-17</v>
      </c>
      <c r="W82" s="10">
        <v>0</v>
      </c>
    </row>
    <row r="83" spans="1:23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R83">
        <v>39</v>
      </c>
      <c r="S83" t="s">
        <v>21</v>
      </c>
      <c r="T83" s="13">
        <v>2.7339085354130197E-13</v>
      </c>
      <c r="U83" s="13">
        <v>3.8292269894004811E-13</v>
      </c>
      <c r="V83" s="14">
        <v>2.4904643087597785E-17</v>
      </c>
      <c r="W83" s="10">
        <v>0</v>
      </c>
    </row>
    <row r="84" spans="1:23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R84">
        <v>40</v>
      </c>
      <c r="S84" t="s">
        <v>21</v>
      </c>
      <c r="T84" s="13">
        <v>1.1680015618280971E-12</v>
      </c>
      <c r="U84" s="13">
        <v>1.2582816645076355E-12</v>
      </c>
      <c r="V84" s="14">
        <v>4.8497512515782398E-17</v>
      </c>
      <c r="W84" s="10">
        <v>0</v>
      </c>
    </row>
    <row r="85" spans="1:23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S85" t="s">
        <v>24</v>
      </c>
      <c r="T85" s="9" t="s">
        <v>29</v>
      </c>
      <c r="V85" s="10" t="s">
        <v>25</v>
      </c>
      <c r="W85" s="10" t="s">
        <v>27</v>
      </c>
    </row>
    <row r="86" spans="1:23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23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23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23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23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23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23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23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23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23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2020-10-23T14:24:36Z</dcterms:created>
  <dcterms:modified xsi:type="dcterms:W3CDTF">2021-01-07T23:26:49Z</dcterms:modified>
</cp:coreProperties>
</file>