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09967952-DC95-4580-AE85-856C88ECE2D7}" xr6:coauthVersionLast="45" xr6:coauthVersionMax="45" xr10:uidLastSave="{00000000-0000-0000-0000-000000000000}"/>
  <bookViews>
    <workbookView xWindow="-120" yWindow="-120" windowWidth="29040" windowHeight="15840" xr2:uid="{CB61FEA8-4E5B-8D40-A9BC-7922E6904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<sst xmlns="http://schemas.openxmlformats.org/spreadsheetml/2006/main" count="44" uniqueCount="27">
  <si>
    <t xml:space="preserve">Exp 1 </t>
  </si>
  <si>
    <t>Pool</t>
  </si>
  <si>
    <t>Ct</t>
  </si>
  <si>
    <t>Viral Load</t>
  </si>
  <si>
    <t>Exp 2</t>
  </si>
  <si>
    <t>Duplicate 1</t>
  </si>
  <si>
    <t>Duplicate 2</t>
  </si>
  <si>
    <t>Curve</t>
  </si>
  <si>
    <t>Copy Number</t>
  </si>
  <si>
    <t>Status</t>
  </si>
  <si>
    <t>Sample</t>
  </si>
  <si>
    <t>Viral load upper</t>
  </si>
  <si>
    <t>Viral load lower</t>
  </si>
  <si>
    <t>3 means undertermined</t>
  </si>
  <si>
    <t>1 means positive</t>
  </si>
  <si>
    <t>0 means negative</t>
  </si>
  <si>
    <t>successive estimate</t>
  </si>
  <si>
    <t>exhaustive estimate</t>
  </si>
  <si>
    <t>MISMATCH_SUCC solver: (1) mismatch ratio norm L2; (2) MaxIterSucc 100;</t>
  </si>
  <si>
    <t>SUCCESSIVE ESHAUST solver: (1) exhaustMatIterScc 1; (2) exhaustMode 'SUCCESSIVE'</t>
  </si>
  <si>
    <t xml:space="preserve">OBO_MM solver: (1) CtValDev 2; </t>
  </si>
  <si>
    <t>2,10,16,26,28,30,32,35,</t>
  </si>
  <si>
    <t>13,</t>
  </si>
  <si>
    <t>33,</t>
  </si>
  <si>
    <t>2,3,20,</t>
  </si>
  <si>
    <t>17,</t>
  </si>
  <si>
    <t>27,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</si>
</sst>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" fontId="3" fillId="0" borderId="0" xfId="0" applyNumberFormat="1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11" fontId="0" fillId="0" borderId="0" xfId="0" applyNumberFormat="1" applyFill="1"/>
    <xf numFmtId="11" fontId="2" fillId="0" borderId="0" xfId="0" applyNumberFormat="1" applyFont="1" applyFill="1"/>
    <xf numFmtId="11" fontId="2" fillId="2" borderId="0" xfId="0" applyNumberFormat="1" applyFont="1" applyFill="1"/>
    <xf numFmtId="0" fontId="2" fillId="2" borderId="0" xfId="0" applyFont="1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1BDE-7002-6745-B854-DC0E92656C68}">
  <dimension ref="A1:W95"/>
  <sheetViews>
    <sheetView tabSelected="1" zoomScaleNormal="100" workbookViewId="0">
      <selection activeCell="H10" sqref="H10"/>
    </sheetView>
  </sheetViews>
  <sheetFormatPr defaultColWidth="11" defaultRowHeight="15.75" x14ac:dyDescent="0.25"/>
  <cols>
    <col min="2" max="2" width="6.125" bestFit="1" customWidth="1"/>
    <col min="3" max="3" width="6.625" bestFit="1" customWidth="1"/>
    <col min="4" max="4" width="6.625" customWidth="1"/>
    <col min="5" max="6" width="13" bestFit="1" customWidth="1"/>
    <col min="8" max="8" width="10.5" bestFit="1" customWidth="1"/>
    <col min="11" max="12" width="7.125" customWidth="1"/>
    <col min="13" max="13" width="13" bestFit="1" customWidth="1"/>
    <col min="15" max="16" width="10.5" bestFit="1" customWidth="1"/>
    <col min="20" max="20" width="17.625" style="9" customWidth="1"/>
    <col min="21" max="21" width="17.375" style="9" customWidth="1"/>
    <col min="22" max="22" width="15" style="10" customWidth="1"/>
    <col min="23" max="23" width="11.875" style="10" customWidth="1"/>
  </cols>
  <sheetData>
    <row r="1" spans="1:23" x14ac:dyDescent="0.25">
      <c r="H1" s="2"/>
      <c r="I1" s="2"/>
      <c r="J1" s="2"/>
      <c r="K1" s="2"/>
      <c r="L1" s="2"/>
      <c r="M1" s="1" t="s">
        <v>2</v>
      </c>
      <c r="N1" s="2"/>
      <c r="O1" s="1" t="s">
        <v>3</v>
      </c>
      <c r="P1" s="2"/>
      <c r="V1" s="10">
        <v>100</v>
      </c>
      <c r="W1" s="10">
        <v>1</v>
      </c>
    </row>
    <row r="2" spans="1:23" x14ac:dyDescent="0.25">
      <c r="I2" s="2"/>
      <c r="J2" s="1" t="s">
        <v>0</v>
      </c>
      <c r="K2" s="1" t="s">
        <v>1</v>
      </c>
      <c r="L2" s="1" t="s">
        <v>9</v>
      </c>
      <c r="M2" s="1" t="s">
        <v>5</v>
      </c>
      <c r="N2" s="1" t="s">
        <v>6</v>
      </c>
      <c r="O2" s="1" t="s">
        <v>5</v>
      </c>
      <c r="P2" s="1" t="s">
        <v>6</v>
      </c>
      <c r="R2" s="1" t="s">
        <v>10</v>
      </c>
      <c r="S2" s="1" t="s">
        <v>9</v>
      </c>
      <c r="T2" s="11" t="s">
        <v>12</v>
      </c>
      <c r="U2" s="11" t="s">
        <v>11</v>
      </c>
      <c r="V2" s="12" t="s">
        <v>16</v>
      </c>
      <c r="W2" s="12" t="s">
        <v>17</v>
      </c>
    </row>
    <row r="3" spans="1:23" x14ac:dyDescent="0.25">
      <c r="E3" t="s">
        <v>13</v>
      </c>
      <c r="I3" s="1"/>
      <c r="J3" s="2"/>
      <c r="K3">
        <v>1</v>
      </c>
      <c r="L3">
        <v>1</v>
      </c>
      <c r="M3" s="6">
        <v>33.920200347900391</v>
      </c>
      <c r="N3" s="6">
        <v>32.961402893066406</v>
      </c>
      <c r="O3" s="5">
        <v>52.206903582810497</v>
      </c>
      <c r="P3" s="5">
        <v>102.91597974510501</v>
      </c>
      <c r="R3">
        <v>1</v>
      </c>
      <c r="S3">
        <v>0</v>
      </c>
      <c r="T3" s="13">
        <v>1.5219889427687701E-13</v>
      </c>
      <c r="U3" s="15">
        <v>2.44966585595172E-14</v>
      </c>
      <c r="V3" s="14">
        <v>2.8820804283893301E-3</v>
      </c>
      <c r="W3" s="14">
        <v>0</v>
      </c>
    </row>
    <row r="4" spans="1:23" x14ac:dyDescent="0.25">
      <c r="E4" t="s">
        <v>14</v>
      </c>
      <c r="I4" s="2"/>
      <c r="J4" s="2"/>
      <c r="K4">
        <v>2</v>
      </c>
      <c r="L4">
        <v>1</v>
      </c>
      <c r="M4" s="6">
        <v>20.68023681640625</v>
      </c>
      <c r="N4" s="6">
        <v>20.909038543701172</v>
      </c>
      <c r="O4" s="5">
        <v>612530.76565150195</v>
      </c>
      <c r="P4" s="5">
        <v>520886.70169303601</v>
      </c>
      <c r="R4">
        <v>2</v>
      </c>
      <c r="S4">
        <v>0</v>
      </c>
      <c r="T4" s="13">
        <v>7.4292569837433305E-15</v>
      </c>
      <c r="U4" s="15">
        <v>1.2625079023832799E-13</v>
      </c>
      <c r="V4" s="14">
        <v>1.84105516127548E-6</v>
      </c>
      <c r="W4" s="10">
        <v>0</v>
      </c>
    </row>
    <row r="5" spans="1:23" x14ac:dyDescent="0.25">
      <c r="E5" t="s">
        <v>15</v>
      </c>
      <c r="I5" s="2"/>
      <c r="J5" s="2"/>
      <c r="K5">
        <v>3</v>
      </c>
      <c r="L5">
        <v>1</v>
      </c>
      <c r="M5" s="6">
        <v>34.0645751953125</v>
      </c>
      <c r="N5" s="6">
        <v>36.230644226074219</v>
      </c>
      <c r="O5" s="5">
        <v>47.115222264339501</v>
      </c>
      <c r="P5" s="5">
        <v>10.1724855065636</v>
      </c>
      <c r="R5">
        <v>3</v>
      </c>
      <c r="S5">
        <v>0</v>
      </c>
      <c r="T5" s="13">
        <v>3.0729927597020503E-14</v>
      </c>
      <c r="U5" s="15">
        <v>8.6280465055868101E-13</v>
      </c>
      <c r="V5" s="14">
        <v>3.8333921335007504E-6</v>
      </c>
      <c r="W5" s="10">
        <v>0</v>
      </c>
    </row>
    <row r="6" spans="1:23" x14ac:dyDescent="0.25">
      <c r="I6" s="2"/>
      <c r="J6" s="2"/>
      <c r="K6">
        <v>4</v>
      </c>
      <c r="L6">
        <v>1</v>
      </c>
      <c r="M6" s="6">
        <v>26.561595916748047</v>
      </c>
      <c r="N6" s="6">
        <v>27.051218032836914</v>
      </c>
      <c r="O6" s="5">
        <v>9533.6019111586793</v>
      </c>
      <c r="P6" s="5">
        <v>6744.6541996769301</v>
      </c>
      <c r="R6">
        <v>4</v>
      </c>
      <c r="S6">
        <v>0</v>
      </c>
      <c r="T6" s="13">
        <v>1.59541916678746E-13</v>
      </c>
      <c r="U6" s="15">
        <v>2.3014282403317299E-14</v>
      </c>
      <c r="V6" s="14">
        <v>6.3813971021452901E-3</v>
      </c>
      <c r="W6" s="14">
        <v>0</v>
      </c>
    </row>
    <row r="7" spans="1:23" x14ac:dyDescent="0.25">
      <c r="I7" s="2"/>
      <c r="J7" s="2"/>
      <c r="K7">
        <v>5</v>
      </c>
      <c r="L7">
        <v>0</v>
      </c>
      <c r="M7">
        <v>50</v>
      </c>
      <c r="N7">
        <v>50</v>
      </c>
      <c r="O7" s="5">
        <v>0</v>
      </c>
      <c r="P7" s="5">
        <v>0</v>
      </c>
      <c r="R7">
        <v>5</v>
      </c>
      <c r="S7">
        <v>0</v>
      </c>
      <c r="T7" s="13">
        <v>2.05152636443439E-13</v>
      </c>
      <c r="U7" s="15">
        <v>1.5694554473548599E-14</v>
      </c>
      <c r="V7" s="14">
        <v>8.1825188316895806E-5</v>
      </c>
      <c r="W7" s="14">
        <v>0</v>
      </c>
    </row>
    <row r="8" spans="1:23" x14ac:dyDescent="0.25">
      <c r="A8" t="s">
        <v>20</v>
      </c>
      <c r="I8" s="2"/>
      <c r="J8" s="2"/>
      <c r="K8">
        <v>6</v>
      </c>
      <c r="L8">
        <v>1</v>
      </c>
      <c r="M8" s="6">
        <v>26.718667984008789</v>
      </c>
      <c r="N8" s="6">
        <v>26.863519668579102</v>
      </c>
      <c r="O8" s="5">
        <v>8531.0412903297492</v>
      </c>
      <c r="P8" s="5">
        <v>7699.01830899783</v>
      </c>
      <c r="R8">
        <v>6</v>
      </c>
      <c r="S8">
        <v>0</v>
      </c>
      <c r="T8" s="13">
        <v>9.2233534567171203E-15</v>
      </c>
      <c r="U8" s="15">
        <v>1.11521127909477E-14</v>
      </c>
      <c r="V8" s="14">
        <v>3.9800384701910703E-6</v>
      </c>
      <c r="W8" s="10">
        <v>0</v>
      </c>
    </row>
    <row r="9" spans="1:23" x14ac:dyDescent="0.25">
      <c r="A9" t="s">
        <v>18</v>
      </c>
      <c r="I9" s="2"/>
      <c r="J9" s="2"/>
      <c r="K9">
        <v>7</v>
      </c>
      <c r="L9">
        <v>1</v>
      </c>
      <c r="M9" s="6">
        <v>19.976835250854492</v>
      </c>
      <c r="N9" s="6">
        <v>20.386194229125977</v>
      </c>
      <c r="O9" s="5">
        <v>1007394.37540185</v>
      </c>
      <c r="P9" s="5">
        <v>754207.272783341</v>
      </c>
      <c r="R9">
        <v>7</v>
      </c>
      <c r="S9">
        <v>0</v>
      </c>
      <c r="T9" s="13">
        <v>5.1224220528744298E-15</v>
      </c>
      <c r="U9" s="15">
        <v>8.5803582314658708E-15</v>
      </c>
      <c r="V9" s="14">
        <v>1.6195149526168199E-6</v>
      </c>
      <c r="W9" s="14">
        <v>0</v>
      </c>
    </row>
    <row r="10" spans="1:23" x14ac:dyDescent="0.25">
      <c r="A10" t="s">
        <v>19</v>
      </c>
      <c r="I10" s="2"/>
      <c r="J10" s="2"/>
      <c r="K10">
        <v>8</v>
      </c>
      <c r="L10">
        <v>1</v>
      </c>
      <c r="M10" s="6">
        <v>27.062814712524414</v>
      </c>
      <c r="N10" s="6">
        <v>27.756185531616211</v>
      </c>
      <c r="O10" s="5">
        <v>6687.6172644250601</v>
      </c>
      <c r="P10" s="5">
        <v>4095.1834404770202</v>
      </c>
      <c r="R10">
        <v>8</v>
      </c>
      <c r="S10">
        <v>0</v>
      </c>
      <c r="T10" s="13">
        <v>1.9414448871343299E-14</v>
      </c>
      <c r="U10" s="15">
        <v>2.53067448754676E-14</v>
      </c>
      <c r="V10" s="14">
        <v>3.7460968742389598E-3</v>
      </c>
      <c r="W10" s="14">
        <v>0</v>
      </c>
    </row>
    <row r="11" spans="1:23" x14ac:dyDescent="0.25">
      <c r="I11" s="2"/>
      <c r="J11" s="2"/>
      <c r="K11">
        <v>9</v>
      </c>
      <c r="L11">
        <v>0</v>
      </c>
      <c r="M11">
        <v>50</v>
      </c>
      <c r="N11">
        <v>50</v>
      </c>
      <c r="O11" s="5">
        <v>0</v>
      </c>
      <c r="P11" s="5">
        <v>0</v>
      </c>
      <c r="R11">
        <v>9</v>
      </c>
      <c r="S11">
        <v>0</v>
      </c>
      <c r="T11" s="13">
        <v>1.7067922109904E-13</v>
      </c>
      <c r="U11" s="15">
        <v>1.36102420494942E-14</v>
      </c>
      <c r="V11" s="14">
        <v>3.6738833366362002E-5</v>
      </c>
      <c r="W11" s="14">
        <v>0</v>
      </c>
    </row>
    <row r="12" spans="1:23" x14ac:dyDescent="0.25">
      <c r="I12" s="2"/>
      <c r="J12" s="2"/>
      <c r="K12">
        <v>10</v>
      </c>
      <c r="L12">
        <v>1</v>
      </c>
      <c r="M12" s="6">
        <v>20.63585090637207</v>
      </c>
      <c r="N12" s="6">
        <v>20.944766998291016</v>
      </c>
      <c r="O12" s="5">
        <v>631904.71027563</v>
      </c>
      <c r="P12" s="5">
        <v>507783.32635823602</v>
      </c>
      <c r="R12">
        <v>10</v>
      </c>
      <c r="S12">
        <v>0</v>
      </c>
      <c r="T12" s="13">
        <v>5.6764192280372101E-14</v>
      </c>
      <c r="U12" s="15">
        <v>9.0134628928821197E-15</v>
      </c>
      <c r="V12" s="14">
        <v>1.4879467096014E-5</v>
      </c>
      <c r="W12" s="14">
        <v>0</v>
      </c>
    </row>
    <row r="13" spans="1:23" x14ac:dyDescent="0.25">
      <c r="I13" s="2"/>
      <c r="J13" s="2"/>
      <c r="K13">
        <v>11</v>
      </c>
      <c r="L13">
        <v>1</v>
      </c>
      <c r="M13" s="6">
        <v>27.574287414550781</v>
      </c>
      <c r="N13" s="6">
        <v>27.265853881835938</v>
      </c>
      <c r="O13" s="5">
        <v>4658.1368370588698</v>
      </c>
      <c r="P13" s="5">
        <v>5792.6600503436903</v>
      </c>
      <c r="R13">
        <v>11</v>
      </c>
      <c r="S13">
        <v>3</v>
      </c>
      <c r="T13" s="15">
        <v>119.12617354837199</v>
      </c>
      <c r="U13" s="9">
        <v>2023.3898718339301</v>
      </c>
      <c r="V13" s="15">
        <v>481.41914634785002</v>
      </c>
      <c r="W13" s="15">
        <v>481.79758939632001</v>
      </c>
    </row>
    <row r="14" spans="1:23" x14ac:dyDescent="0.25">
      <c r="I14" s="2"/>
      <c r="J14" s="2"/>
      <c r="K14">
        <v>12</v>
      </c>
      <c r="L14">
        <v>1</v>
      </c>
      <c r="M14" s="6">
        <v>20.195894241333008</v>
      </c>
      <c r="N14" s="6">
        <v>20.925226211547852</v>
      </c>
      <c r="O14" s="5">
        <v>862756.916680697</v>
      </c>
      <c r="P14" s="5">
        <v>515021.745100589</v>
      </c>
      <c r="R14">
        <v>12</v>
      </c>
      <c r="S14">
        <v>0</v>
      </c>
      <c r="T14" s="13">
        <v>2.6100502141537901E-13</v>
      </c>
      <c r="U14" s="15">
        <v>1.58240615722999E-14</v>
      </c>
      <c r="V14" s="14">
        <v>1.1086678142823001E-5</v>
      </c>
      <c r="W14" s="14">
        <v>0</v>
      </c>
    </row>
    <row r="15" spans="1:23" x14ac:dyDescent="0.25">
      <c r="I15" s="2"/>
      <c r="J15" s="2"/>
      <c r="K15">
        <v>13</v>
      </c>
      <c r="L15">
        <v>0</v>
      </c>
      <c r="M15">
        <v>50</v>
      </c>
      <c r="N15">
        <v>50</v>
      </c>
      <c r="O15" s="5">
        <v>0</v>
      </c>
      <c r="P15" s="5">
        <v>0</v>
      </c>
      <c r="R15">
        <v>13</v>
      </c>
      <c r="S15">
        <v>1</v>
      </c>
      <c r="T15" s="15">
        <v>257.28325368494899</v>
      </c>
      <c r="U15" s="9">
        <v>3206.9740418959</v>
      </c>
      <c r="V15" s="15">
        <v>885.97219824503202</v>
      </c>
      <c r="W15" s="16">
        <v>843.68396650115301</v>
      </c>
    </row>
    <row r="16" spans="1:23" x14ac:dyDescent="0.25">
      <c r="I16" s="2"/>
      <c r="J16" s="2"/>
      <c r="K16">
        <v>14</v>
      </c>
      <c r="L16">
        <v>1</v>
      </c>
      <c r="M16" s="6">
        <v>32.336029052734375</v>
      </c>
      <c r="N16" s="6">
        <v>32.18511962890625</v>
      </c>
      <c r="O16" s="5">
        <v>160.169795516844</v>
      </c>
      <c r="P16" s="5">
        <v>178.234368455409</v>
      </c>
      <c r="R16">
        <v>14</v>
      </c>
      <c r="S16">
        <v>0</v>
      </c>
      <c r="T16" s="13">
        <v>7.4483631830131604E-15</v>
      </c>
      <c r="U16" s="15">
        <v>1.2916399557629199E-13</v>
      </c>
      <c r="V16" s="14">
        <v>1.29871841034651E-6</v>
      </c>
      <c r="W16" s="14">
        <v>0</v>
      </c>
    </row>
    <row r="17" spans="1:23" x14ac:dyDescent="0.25">
      <c r="I17" s="2"/>
      <c r="J17" s="2"/>
      <c r="K17">
        <v>15</v>
      </c>
      <c r="L17">
        <v>0</v>
      </c>
      <c r="M17">
        <v>50</v>
      </c>
      <c r="N17">
        <v>50</v>
      </c>
      <c r="O17" s="5">
        <v>0</v>
      </c>
      <c r="P17" s="5">
        <v>0</v>
      </c>
      <c r="R17">
        <v>15</v>
      </c>
      <c r="S17">
        <v>3</v>
      </c>
      <c r="T17" s="16">
        <v>2026484.99313335</v>
      </c>
      <c r="U17" s="9">
        <v>22854507.546139602</v>
      </c>
      <c r="V17" s="16">
        <v>6978586.26492278</v>
      </c>
      <c r="W17" s="15">
        <v>6672197.1018719403</v>
      </c>
    </row>
    <row r="18" spans="1:23" x14ac:dyDescent="0.25">
      <c r="I18" s="2"/>
      <c r="J18" s="2"/>
      <c r="K18">
        <v>16</v>
      </c>
      <c r="L18">
        <v>1</v>
      </c>
      <c r="M18" s="6">
        <v>33.13311767578125</v>
      </c>
      <c r="N18" s="6">
        <v>32.970043182373047</v>
      </c>
      <c r="O18" s="5">
        <v>91.120794120166096</v>
      </c>
      <c r="P18" s="5">
        <v>102.262546790553</v>
      </c>
      <c r="R18">
        <v>16</v>
      </c>
      <c r="S18">
        <v>0</v>
      </c>
      <c r="T18" s="13">
        <v>1.67959648300004E-15</v>
      </c>
      <c r="U18" s="15">
        <v>7.6897709375284595E-15</v>
      </c>
      <c r="V18" s="14">
        <v>4.2632344294787298E-3</v>
      </c>
      <c r="W18" s="14">
        <v>0</v>
      </c>
    </row>
    <row r="19" spans="1:23" x14ac:dyDescent="0.25">
      <c r="A19" s="2"/>
      <c r="I19" s="2"/>
      <c r="J19" s="2"/>
      <c r="K19" t="s">
        <v>21</v>
      </c>
      <c r="L19">
        <v>0</v>
      </c>
      <c r="M19">
        <v>50</v>
      </c>
      <c r="N19">
        <v>50</v>
      </c>
      <c r="O19" s="1"/>
      <c r="P19" s="2"/>
      <c r="R19">
        <v>17</v>
      </c>
      <c r="S19">
        <v>0</v>
      </c>
      <c r="T19" s="13">
        <v>3.8365078289850998E-15</v>
      </c>
      <c r="U19" s="15">
        <v>2.1571842703107399E-15</v>
      </c>
      <c r="V19" s="14">
        <v>3.00675501323372E-6</v>
      </c>
      <c r="W19" s="10">
        <v>0</v>
      </c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K20" t="s">
        <v>22</v>
      </c>
      <c r="L20">
        <v>1</v>
      </c>
      <c r="M20" s="6">
        <v>29.591899871826172</v>
      </c>
      <c r="N20" s="6">
        <v>30.125343322753906</v>
      </c>
      <c r="R20">
        <v>18</v>
      </c>
      <c r="S20">
        <v>0</v>
      </c>
      <c r="T20" s="13">
        <v>2.7404432008674001E-14</v>
      </c>
      <c r="U20" s="15">
        <v>7.4835279628993596E-15</v>
      </c>
      <c r="V20" s="14">
        <v>5.9482578500783204E-3</v>
      </c>
      <c r="W20" s="14">
        <v>0</v>
      </c>
    </row>
    <row r="21" spans="1:23" x14ac:dyDescent="0.25">
      <c r="A21" s="2"/>
      <c r="B21" s="2"/>
      <c r="C21" s="2"/>
      <c r="D21" s="2"/>
      <c r="E21" s="2"/>
      <c r="F21" s="2"/>
      <c r="G21" s="2"/>
      <c r="H21" s="2"/>
      <c r="I21" s="2"/>
      <c r="K21" t="s">
        <v>23</v>
      </c>
      <c r="L21">
        <v>0</v>
      </c>
      <c r="M21">
        <v>50</v>
      </c>
      <c r="N21">
        <v>50</v>
      </c>
      <c r="R21">
        <v>19</v>
      </c>
      <c r="S21">
        <v>0</v>
      </c>
      <c r="T21" s="13">
        <v>2.94160899858565E-14</v>
      </c>
      <c r="U21" s="15">
        <v>2.47405419359379E-14</v>
      </c>
      <c r="V21" s="14">
        <v>7.2078843061210398E-6</v>
      </c>
      <c r="W21" s="14">
        <v>0</v>
      </c>
    </row>
    <row r="22" spans="1:23" x14ac:dyDescent="0.25">
      <c r="A22" s="2"/>
      <c r="B22" s="2"/>
      <c r="C22" s="2"/>
      <c r="D22" s="2" t="s">
        <v>7</v>
      </c>
      <c r="E22" s="2"/>
      <c r="F22" s="2"/>
      <c r="H22" s="2"/>
      <c r="I22" s="2"/>
      <c r="R22">
        <v>20</v>
      </c>
      <c r="S22">
        <v>0</v>
      </c>
      <c r="T22" s="13">
        <v>1.8921500308660201E-13</v>
      </c>
      <c r="U22" s="15">
        <v>1.07187413612218E-14</v>
      </c>
      <c r="V22" s="14">
        <v>3.61123321521536E-6</v>
      </c>
      <c r="W22" s="10">
        <v>0</v>
      </c>
    </row>
    <row r="23" spans="1:23" x14ac:dyDescent="0.25">
      <c r="A23" s="2"/>
      <c r="B23" s="2"/>
      <c r="C23" s="2"/>
      <c r="D23" s="2" t="s">
        <v>8</v>
      </c>
      <c r="E23" s="2" t="s">
        <v>2</v>
      </c>
      <c r="F23" s="2" t="s">
        <v>2</v>
      </c>
      <c r="H23" s="2"/>
      <c r="I23" s="2"/>
      <c r="R23">
        <v>21</v>
      </c>
      <c r="S23">
        <v>0</v>
      </c>
      <c r="T23" s="13">
        <v>1.4621528804231501E-14</v>
      </c>
      <c r="U23" s="15">
        <v>2.7111641117899E-14</v>
      </c>
      <c r="V23" s="14">
        <v>2.7168052859860598E-6</v>
      </c>
      <c r="W23" s="14">
        <v>0</v>
      </c>
    </row>
    <row r="24" spans="1:23" x14ac:dyDescent="0.25">
      <c r="A24" s="2"/>
      <c r="B24" s="2"/>
      <c r="C24" s="2"/>
      <c r="D24" s="2">
        <v>113700000000</v>
      </c>
      <c r="E24" s="3">
        <v>3.9729999999999999</v>
      </c>
      <c r="F24" s="3">
        <v>3.68</v>
      </c>
      <c r="H24" s="2"/>
      <c r="I24" s="2"/>
      <c r="R24">
        <v>22</v>
      </c>
      <c r="S24">
        <v>0</v>
      </c>
      <c r="T24" s="13">
        <v>6.9296555050821101E-15</v>
      </c>
      <c r="U24" s="15">
        <v>9.7729379027988897E-15</v>
      </c>
      <c r="V24" s="14">
        <v>3.9797895254856798E-6</v>
      </c>
      <c r="W24" s="14">
        <v>0</v>
      </c>
    </row>
    <row r="25" spans="1:23" x14ac:dyDescent="0.25">
      <c r="A25" s="2"/>
      <c r="B25" s="2"/>
      <c r="C25" s="2"/>
      <c r="D25" s="2">
        <f t="shared" ref="D25:D35" si="0">D24/10</f>
        <v>11370000000</v>
      </c>
      <c r="E25" s="3">
        <v>7.2320000000000002</v>
      </c>
      <c r="F25" s="3">
        <v>6.3650000000000002</v>
      </c>
      <c r="H25" s="2"/>
      <c r="I25" s="2"/>
      <c r="R25">
        <v>23</v>
      </c>
      <c r="S25">
        <v>0</v>
      </c>
      <c r="T25" s="13">
        <v>8.2534319502500895E-15</v>
      </c>
      <c r="U25" s="15">
        <v>8.9313464142750803E-15</v>
      </c>
      <c r="V25" s="14">
        <v>3.4277552927603701E-6</v>
      </c>
      <c r="W25" s="14">
        <v>0</v>
      </c>
    </row>
    <row r="26" spans="1:23" x14ac:dyDescent="0.25">
      <c r="A26" s="2"/>
      <c r="B26" s="2"/>
      <c r="C26" s="2"/>
      <c r="D26" s="2">
        <f t="shared" si="0"/>
        <v>1137000000</v>
      </c>
      <c r="E26" s="3">
        <v>10.202999999999999</v>
      </c>
      <c r="F26" s="3">
        <v>10.288</v>
      </c>
      <c r="H26" s="2"/>
      <c r="I26" s="2"/>
      <c r="R26">
        <v>24</v>
      </c>
      <c r="S26">
        <v>0</v>
      </c>
      <c r="T26" s="13">
        <v>7.5424350512138504E-14</v>
      </c>
      <c r="U26" s="15">
        <v>7.4545252222134807E-15</v>
      </c>
      <c r="V26" s="14">
        <v>1.6199377329138399E-6</v>
      </c>
      <c r="W26" s="14">
        <v>0</v>
      </c>
    </row>
    <row r="27" spans="1:23" x14ac:dyDescent="0.25">
      <c r="A27" s="2"/>
      <c r="B27" s="2"/>
      <c r="C27" s="4"/>
      <c r="D27" s="2">
        <f t="shared" si="0"/>
        <v>113700000</v>
      </c>
      <c r="E27" s="3">
        <v>12.848000000000001</v>
      </c>
      <c r="F27" s="3">
        <v>13.206</v>
      </c>
      <c r="H27" s="4"/>
      <c r="I27" s="4"/>
      <c r="R27">
        <v>25</v>
      </c>
      <c r="S27">
        <v>0</v>
      </c>
      <c r="T27" s="13">
        <v>1.32174703767065E-14</v>
      </c>
      <c r="U27" s="15">
        <v>8.8397475846961298E-15</v>
      </c>
      <c r="V27" s="14">
        <v>6.6126061481237903E-6</v>
      </c>
      <c r="W27" s="14">
        <v>0</v>
      </c>
    </row>
    <row r="28" spans="1:23" x14ac:dyDescent="0.25">
      <c r="A28" s="2"/>
      <c r="B28" s="2"/>
      <c r="C28" s="4"/>
      <c r="D28" s="2">
        <f t="shared" si="0"/>
        <v>11370000</v>
      </c>
      <c r="E28" s="3">
        <v>16.131</v>
      </c>
      <c r="F28" s="3">
        <v>16.593</v>
      </c>
      <c r="H28" s="4"/>
      <c r="I28" s="4"/>
      <c r="R28">
        <v>26</v>
      </c>
      <c r="S28">
        <v>0</v>
      </c>
      <c r="T28" s="13">
        <v>9.5668490008138392E-15</v>
      </c>
      <c r="U28" s="15">
        <v>1.5792799191693499E-14</v>
      </c>
      <c r="V28" s="14">
        <v>1.5016073293619799E-6</v>
      </c>
      <c r="W28" s="14">
        <v>0</v>
      </c>
    </row>
    <row r="29" spans="1:23" x14ac:dyDescent="0.25">
      <c r="A29" s="2"/>
      <c r="B29" s="2"/>
      <c r="C29" s="2"/>
      <c r="D29" s="2">
        <f t="shared" si="0"/>
        <v>1137000</v>
      </c>
      <c r="E29" s="3">
        <v>19.199000000000002</v>
      </c>
      <c r="F29" s="3">
        <v>19.536000000000001</v>
      </c>
      <c r="H29" s="2"/>
      <c r="I29" s="2"/>
      <c r="R29">
        <v>27</v>
      </c>
      <c r="S29">
        <v>0</v>
      </c>
      <c r="T29" s="13">
        <v>2.66773076963627E-14</v>
      </c>
      <c r="U29" s="15">
        <v>1.10327920128854E-14</v>
      </c>
      <c r="V29" s="14">
        <v>2.10607779111626E-6</v>
      </c>
      <c r="W29" s="10">
        <v>0</v>
      </c>
    </row>
    <row r="30" spans="1:23" x14ac:dyDescent="0.25">
      <c r="A30" s="2"/>
      <c r="B30" s="2"/>
      <c r="C30" s="2"/>
      <c r="D30" s="2">
        <f t="shared" si="0"/>
        <v>113700</v>
      </c>
      <c r="E30" s="3">
        <v>22.844999999999999</v>
      </c>
      <c r="F30" s="3">
        <v>23.311</v>
      </c>
      <c r="H30" s="2"/>
      <c r="I30" s="2"/>
      <c r="R30">
        <v>28</v>
      </c>
      <c r="S30">
        <v>0</v>
      </c>
      <c r="T30" s="13">
        <v>8.9849983985617908E-15</v>
      </c>
      <c r="U30" s="15">
        <v>1.0603511367285399E-14</v>
      </c>
      <c r="V30" s="14">
        <v>3.9693084550605503E-6</v>
      </c>
      <c r="W30" s="14">
        <v>0</v>
      </c>
    </row>
    <row r="31" spans="1:23" x14ac:dyDescent="0.25">
      <c r="A31" s="2"/>
      <c r="B31" s="2"/>
      <c r="C31" s="2"/>
      <c r="D31" s="2">
        <f t="shared" si="0"/>
        <v>11370</v>
      </c>
      <c r="E31" s="3">
        <v>26.527000000000001</v>
      </c>
      <c r="F31" s="3">
        <v>26.201000000000001</v>
      </c>
      <c r="H31" s="2"/>
      <c r="I31" s="2"/>
      <c r="R31">
        <v>29</v>
      </c>
      <c r="S31">
        <v>0</v>
      </c>
      <c r="T31" s="13">
        <v>1.89729296584344E-13</v>
      </c>
      <c r="U31" s="15">
        <v>2.0763368383039201E-14</v>
      </c>
      <c r="V31" s="14">
        <v>3.0539346574005402E-3</v>
      </c>
      <c r="W31" s="14">
        <v>0</v>
      </c>
    </row>
    <row r="32" spans="1:23" x14ac:dyDescent="0.25">
      <c r="A32" s="2"/>
      <c r="B32" s="2"/>
      <c r="C32" s="2"/>
      <c r="D32" s="2">
        <f t="shared" si="0"/>
        <v>1137</v>
      </c>
      <c r="E32" s="2">
        <v>29.751999999999999</v>
      </c>
      <c r="F32" s="2">
        <v>29.530999999999999</v>
      </c>
      <c r="H32" s="2"/>
      <c r="I32" s="2"/>
      <c r="R32">
        <v>30</v>
      </c>
      <c r="S32">
        <v>0</v>
      </c>
      <c r="T32" s="13">
        <v>1.3666756012136199E-13</v>
      </c>
      <c r="U32" s="15">
        <v>9.1868853366496704E-15</v>
      </c>
      <c r="V32" s="14">
        <v>3.6215991085104499E-5</v>
      </c>
      <c r="W32" s="14">
        <v>0</v>
      </c>
    </row>
    <row r="33" spans="1:23" x14ac:dyDescent="0.25">
      <c r="A33" s="2"/>
      <c r="B33" s="2"/>
      <c r="C33" s="2"/>
      <c r="D33" s="2">
        <f t="shared" si="0"/>
        <v>113.7</v>
      </c>
      <c r="E33" s="2">
        <v>32.412999999999997</v>
      </c>
      <c r="F33" s="2">
        <v>32.735999999999997</v>
      </c>
      <c r="H33" s="2"/>
      <c r="I33" s="2"/>
      <c r="R33">
        <v>31</v>
      </c>
      <c r="S33">
        <v>0</v>
      </c>
      <c r="T33" s="13">
        <v>3.4566591539305099E-15</v>
      </c>
      <c r="U33" s="15">
        <v>1.8613990712060299E-15</v>
      </c>
      <c r="V33" s="14">
        <v>2.9302483115432898E-6</v>
      </c>
      <c r="W33" s="14">
        <v>0</v>
      </c>
    </row>
    <row r="34" spans="1:23" x14ac:dyDescent="0.25">
      <c r="A34" s="2"/>
      <c r="B34" s="2"/>
      <c r="C34" s="2"/>
      <c r="D34" s="2">
        <f t="shared" si="0"/>
        <v>11.370000000000001</v>
      </c>
      <c r="E34" s="2">
        <v>36.048000000000002</v>
      </c>
      <c r="F34" s="2">
        <v>35.963999999999999</v>
      </c>
      <c r="H34" s="2"/>
      <c r="I34" s="2"/>
      <c r="R34">
        <v>32</v>
      </c>
      <c r="S34">
        <v>0</v>
      </c>
      <c r="T34" s="13">
        <v>1.3406240384961E-13</v>
      </c>
      <c r="U34" s="15">
        <v>7.0210421679929199E-15</v>
      </c>
      <c r="V34" s="14">
        <v>2.3511781427282401E-5</v>
      </c>
      <c r="W34" s="14">
        <v>0</v>
      </c>
    </row>
    <row r="35" spans="1:23" x14ac:dyDescent="0.25">
      <c r="A35" s="2"/>
      <c r="B35" s="2"/>
      <c r="C35" s="2"/>
      <c r="D35" s="2">
        <f t="shared" si="0"/>
        <v>1.137</v>
      </c>
      <c r="E35" s="2">
        <v>39.183999999999997</v>
      </c>
      <c r="F35" s="2">
        <v>39.584000000000003</v>
      </c>
      <c r="H35" s="2"/>
      <c r="I35" s="2"/>
      <c r="R35">
        <v>33</v>
      </c>
      <c r="S35">
        <v>0</v>
      </c>
      <c r="T35" s="13">
        <v>5.3789741441523098E-15</v>
      </c>
      <c r="U35" s="15">
        <v>7.9611602580608003E-14</v>
      </c>
      <c r="V35" s="10">
        <v>5.4355030928059502E-4</v>
      </c>
      <c r="W35" s="14">
        <v>0</v>
      </c>
    </row>
    <row r="36" spans="1:23" x14ac:dyDescent="0.25">
      <c r="A36" s="2"/>
      <c r="B36" s="2"/>
      <c r="C36" s="2"/>
      <c r="D36" s="2"/>
      <c r="E36" s="2"/>
      <c r="F36" s="2"/>
      <c r="G36" s="2"/>
      <c r="H36" s="2"/>
      <c r="I36" s="2"/>
      <c r="R36">
        <v>34</v>
      </c>
      <c r="S36">
        <v>0</v>
      </c>
      <c r="T36" s="13">
        <v>1.37485798292976E-14</v>
      </c>
      <c r="U36" s="15">
        <v>4.9384167819498899E-15</v>
      </c>
      <c r="V36" s="14">
        <v>3.02519776747315E-6</v>
      </c>
      <c r="W36" s="14">
        <v>0</v>
      </c>
    </row>
    <row r="37" spans="1:23" x14ac:dyDescent="0.25">
      <c r="A37" s="2"/>
      <c r="B37" s="2"/>
      <c r="C37" s="2"/>
      <c r="D37" s="2"/>
      <c r="E37" s="2"/>
      <c r="F37" s="2"/>
      <c r="G37" s="2"/>
      <c r="H37" s="2"/>
      <c r="I37" s="2"/>
      <c r="R37">
        <v>35</v>
      </c>
      <c r="S37">
        <v>0</v>
      </c>
      <c r="T37" s="13">
        <v>1.0098943685318399E-14</v>
      </c>
      <c r="U37" s="15">
        <v>1.5518048460354799E-14</v>
      </c>
      <c r="V37" s="14">
        <v>3.2505021742272099E-6</v>
      </c>
      <c r="W37" s="14">
        <v>0</v>
      </c>
    </row>
    <row r="38" spans="1:23" x14ac:dyDescent="0.25">
      <c r="A38" s="2"/>
      <c r="B38" s="2"/>
      <c r="C38" s="2"/>
      <c r="D38" s="2"/>
      <c r="E38" s="2"/>
      <c r="F38" s="2"/>
      <c r="G38" s="2"/>
      <c r="H38" s="2"/>
      <c r="I38" s="2"/>
      <c r="R38">
        <v>36</v>
      </c>
      <c r="S38">
        <v>0</v>
      </c>
      <c r="T38" s="13">
        <v>7.7645075646439803E-13</v>
      </c>
      <c r="U38" s="15">
        <v>1.5895469376016999E-14</v>
      </c>
      <c r="V38" s="14">
        <v>2.1351609204361E-6</v>
      </c>
      <c r="W38" s="10">
        <v>0</v>
      </c>
    </row>
    <row r="39" spans="1:23" x14ac:dyDescent="0.25">
      <c r="A39" s="2"/>
      <c r="B39" s="2"/>
      <c r="C39" s="2"/>
      <c r="D39" s="2"/>
      <c r="E39" s="2"/>
      <c r="F39" s="2"/>
      <c r="G39" s="2"/>
      <c r="H39" s="2"/>
      <c r="I39" s="2"/>
      <c r="R39">
        <v>37</v>
      </c>
      <c r="S39">
        <v>0</v>
      </c>
      <c r="T39" s="13">
        <v>8.1387940610633402E-15</v>
      </c>
      <c r="U39" s="15">
        <v>8.40150620853845E-15</v>
      </c>
      <c r="V39" s="14">
        <v>3.4046287281560201E-6</v>
      </c>
      <c r="W39" s="14">
        <v>0</v>
      </c>
    </row>
    <row r="40" spans="1:2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>
        <v>38</v>
      </c>
      <c r="S40">
        <v>0</v>
      </c>
      <c r="T40" s="13">
        <v>8.1843777645244603E-14</v>
      </c>
      <c r="U40" s="15">
        <v>7.9226148495178501E-15</v>
      </c>
      <c r="V40" s="14">
        <v>1.10332681078278E-5</v>
      </c>
      <c r="W40" s="14">
        <v>0</v>
      </c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>
        <v>39</v>
      </c>
      <c r="S41">
        <v>0</v>
      </c>
      <c r="T41" s="13">
        <v>1.6430712284719499E-13</v>
      </c>
      <c r="U41" s="15">
        <v>2.8845718217549699E-14</v>
      </c>
      <c r="V41" s="14">
        <v>2.0443380160972601E-5</v>
      </c>
      <c r="W41" s="14">
        <v>0</v>
      </c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>
        <v>40</v>
      </c>
      <c r="S42">
        <v>3</v>
      </c>
      <c r="T42" s="15">
        <v>24324.247627370802</v>
      </c>
      <c r="U42" s="9">
        <v>220954.26564809799</v>
      </c>
      <c r="V42" s="16">
        <v>74458.525240464704</v>
      </c>
      <c r="W42" s="15">
        <v>67269.421651796903</v>
      </c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1" t="s">
        <v>4</v>
      </c>
      <c r="K44" s="1" t="s">
        <v>1</v>
      </c>
      <c r="L44" s="1" t="s">
        <v>9</v>
      </c>
      <c r="M44" s="1" t="s">
        <v>5</v>
      </c>
      <c r="N44" s="1" t="s">
        <v>6</v>
      </c>
      <c r="O44" s="1" t="s">
        <v>5</v>
      </c>
      <c r="P44" s="1" t="s">
        <v>6</v>
      </c>
      <c r="R44" s="1" t="s">
        <v>10</v>
      </c>
      <c r="S44" s="1" t="s">
        <v>9</v>
      </c>
      <c r="T44" s="11" t="s">
        <v>12</v>
      </c>
      <c r="U44" s="11" t="s">
        <v>11</v>
      </c>
      <c r="V44" s="12" t="s">
        <v>16</v>
      </c>
      <c r="W44" s="12" t="s">
        <v>17</v>
      </c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>
        <v>1</v>
      </c>
      <c r="L45">
        <v>0</v>
      </c>
      <c r="M45">
        <v>50</v>
      </c>
      <c r="N45">
        <v>50</v>
      </c>
      <c r="O45" s="5">
        <v>0</v>
      </c>
      <c r="P45" s="5">
        <v>0</v>
      </c>
      <c r="R45">
        <v>1</v>
      </c>
      <c r="S45">
        <v>0</v>
      </c>
      <c r="T45" s="13">
        <v>1.5219889427687701E-13</v>
      </c>
      <c r="U45" s="17">
        <v>7.5895190566437097E-13</v>
      </c>
      <c r="V45" s="14">
        <v>2.4307534521442402E-6</v>
      </c>
      <c r="W45" s="10">
        <v>0</v>
      </c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>
        <v>2</v>
      </c>
      <c r="L46">
        <v>1</v>
      </c>
      <c r="M46" s="6">
        <v>24.184427261352539</v>
      </c>
      <c r="N46" s="6">
        <v>24.236978530883789</v>
      </c>
      <c r="O46" s="5">
        <v>51303.944187159403</v>
      </c>
      <c r="P46" s="5">
        <v>49415.2344603768</v>
      </c>
      <c r="R46">
        <v>2</v>
      </c>
      <c r="S46">
        <v>0</v>
      </c>
      <c r="T46" s="13">
        <v>7.4292569837433305E-15</v>
      </c>
      <c r="U46" s="17">
        <v>6.3733035564790195E-13</v>
      </c>
      <c r="V46" s="10">
        <v>1.6282153913371399E-3</v>
      </c>
      <c r="W46" s="10">
        <v>0</v>
      </c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>
        <v>3</v>
      </c>
      <c r="L47">
        <v>0</v>
      </c>
      <c r="M47">
        <v>50</v>
      </c>
      <c r="N47">
        <v>50</v>
      </c>
      <c r="O47" s="5">
        <v>0</v>
      </c>
      <c r="P47" s="5">
        <v>0</v>
      </c>
      <c r="R47">
        <v>3</v>
      </c>
      <c r="S47">
        <v>0</v>
      </c>
      <c r="T47" s="13">
        <v>3.0729927597020503E-14</v>
      </c>
      <c r="U47" s="17">
        <v>7.8250046888783999E-13</v>
      </c>
      <c r="V47" s="14">
        <v>1.2166802405995501E-6</v>
      </c>
      <c r="W47" s="10">
        <v>0</v>
      </c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>
        <v>4</v>
      </c>
      <c r="L48">
        <v>1</v>
      </c>
      <c r="M48" s="6">
        <v>32.013710021972656</v>
      </c>
      <c r="N48" s="6">
        <v>31.219514846801758</v>
      </c>
      <c r="O48" s="5">
        <v>201.16360596056199</v>
      </c>
      <c r="P48" s="5">
        <v>352.85028101074897</v>
      </c>
      <c r="R48">
        <v>4</v>
      </c>
      <c r="S48">
        <v>0</v>
      </c>
      <c r="T48" s="13">
        <v>1.59541916678746E-13</v>
      </c>
      <c r="U48" s="17">
        <v>5.4890594632555801E-13</v>
      </c>
      <c r="V48" s="14">
        <v>1.13006648774336E-6</v>
      </c>
      <c r="W48" s="10">
        <v>0</v>
      </c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>
        <v>5</v>
      </c>
      <c r="L49">
        <v>1</v>
      </c>
      <c r="M49" s="7">
        <v>28.193386077880859</v>
      </c>
      <c r="N49" s="7">
        <v>28.180269241333008</v>
      </c>
      <c r="O49" s="8">
        <v>3005.7895679951898</v>
      </c>
      <c r="P49" s="8">
        <v>3033.5713024137299</v>
      </c>
      <c r="R49">
        <v>5</v>
      </c>
      <c r="S49">
        <v>0</v>
      </c>
      <c r="T49" s="13">
        <v>2.05152636443439E-13</v>
      </c>
      <c r="U49" s="17">
        <v>6.3189320941328102E-13</v>
      </c>
      <c r="V49" s="14">
        <v>1.8362419305490799E-6</v>
      </c>
      <c r="W49" s="10">
        <v>0</v>
      </c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>
        <v>6</v>
      </c>
      <c r="L50">
        <v>0</v>
      </c>
      <c r="M50">
        <v>50</v>
      </c>
      <c r="N50">
        <v>50</v>
      </c>
      <c r="O50" s="5">
        <v>0</v>
      </c>
      <c r="P50" s="5">
        <v>0</v>
      </c>
      <c r="R50">
        <v>6</v>
      </c>
      <c r="S50">
        <v>3</v>
      </c>
      <c r="T50" s="13">
        <v>9.2233534567171203E-15</v>
      </c>
      <c r="U50" s="9">
        <v>7040.5415997151304</v>
      </c>
      <c r="V50" s="16">
        <v>1900.27717093817</v>
      </c>
      <c r="W50" s="16">
        <v>1859.72757281395</v>
      </c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>
        <v>7</v>
      </c>
      <c r="L51">
        <v>0</v>
      </c>
      <c r="M51">
        <v>50</v>
      </c>
      <c r="N51">
        <v>50</v>
      </c>
      <c r="O51" s="5">
        <v>0</v>
      </c>
      <c r="P51" s="5">
        <v>0</v>
      </c>
      <c r="R51">
        <v>7</v>
      </c>
      <c r="S51">
        <v>0</v>
      </c>
      <c r="T51" s="13">
        <v>5.1224220528744298E-15</v>
      </c>
      <c r="U51" s="17">
        <v>7.6239089105535097E-13</v>
      </c>
      <c r="V51" s="14">
        <v>1.39465800035372E-6</v>
      </c>
      <c r="W51" s="10">
        <v>0</v>
      </c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>
        <v>8</v>
      </c>
      <c r="L52">
        <v>1</v>
      </c>
      <c r="M52" s="6">
        <v>24.270778656005859</v>
      </c>
      <c r="N52" s="6">
        <v>23.936489105224609</v>
      </c>
      <c r="O52" s="5">
        <v>48240.382149594101</v>
      </c>
      <c r="P52" s="5">
        <v>61147.001448188101</v>
      </c>
      <c r="R52">
        <v>8</v>
      </c>
      <c r="S52">
        <v>0</v>
      </c>
      <c r="T52" s="13">
        <v>1.9414448871343299E-14</v>
      </c>
      <c r="U52" s="17">
        <v>2.64885735110838E-13</v>
      </c>
      <c r="V52" s="14">
        <v>2.3730381903665E-6</v>
      </c>
      <c r="W52" s="10">
        <v>0</v>
      </c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>
        <v>9</v>
      </c>
      <c r="L53">
        <v>1</v>
      </c>
      <c r="M53" s="6">
        <v>23.970876693725586</v>
      </c>
      <c r="N53" s="6">
        <v>23.756690979003906</v>
      </c>
      <c r="O53" s="5">
        <v>59650.994349396402</v>
      </c>
      <c r="P53" s="5">
        <v>69405.194734146993</v>
      </c>
      <c r="R53">
        <v>9</v>
      </c>
      <c r="S53">
        <v>0</v>
      </c>
      <c r="T53" s="13">
        <v>1.7067922109904E-13</v>
      </c>
      <c r="U53" s="17">
        <v>8.1440094869152102E-13</v>
      </c>
      <c r="V53" s="14">
        <v>1.1046198078915999E-6</v>
      </c>
      <c r="W53" s="10">
        <v>0</v>
      </c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>
        <v>10</v>
      </c>
      <c r="L54">
        <v>0</v>
      </c>
      <c r="M54">
        <v>50</v>
      </c>
      <c r="N54">
        <v>50</v>
      </c>
      <c r="O54" s="5">
        <v>0</v>
      </c>
      <c r="P54" s="5">
        <v>0</v>
      </c>
      <c r="R54">
        <v>10</v>
      </c>
      <c r="S54">
        <v>0</v>
      </c>
      <c r="T54" s="13">
        <v>5.6764192280372101E-14</v>
      </c>
      <c r="U54" s="17">
        <v>4.5200140417045501E-13</v>
      </c>
      <c r="V54" s="14">
        <v>1.1555076089348E-6</v>
      </c>
      <c r="W54" s="10">
        <v>0</v>
      </c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>
        <v>11</v>
      </c>
      <c r="L55">
        <v>1</v>
      </c>
      <c r="M55" s="6">
        <v>23.847743988037109</v>
      </c>
      <c r="N55" s="6">
        <v>24.48260498046875</v>
      </c>
      <c r="O55" s="5">
        <v>65076.2525923258</v>
      </c>
      <c r="P55" s="5">
        <v>41519.408995092897</v>
      </c>
      <c r="R55">
        <v>11</v>
      </c>
      <c r="S55">
        <v>0</v>
      </c>
      <c r="T55" s="17">
        <v>119.12617354837199</v>
      </c>
      <c r="U55" s="17">
        <v>7.2885628093914797E-13</v>
      </c>
      <c r="V55" s="14">
        <v>2.1607986919973302E-6</v>
      </c>
      <c r="W55" s="10">
        <v>0</v>
      </c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>
        <v>12</v>
      </c>
      <c r="L56">
        <v>1</v>
      </c>
      <c r="M56" s="6">
        <v>23.993345260620117</v>
      </c>
      <c r="N56" s="6">
        <v>24.006479263305664</v>
      </c>
      <c r="O56" s="5">
        <v>58729.4379593747</v>
      </c>
      <c r="P56" s="5">
        <v>58191.5881825658</v>
      </c>
      <c r="R56">
        <v>12</v>
      </c>
      <c r="S56">
        <v>0</v>
      </c>
      <c r="T56" s="13">
        <v>2.6100502141537901E-13</v>
      </c>
      <c r="U56" s="17">
        <v>1.0089806551531801E-12</v>
      </c>
      <c r="V56" s="14">
        <v>3.37985627268665E-6</v>
      </c>
      <c r="W56" s="10">
        <v>0</v>
      </c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>
        <v>13</v>
      </c>
      <c r="L57">
        <v>0</v>
      </c>
      <c r="M57">
        <v>50</v>
      </c>
      <c r="N57">
        <v>50</v>
      </c>
      <c r="O57" s="5">
        <v>0</v>
      </c>
      <c r="P57" s="5">
        <v>0</v>
      </c>
      <c r="R57">
        <v>13</v>
      </c>
      <c r="S57">
        <v>3</v>
      </c>
      <c r="T57" s="17">
        <v>257.28325368494899</v>
      </c>
      <c r="U57" s="9">
        <v>1880653.3267415101</v>
      </c>
      <c r="V57" s="16">
        <v>587641.29762355401</v>
      </c>
      <c r="W57" s="16">
        <v>538255.66396969697</v>
      </c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>
        <v>14</v>
      </c>
      <c r="L58">
        <v>1</v>
      </c>
      <c r="M58" s="6">
        <v>22.694927215576172</v>
      </c>
      <c r="N58" s="6">
        <v>22.662361145019531</v>
      </c>
      <c r="O58" s="5">
        <v>147165.01294096999</v>
      </c>
      <c r="P58" s="5">
        <v>150642.43853477799</v>
      </c>
      <c r="R58">
        <v>14</v>
      </c>
      <c r="S58">
        <v>0</v>
      </c>
      <c r="T58" s="13">
        <v>7.4483631830131604E-15</v>
      </c>
      <c r="U58" s="17">
        <v>6.6452689845431298E-13</v>
      </c>
      <c r="V58" s="14">
        <v>1.2680146306310801E-6</v>
      </c>
      <c r="W58" s="10">
        <v>0</v>
      </c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>
        <v>15</v>
      </c>
      <c r="L59">
        <v>1</v>
      </c>
      <c r="M59" s="6">
        <v>31.671363830566406</v>
      </c>
      <c r="N59" s="6">
        <v>31.246583938598633</v>
      </c>
      <c r="O59" s="5">
        <v>256.43227726937499</v>
      </c>
      <c r="P59" s="5">
        <v>346.17192437237202</v>
      </c>
      <c r="R59">
        <v>15</v>
      </c>
      <c r="S59">
        <v>0</v>
      </c>
      <c r="T59" s="17">
        <v>2026484.99313335</v>
      </c>
      <c r="U59" s="17">
        <v>7.2717399269924E-13</v>
      </c>
      <c r="V59" s="14">
        <v>2.1522077915635699E-6</v>
      </c>
      <c r="W59" s="10">
        <v>0</v>
      </c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>
        <v>16</v>
      </c>
      <c r="L60">
        <v>1</v>
      </c>
      <c r="M60" s="6">
        <v>24.14837646484375</v>
      </c>
      <c r="N60" s="6">
        <v>24.093009948730469</v>
      </c>
      <c r="O60" s="5">
        <v>52627.845154253999</v>
      </c>
      <c r="P60" s="5">
        <v>54716.737597756903</v>
      </c>
      <c r="R60">
        <v>16</v>
      </c>
      <c r="S60">
        <v>0</v>
      </c>
      <c r="T60" s="13">
        <v>1.67959648300004E-15</v>
      </c>
      <c r="U60" s="17">
        <v>1.9338157883737099E-13</v>
      </c>
      <c r="V60" s="14">
        <v>4.8758865035409401E-3</v>
      </c>
      <c r="W60" s="10">
        <v>0</v>
      </c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t="s">
        <v>24</v>
      </c>
      <c r="L61">
        <v>0</v>
      </c>
      <c r="M61">
        <v>50</v>
      </c>
      <c r="N61">
        <v>50</v>
      </c>
      <c r="O61" s="2"/>
      <c r="P61" s="2"/>
      <c r="R61">
        <v>17</v>
      </c>
      <c r="S61">
        <v>0</v>
      </c>
      <c r="T61" s="13">
        <v>3.8365078289850998E-15</v>
      </c>
      <c r="U61" s="17">
        <v>6.12396701135108E-13</v>
      </c>
      <c r="V61" s="10">
        <v>5.4355037465151604E-4</v>
      </c>
      <c r="W61" s="10">
        <v>0</v>
      </c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t="s">
        <v>25</v>
      </c>
      <c r="L62">
        <v>0</v>
      </c>
      <c r="M62">
        <v>50</v>
      </c>
      <c r="N62">
        <v>50</v>
      </c>
      <c r="O62" s="2"/>
      <c r="P62" s="2"/>
      <c r="R62">
        <v>18</v>
      </c>
      <c r="S62">
        <v>0</v>
      </c>
      <c r="T62" s="13">
        <v>2.7404432008674001E-14</v>
      </c>
      <c r="U62" s="17">
        <v>5.0859476943350704E-13</v>
      </c>
      <c r="V62" s="14">
        <v>4.4173069763237899E-4</v>
      </c>
      <c r="W62" s="10">
        <v>0</v>
      </c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t="s">
        <v>26</v>
      </c>
      <c r="L63">
        <v>1</v>
      </c>
      <c r="M63" s="6">
        <v>25.515039443969727</v>
      </c>
      <c r="N63" s="6">
        <v>25.70904541015625</v>
      </c>
      <c r="O63" s="2"/>
      <c r="P63" s="2"/>
      <c r="R63">
        <v>19</v>
      </c>
      <c r="S63">
        <v>0</v>
      </c>
      <c r="T63" s="13">
        <v>2.94160899858565E-14</v>
      </c>
      <c r="U63" s="17">
        <v>2.5156786207112198E-13</v>
      </c>
      <c r="V63" s="14">
        <v>6.5066005307584298E-3</v>
      </c>
      <c r="W63" s="10">
        <v>0</v>
      </c>
    </row>
    <row r="64" spans="1:2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>
        <v>20</v>
      </c>
      <c r="S64">
        <v>0</v>
      </c>
      <c r="T64" s="13">
        <v>1.8921500308660201E-13</v>
      </c>
      <c r="U64" s="17">
        <v>7.7746578308608601E-13</v>
      </c>
      <c r="V64" s="14">
        <v>1.2192021749582299E-6</v>
      </c>
      <c r="W64" s="14">
        <v>0</v>
      </c>
    </row>
    <row r="65" spans="1:2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>
        <v>21</v>
      </c>
      <c r="S65">
        <v>0</v>
      </c>
      <c r="T65" s="13">
        <v>1.4621528804231501E-14</v>
      </c>
      <c r="U65" s="17">
        <v>4.5434028878262E-13</v>
      </c>
      <c r="V65" s="14">
        <v>8.3036621582785895E-7</v>
      </c>
      <c r="W65" s="10">
        <v>0</v>
      </c>
    </row>
    <row r="66" spans="1:2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R66">
        <v>22</v>
      </c>
      <c r="S66">
        <v>0</v>
      </c>
      <c r="T66" s="13">
        <v>6.9296555050821101E-15</v>
      </c>
      <c r="U66" s="17">
        <v>2.1875986536401999E-13</v>
      </c>
      <c r="V66" s="14">
        <v>1.24153462384311E-5</v>
      </c>
      <c r="W66" s="10">
        <v>0</v>
      </c>
    </row>
    <row r="67" spans="1:2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R67">
        <v>23</v>
      </c>
      <c r="S67">
        <v>0</v>
      </c>
      <c r="T67" s="13">
        <v>8.2534319502500895E-15</v>
      </c>
      <c r="U67" s="17">
        <v>8.01417899568227E-13</v>
      </c>
      <c r="V67" s="14">
        <v>1.2218625031565401E-6</v>
      </c>
      <c r="W67" s="10">
        <v>0</v>
      </c>
    </row>
    <row r="68" spans="1:2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R68">
        <v>24</v>
      </c>
      <c r="S68">
        <v>0</v>
      </c>
      <c r="T68" s="13">
        <v>7.5424350512138504E-14</v>
      </c>
      <c r="U68" s="17">
        <v>2.43751119309337E-13</v>
      </c>
      <c r="V68" s="14">
        <v>2.9246840243252498E-6</v>
      </c>
      <c r="W68" s="10">
        <v>0</v>
      </c>
    </row>
    <row r="69" spans="1:2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R69">
        <v>25</v>
      </c>
      <c r="S69">
        <v>0</v>
      </c>
      <c r="T69" s="13">
        <v>1.32174703767065E-14</v>
      </c>
      <c r="U69" s="17">
        <v>1.11902629876187E-12</v>
      </c>
      <c r="V69" s="14">
        <v>8.6759696123987004E-7</v>
      </c>
      <c r="W69" s="10">
        <v>0</v>
      </c>
    </row>
    <row r="70" spans="1:2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R70">
        <v>26</v>
      </c>
      <c r="S70">
        <v>0</v>
      </c>
      <c r="T70" s="13">
        <v>9.5668490008138392E-15</v>
      </c>
      <c r="U70" s="17">
        <v>3.0177026044143401E-13</v>
      </c>
      <c r="V70" s="14">
        <v>5.4207720153613302E-3</v>
      </c>
      <c r="W70" s="10">
        <v>0</v>
      </c>
    </row>
    <row r="71" spans="1:2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R71">
        <v>27</v>
      </c>
      <c r="S71">
        <v>1</v>
      </c>
      <c r="T71" s="13">
        <v>2.66773076963627E-14</v>
      </c>
      <c r="U71" s="9">
        <v>79522.056875385897</v>
      </c>
      <c r="V71" s="16">
        <v>25239.365629836298</v>
      </c>
      <c r="W71" s="16">
        <v>22445.4698659079</v>
      </c>
    </row>
    <row r="72" spans="1:2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R72">
        <v>28</v>
      </c>
      <c r="S72">
        <v>0</v>
      </c>
      <c r="T72" s="13">
        <v>8.9849983985617908E-15</v>
      </c>
      <c r="U72" s="17">
        <v>7.9996141558262796E-13</v>
      </c>
      <c r="V72" s="14">
        <v>2.0801572457714601E-6</v>
      </c>
      <c r="W72" s="10">
        <v>0</v>
      </c>
    </row>
    <row r="73" spans="1:2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R73">
        <v>29</v>
      </c>
      <c r="S73">
        <v>0</v>
      </c>
      <c r="T73" s="13">
        <v>1.89729296584344E-13</v>
      </c>
      <c r="U73" s="17">
        <v>1.7947930327563199E-12</v>
      </c>
      <c r="V73" s="14">
        <v>3.02909942195135E-6</v>
      </c>
      <c r="W73" s="10">
        <v>0</v>
      </c>
    </row>
    <row r="74" spans="1:2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R74">
        <v>30</v>
      </c>
      <c r="S74">
        <v>0</v>
      </c>
      <c r="T74" s="13">
        <v>1.3666756012136199E-13</v>
      </c>
      <c r="U74" s="17">
        <v>7.8198388574499203E-13</v>
      </c>
      <c r="V74" s="14">
        <v>2.4198047576358002E-6</v>
      </c>
      <c r="W74" s="10">
        <v>0</v>
      </c>
    </row>
    <row r="75" spans="1:2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R75">
        <v>31</v>
      </c>
      <c r="S75">
        <v>0</v>
      </c>
      <c r="T75" s="13">
        <v>3.4566591539305099E-15</v>
      </c>
      <c r="U75" s="17">
        <v>1.26002895867594E-12</v>
      </c>
      <c r="V75" s="14">
        <v>3.4678244924724102E-6</v>
      </c>
      <c r="W75" s="10">
        <v>0</v>
      </c>
    </row>
    <row r="76" spans="1:2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R76">
        <v>32</v>
      </c>
      <c r="S76">
        <v>0</v>
      </c>
      <c r="T76" s="13">
        <v>1.3406240384961E-13</v>
      </c>
      <c r="U76" s="17">
        <v>8.8627334763078098E-13</v>
      </c>
      <c r="V76" s="14">
        <v>2.0922778074308199E-6</v>
      </c>
      <c r="W76" s="10">
        <v>0</v>
      </c>
    </row>
    <row r="77" spans="1:2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R77">
        <v>33</v>
      </c>
      <c r="S77">
        <v>0</v>
      </c>
      <c r="T77" s="13">
        <v>5.3789741441523098E-15</v>
      </c>
      <c r="U77" s="17">
        <v>1.35079781402119E-12</v>
      </c>
      <c r="V77" s="14">
        <v>2.1142791014308799E-4</v>
      </c>
      <c r="W77" s="10">
        <v>0</v>
      </c>
    </row>
    <row r="78" spans="1:2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R78">
        <v>34</v>
      </c>
      <c r="S78">
        <v>0</v>
      </c>
      <c r="T78" s="13">
        <v>1.37485798292976E-14</v>
      </c>
      <c r="U78" s="17">
        <v>1.43072406268562E-12</v>
      </c>
      <c r="V78" s="14">
        <v>3.78375811839924E-3</v>
      </c>
      <c r="W78" s="10">
        <v>0</v>
      </c>
    </row>
    <row r="79" spans="1:2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>
        <v>35</v>
      </c>
      <c r="S79">
        <v>0</v>
      </c>
      <c r="T79" s="13">
        <v>1.0098943685318399E-14</v>
      </c>
      <c r="U79" s="17">
        <v>4.0999834646260601E-13</v>
      </c>
      <c r="V79" s="14">
        <v>1.03661071534979E-4</v>
      </c>
      <c r="W79" s="10">
        <v>0</v>
      </c>
    </row>
    <row r="80" spans="1:2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>
        <v>36</v>
      </c>
      <c r="S80">
        <v>3</v>
      </c>
      <c r="T80" s="13">
        <v>7.7645075646439803E-13</v>
      </c>
      <c r="U80" s="9">
        <v>2115839.9462934001</v>
      </c>
      <c r="V80" s="16">
        <v>560823.91230588104</v>
      </c>
      <c r="W80" s="16">
        <v>557354.71910225903</v>
      </c>
    </row>
    <row r="81" spans="1:2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>
        <v>37</v>
      </c>
      <c r="S81">
        <v>0</v>
      </c>
      <c r="T81" s="13">
        <v>8.1387940610633402E-15</v>
      </c>
      <c r="U81" s="17">
        <v>7.8120129586845901E-13</v>
      </c>
      <c r="V81" s="14">
        <v>1.22075672805683E-6</v>
      </c>
      <c r="W81" s="10">
        <v>0</v>
      </c>
    </row>
    <row r="82" spans="1:2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>
        <v>38</v>
      </c>
      <c r="S82">
        <v>0</v>
      </c>
      <c r="T82" s="13">
        <v>8.1843777645244603E-14</v>
      </c>
      <c r="U82" s="17">
        <v>1.37368067862756E-12</v>
      </c>
      <c r="V82" s="14">
        <v>2.5061283136132702E-6</v>
      </c>
      <c r="W82" s="10">
        <v>0</v>
      </c>
    </row>
    <row r="83" spans="1:2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>
        <v>39</v>
      </c>
      <c r="S83">
        <v>0</v>
      </c>
      <c r="T83" s="13">
        <v>1.6430712284719499E-13</v>
      </c>
      <c r="U83" s="17">
        <v>4.02755075884935E-13</v>
      </c>
      <c r="V83" s="14">
        <v>8.06052567500797E-7</v>
      </c>
      <c r="W83" s="10">
        <v>0</v>
      </c>
    </row>
    <row r="84" spans="1:2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>
        <v>40</v>
      </c>
      <c r="S84">
        <v>0</v>
      </c>
      <c r="T84" s="17">
        <v>24324.247627370802</v>
      </c>
      <c r="U84" s="17">
        <v>1.3208236261469399E-12</v>
      </c>
      <c r="V84" s="14">
        <v>4.6701102990242202E-3</v>
      </c>
      <c r="W84" s="10">
        <v>0</v>
      </c>
    </row>
    <row r="85" spans="1:2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2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2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2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2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2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2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2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2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2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2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2020-10-23T14:24:36Z</dcterms:created>
  <dcterms:modified xsi:type="dcterms:W3CDTF">2020-11-06T17:10:22Z</dcterms:modified>
</cp:coreProperties>
</file>