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yi.IOWA\Dropbox\CS_Virus_Testing\Codes\Data\"/>
    </mc:Choice>
  </mc:AlternateContent>
  <xr:revisionPtr revIDLastSave="0" documentId="13_ncr:1_{4880E3B7-5968-4C8B-B96F-73204230C2C1}" xr6:coauthVersionLast="45" xr6:coauthVersionMax="45" xr10:uidLastSave="{00000000-0000-0000-0000-000000000000}"/>
  <bookViews>
    <workbookView xWindow="-120" yWindow="-120" windowWidth="29040" windowHeight="15840" xr2:uid="{CB61FEA8-4E5B-8D40-A9BC-7922E6904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1" l="1" a="1"/>
  <c r="D37" i="1"/>
  <c r="D25" i="1"/>
  <c r="D26" i="1"/>
  <c r="D27" i="1"/>
  <c r="D28" i="1"/>
  <c r="D29" i="1"/>
  <c r="D30" i="1"/>
  <c r="D31" i="1"/>
  <c r="D32" i="1"/>
  <c r="D33" i="1"/>
  <c r="D34" i="1"/>
  <c r="D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<sst xmlns="http://schemas.openxmlformats.org/spreadsheetml/2006/main" count="20" uniqueCount="10">
  <si>
    <t xml:space="preserve">Exp 1 </t>
  </si>
  <si>
    <t>Pool</t>
  </si>
  <si>
    <t>Ct</t>
  </si>
  <si>
    <t>Viral Load</t>
  </si>
  <si>
    <t>Exp 2</t>
  </si>
  <si>
    <t>Duplicate 1</t>
  </si>
  <si>
    <t>Duplicate 2</t>
  </si>
  <si>
    <t>Curve</t>
  </si>
  <si>
    <t>Copy Number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</si>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</sst>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1" fontId="2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1BDE-7002-6745-B854-DC0E92656C68}">
  <dimension ref="A1:P95"/>
  <sheetViews>
    <sheetView tabSelected="1" topLeftCell="F10" workbookViewId="0">
      <selection activeCell="M33" sqref="M33:N33"/>
    </sheetView>
  </sheetViews>
  <sheetFormatPr defaultColWidth="11" defaultRowHeight="15.75" x14ac:dyDescent="0.25"/>
  <cols>
    <col min="2" max="2" width="6.125" bestFit="1" customWidth="1"/>
    <col min="3" max="3" width="6.625" bestFit="1" customWidth="1"/>
    <col min="4" max="4" width="6.625" customWidth="1"/>
    <col min="5" max="6" width="13" bestFit="1" customWidth="1"/>
    <col min="8" max="8" width="10.5" bestFit="1" customWidth="1"/>
    <col min="11" max="12" width="7.125" customWidth="1"/>
    <col min="13" max="13" width="13" bestFit="1" customWidth="1"/>
    <col min="15" max="16" width="10.5" bestFit="1" customWidth="1"/>
  </cols>
  <sheetData>
    <row r="1" spans="8:16" x14ac:dyDescent="0.25">
      <c r="H1" s="2"/>
      <c r="I1" s="2"/>
      <c r="J1" s="2"/>
      <c r="K1" s="2"/>
      <c r="L1" s="2"/>
      <c r="M1" s="1" t="s">
        <v>2</v>
      </c>
      <c r="N1" s="2"/>
      <c r="O1" s="1" t="s">
        <v>3</v>
      </c>
      <c r="P1" s="2"/>
    </row>
    <row r="2" spans="8:16" x14ac:dyDescent="0.25">
      <c r="I2" s="2"/>
      <c r="J2" s="1" t="s">
        <v>0</v>
      </c>
      <c r="K2" s="1" t="s">
        <v>1</v>
      </c>
      <c r="L2" s="1" t="s">
        <v>9</v>
      </c>
      <c r="M2" s="1" t="s">
        <v>5</v>
      </c>
      <c r="N2" s="1" t="s">
        <v>6</v>
      </c>
      <c r="O2" s="1" t="s">
        <v>5</v>
      </c>
      <c r="P2" s="1" t="s">
        <v>6</v>
      </c>
    </row>
    <row r="3" spans="8:16" x14ac:dyDescent="0.25">
      <c r="I3" s="1"/>
      <c r="J3" s="2"/>
      <c r="K3" s="2">
        <v>1</v>
      </c>
      <c r="L3" s="2">
        <v>1</v>
      </c>
      <c r="M3" s="6">
        <v>33.920200347900391</v>
      </c>
      <c r="N3" s="6">
        <v>32.961402893066406</v>
      </c>
      <c r="O3" s="5">
        <v>52.206903582810497</v>
      </c>
      <c r="P3" s="5">
        <v>102.91597974510501</v>
      </c>
    </row>
    <row r="4" spans="8:16" x14ac:dyDescent="0.25">
      <c r="I4" s="2"/>
      <c r="J4" s="2"/>
      <c r="K4" s="2">
        <v>2</v>
      </c>
      <c r="L4" s="2">
        <v>1</v>
      </c>
      <c r="M4" s="6">
        <v>20.68023681640625</v>
      </c>
      <c r="N4" s="6">
        <v>20.909038543701172</v>
      </c>
      <c r="O4" s="5">
        <v>612530.76565150195</v>
      </c>
      <c r="P4" s="5">
        <v>520886.70169303601</v>
      </c>
    </row>
    <row r="5" spans="8:16" x14ac:dyDescent="0.25">
      <c r="I5" s="2"/>
      <c r="J5" s="2"/>
      <c r="K5" s="2">
        <v>3</v>
      </c>
      <c r="L5" s="2">
        <v>1</v>
      </c>
      <c r="M5" s="6">
        <v>34.0645751953125</v>
      </c>
      <c r="N5" s="6">
        <v>36.230644226074219</v>
      </c>
      <c r="O5" s="5">
        <v>47.115222264339501</v>
      </c>
      <c r="P5" s="5">
        <v>10.1724855065636</v>
      </c>
    </row>
    <row r="6" spans="8:16" x14ac:dyDescent="0.25">
      <c r="I6" s="2"/>
      <c r="J6" s="2"/>
      <c r="K6" s="2">
        <v>4</v>
      </c>
      <c r="L6" s="2">
        <v>1</v>
      </c>
      <c r="M6" s="6">
        <v>26.561595916748047</v>
      </c>
      <c r="N6" s="6">
        <v>27.051218032836914</v>
      </c>
      <c r="O6" s="5">
        <v>9533.6019111586793</v>
      </c>
      <c r="P6" s="5">
        <v>6744.6541996769301</v>
      </c>
    </row>
    <row r="7" spans="8:16" x14ac:dyDescent="0.25">
      <c r="I7" s="2"/>
      <c r="J7" s="2"/>
      <c r="K7" s="2">
        <v>5</v>
      </c>
      <c r="L7" s="2">
        <v>0</v>
      </c>
      <c r="M7">
        <v>50</v>
      </c>
      <c r="N7">
        <v>50</v>
      </c>
      <c r="O7" s="5">
        <v>0</v>
      </c>
      <c r="P7" s="5">
        <v>0</v>
      </c>
    </row>
    <row r="8" spans="8:16" x14ac:dyDescent="0.25">
      <c r="I8" s="2"/>
      <c r="J8" s="2"/>
      <c r="K8" s="2">
        <v>6</v>
      </c>
      <c r="L8" s="2">
        <v>1</v>
      </c>
      <c r="M8" s="6">
        <v>26.718667984008789</v>
      </c>
      <c r="N8" s="6">
        <v>26.863519668579102</v>
      </c>
      <c r="O8" s="5">
        <v>8531.0412903297492</v>
      </c>
      <c r="P8" s="5">
        <v>7699.01830899783</v>
      </c>
    </row>
    <row r="9" spans="8:16" x14ac:dyDescent="0.25">
      <c r="I9" s="2"/>
      <c r="J9" s="2"/>
      <c r="K9" s="2">
        <v>7</v>
      </c>
      <c r="L9" s="2">
        <v>1</v>
      </c>
      <c r="M9" s="6">
        <v>19.976835250854492</v>
      </c>
      <c r="N9" s="6">
        <v>20.386194229125977</v>
      </c>
      <c r="O9" s="5">
        <v>1007394.37540185</v>
      </c>
      <c r="P9" s="5">
        <v>754207.272783341</v>
      </c>
    </row>
    <row r="10" spans="8:16" x14ac:dyDescent="0.25">
      <c r="I10" s="2"/>
      <c r="J10" s="2"/>
      <c r="K10" s="2">
        <v>8</v>
      </c>
      <c r="L10" s="2">
        <v>1</v>
      </c>
      <c r="M10" s="6">
        <v>27.062814712524414</v>
      </c>
      <c r="N10" s="6">
        <v>27.756185531616211</v>
      </c>
      <c r="O10" s="5">
        <v>6687.6172644250601</v>
      </c>
      <c r="P10" s="5">
        <v>4095.1834404770202</v>
      </c>
    </row>
    <row r="11" spans="8:16" x14ac:dyDescent="0.25">
      <c r="I11" s="2"/>
      <c r="J11" s="2"/>
      <c r="K11" s="2">
        <v>9</v>
      </c>
      <c r="L11" s="2">
        <v>0</v>
      </c>
      <c r="M11">
        <v>50</v>
      </c>
      <c r="N11">
        <v>50</v>
      </c>
      <c r="O11" s="5">
        <v>0</v>
      </c>
      <c r="P11" s="5">
        <v>0</v>
      </c>
    </row>
    <row r="12" spans="8:16" x14ac:dyDescent="0.25">
      <c r="I12" s="2"/>
      <c r="J12" s="2"/>
      <c r="K12" s="2">
        <v>10</v>
      </c>
      <c r="L12" s="2">
        <v>1</v>
      </c>
      <c r="M12" s="6">
        <v>20.63585090637207</v>
      </c>
      <c r="N12" s="6">
        <v>20.944766998291016</v>
      </c>
      <c r="O12" s="5">
        <v>631904.71027563</v>
      </c>
      <c r="P12" s="5">
        <v>507783.32635823602</v>
      </c>
    </row>
    <row r="13" spans="8:16" x14ac:dyDescent="0.25">
      <c r="I13" s="2"/>
      <c r="J13" s="2"/>
      <c r="K13" s="2">
        <v>11</v>
      </c>
      <c r="L13" s="2">
        <v>1</v>
      </c>
      <c r="M13" s="6">
        <v>27.574287414550781</v>
      </c>
      <c r="N13" s="6">
        <v>27.265853881835938</v>
      </c>
      <c r="O13" s="5">
        <v>4658.1368370588698</v>
      </c>
      <c r="P13" s="5">
        <v>5792.6600503436903</v>
      </c>
    </row>
    <row r="14" spans="8:16" x14ac:dyDescent="0.25">
      <c r="I14" s="2"/>
      <c r="J14" s="2"/>
      <c r="K14" s="2">
        <v>12</v>
      </c>
      <c r="L14" s="2">
        <v>1</v>
      </c>
      <c r="M14" s="6">
        <v>20.195894241333008</v>
      </c>
      <c r="N14" s="6">
        <v>20.925226211547852</v>
      </c>
      <c r="O14" s="5">
        <v>862756.916680697</v>
      </c>
      <c r="P14" s="5">
        <v>515021.745100589</v>
      </c>
    </row>
    <row r="15" spans="8:16" x14ac:dyDescent="0.25">
      <c r="I15" s="2"/>
      <c r="J15" s="2"/>
      <c r="K15" s="2">
        <v>13</v>
      </c>
      <c r="L15" s="2">
        <v>0</v>
      </c>
      <c r="M15">
        <v>50</v>
      </c>
      <c r="N15">
        <v>50</v>
      </c>
      <c r="O15" s="5">
        <v>0</v>
      </c>
      <c r="P15" s="5">
        <v>0</v>
      </c>
    </row>
    <row r="16" spans="8:16" x14ac:dyDescent="0.25">
      <c r="I16" s="2"/>
      <c r="J16" s="2"/>
      <c r="K16" s="2">
        <v>14</v>
      </c>
      <c r="L16" s="2">
        <v>1</v>
      </c>
      <c r="M16" s="6">
        <v>32.336029052734375</v>
      </c>
      <c r="N16" s="6">
        <v>32.18511962890625</v>
      </c>
      <c r="O16" s="5">
        <v>160.169795516844</v>
      </c>
      <c r="P16" s="5">
        <v>178.234368455409</v>
      </c>
    </row>
    <row r="17" spans="1:16" x14ac:dyDescent="0.25">
      <c r="I17" s="2"/>
      <c r="J17" s="2"/>
      <c r="K17" s="2">
        <v>15</v>
      </c>
      <c r="L17" s="2">
        <v>0</v>
      </c>
      <c r="M17">
        <v>50</v>
      </c>
      <c r="N17">
        <v>50</v>
      </c>
      <c r="O17" s="5">
        <v>0</v>
      </c>
      <c r="P17" s="5">
        <v>0</v>
      </c>
    </row>
    <row r="18" spans="1:16" x14ac:dyDescent="0.25">
      <c r="I18" s="2"/>
      <c r="J18" s="2"/>
      <c r="K18" s="2">
        <v>16</v>
      </c>
      <c r="L18" s="2">
        <v>1</v>
      </c>
      <c r="M18" s="6">
        <v>33.13311767578125</v>
      </c>
      <c r="N18" s="6">
        <v>32.970043182373047</v>
      </c>
      <c r="O18" s="5">
        <v>91.120794120166096</v>
      </c>
      <c r="P18" s="5">
        <v>102.262546790553</v>
      </c>
    </row>
    <row r="19" spans="1:16" x14ac:dyDescent="0.25">
      <c r="A19" s="2"/>
      <c r="I19" s="2"/>
      <c r="J19" s="2"/>
      <c r="K19" s="2"/>
      <c r="L19" s="2"/>
      <c r="M19" s="1"/>
      <c r="N19" s="2"/>
      <c r="O19" s="1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1" t="s">
        <v>4</v>
      </c>
      <c r="K20" s="1" t="s">
        <v>1</v>
      </c>
      <c r="L20" s="1" t="s">
        <v>9</v>
      </c>
      <c r="M20" s="1" t="s">
        <v>5</v>
      </c>
      <c r="N20" s="1" t="s">
        <v>6</v>
      </c>
      <c r="O20" s="1" t="s">
        <v>5</v>
      </c>
      <c r="P20" s="1" t="s">
        <v>6</v>
      </c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>
        <v>1</v>
      </c>
      <c r="L21" s="2">
        <v>0</v>
      </c>
      <c r="M21">
        <v>50</v>
      </c>
      <c r="N21">
        <v>50</v>
      </c>
      <c r="O21" s="5">
        <v>0</v>
      </c>
      <c r="P21" s="5">
        <v>0</v>
      </c>
    </row>
    <row r="22" spans="1:16" x14ac:dyDescent="0.25">
      <c r="A22" s="2"/>
      <c r="B22" s="2"/>
      <c r="C22" s="2"/>
      <c r="D22" s="2" t="s">
        <v>7</v>
      </c>
      <c r="E22" s="2"/>
      <c r="F22" s="2"/>
      <c r="H22" s="2"/>
      <c r="I22" s="2"/>
      <c r="J22" s="2"/>
      <c r="K22" s="2">
        <v>2</v>
      </c>
      <c r="L22" s="2">
        <v>1</v>
      </c>
      <c r="M22" s="6">
        <v>24.184427261352539</v>
      </c>
      <c r="N22" s="6">
        <v>24.236978530883789</v>
      </c>
      <c r="O22" s="5">
        <v>51303.944187159403</v>
      </c>
      <c r="P22" s="5">
        <v>49415.2344603768</v>
      </c>
    </row>
    <row r="23" spans="1:16" x14ac:dyDescent="0.25">
      <c r="A23" s="2"/>
      <c r="B23" s="2"/>
      <c r="C23" s="2"/>
      <c r="D23" s="2" t="s">
        <v>8</v>
      </c>
      <c r="E23" s="2" t="s">
        <v>2</v>
      </c>
      <c r="F23" s="2" t="s">
        <v>2</v>
      </c>
      <c r="H23" s="2"/>
      <c r="I23" s="2"/>
      <c r="J23" s="2"/>
      <c r="K23" s="2">
        <v>3</v>
      </c>
      <c r="L23" s="2">
        <v>0</v>
      </c>
      <c r="M23">
        <v>50</v>
      </c>
      <c r="N23">
        <v>50</v>
      </c>
      <c r="O23" s="5">
        <v>0</v>
      </c>
      <c r="P23" s="5">
        <v>0</v>
      </c>
    </row>
    <row r="24" spans="1:16" x14ac:dyDescent="0.25">
      <c r="A24" s="2"/>
      <c r="B24" s="2"/>
      <c r="C24" s="2"/>
      <c r="D24" s="2">
        <v>113700000000</v>
      </c>
      <c r="E24" s="3">
        <v>3.9729999999999999</v>
      </c>
      <c r="F24" s="3">
        <v>3.68</v>
      </c>
      <c r="H24" s="2"/>
      <c r="I24" s="2"/>
      <c r="J24" s="2"/>
      <c r="K24" s="2">
        <v>4</v>
      </c>
      <c r="L24" s="2">
        <v>1</v>
      </c>
      <c r="M24" s="6">
        <v>32.013710021972656</v>
      </c>
      <c r="N24" s="6">
        <v>31.219514846801758</v>
      </c>
      <c r="O24" s="5">
        <v>201.16360596056199</v>
      </c>
      <c r="P24" s="5">
        <v>352.85028101074897</v>
      </c>
    </row>
    <row r="25" spans="1:16" x14ac:dyDescent="0.25">
      <c r="A25" s="2"/>
      <c r="B25" s="2"/>
      <c r="C25" s="2"/>
      <c r="D25" s="2">
        <f t="shared" ref="D25:D35" si="0">D24/10</f>
        <v>11370000000</v>
      </c>
      <c r="E25" s="3">
        <v>7.2320000000000002</v>
      </c>
      <c r="F25" s="3">
        <v>6.3650000000000002</v>
      </c>
      <c r="H25" s="2"/>
      <c r="I25" s="2"/>
      <c r="J25" s="2"/>
      <c r="K25" s="2">
        <v>5</v>
      </c>
      <c r="L25" s="2">
        <v>1</v>
      </c>
      <c r="M25" s="7">
        <v>28.193386077880859</v>
      </c>
      <c r="N25" s="7">
        <v>28.180269241333008</v>
      </c>
      <c r="O25" s="8">
        <v>3005.7895679951898</v>
      </c>
      <c r="P25" s="8">
        <v>3033.5713024137299</v>
      </c>
    </row>
    <row r="26" spans="1:16" x14ac:dyDescent="0.25">
      <c r="A26" s="2"/>
      <c r="B26" s="2"/>
      <c r="C26" s="2"/>
      <c r="D26" s="2">
        <f t="shared" si="0"/>
        <v>1137000000</v>
      </c>
      <c r="E26" s="3">
        <v>10.202999999999999</v>
      </c>
      <c r="F26" s="3">
        <v>10.288</v>
      </c>
      <c r="H26" s="2"/>
      <c r="I26" s="2"/>
      <c r="J26" s="2"/>
      <c r="K26" s="2">
        <v>6</v>
      </c>
      <c r="L26" s="2">
        <v>0</v>
      </c>
      <c r="M26">
        <v>50</v>
      </c>
      <c r="N26">
        <v>50</v>
      </c>
      <c r="O26" s="5">
        <v>0</v>
      </c>
      <c r="P26" s="5">
        <v>0</v>
      </c>
    </row>
    <row r="27" spans="1:16" x14ac:dyDescent="0.25">
      <c r="A27" s="2"/>
      <c r="B27" s="2"/>
      <c r="C27" s="4"/>
      <c r="D27" s="2">
        <f t="shared" si="0"/>
        <v>113700000</v>
      </c>
      <c r="E27" s="3">
        <v>12.848000000000001</v>
      </c>
      <c r="F27" s="3">
        <v>13.206</v>
      </c>
      <c r="H27" s="4"/>
      <c r="I27" s="4"/>
      <c r="J27" s="2"/>
      <c r="K27" s="2">
        <v>7</v>
      </c>
      <c r="L27" s="2">
        <v>0</v>
      </c>
      <c r="M27">
        <v>50</v>
      </c>
      <c r="N27">
        <v>50</v>
      </c>
      <c r="O27" s="5">
        <v>0</v>
      </c>
      <c r="P27" s="5">
        <v>0</v>
      </c>
    </row>
    <row r="28" spans="1:16" x14ac:dyDescent="0.25">
      <c r="A28" s="2"/>
      <c r="B28" s="2"/>
      <c r="C28" s="4"/>
      <c r="D28" s="2">
        <f t="shared" si="0"/>
        <v>11370000</v>
      </c>
      <c r="E28" s="3">
        <v>16.131</v>
      </c>
      <c r="F28" s="3">
        <v>16.593</v>
      </c>
      <c r="H28" s="4"/>
      <c r="I28" s="4"/>
      <c r="J28" s="2"/>
      <c r="K28" s="2">
        <v>8</v>
      </c>
      <c r="L28" s="2">
        <v>1</v>
      </c>
      <c r="M28" s="6">
        <v>24.270778656005859</v>
      </c>
      <c r="N28" s="6">
        <v>23.936489105224609</v>
      </c>
      <c r="O28" s="5">
        <v>48240.382149594101</v>
      </c>
      <c r="P28" s="5">
        <v>61147.001448188101</v>
      </c>
    </row>
    <row r="29" spans="1:16" x14ac:dyDescent="0.25">
      <c r="A29" s="2"/>
      <c r="B29" s="2"/>
      <c r="C29" s="2"/>
      <c r="D29" s="2">
        <f t="shared" si="0"/>
        <v>1137000</v>
      </c>
      <c r="E29" s="3">
        <v>19.199000000000002</v>
      </c>
      <c r="F29" s="3">
        <v>19.536000000000001</v>
      </c>
      <c r="H29" s="2"/>
      <c r="I29" s="2"/>
      <c r="J29" s="2"/>
      <c r="K29" s="2">
        <v>9</v>
      </c>
      <c r="L29" s="2">
        <v>1</v>
      </c>
      <c r="M29" s="6">
        <v>23.970876693725586</v>
      </c>
      <c r="N29" s="6">
        <v>23.756690979003906</v>
      </c>
      <c r="O29" s="5">
        <v>59650.994349396402</v>
      </c>
      <c r="P29" s="5">
        <v>69405.194734146993</v>
      </c>
    </row>
    <row r="30" spans="1:16" x14ac:dyDescent="0.25">
      <c r="A30" s="2"/>
      <c r="B30" s="2"/>
      <c r="C30" s="2"/>
      <c r="D30" s="2">
        <f t="shared" si="0"/>
        <v>113700</v>
      </c>
      <c r="E30" s="3">
        <v>22.844999999999999</v>
      </c>
      <c r="F30" s="3">
        <v>23.311</v>
      </c>
      <c r="H30" s="2"/>
      <c r="I30" s="2"/>
      <c r="J30" s="2"/>
      <c r="K30" s="2">
        <v>10</v>
      </c>
      <c r="L30" s="2">
        <v>0</v>
      </c>
      <c r="M30">
        <v>50</v>
      </c>
      <c r="N30">
        <v>50</v>
      </c>
      <c r="O30" s="5">
        <v>0</v>
      </c>
      <c r="P30" s="5">
        <v>0</v>
      </c>
    </row>
    <row r="31" spans="1:16" x14ac:dyDescent="0.25">
      <c r="A31" s="2"/>
      <c r="B31" s="2"/>
      <c r="C31" s="2"/>
      <c r="D31" s="2">
        <f t="shared" si="0"/>
        <v>11370</v>
      </c>
      <c r="E31" s="3">
        <v>26.527000000000001</v>
      </c>
      <c r="F31" s="3">
        <v>26.201000000000001</v>
      </c>
      <c r="H31" s="2"/>
      <c r="I31" s="2"/>
      <c r="J31" s="2"/>
      <c r="K31" s="2">
        <v>11</v>
      </c>
      <c r="L31" s="2">
        <v>1</v>
      </c>
      <c r="M31" s="6">
        <v>23.847743988037109</v>
      </c>
      <c r="N31" s="6">
        <v>24.48260498046875</v>
      </c>
      <c r="O31" s="5">
        <v>65076.2525923258</v>
      </c>
      <c r="P31" s="5">
        <v>41519.408995092897</v>
      </c>
    </row>
    <row r="32" spans="1:16" x14ac:dyDescent="0.25">
      <c r="A32" s="2"/>
      <c r="B32" s="2"/>
      <c r="C32" s="2"/>
      <c r="D32" s="2">
        <f t="shared" si="0"/>
        <v>1137</v>
      </c>
      <c r="E32" s="2">
        <v>29.751999999999999</v>
      </c>
      <c r="F32" s="2">
        <v>29.530999999999999</v>
      </c>
      <c r="H32" s="2"/>
      <c r="I32" s="2"/>
      <c r="J32" s="2"/>
      <c r="K32" s="2">
        <v>12</v>
      </c>
      <c r="L32" s="2">
        <v>1</v>
      </c>
      <c r="M32" s="6">
        <v>23.993345260620117</v>
      </c>
      <c r="N32" s="6">
        <v>24.006479263305664</v>
      </c>
      <c r="O32" s="5">
        <v>58729.4379593747</v>
      </c>
      <c r="P32" s="5">
        <v>58191.5881825658</v>
      </c>
    </row>
    <row r="33" spans="1:16" x14ac:dyDescent="0.25">
      <c r="A33" s="2"/>
      <c r="B33" s="2"/>
      <c r="C33" s="2"/>
      <c r="D33" s="2">
        <f t="shared" si="0"/>
        <v>113.7</v>
      </c>
      <c r="E33" s="2">
        <v>32.412999999999997</v>
      </c>
      <c r="F33" s="2">
        <v>32.735999999999997</v>
      </c>
      <c r="H33" s="2"/>
      <c r="I33" s="2"/>
      <c r="J33" s="2"/>
      <c r="K33" s="2">
        <v>13</v>
      </c>
      <c r="L33" s="2">
        <v>0</v>
      </c>
      <c r="M33">
        <v>50</v>
      </c>
      <c r="N33">
        <v>50</v>
      </c>
      <c r="O33" s="5">
        <v>0</v>
      </c>
      <c r="P33" s="5">
        <v>0</v>
      </c>
    </row>
    <row r="34" spans="1:16" x14ac:dyDescent="0.25">
      <c r="A34" s="2"/>
      <c r="B34" s="2"/>
      <c r="C34" s="2"/>
      <c r="D34" s="2">
        <f t="shared" si="0"/>
        <v>11.370000000000001</v>
      </c>
      <c r="E34" s="2">
        <v>36.048000000000002</v>
      </c>
      <c r="F34" s="2">
        <v>35.963999999999999</v>
      </c>
      <c r="H34" s="2"/>
      <c r="I34" s="2"/>
      <c r="J34" s="2"/>
      <c r="K34" s="2">
        <v>14</v>
      </c>
      <c r="L34" s="2">
        <v>1</v>
      </c>
      <c r="M34" s="6">
        <v>22.694927215576172</v>
      </c>
      <c r="N34" s="6">
        <v>22.662361145019531</v>
      </c>
      <c r="O34" s="5">
        <v>147165.01294096999</v>
      </c>
      <c r="P34" s="5">
        <v>150642.43853477799</v>
      </c>
    </row>
    <row r="35" spans="1:16" x14ac:dyDescent="0.25">
      <c r="A35" s="2"/>
      <c r="B35" s="2"/>
      <c r="C35" s="2"/>
      <c r="D35" s="2">
        <f t="shared" si="0"/>
        <v>1.137</v>
      </c>
      <c r="E35" s="2">
        <v>39.183999999999997</v>
      </c>
      <c r="F35" s="2">
        <v>39.584000000000003</v>
      </c>
      <c r="H35" s="2"/>
      <c r="I35" s="2"/>
      <c r="J35" s="2"/>
      <c r="K35" s="2">
        <v>15</v>
      </c>
      <c r="L35" s="2">
        <v>1</v>
      </c>
      <c r="M35" s="6">
        <v>31.671363830566406</v>
      </c>
      <c r="N35" s="6">
        <v>31.246583938598633</v>
      </c>
      <c r="O35" s="5">
        <v>256.43227726937499</v>
      </c>
      <c r="P35" s="5">
        <v>346.17192437237202</v>
      </c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>
        <v>16</v>
      </c>
      <c r="L36" s="2">
        <v>1</v>
      </c>
      <c r="M36" s="6">
        <v>24.14837646484375</v>
      </c>
      <c r="N36" s="6">
        <v>24.093009948730469</v>
      </c>
      <c r="O36" s="5">
        <v>52627.845154253999</v>
      </c>
      <c r="P36" s="5">
        <v>54716.737597756903</v>
      </c>
    </row>
    <row r="37" spans="1:16" x14ac:dyDescent="0.25">
      <c r="A37" s="2"/>
      <c r="B37" s="2"/>
      <c r="C37" s="2"/>
      <c r="D37" s="2" cm="1">
        <f t="array" ref="D37:D48">LOG10(D24:D35)</f>
        <v>11.055760464687735</v>
      </c>
      <c r="E37" s="2"/>
      <c r="F37" s="2"/>
      <c r="G37" s="2"/>
      <c r="H37" s="2"/>
      <c r="I37" s="2"/>
    </row>
    <row r="38" spans="1:16" x14ac:dyDescent="0.25">
      <c r="A38" s="2"/>
      <c r="B38" s="2"/>
      <c r="C38" s="2"/>
      <c r="D38" s="2">
        <v>10.055760464687735</v>
      </c>
      <c r="E38" s="2"/>
      <c r="F38" s="2"/>
      <c r="G38" s="2"/>
      <c r="H38" s="2"/>
      <c r="I38" s="2"/>
    </row>
    <row r="39" spans="1:16" x14ac:dyDescent="0.25">
      <c r="A39" s="2"/>
      <c r="B39" s="2"/>
      <c r="C39" s="2"/>
      <c r="D39" s="2">
        <v>9.0557604646877348</v>
      </c>
      <c r="E39" s="2"/>
      <c r="F39" s="2"/>
      <c r="G39" s="2"/>
      <c r="H39" s="2"/>
      <c r="I39" s="2"/>
    </row>
    <row r="40" spans="1:16" x14ac:dyDescent="0.25">
      <c r="A40" s="2"/>
      <c r="B40" s="2"/>
      <c r="C40" s="2"/>
      <c r="D40" s="2">
        <v>8.0557604646877348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>
        <v>7.0557604646877348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>
        <v>6.0557604646877348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>
        <v>5.0557604646877348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>
        <v>4.0557604646877348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>
        <v>3.0557604646877348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>
        <v>2.0557604646877348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>
        <v>1.0557604646877348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>
        <v>5.5760464687734781E-2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2020-10-23T14:24:36Z</dcterms:created>
  <dcterms:modified xsi:type="dcterms:W3CDTF">2020-10-28T16:00:59Z</dcterms:modified>
</cp:coreProperties>
</file>