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g\Desktop\wheel-legged-master\"/>
    </mc:Choice>
  </mc:AlternateContent>
  <xr:revisionPtr revIDLastSave="0" documentId="13_ncr:1_{DFCDC239-A694-4BC1-A995-C669C48C6DD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成本&amp;质量核算" sheetId="6" r:id="rId1"/>
    <sheet name="采购清单" sheetId="7" r:id="rId2"/>
    <sheet name="BOM" sheetId="1" r:id="rId3"/>
    <sheet name="层级" sheetId="8" r:id="rId4"/>
  </sheets>
  <definedNames>
    <definedName name="_xlnm._FilterDatabase" localSheetId="2" hidden="1">BOM!$A$1:$N$61</definedName>
    <definedName name="Z_E4D7E56B_6CBF_4B23_865E_C82168ED3997_.wvu.FilterData" localSheetId="2" hidden="1">BOM!$B$1:$F$1</definedName>
  </definedNames>
  <calcPr calcId="191029"/>
  <customWorkbookViews>
    <customWorkbookView name="Wang - 个人视图" guid="{E4D7E56B-6CBF-4B23-865E-C82168ED3997}" mergeInterval="0" personalView="1" maximized="1" xWindow="-9" yWindow="-9" windowWidth="1938" windowHeight="1048" activeSheetId="1"/>
  </customWorkbookViews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2" i="1" l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9" i="1"/>
  <c r="I28" i="1"/>
  <c r="I25" i="1"/>
  <c r="I24" i="1"/>
  <c r="I23" i="1"/>
  <c r="I22" i="1"/>
  <c r="I21" i="1"/>
  <c r="I20" i="1"/>
  <c r="I19" i="1"/>
  <c r="I18" i="1"/>
  <c r="I17" i="1"/>
  <c r="I16" i="1"/>
  <c r="I15" i="1"/>
  <c r="I14" i="1"/>
  <c r="I12" i="1"/>
  <c r="I10" i="1"/>
  <c r="I9" i="1"/>
  <c r="I8" i="1"/>
  <c r="I7" i="1"/>
  <c r="I4" i="1"/>
  <c r="I3" i="1"/>
  <c r="K56" i="1"/>
  <c r="A56" i="1"/>
  <c r="H10" i="1"/>
  <c r="K60" i="1"/>
  <c r="K61" i="1"/>
  <c r="K59" i="1"/>
  <c r="K16" i="1"/>
  <c r="K36" i="1"/>
  <c r="K35" i="1"/>
  <c r="K34" i="1"/>
  <c r="A34" i="1"/>
  <c r="A35" i="1"/>
  <c r="A36" i="1"/>
  <c r="K58" i="1"/>
  <c r="K57" i="1"/>
  <c r="K45" i="1"/>
  <c r="K55" i="1"/>
  <c r="K54" i="1"/>
  <c r="K51" i="1"/>
  <c r="K50" i="1"/>
  <c r="K46" i="1"/>
  <c r="K44" i="1"/>
  <c r="K42" i="1"/>
  <c r="K40" i="1"/>
  <c r="K39" i="1"/>
  <c r="K22" i="1"/>
  <c r="K21" i="1"/>
  <c r="K20" i="1"/>
  <c r="K19" i="1"/>
  <c r="K18" i="1"/>
  <c r="K17" i="1"/>
  <c r="K10" i="1"/>
  <c r="K9" i="1"/>
  <c r="K30" i="1"/>
  <c r="K28" i="1"/>
  <c r="K23" i="1"/>
  <c r="K8" i="1"/>
  <c r="K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7" i="1"/>
  <c r="A38" i="1"/>
  <c r="A39" i="1"/>
  <c r="A40" i="1"/>
  <c r="A41" i="1"/>
  <c r="A42" i="1"/>
  <c r="A43" i="1"/>
  <c r="A44" i="1"/>
  <c r="A46" i="1"/>
  <c r="A47" i="1"/>
  <c r="A48" i="1"/>
  <c r="A49" i="1"/>
  <c r="A50" i="1"/>
  <c r="A51" i="1"/>
  <c r="A52" i="1"/>
  <c r="A53" i="1"/>
  <c r="A54" i="1"/>
  <c r="A55" i="1"/>
  <c r="A45" i="1"/>
  <c r="A57" i="1"/>
  <c r="A2" i="1"/>
</calcChain>
</file>

<file path=xl/sharedStrings.xml><?xml version="1.0" encoding="utf-8"?>
<sst xmlns="http://schemas.openxmlformats.org/spreadsheetml/2006/main" count="423" uniqueCount="226">
  <si>
    <t>1.3.1</t>
  </si>
  <si>
    <t>1.3.1.1</t>
  </si>
  <si>
    <t>1.3.1.2</t>
  </si>
  <si>
    <t>1.3.1.3</t>
  </si>
  <si>
    <t>1.3.1.4</t>
  </si>
  <si>
    <t>1.3.2</t>
  </si>
  <si>
    <t>1.3.2.1</t>
  </si>
  <si>
    <t>1.3.2.2</t>
  </si>
  <si>
    <t>1.3.2.2.1</t>
  </si>
  <si>
    <t>1.3.2.2.2</t>
  </si>
  <si>
    <t>1.3.2.2.3</t>
  </si>
  <si>
    <t>1.3.2.3</t>
  </si>
  <si>
    <t>1.3.2.4</t>
  </si>
  <si>
    <t>1.3.2.5</t>
  </si>
  <si>
    <t>1.3.3</t>
  </si>
  <si>
    <t>2.1.1</t>
  </si>
  <si>
    <t>2.1.2</t>
  </si>
  <si>
    <t>2.1.3</t>
  </si>
  <si>
    <t>2.1.4</t>
  </si>
  <si>
    <t>2.1.5</t>
  </si>
  <si>
    <t>2.2.1</t>
  </si>
  <si>
    <t>2.2.2</t>
  </si>
  <si>
    <t>2.2.3</t>
  </si>
  <si>
    <t>2.2.4</t>
  </si>
  <si>
    <t>2.2.5</t>
  </si>
  <si>
    <t>2.2.6</t>
  </si>
  <si>
    <t>2.2.7</t>
  </si>
  <si>
    <t>2.2.9</t>
  </si>
  <si>
    <t>2.3.1</t>
  </si>
  <si>
    <t>2.3.2</t>
  </si>
  <si>
    <t>2.3.3</t>
  </si>
  <si>
    <t>2.3.4</t>
  </si>
  <si>
    <t>2.3.5</t>
  </si>
  <si>
    <t>2.3.6</t>
  </si>
  <si>
    <t>2.3.7</t>
  </si>
  <si>
    <t>2.3.8</t>
  </si>
  <si>
    <t>2.3.9</t>
  </si>
  <si>
    <t>文档预览</t>
  </si>
  <si>
    <t>级别</t>
    <phoneticPr fontId="1" type="noConversion"/>
  </si>
  <si>
    <t>类别</t>
  </si>
  <si>
    <t>类别</t>
    <phoneticPr fontId="1" type="noConversion"/>
  </si>
  <si>
    <t>组件</t>
    <phoneticPr fontId="1" type="noConversion"/>
  </si>
  <si>
    <t>3D打印</t>
  </si>
  <si>
    <t>3D打印</t>
    <phoneticPr fontId="1" type="noConversion"/>
  </si>
  <si>
    <t>成品模块</t>
  </si>
  <si>
    <t>成品模块</t>
    <phoneticPr fontId="1" type="noConversion"/>
  </si>
  <si>
    <t>标准件</t>
  </si>
  <si>
    <t>标准件</t>
    <phoneticPr fontId="1" type="noConversion"/>
  </si>
  <si>
    <t>陪测</t>
    <phoneticPr fontId="1" type="noConversion"/>
  </si>
  <si>
    <t>采购链接</t>
    <phoneticPr fontId="1" type="noConversion"/>
  </si>
  <si>
    <t>https://item.taobao.com/item.htm?id=679306961701&amp;spm=a1z09.2.0.0.67002e8djsrWfk</t>
    <phoneticPr fontId="1" type="noConversion"/>
  </si>
  <si>
    <t>https://item.taobao.com/item.htm?id=616219514590&amp;spm=a1z10.3-c.w4002-21055795764.9.291e44c7z4SSBn</t>
    <phoneticPr fontId="1" type="noConversion"/>
  </si>
  <si>
    <t>备注</t>
    <phoneticPr fontId="1" type="noConversion"/>
  </si>
  <si>
    <t>已停售，链接为2代中心板</t>
    <phoneticPr fontId="1" type="noConversion"/>
  </si>
  <si>
    <t>https://item.taobao.com/item.htm?abbucket=3&amp;id=656786735880&amp;ns=1&amp;skuId=5037574378818&amp;spm=a21n57.1.0.0.3858523ctc6wDS</t>
    <phoneticPr fontId="1" type="noConversion"/>
  </si>
  <si>
    <t>供应商</t>
    <phoneticPr fontId="1" type="noConversion"/>
  </si>
  <si>
    <t>达妙科技企业店</t>
    <phoneticPr fontId="1" type="noConversion"/>
  </si>
  <si>
    <t>力克电动滑板车配件仓</t>
    <phoneticPr fontId="1" type="noConversion"/>
  </si>
  <si>
    <t>萝马集市</t>
    <phoneticPr fontId="1" type="noConversion"/>
  </si>
  <si>
    <t>浩航模型</t>
    <phoneticPr fontId="1" type="noConversion"/>
  </si>
  <si>
    <r>
      <t>00-</t>
    </r>
    <r>
      <rPr>
        <sz val="10"/>
        <color indexed="8"/>
        <rFont val="微软雅黑"/>
        <family val="2"/>
        <charset val="134"/>
      </rPr>
      <t>底盘</t>
    </r>
  </si>
  <si>
    <r>
      <rPr>
        <b/>
        <sz val="10"/>
        <color indexed="8"/>
        <rFont val="微软雅黑"/>
        <family val="2"/>
        <charset val="134"/>
      </rPr>
      <t>项目号</t>
    </r>
  </si>
  <si>
    <r>
      <rPr>
        <b/>
        <sz val="10"/>
        <color indexed="8"/>
        <rFont val="微软雅黑"/>
        <family val="2"/>
        <charset val="134"/>
      </rPr>
      <t>零件号</t>
    </r>
  </si>
  <si>
    <r>
      <rPr>
        <b/>
        <sz val="10"/>
        <color indexed="8"/>
        <rFont val="微软雅黑"/>
        <family val="2"/>
        <charset val="134"/>
      </rPr>
      <t>数量</t>
    </r>
  </si>
  <si>
    <t>汇成丰旗舰店</t>
    <phoneticPr fontId="1" type="noConversion"/>
  </si>
  <si>
    <t>添瑞旗舰店</t>
    <phoneticPr fontId="1" type="noConversion"/>
  </si>
  <si>
    <t>304/316不锈钢尼龙防松螺母 六角锁紧螺帽M2M3M4M5M8M10M12M16M20-tmall.com天猫</t>
  </si>
  <si>
    <t>12.9高强度圆柱头内六角螺丝栓加长M2.5M3M4M5*15*16*18*20*22/25-tmall.com天猫</t>
  </si>
  <si>
    <t>3.7/50PCS</t>
    <phoneticPr fontId="1" type="noConversion"/>
  </si>
  <si>
    <t>1.9/20PCS</t>
    <phoneticPr fontId="1" type="noConversion"/>
  </si>
  <si>
    <t>6.5/50PCS</t>
    <phoneticPr fontId="1" type="noConversion"/>
  </si>
  <si>
    <t>2.8/20PCS</t>
    <phoneticPr fontId="1" type="noConversion"/>
  </si>
  <si>
    <t>单价/元</t>
    <phoneticPr fontId="1" type="noConversion"/>
  </si>
  <si>
    <t>小计/元</t>
    <phoneticPr fontId="1" type="noConversion"/>
  </si>
  <si>
    <t>2.47/10PCS</t>
    <phoneticPr fontId="1" type="noConversion"/>
  </si>
  <si>
    <t>3.7/100PCS</t>
    <phoneticPr fontId="1" type="noConversion"/>
  </si>
  <si>
    <t>12.9级半牙杯头圆柱头内六角螺丝M3M4M5*30*35*40*45x50x55/60/65-tmall.com天猫</t>
  </si>
  <si>
    <t>尼龙柱M2M2.5M3M4六角塑料螺柱双通螺母柱绝缘间隔离塑胶支撑柱-tmall.com天猫</t>
  </si>
  <si>
    <t>6.07/100PCS</t>
    <phoneticPr fontId="1" type="noConversion"/>
  </si>
  <si>
    <t>4.88/150PCS</t>
    <phoneticPr fontId="1" type="noConversion"/>
  </si>
  <si>
    <t>添瑞304不锈钢平垫片加大垫圈加厚螺丝介子金属垫圈M2M3M4M5M6M8-tmall.com天猫</t>
  </si>
  <si>
    <t>4.41/50PCS</t>
    <phoneticPr fontId="1" type="noConversion"/>
  </si>
  <si>
    <t>6.25/50PCS</t>
    <phoneticPr fontId="1" type="noConversion"/>
  </si>
  <si>
    <t>2.47/20PCS</t>
    <phoneticPr fontId="1" type="noConversion"/>
  </si>
  <si>
    <t>4.17/20PCS</t>
    <phoneticPr fontId="1" type="noConversion"/>
  </si>
  <si>
    <t>5.6/100PCS</t>
    <phoneticPr fontId="1" type="noConversion"/>
  </si>
  <si>
    <t>模块</t>
  </si>
  <si>
    <t>模块</t>
    <phoneticPr fontId="1" type="noConversion"/>
  </si>
  <si>
    <t>PS2无线手柄</t>
    <phoneticPr fontId="1" type="noConversion"/>
  </si>
  <si>
    <t>总计</t>
  </si>
  <si>
    <t>求和项:小计/元</t>
  </si>
  <si>
    <t>电池模块</t>
  </si>
  <si>
    <t>电池模块</t>
    <phoneticPr fontId="1" type="noConversion"/>
  </si>
  <si>
    <t>电机模块</t>
  </si>
  <si>
    <t>电机模块</t>
    <phoneticPr fontId="1" type="noConversion"/>
  </si>
  <si>
    <t>底盘模块</t>
  </si>
  <si>
    <t>底盘模块</t>
    <phoneticPr fontId="1" type="noConversion"/>
  </si>
  <si>
    <t>轮组模块</t>
  </si>
  <si>
    <t>轮组模块</t>
    <phoneticPr fontId="1" type="noConversion"/>
  </si>
  <si>
    <t>轮腿模块</t>
    <phoneticPr fontId="1" type="noConversion"/>
  </si>
  <si>
    <t>陪测模块</t>
  </si>
  <si>
    <t>陪测模块</t>
    <phoneticPr fontId="1" type="noConversion"/>
  </si>
  <si>
    <t>2.1.7</t>
  </si>
  <si>
    <t>2.1.8</t>
  </si>
  <si>
    <t>2.1.9</t>
  </si>
  <si>
    <t>m3螺母</t>
    <phoneticPr fontId="1" type="noConversion"/>
  </si>
  <si>
    <t>沉头螺丝_m3_10</t>
    <phoneticPr fontId="1" type="noConversion"/>
  </si>
  <si>
    <t>杯头螺丝_m3_40</t>
    <phoneticPr fontId="1" type="noConversion"/>
  </si>
  <si>
    <t>7.5/50PCS</t>
    <phoneticPr fontId="1" type="noConversion"/>
  </si>
  <si>
    <t>M2M2.5M3 铁镀黑色KM十字槽沉头螺丝钉 碳钢平头机牙电子小螺丝钉-tmall.com天猫</t>
  </si>
  <si>
    <t>1.99/100PCS</t>
    <phoneticPr fontId="1" type="noConversion"/>
  </si>
  <si>
    <t>成品模块 汇总</t>
  </si>
  <si>
    <t>MIT驱动无刷伺服械臂机器人达妙科技关节电机FOCGM43减速双编码器-淘宝网 (taobao.com)</t>
  </si>
  <si>
    <t>达妙STM32开发板H723 DM-MC02机器人轮足控制板机械臂板载BMI088-淘宝网 (taobao.com)</t>
  </si>
  <si>
    <t>B6AC平衡充电器多功能智能锂电池充电放电器80W 航模车模船模通用-淘宝网 (taobao.com)</t>
  </si>
  <si>
    <t>航模电池充电器</t>
  </si>
  <si>
    <t>航模电池充电器</t>
    <phoneticPr fontId="1" type="noConversion"/>
  </si>
  <si>
    <t>多充可以买123元的版本</t>
    <phoneticPr fontId="1" type="noConversion"/>
  </si>
  <si>
    <t>零件号</t>
  </si>
  <si>
    <t>PS2无线手柄</t>
  </si>
  <si>
    <t>底盘</t>
    <phoneticPr fontId="1" type="noConversion"/>
  </si>
  <si>
    <t>电池盒</t>
    <phoneticPr fontId="1" type="noConversion"/>
  </si>
  <si>
    <t>DM_4340_电机_3D20
240116</t>
  </si>
  <si>
    <t>DM_4340_电机_3D20
240116</t>
    <phoneticPr fontId="1" type="noConversion"/>
  </si>
  <si>
    <t>电池盒下板</t>
    <phoneticPr fontId="1" type="noConversion"/>
  </si>
  <si>
    <t>电池6S</t>
  </si>
  <si>
    <t>电池6S</t>
    <phoneticPr fontId="1" type="noConversion"/>
  </si>
  <si>
    <t>尼龙柱-3_2-5-
25mm</t>
    <phoneticPr fontId="1" type="noConversion"/>
  </si>
  <si>
    <r>
      <t xml:space="preserve">GB T 70.1 - 2008 </t>
    </r>
    <r>
      <rPr>
        <sz val="10"/>
        <color rgb="FF000000"/>
        <rFont val="微软雅黑"/>
        <family val="2"/>
        <charset val="134"/>
      </rPr>
      <t xml:space="preserve">
</t>
    </r>
    <r>
      <rPr>
        <sz val="10"/>
        <color indexed="8"/>
        <rFont val="微软雅黑"/>
        <family val="2"/>
        <charset val="134"/>
      </rPr>
      <t>M3螺丝-35</t>
    </r>
    <phoneticPr fontId="1" type="noConversion"/>
  </si>
  <si>
    <t>电池盒盒上板</t>
    <phoneticPr fontId="1" type="noConversion"/>
  </si>
  <si>
    <t>电池盒上板</t>
    <phoneticPr fontId="1" type="noConversion"/>
  </si>
  <si>
    <t>壳体</t>
    <phoneticPr fontId="1" type="noConversion"/>
  </si>
  <si>
    <t>下壳</t>
    <phoneticPr fontId="1" type="noConversion"/>
  </si>
  <si>
    <t>上壳-1</t>
    <phoneticPr fontId="1" type="noConversion"/>
  </si>
  <si>
    <r>
      <t>CTRBOARD-</t>
    </r>
    <r>
      <rPr>
        <sz val="10"/>
        <color indexed="8"/>
        <rFont val="微软雅黑"/>
        <family val="2"/>
        <charset val="134"/>
      </rPr>
      <t xml:space="preserve">
H7_V1_0-240112_1_1</t>
    </r>
    <phoneticPr fontId="1" type="noConversion"/>
  </si>
  <si>
    <r>
      <t xml:space="preserve">GB T 6172.2 - </t>
    </r>
    <r>
      <rPr>
        <sz val="10"/>
        <color indexed="8"/>
        <rFont val="微软雅黑"/>
        <family val="2"/>
        <charset val="134"/>
      </rPr>
      <t xml:space="preserve">
2016 M3螺母</t>
    </r>
    <phoneticPr fontId="1" type="noConversion"/>
  </si>
  <si>
    <r>
      <t xml:space="preserve">GB T 70.1 - 2008 </t>
    </r>
    <r>
      <rPr>
        <sz val="10"/>
        <color indexed="8"/>
        <rFont val="微软雅黑"/>
        <family val="2"/>
        <charset val="134"/>
      </rPr>
      <t xml:space="preserve">
M2_5螺丝-20</t>
    </r>
    <phoneticPr fontId="1" type="noConversion"/>
  </si>
  <si>
    <r>
      <t xml:space="preserve">GB T 6172.2 - </t>
    </r>
    <r>
      <rPr>
        <sz val="10"/>
        <color indexed="8"/>
        <rFont val="微软雅黑"/>
        <family val="2"/>
        <charset val="134"/>
      </rPr>
      <t xml:space="preserve">
2016 M2_5螺母</t>
    </r>
    <phoneticPr fontId="1" type="noConversion"/>
  </si>
  <si>
    <r>
      <t xml:space="preserve">GB T 70.1 - 2008 </t>
    </r>
    <r>
      <rPr>
        <sz val="10"/>
        <color indexed="8"/>
        <rFont val="微软雅黑"/>
        <family val="2"/>
        <charset val="134"/>
      </rPr>
      <t xml:space="preserve">
M3螺丝-15</t>
    </r>
    <phoneticPr fontId="1" type="noConversion"/>
  </si>
  <si>
    <r>
      <t xml:space="preserve">GB T 70.1 - 2008 </t>
    </r>
    <r>
      <rPr>
        <sz val="10"/>
        <color indexed="8"/>
        <rFont val="微软雅黑"/>
        <family val="2"/>
        <charset val="134"/>
      </rPr>
      <t xml:space="preserve">
M3螺丝-12</t>
    </r>
    <phoneticPr fontId="1" type="noConversion"/>
  </si>
  <si>
    <r>
      <t xml:space="preserve">GB T 6172.2 - 2016 </t>
    </r>
    <r>
      <rPr>
        <sz val="10"/>
        <color indexed="8"/>
        <rFont val="微软雅黑"/>
        <family val="2"/>
        <charset val="134"/>
      </rPr>
      <t xml:space="preserve">
M3螺母</t>
    </r>
    <phoneticPr fontId="1" type="noConversion"/>
  </si>
  <si>
    <t>ROBOMASTER中心板-
STEP</t>
  </si>
  <si>
    <t>ROBOMASTER中心板-
STEP</t>
    <phoneticPr fontId="1" type="noConversion"/>
  </si>
  <si>
    <t>挡块-1</t>
    <phoneticPr fontId="1" type="noConversion"/>
  </si>
  <si>
    <t>挡块-2</t>
    <phoneticPr fontId="1" type="noConversion"/>
  </si>
  <si>
    <t>轮足</t>
    <phoneticPr fontId="1" type="noConversion"/>
  </si>
  <si>
    <t>电机-轮</t>
    <phoneticPr fontId="1" type="noConversion"/>
  </si>
  <si>
    <r>
      <t>5X2</t>
    </r>
    <r>
      <rPr>
        <sz val="10"/>
        <color indexed="8"/>
        <rFont val="微软雅黑"/>
        <family val="2"/>
        <charset val="134"/>
      </rPr>
      <t>实心轮胎</t>
    </r>
    <phoneticPr fontId="1" type="noConversion"/>
  </si>
  <si>
    <t>轮毂打印件-内圈</t>
    <phoneticPr fontId="1" type="noConversion"/>
  </si>
  <si>
    <t>6215_轮毂电机3D模型
20230511</t>
  </si>
  <si>
    <t>6215_轮毂电机3D模型
20230511</t>
    <phoneticPr fontId="1" type="noConversion"/>
  </si>
  <si>
    <t>轮毂打印垫片</t>
    <phoneticPr fontId="1" type="noConversion"/>
  </si>
  <si>
    <t>轮毂打印件-上盖片</t>
    <phoneticPr fontId="1" type="noConversion"/>
  </si>
  <si>
    <t>轮毂打印件-下盖片</t>
    <phoneticPr fontId="1" type="noConversion"/>
  </si>
  <si>
    <t>2.1.6</t>
    <phoneticPr fontId="1" type="noConversion"/>
  </si>
  <si>
    <t>连杆1</t>
    <phoneticPr fontId="1" type="noConversion"/>
  </si>
  <si>
    <r>
      <t>5-13-4</t>
    </r>
    <r>
      <rPr>
        <sz val="10"/>
        <color indexed="8"/>
        <rFont val="微软雅黑"/>
        <family val="2"/>
        <charset val="134"/>
      </rPr>
      <t>法兰轴承</t>
    </r>
    <phoneticPr fontId="1" type="noConversion"/>
  </si>
  <si>
    <t>垫片-M5-8-0_5</t>
    <phoneticPr fontId="1" type="noConversion"/>
  </si>
  <si>
    <t>连杆3</t>
    <phoneticPr fontId="1" type="noConversion"/>
  </si>
  <si>
    <r>
      <t xml:space="preserve">GB T 70.1 - 2008 </t>
    </r>
    <r>
      <rPr>
        <sz val="10"/>
        <color indexed="8"/>
        <rFont val="微软雅黑"/>
        <family val="2"/>
        <charset val="134"/>
      </rPr>
      <t xml:space="preserve">
M3螺丝-25</t>
    </r>
    <phoneticPr fontId="1" type="noConversion"/>
  </si>
  <si>
    <t>支撑轮</t>
    <phoneticPr fontId="1" type="noConversion"/>
  </si>
  <si>
    <r>
      <t xml:space="preserve">GB T 70.1 - 2008 </t>
    </r>
    <r>
      <rPr>
        <sz val="10"/>
        <color indexed="8"/>
        <rFont val="微软雅黑"/>
        <family val="2"/>
        <charset val="134"/>
      </rPr>
      <t xml:space="preserve">
M5螺丝-30</t>
    </r>
    <phoneticPr fontId="1" type="noConversion"/>
  </si>
  <si>
    <r>
      <t xml:space="preserve">GB T 6172.2 - 2016 </t>
    </r>
    <r>
      <rPr>
        <sz val="10"/>
        <color indexed="8"/>
        <rFont val="微软雅黑"/>
        <family val="2"/>
        <charset val="134"/>
      </rPr>
      <t xml:space="preserve">
M5螺母</t>
    </r>
    <phoneticPr fontId="1" type="noConversion"/>
  </si>
  <si>
    <t>电机连接打印件</t>
    <phoneticPr fontId="1" type="noConversion"/>
  </si>
  <si>
    <t>轮腿组2</t>
    <phoneticPr fontId="1" type="noConversion"/>
  </si>
  <si>
    <t>轮腿组1</t>
    <phoneticPr fontId="1" type="noConversion"/>
  </si>
  <si>
    <t>连杆2</t>
    <phoneticPr fontId="1" type="noConversion"/>
  </si>
  <si>
    <t>连杆4</t>
    <phoneticPr fontId="1" type="noConversion"/>
  </si>
  <si>
    <r>
      <t xml:space="preserve">GB T 70.1 - 2008 </t>
    </r>
    <r>
      <rPr>
        <sz val="10"/>
        <color indexed="8"/>
        <rFont val="微软雅黑"/>
        <family val="2"/>
        <charset val="134"/>
      </rPr>
      <t xml:space="preserve">
M5螺丝-20</t>
    </r>
    <phoneticPr fontId="1" type="noConversion"/>
  </si>
  <si>
    <r>
      <t xml:space="preserve">GB T 70.1 - 2008 </t>
    </r>
    <r>
      <rPr>
        <sz val="10"/>
        <color indexed="8"/>
        <rFont val="微软雅黑"/>
        <family val="2"/>
        <charset val="134"/>
      </rPr>
      <t xml:space="preserve">
M3螺丝-10</t>
    </r>
    <phoneticPr fontId="1" type="noConversion"/>
  </si>
  <si>
    <t>CTRBOARD-
H7_V1_0-240112_1_1</t>
  </si>
  <si>
    <t>5X2实心轮胎</t>
  </si>
  <si>
    <t>供应商</t>
  </si>
  <si>
    <t>萝马集市</t>
  </si>
  <si>
    <t>达妙科技企业店</t>
  </si>
  <si>
    <t>浩航模型</t>
  </si>
  <si>
    <t>力克电动滑板车配件仓</t>
  </si>
  <si>
    <t>汇成丰旗舰店</t>
  </si>
  <si>
    <t>添瑞旗舰店</t>
  </si>
  <si>
    <t>https://item.taobao.com/item.htm?id=679306961701&amp;spm=a1z09.2.0.0.67002e8djsrWfk</t>
  </si>
  <si>
    <t>https://item.taobao.com/item.htm?abbucket=3&amp;id=656786735880&amp;ns=1&amp;skuId=5037574378818&amp;spm=a21n57.1.0.0.3858523ctc6wDS</t>
  </si>
  <si>
    <t>https://item.taobao.com/item.htm?id=616219514590&amp;spm=a1z10.3-c.w4002-21055795764.9.291e44c7z4SSBn</t>
  </si>
  <si>
    <t>尼龙柱-3_2-5-
25mm</t>
  </si>
  <si>
    <t>5-13-4法兰轴承</t>
  </si>
  <si>
    <t>GB T 70.1 - 2008 
M2_5螺丝-20</t>
  </si>
  <si>
    <t>GB T 70.1 - 2008 
M3螺丝-10</t>
  </si>
  <si>
    <t>GB T 70.1 - 2008 
M3螺丝-12</t>
  </si>
  <si>
    <t>GB T 70.1 - 2008 
M3螺丝-15</t>
  </si>
  <si>
    <t>GB T 70.1 - 2008 
M3螺丝-25</t>
  </si>
  <si>
    <t>GB T 70.1 - 2008 
M5螺丝-20</t>
  </si>
  <si>
    <t>杯头螺丝_m3_40</t>
  </si>
  <si>
    <t>GB T 70.1 - 2008 
M3螺丝-35</t>
  </si>
  <si>
    <t>GB T 70.1 - 2008 
M5螺丝-30</t>
  </si>
  <si>
    <t>GB T 6172.2 - 
2016 M2_5螺母</t>
  </si>
  <si>
    <t>GB T 6172.2 - 
2016 M3螺母</t>
  </si>
  <si>
    <t>GB T 6172.2 - 2016 
M3螺母</t>
  </si>
  <si>
    <t>GB T 6172.2 - 2016 
M5螺母</t>
  </si>
  <si>
    <t>m3螺母</t>
  </si>
  <si>
    <t>沉头螺丝_m3_10</t>
  </si>
  <si>
    <t>垫片-M5-8-0_5</t>
  </si>
  <si>
    <t>求和项:数量</t>
  </si>
  <si>
    <t>采购链接</t>
  </si>
  <si>
    <t>商品详情 (tmall.com)</t>
  </si>
  <si>
    <t>天天特卖工厂店</t>
    <phoneticPr fontId="1" type="noConversion"/>
  </si>
  <si>
    <t>电子秤</t>
  </si>
  <si>
    <t>电子秤</t>
    <phoneticPr fontId="1" type="noConversion"/>
  </si>
  <si>
    <t>BB响</t>
  </si>
  <si>
    <t>BB响</t>
    <phoneticPr fontId="1" type="noConversion"/>
  </si>
  <si>
    <t>BB响低压报警器 锂电池测试仪蜂鸣器AOKBB响测电器1S-8S 电压显示-淘宝网 (taobao.com)</t>
  </si>
  <si>
    <t>无刷直流电机达妙科技轮毂电机DMH6215直驱电机带驱动编码器-淘宝网 (taobao.com)</t>
  </si>
  <si>
    <t>天天特卖工厂店</t>
  </si>
  <si>
    <t>https://item.taobao.com/item.htm?spm=a1z09.2.0.0.251f2e8dF65WBz&amp;id=644048426609&amp;_u=t3df12cbefd8</t>
  </si>
  <si>
    <t>日环轴承</t>
  </si>
  <si>
    <t>日环轴承</t>
    <phoneticPr fontId="1" type="noConversion"/>
  </si>
  <si>
    <t>PS2无线游戏手柄双振动8米距离智能小车机器人遥控器带接收器2.4G-淘宝网 (taobao.com)</t>
  </si>
  <si>
    <t>勤慧电子企业店</t>
  </si>
  <si>
    <t>勤慧电子企业店</t>
    <phoneticPr fontId="1" type="noConversion"/>
  </si>
  <si>
    <t>其中运费5元</t>
    <phoneticPr fontId="1" type="noConversion"/>
  </si>
  <si>
    <t>质量/g</t>
    <phoneticPr fontId="1" type="noConversion"/>
  </si>
  <si>
    <t>2.2.9</t>
    <phoneticPr fontId="1" type="noConversion"/>
  </si>
  <si>
    <t>2.3.8</t>
    <phoneticPr fontId="1" type="noConversion"/>
  </si>
  <si>
    <t>总质量/g</t>
    <phoneticPr fontId="1" type="noConversion"/>
  </si>
  <si>
    <t>求和项:总质量/g</t>
  </si>
  <si>
    <t>CANDO</t>
  </si>
  <si>
    <t>CANDO</t>
    <phoneticPr fontId="1" type="noConversion"/>
  </si>
  <si>
    <t>随电机一起买，价格50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</si>
</sst>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sz val="9"/>
      <name val="等线"/>
      <charset val="134"/>
    </font>
    <font>
      <u/>
      <sz val="11"/>
      <color theme="1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0"/>
      <color theme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u/>
      <sz val="11"/>
      <color theme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等线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6" fillId="0" borderId="0" xfId="1" applyFont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 wrapTex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0" xfId="1" applyFont="1">
      <alignment vertical="center"/>
    </xf>
    <xf numFmtId="0" fontId="11" fillId="0" borderId="0" xfId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3" borderId="0" xfId="0" applyFont="1" applyFill="1" applyAlignment="1">
      <alignment horizontal="left" vertical="center" wrapText="1"/>
    </xf>
    <xf numFmtId="0" fontId="5" fillId="4" borderId="0" xfId="0" applyFont="1" applyFill="1" applyAlignment="1">
      <alignment horizontal="left" vertical="center" wrapText="1"/>
    </xf>
    <xf numFmtId="0" fontId="2" fillId="0" borderId="0" xfId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jpeg"/><Relationship Id="rId50" Type="http://schemas.openxmlformats.org/officeDocument/2006/relationships/image" Target="../media/image50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7620</xdr:rowOff>
    </xdr:from>
    <xdr:to>
      <xdr:col>3</xdr:col>
      <xdr:colOff>781878</xdr:colOff>
      <xdr:row>1</xdr:row>
      <xdr:rowOff>881743</xdr:rowOff>
    </xdr:to>
    <xdr:pic>
      <xdr:nvPicPr>
        <xdr:cNvPr id="1025" name="图片 2">
          <a:extLst>
            <a:ext uri="{FF2B5EF4-FFF2-40B4-BE49-F238E27FC236}">
              <a16:creationId xmlns:a16="http://schemas.microsoft.com/office/drawing/2014/main" id="{56470CC2-56C2-4470-B30A-ED3264F90ABD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"/>
          <a:ext cx="78486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3</xdr:col>
      <xdr:colOff>0</xdr:colOff>
      <xdr:row>2</xdr:row>
      <xdr:rowOff>7620</xdr:rowOff>
    </xdr:from>
    <xdr:to>
      <xdr:col>3</xdr:col>
      <xdr:colOff>781878</xdr:colOff>
      <xdr:row>3</xdr:row>
      <xdr:rowOff>0</xdr:rowOff>
    </xdr:to>
    <xdr:pic>
      <xdr:nvPicPr>
        <xdr:cNvPr id="1026" name="图片 4">
          <a:extLst>
            <a:ext uri="{FF2B5EF4-FFF2-40B4-BE49-F238E27FC236}">
              <a16:creationId xmlns:a16="http://schemas.microsoft.com/office/drawing/2014/main" id="{9CA6E176-AD74-4468-A079-ED227F1527E7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" y="1089660"/>
          <a:ext cx="781878" cy="8741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3</xdr:col>
      <xdr:colOff>0</xdr:colOff>
      <xdr:row>3</xdr:row>
      <xdr:rowOff>7620</xdr:rowOff>
    </xdr:from>
    <xdr:to>
      <xdr:col>3</xdr:col>
      <xdr:colOff>781878</xdr:colOff>
      <xdr:row>3</xdr:row>
      <xdr:rowOff>881742</xdr:rowOff>
    </xdr:to>
    <xdr:pic>
      <xdr:nvPicPr>
        <xdr:cNvPr id="1027" name="图片 6">
          <a:extLst>
            <a:ext uri="{FF2B5EF4-FFF2-40B4-BE49-F238E27FC236}">
              <a16:creationId xmlns:a16="http://schemas.microsoft.com/office/drawing/2014/main" id="{86B3034E-BFC8-44B1-9A23-931ADEF8DDC6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8820"/>
          <a:ext cx="78486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3</xdr:col>
      <xdr:colOff>0</xdr:colOff>
      <xdr:row>4</xdr:row>
      <xdr:rowOff>0</xdr:rowOff>
    </xdr:from>
    <xdr:to>
      <xdr:col>3</xdr:col>
      <xdr:colOff>781878</xdr:colOff>
      <xdr:row>4</xdr:row>
      <xdr:rowOff>873650</xdr:rowOff>
    </xdr:to>
    <xdr:pic>
      <xdr:nvPicPr>
        <xdr:cNvPr id="1028" name="图片 8">
          <a:extLst>
            <a:ext uri="{FF2B5EF4-FFF2-40B4-BE49-F238E27FC236}">
              <a16:creationId xmlns:a16="http://schemas.microsoft.com/office/drawing/2014/main" id="{D845033E-E11E-4810-865E-0DBD24CEAC8A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72740"/>
          <a:ext cx="78486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3</xdr:col>
      <xdr:colOff>0</xdr:colOff>
      <xdr:row>4</xdr:row>
      <xdr:rowOff>7620</xdr:rowOff>
    </xdr:from>
    <xdr:to>
      <xdr:col>3</xdr:col>
      <xdr:colOff>781878</xdr:colOff>
      <xdr:row>4</xdr:row>
      <xdr:rowOff>881743</xdr:rowOff>
    </xdr:to>
    <xdr:pic>
      <xdr:nvPicPr>
        <xdr:cNvPr id="1029" name="图片 10">
          <a:extLst>
            <a:ext uri="{FF2B5EF4-FFF2-40B4-BE49-F238E27FC236}">
              <a16:creationId xmlns:a16="http://schemas.microsoft.com/office/drawing/2014/main" id="{2BA0DABA-CFE5-4FF1-861A-DADD820E8682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56660"/>
          <a:ext cx="78486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3</xdr:col>
      <xdr:colOff>0</xdr:colOff>
      <xdr:row>5</xdr:row>
      <xdr:rowOff>7620</xdr:rowOff>
    </xdr:from>
    <xdr:to>
      <xdr:col>3</xdr:col>
      <xdr:colOff>781878</xdr:colOff>
      <xdr:row>5</xdr:row>
      <xdr:rowOff>881743</xdr:rowOff>
    </xdr:to>
    <xdr:pic>
      <xdr:nvPicPr>
        <xdr:cNvPr id="1030" name="图片 12">
          <a:extLst>
            <a:ext uri="{FF2B5EF4-FFF2-40B4-BE49-F238E27FC236}">
              <a16:creationId xmlns:a16="http://schemas.microsoft.com/office/drawing/2014/main" id="{C371F1E6-DA6C-4721-BC4D-6730CC7A34F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40580"/>
          <a:ext cx="78486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3</xdr:col>
      <xdr:colOff>0</xdr:colOff>
      <xdr:row>6</xdr:row>
      <xdr:rowOff>7620</xdr:rowOff>
    </xdr:from>
    <xdr:to>
      <xdr:col>3</xdr:col>
      <xdr:colOff>781878</xdr:colOff>
      <xdr:row>7</xdr:row>
      <xdr:rowOff>0</xdr:rowOff>
    </xdr:to>
    <xdr:pic>
      <xdr:nvPicPr>
        <xdr:cNvPr id="1031" name="图片 14">
          <a:extLst>
            <a:ext uri="{FF2B5EF4-FFF2-40B4-BE49-F238E27FC236}">
              <a16:creationId xmlns:a16="http://schemas.microsoft.com/office/drawing/2014/main" id="{9808C5B9-A931-4730-9D65-185AA67D3F6A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78486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3</xdr:col>
      <xdr:colOff>0</xdr:colOff>
      <xdr:row>7</xdr:row>
      <xdr:rowOff>7620</xdr:rowOff>
    </xdr:from>
    <xdr:to>
      <xdr:col>3</xdr:col>
      <xdr:colOff>781878</xdr:colOff>
      <xdr:row>7</xdr:row>
      <xdr:rowOff>881269</xdr:rowOff>
    </xdr:to>
    <xdr:pic>
      <xdr:nvPicPr>
        <xdr:cNvPr id="1032" name="图片 16">
          <a:extLst>
            <a:ext uri="{FF2B5EF4-FFF2-40B4-BE49-F238E27FC236}">
              <a16:creationId xmlns:a16="http://schemas.microsoft.com/office/drawing/2014/main" id="{38F2A9D9-3528-420F-967A-B0423578EEE6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08420"/>
          <a:ext cx="78486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3</xdr:col>
      <xdr:colOff>0</xdr:colOff>
      <xdr:row>8</xdr:row>
      <xdr:rowOff>7620</xdr:rowOff>
    </xdr:from>
    <xdr:to>
      <xdr:col>3</xdr:col>
      <xdr:colOff>781878</xdr:colOff>
      <xdr:row>8</xdr:row>
      <xdr:rowOff>881270</xdr:rowOff>
    </xdr:to>
    <xdr:pic>
      <xdr:nvPicPr>
        <xdr:cNvPr id="1033" name="图片 18">
          <a:extLst>
            <a:ext uri="{FF2B5EF4-FFF2-40B4-BE49-F238E27FC236}">
              <a16:creationId xmlns:a16="http://schemas.microsoft.com/office/drawing/2014/main" id="{784B6F2E-88CD-4835-8407-EA1DE04EA1C7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92340"/>
          <a:ext cx="78486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3</xdr:col>
      <xdr:colOff>0</xdr:colOff>
      <xdr:row>9</xdr:row>
      <xdr:rowOff>7620</xdr:rowOff>
    </xdr:from>
    <xdr:to>
      <xdr:col>3</xdr:col>
      <xdr:colOff>781878</xdr:colOff>
      <xdr:row>9</xdr:row>
      <xdr:rowOff>881269</xdr:rowOff>
    </xdr:to>
    <xdr:pic>
      <xdr:nvPicPr>
        <xdr:cNvPr id="1034" name="图片 20">
          <a:extLst>
            <a:ext uri="{FF2B5EF4-FFF2-40B4-BE49-F238E27FC236}">
              <a16:creationId xmlns:a16="http://schemas.microsoft.com/office/drawing/2014/main" id="{18CC76DE-EFDA-4E02-8B84-ABEA109EB59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76260"/>
          <a:ext cx="78486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3</xdr:col>
      <xdr:colOff>0</xdr:colOff>
      <xdr:row>10</xdr:row>
      <xdr:rowOff>7620</xdr:rowOff>
    </xdr:from>
    <xdr:to>
      <xdr:col>3</xdr:col>
      <xdr:colOff>781878</xdr:colOff>
      <xdr:row>10</xdr:row>
      <xdr:rowOff>881743</xdr:rowOff>
    </xdr:to>
    <xdr:pic>
      <xdr:nvPicPr>
        <xdr:cNvPr id="1035" name="图片 22">
          <a:extLst>
            <a:ext uri="{FF2B5EF4-FFF2-40B4-BE49-F238E27FC236}">
              <a16:creationId xmlns:a16="http://schemas.microsoft.com/office/drawing/2014/main" id="{C6F09E95-91E4-4A0E-A47D-ED4AFFAA315A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60180"/>
          <a:ext cx="78486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3</xdr:col>
      <xdr:colOff>0</xdr:colOff>
      <xdr:row>11</xdr:row>
      <xdr:rowOff>7620</xdr:rowOff>
    </xdr:from>
    <xdr:to>
      <xdr:col>3</xdr:col>
      <xdr:colOff>781878</xdr:colOff>
      <xdr:row>12</xdr:row>
      <xdr:rowOff>0</xdr:rowOff>
    </xdr:to>
    <xdr:pic>
      <xdr:nvPicPr>
        <xdr:cNvPr id="1036" name="图片 24">
          <a:extLst>
            <a:ext uri="{FF2B5EF4-FFF2-40B4-BE49-F238E27FC236}">
              <a16:creationId xmlns:a16="http://schemas.microsoft.com/office/drawing/2014/main" id="{A423D286-F769-40FD-BD19-DDF83D719C21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44100"/>
          <a:ext cx="78486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3</xdr:col>
      <xdr:colOff>0</xdr:colOff>
      <xdr:row>12</xdr:row>
      <xdr:rowOff>7620</xdr:rowOff>
    </xdr:from>
    <xdr:to>
      <xdr:col>3</xdr:col>
      <xdr:colOff>781878</xdr:colOff>
      <xdr:row>12</xdr:row>
      <xdr:rowOff>881743</xdr:rowOff>
    </xdr:to>
    <xdr:pic>
      <xdr:nvPicPr>
        <xdr:cNvPr id="1037" name="图片 26">
          <a:extLst>
            <a:ext uri="{FF2B5EF4-FFF2-40B4-BE49-F238E27FC236}">
              <a16:creationId xmlns:a16="http://schemas.microsoft.com/office/drawing/2014/main" id="{33EE4889-012A-417D-B5B3-808FAAB964C8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28020"/>
          <a:ext cx="78486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3</xdr:col>
      <xdr:colOff>0</xdr:colOff>
      <xdr:row>13</xdr:row>
      <xdr:rowOff>7620</xdr:rowOff>
    </xdr:from>
    <xdr:to>
      <xdr:col>3</xdr:col>
      <xdr:colOff>781878</xdr:colOff>
      <xdr:row>14</xdr:row>
      <xdr:rowOff>473</xdr:rowOff>
    </xdr:to>
    <xdr:pic>
      <xdr:nvPicPr>
        <xdr:cNvPr id="1038" name="图片 28">
          <a:extLst>
            <a:ext uri="{FF2B5EF4-FFF2-40B4-BE49-F238E27FC236}">
              <a16:creationId xmlns:a16="http://schemas.microsoft.com/office/drawing/2014/main" id="{CB659141-A15A-4171-A8FF-6784BB01844C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11940"/>
          <a:ext cx="78486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3</xdr:col>
      <xdr:colOff>0</xdr:colOff>
      <xdr:row>14</xdr:row>
      <xdr:rowOff>7620</xdr:rowOff>
    </xdr:from>
    <xdr:to>
      <xdr:col>3</xdr:col>
      <xdr:colOff>781878</xdr:colOff>
      <xdr:row>15</xdr:row>
      <xdr:rowOff>0</xdr:rowOff>
    </xdr:to>
    <xdr:pic>
      <xdr:nvPicPr>
        <xdr:cNvPr id="1039" name="图片 30">
          <a:extLst>
            <a:ext uri="{FF2B5EF4-FFF2-40B4-BE49-F238E27FC236}">
              <a16:creationId xmlns:a16="http://schemas.microsoft.com/office/drawing/2014/main" id="{D93E37B8-5C30-4F70-AD10-21E9D1F37AE1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95860"/>
          <a:ext cx="78486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3</xdr:col>
      <xdr:colOff>0</xdr:colOff>
      <xdr:row>16</xdr:row>
      <xdr:rowOff>7620</xdr:rowOff>
    </xdr:from>
    <xdr:to>
      <xdr:col>3</xdr:col>
      <xdr:colOff>781878</xdr:colOff>
      <xdr:row>16</xdr:row>
      <xdr:rowOff>881269</xdr:rowOff>
    </xdr:to>
    <xdr:pic>
      <xdr:nvPicPr>
        <xdr:cNvPr id="1041" name="图片 34">
          <a:extLst>
            <a:ext uri="{FF2B5EF4-FFF2-40B4-BE49-F238E27FC236}">
              <a16:creationId xmlns:a16="http://schemas.microsoft.com/office/drawing/2014/main" id="{14774DAD-22AD-42C1-BD66-729D7EA56C2B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63700"/>
          <a:ext cx="78486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3</xdr:col>
      <xdr:colOff>0</xdr:colOff>
      <xdr:row>17</xdr:row>
      <xdr:rowOff>7620</xdr:rowOff>
    </xdr:from>
    <xdr:to>
      <xdr:col>3</xdr:col>
      <xdr:colOff>781878</xdr:colOff>
      <xdr:row>17</xdr:row>
      <xdr:rowOff>881269</xdr:rowOff>
    </xdr:to>
    <xdr:pic>
      <xdr:nvPicPr>
        <xdr:cNvPr id="1042" name="图片 36">
          <a:extLst>
            <a:ext uri="{FF2B5EF4-FFF2-40B4-BE49-F238E27FC236}">
              <a16:creationId xmlns:a16="http://schemas.microsoft.com/office/drawing/2014/main" id="{7CE6A6CD-3C62-460F-A77A-0FC4CBCDF9AE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7620"/>
          <a:ext cx="78486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3</xdr:col>
      <xdr:colOff>0</xdr:colOff>
      <xdr:row>18</xdr:row>
      <xdr:rowOff>7620</xdr:rowOff>
    </xdr:from>
    <xdr:to>
      <xdr:col>3</xdr:col>
      <xdr:colOff>781878</xdr:colOff>
      <xdr:row>18</xdr:row>
      <xdr:rowOff>881270</xdr:rowOff>
    </xdr:to>
    <xdr:pic>
      <xdr:nvPicPr>
        <xdr:cNvPr id="1043" name="图片 38">
          <a:extLst>
            <a:ext uri="{FF2B5EF4-FFF2-40B4-BE49-F238E27FC236}">
              <a16:creationId xmlns:a16="http://schemas.microsoft.com/office/drawing/2014/main" id="{7132AC2D-1A4C-48E6-B41E-03EE070A7AEB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31540"/>
          <a:ext cx="78486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3</xdr:col>
      <xdr:colOff>0</xdr:colOff>
      <xdr:row>19</xdr:row>
      <xdr:rowOff>7620</xdr:rowOff>
    </xdr:from>
    <xdr:to>
      <xdr:col>3</xdr:col>
      <xdr:colOff>781878</xdr:colOff>
      <xdr:row>19</xdr:row>
      <xdr:rowOff>881269</xdr:rowOff>
    </xdr:to>
    <xdr:pic>
      <xdr:nvPicPr>
        <xdr:cNvPr id="1044" name="图片 40">
          <a:extLst>
            <a:ext uri="{FF2B5EF4-FFF2-40B4-BE49-F238E27FC236}">
              <a16:creationId xmlns:a16="http://schemas.microsoft.com/office/drawing/2014/main" id="{F5E03D2B-F90D-41C1-8C3E-939817FF4A9A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15460"/>
          <a:ext cx="78486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3</xdr:col>
      <xdr:colOff>0</xdr:colOff>
      <xdr:row>20</xdr:row>
      <xdr:rowOff>7620</xdr:rowOff>
    </xdr:from>
    <xdr:to>
      <xdr:col>3</xdr:col>
      <xdr:colOff>781878</xdr:colOff>
      <xdr:row>20</xdr:row>
      <xdr:rowOff>882442</xdr:rowOff>
    </xdr:to>
    <xdr:pic>
      <xdr:nvPicPr>
        <xdr:cNvPr id="1045" name="图片 42">
          <a:extLst>
            <a:ext uri="{FF2B5EF4-FFF2-40B4-BE49-F238E27FC236}">
              <a16:creationId xmlns:a16="http://schemas.microsoft.com/office/drawing/2014/main" id="{AD6ADB09-279E-4D40-B0AD-1D950A745FEC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99380"/>
          <a:ext cx="78486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3</xdr:col>
      <xdr:colOff>0</xdr:colOff>
      <xdr:row>21</xdr:row>
      <xdr:rowOff>7620</xdr:rowOff>
    </xdr:from>
    <xdr:to>
      <xdr:col>3</xdr:col>
      <xdr:colOff>781878</xdr:colOff>
      <xdr:row>21</xdr:row>
      <xdr:rowOff>881269</xdr:rowOff>
    </xdr:to>
    <xdr:pic>
      <xdr:nvPicPr>
        <xdr:cNvPr id="1046" name="图片 44">
          <a:extLst>
            <a:ext uri="{FF2B5EF4-FFF2-40B4-BE49-F238E27FC236}">
              <a16:creationId xmlns:a16="http://schemas.microsoft.com/office/drawing/2014/main" id="{E8240C63-3462-4FBC-BFA0-E4589C52AFBB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783300"/>
          <a:ext cx="78486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3</xdr:col>
      <xdr:colOff>0</xdr:colOff>
      <xdr:row>22</xdr:row>
      <xdr:rowOff>7620</xdr:rowOff>
    </xdr:from>
    <xdr:to>
      <xdr:col>3</xdr:col>
      <xdr:colOff>781878</xdr:colOff>
      <xdr:row>22</xdr:row>
      <xdr:rowOff>881269</xdr:rowOff>
    </xdr:to>
    <xdr:pic>
      <xdr:nvPicPr>
        <xdr:cNvPr id="1047" name="图片 46">
          <a:extLst>
            <a:ext uri="{FF2B5EF4-FFF2-40B4-BE49-F238E27FC236}">
              <a16:creationId xmlns:a16="http://schemas.microsoft.com/office/drawing/2014/main" id="{E3C334B9-0354-44B6-8AD5-C6C611BCEE57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67220"/>
          <a:ext cx="78486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3</xdr:col>
      <xdr:colOff>0</xdr:colOff>
      <xdr:row>23</xdr:row>
      <xdr:rowOff>7620</xdr:rowOff>
    </xdr:from>
    <xdr:to>
      <xdr:col>3</xdr:col>
      <xdr:colOff>781878</xdr:colOff>
      <xdr:row>23</xdr:row>
      <xdr:rowOff>881269</xdr:rowOff>
    </xdr:to>
    <xdr:pic>
      <xdr:nvPicPr>
        <xdr:cNvPr id="1048" name="图片 48">
          <a:extLst>
            <a:ext uri="{FF2B5EF4-FFF2-40B4-BE49-F238E27FC236}">
              <a16:creationId xmlns:a16="http://schemas.microsoft.com/office/drawing/2014/main" id="{94C2CE63-AAF8-44B0-98A5-F9033B5D9038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51140"/>
          <a:ext cx="78486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3</xdr:col>
      <xdr:colOff>0</xdr:colOff>
      <xdr:row>24</xdr:row>
      <xdr:rowOff>7620</xdr:rowOff>
    </xdr:from>
    <xdr:to>
      <xdr:col>3</xdr:col>
      <xdr:colOff>781878</xdr:colOff>
      <xdr:row>25</xdr:row>
      <xdr:rowOff>0</xdr:rowOff>
    </xdr:to>
    <xdr:pic>
      <xdr:nvPicPr>
        <xdr:cNvPr id="1049" name="图片 50">
          <a:extLst>
            <a:ext uri="{FF2B5EF4-FFF2-40B4-BE49-F238E27FC236}">
              <a16:creationId xmlns:a16="http://schemas.microsoft.com/office/drawing/2014/main" id="{2541FA50-C669-4610-82E5-2B8D2DAC97C7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435060"/>
          <a:ext cx="78486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3</xdr:col>
      <xdr:colOff>0</xdr:colOff>
      <xdr:row>25</xdr:row>
      <xdr:rowOff>7620</xdr:rowOff>
    </xdr:from>
    <xdr:to>
      <xdr:col>3</xdr:col>
      <xdr:colOff>781878</xdr:colOff>
      <xdr:row>25</xdr:row>
      <xdr:rowOff>881269</xdr:rowOff>
    </xdr:to>
    <xdr:pic>
      <xdr:nvPicPr>
        <xdr:cNvPr id="1050" name="图片 52">
          <a:extLst>
            <a:ext uri="{FF2B5EF4-FFF2-40B4-BE49-F238E27FC236}">
              <a16:creationId xmlns:a16="http://schemas.microsoft.com/office/drawing/2014/main" id="{B0B7E276-EB4B-4F4B-88EC-7F853DCFA767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18980"/>
          <a:ext cx="78486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3</xdr:col>
      <xdr:colOff>0</xdr:colOff>
      <xdr:row>26</xdr:row>
      <xdr:rowOff>7620</xdr:rowOff>
    </xdr:from>
    <xdr:to>
      <xdr:col>3</xdr:col>
      <xdr:colOff>781878</xdr:colOff>
      <xdr:row>26</xdr:row>
      <xdr:rowOff>881743</xdr:rowOff>
    </xdr:to>
    <xdr:pic>
      <xdr:nvPicPr>
        <xdr:cNvPr id="1051" name="图片 54">
          <a:extLst>
            <a:ext uri="{FF2B5EF4-FFF2-40B4-BE49-F238E27FC236}">
              <a16:creationId xmlns:a16="http://schemas.microsoft.com/office/drawing/2014/main" id="{5436A8A8-79D6-4A08-9430-BACDB4D2ED7E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02900"/>
          <a:ext cx="78486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3</xdr:col>
      <xdr:colOff>0</xdr:colOff>
      <xdr:row>27</xdr:row>
      <xdr:rowOff>7620</xdr:rowOff>
    </xdr:from>
    <xdr:to>
      <xdr:col>3</xdr:col>
      <xdr:colOff>781878</xdr:colOff>
      <xdr:row>27</xdr:row>
      <xdr:rowOff>881743</xdr:rowOff>
    </xdr:to>
    <xdr:pic>
      <xdr:nvPicPr>
        <xdr:cNvPr id="1052" name="图片 56">
          <a:extLst>
            <a:ext uri="{FF2B5EF4-FFF2-40B4-BE49-F238E27FC236}">
              <a16:creationId xmlns:a16="http://schemas.microsoft.com/office/drawing/2014/main" id="{9D796605-B4BD-4320-9AC6-B68A9F23F6B8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86820"/>
          <a:ext cx="78486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3</xdr:col>
      <xdr:colOff>0</xdr:colOff>
      <xdr:row>28</xdr:row>
      <xdr:rowOff>7620</xdr:rowOff>
    </xdr:from>
    <xdr:to>
      <xdr:col>3</xdr:col>
      <xdr:colOff>781878</xdr:colOff>
      <xdr:row>29</xdr:row>
      <xdr:rowOff>0</xdr:rowOff>
    </xdr:to>
    <xdr:pic>
      <xdr:nvPicPr>
        <xdr:cNvPr id="1053" name="图片 58">
          <a:extLst>
            <a:ext uri="{FF2B5EF4-FFF2-40B4-BE49-F238E27FC236}">
              <a16:creationId xmlns:a16="http://schemas.microsoft.com/office/drawing/2014/main" id="{A8254C5C-148B-4350-AFAA-CE87B28F3A6F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70740"/>
          <a:ext cx="78486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3</xdr:col>
      <xdr:colOff>0</xdr:colOff>
      <xdr:row>29</xdr:row>
      <xdr:rowOff>7620</xdr:rowOff>
    </xdr:from>
    <xdr:to>
      <xdr:col>3</xdr:col>
      <xdr:colOff>781878</xdr:colOff>
      <xdr:row>29</xdr:row>
      <xdr:rowOff>881269</xdr:rowOff>
    </xdr:to>
    <xdr:pic>
      <xdr:nvPicPr>
        <xdr:cNvPr id="1054" name="图片 60">
          <a:extLst>
            <a:ext uri="{FF2B5EF4-FFF2-40B4-BE49-F238E27FC236}">
              <a16:creationId xmlns:a16="http://schemas.microsoft.com/office/drawing/2014/main" id="{E74DF225-AFEE-46AB-A44F-C1714493BD21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854660"/>
          <a:ext cx="78486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3</xdr:col>
      <xdr:colOff>0</xdr:colOff>
      <xdr:row>30</xdr:row>
      <xdr:rowOff>7620</xdr:rowOff>
    </xdr:from>
    <xdr:to>
      <xdr:col>3</xdr:col>
      <xdr:colOff>781878</xdr:colOff>
      <xdr:row>30</xdr:row>
      <xdr:rowOff>881269</xdr:rowOff>
    </xdr:to>
    <xdr:pic>
      <xdr:nvPicPr>
        <xdr:cNvPr id="1055" name="图片 62">
          <a:extLst>
            <a:ext uri="{FF2B5EF4-FFF2-40B4-BE49-F238E27FC236}">
              <a16:creationId xmlns:a16="http://schemas.microsoft.com/office/drawing/2014/main" id="{989D8771-2473-467D-AFB0-82437D30B1D2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738580"/>
          <a:ext cx="78486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3</xdr:col>
      <xdr:colOff>0</xdr:colOff>
      <xdr:row>31</xdr:row>
      <xdr:rowOff>7620</xdr:rowOff>
    </xdr:from>
    <xdr:to>
      <xdr:col>3</xdr:col>
      <xdr:colOff>781878</xdr:colOff>
      <xdr:row>32</xdr:row>
      <xdr:rowOff>474</xdr:rowOff>
    </xdr:to>
    <xdr:pic>
      <xdr:nvPicPr>
        <xdr:cNvPr id="1056" name="图片 64">
          <a:extLst>
            <a:ext uri="{FF2B5EF4-FFF2-40B4-BE49-F238E27FC236}">
              <a16:creationId xmlns:a16="http://schemas.microsoft.com/office/drawing/2014/main" id="{4BDBF47E-4F2A-4CC9-BC68-428EF9B0E837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622500"/>
          <a:ext cx="78486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3</xdr:col>
      <xdr:colOff>0</xdr:colOff>
      <xdr:row>32</xdr:row>
      <xdr:rowOff>7620</xdr:rowOff>
    </xdr:from>
    <xdr:to>
      <xdr:col>3</xdr:col>
      <xdr:colOff>781878</xdr:colOff>
      <xdr:row>32</xdr:row>
      <xdr:rowOff>881269</xdr:rowOff>
    </xdr:to>
    <xdr:pic>
      <xdr:nvPicPr>
        <xdr:cNvPr id="1057" name="图片 66">
          <a:extLst>
            <a:ext uri="{FF2B5EF4-FFF2-40B4-BE49-F238E27FC236}">
              <a16:creationId xmlns:a16="http://schemas.microsoft.com/office/drawing/2014/main" id="{2D39EDFC-E2F6-430C-BBC4-20D9BB0239C8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06420"/>
          <a:ext cx="78486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3</xdr:col>
      <xdr:colOff>0</xdr:colOff>
      <xdr:row>36</xdr:row>
      <xdr:rowOff>7620</xdr:rowOff>
    </xdr:from>
    <xdr:to>
      <xdr:col>3</xdr:col>
      <xdr:colOff>781878</xdr:colOff>
      <xdr:row>36</xdr:row>
      <xdr:rowOff>881743</xdr:rowOff>
    </xdr:to>
    <xdr:pic>
      <xdr:nvPicPr>
        <xdr:cNvPr id="1058" name="图片 68">
          <a:extLst>
            <a:ext uri="{FF2B5EF4-FFF2-40B4-BE49-F238E27FC236}">
              <a16:creationId xmlns:a16="http://schemas.microsoft.com/office/drawing/2014/main" id="{3F4B0021-73ED-42AA-A4EF-E1FC71E431B8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390340"/>
          <a:ext cx="78486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3</xdr:col>
      <xdr:colOff>0</xdr:colOff>
      <xdr:row>37</xdr:row>
      <xdr:rowOff>7620</xdr:rowOff>
    </xdr:from>
    <xdr:to>
      <xdr:col>3</xdr:col>
      <xdr:colOff>781878</xdr:colOff>
      <xdr:row>38</xdr:row>
      <xdr:rowOff>0</xdr:rowOff>
    </xdr:to>
    <xdr:pic>
      <xdr:nvPicPr>
        <xdr:cNvPr id="1059" name="图片 70">
          <a:extLst>
            <a:ext uri="{FF2B5EF4-FFF2-40B4-BE49-F238E27FC236}">
              <a16:creationId xmlns:a16="http://schemas.microsoft.com/office/drawing/2014/main" id="{2662CEAD-7643-41C2-8A7E-61DEC2AF4E95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274260"/>
          <a:ext cx="78486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3</xdr:col>
      <xdr:colOff>0</xdr:colOff>
      <xdr:row>38</xdr:row>
      <xdr:rowOff>7620</xdr:rowOff>
    </xdr:from>
    <xdr:to>
      <xdr:col>3</xdr:col>
      <xdr:colOff>781878</xdr:colOff>
      <xdr:row>38</xdr:row>
      <xdr:rowOff>881269</xdr:rowOff>
    </xdr:to>
    <xdr:pic>
      <xdr:nvPicPr>
        <xdr:cNvPr id="1060" name="图片 72">
          <a:extLst>
            <a:ext uri="{FF2B5EF4-FFF2-40B4-BE49-F238E27FC236}">
              <a16:creationId xmlns:a16="http://schemas.microsoft.com/office/drawing/2014/main" id="{ADEC4F5D-6B13-4314-A49A-054CE9219363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158180"/>
          <a:ext cx="78486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3</xdr:col>
      <xdr:colOff>0</xdr:colOff>
      <xdr:row>39</xdr:row>
      <xdr:rowOff>7620</xdr:rowOff>
    </xdr:from>
    <xdr:to>
      <xdr:col>3</xdr:col>
      <xdr:colOff>781878</xdr:colOff>
      <xdr:row>39</xdr:row>
      <xdr:rowOff>881269</xdr:rowOff>
    </xdr:to>
    <xdr:pic>
      <xdr:nvPicPr>
        <xdr:cNvPr id="1061" name="图片 74">
          <a:extLst>
            <a:ext uri="{FF2B5EF4-FFF2-40B4-BE49-F238E27FC236}">
              <a16:creationId xmlns:a16="http://schemas.microsoft.com/office/drawing/2014/main" id="{2C243BBC-C70C-4827-82D5-EF3D969097D2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9791" y="31945359"/>
          <a:ext cx="781878" cy="873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3</xdr:col>
      <xdr:colOff>0</xdr:colOff>
      <xdr:row>40</xdr:row>
      <xdr:rowOff>7620</xdr:rowOff>
    </xdr:from>
    <xdr:to>
      <xdr:col>3</xdr:col>
      <xdr:colOff>781878</xdr:colOff>
      <xdr:row>40</xdr:row>
      <xdr:rowOff>881269</xdr:rowOff>
    </xdr:to>
    <xdr:pic>
      <xdr:nvPicPr>
        <xdr:cNvPr id="1062" name="图片 76">
          <a:extLst>
            <a:ext uri="{FF2B5EF4-FFF2-40B4-BE49-F238E27FC236}">
              <a16:creationId xmlns:a16="http://schemas.microsoft.com/office/drawing/2014/main" id="{1613A229-479F-472D-B669-A9C3B0255E17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26020"/>
          <a:ext cx="78486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3</xdr:col>
      <xdr:colOff>0</xdr:colOff>
      <xdr:row>41</xdr:row>
      <xdr:rowOff>7620</xdr:rowOff>
    </xdr:from>
    <xdr:to>
      <xdr:col>3</xdr:col>
      <xdr:colOff>781878</xdr:colOff>
      <xdr:row>41</xdr:row>
      <xdr:rowOff>881270</xdr:rowOff>
    </xdr:to>
    <xdr:pic>
      <xdr:nvPicPr>
        <xdr:cNvPr id="1063" name="图片 78">
          <a:extLst>
            <a:ext uri="{FF2B5EF4-FFF2-40B4-BE49-F238E27FC236}">
              <a16:creationId xmlns:a16="http://schemas.microsoft.com/office/drawing/2014/main" id="{51DF02D2-BB87-4C15-9F17-981E8F09FA42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809940"/>
          <a:ext cx="78486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3</xdr:col>
      <xdr:colOff>0</xdr:colOff>
      <xdr:row>42</xdr:row>
      <xdr:rowOff>7620</xdr:rowOff>
    </xdr:from>
    <xdr:to>
      <xdr:col>3</xdr:col>
      <xdr:colOff>781878</xdr:colOff>
      <xdr:row>42</xdr:row>
      <xdr:rowOff>881269</xdr:rowOff>
    </xdr:to>
    <xdr:pic>
      <xdr:nvPicPr>
        <xdr:cNvPr id="1064" name="图片 80">
          <a:extLst>
            <a:ext uri="{FF2B5EF4-FFF2-40B4-BE49-F238E27FC236}">
              <a16:creationId xmlns:a16="http://schemas.microsoft.com/office/drawing/2014/main" id="{9C526FC2-D9D7-4D6B-99DA-32AA05D66712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693860"/>
          <a:ext cx="78486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3</xdr:col>
      <xdr:colOff>0</xdr:colOff>
      <xdr:row>43</xdr:row>
      <xdr:rowOff>7620</xdr:rowOff>
    </xdr:from>
    <xdr:to>
      <xdr:col>3</xdr:col>
      <xdr:colOff>781878</xdr:colOff>
      <xdr:row>43</xdr:row>
      <xdr:rowOff>881271</xdr:rowOff>
    </xdr:to>
    <xdr:pic>
      <xdr:nvPicPr>
        <xdr:cNvPr id="1065" name="图片 82">
          <a:extLst>
            <a:ext uri="{FF2B5EF4-FFF2-40B4-BE49-F238E27FC236}">
              <a16:creationId xmlns:a16="http://schemas.microsoft.com/office/drawing/2014/main" id="{55FE3CC6-F716-4633-AEFE-EF7BF9A5BB0A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577780"/>
          <a:ext cx="78486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3</xdr:col>
      <xdr:colOff>0</xdr:colOff>
      <xdr:row>45</xdr:row>
      <xdr:rowOff>7620</xdr:rowOff>
    </xdr:from>
    <xdr:to>
      <xdr:col>3</xdr:col>
      <xdr:colOff>781878</xdr:colOff>
      <xdr:row>45</xdr:row>
      <xdr:rowOff>881269</xdr:rowOff>
    </xdr:to>
    <xdr:pic>
      <xdr:nvPicPr>
        <xdr:cNvPr id="1066" name="图片 84">
          <a:extLst>
            <a:ext uri="{FF2B5EF4-FFF2-40B4-BE49-F238E27FC236}">
              <a16:creationId xmlns:a16="http://schemas.microsoft.com/office/drawing/2014/main" id="{464D89BE-223E-463B-991C-416AFBB8E403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" y="205740"/>
          <a:ext cx="781878" cy="873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3</xdr:col>
      <xdr:colOff>0</xdr:colOff>
      <xdr:row>46</xdr:row>
      <xdr:rowOff>7620</xdr:rowOff>
    </xdr:from>
    <xdr:to>
      <xdr:col>3</xdr:col>
      <xdr:colOff>781878</xdr:colOff>
      <xdr:row>47</xdr:row>
      <xdr:rowOff>0</xdr:rowOff>
    </xdr:to>
    <xdr:pic>
      <xdr:nvPicPr>
        <xdr:cNvPr id="1067" name="图片 86">
          <a:extLst>
            <a:ext uri="{FF2B5EF4-FFF2-40B4-BE49-F238E27FC236}">
              <a16:creationId xmlns:a16="http://schemas.microsoft.com/office/drawing/2014/main" id="{AD07FF87-4DCC-4C1D-8527-A76B04EFB531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345620"/>
          <a:ext cx="78486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3</xdr:col>
      <xdr:colOff>0</xdr:colOff>
      <xdr:row>47</xdr:row>
      <xdr:rowOff>7620</xdr:rowOff>
    </xdr:from>
    <xdr:to>
      <xdr:col>3</xdr:col>
      <xdr:colOff>781878</xdr:colOff>
      <xdr:row>47</xdr:row>
      <xdr:rowOff>881743</xdr:rowOff>
    </xdr:to>
    <xdr:pic>
      <xdr:nvPicPr>
        <xdr:cNvPr id="1068" name="图片 88">
          <a:extLst>
            <a:ext uri="{FF2B5EF4-FFF2-40B4-BE49-F238E27FC236}">
              <a16:creationId xmlns:a16="http://schemas.microsoft.com/office/drawing/2014/main" id="{71E559D6-5AD0-468B-8060-1BFDECF481BE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229540"/>
          <a:ext cx="78486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3</xdr:col>
      <xdr:colOff>0</xdr:colOff>
      <xdr:row>48</xdr:row>
      <xdr:rowOff>7620</xdr:rowOff>
    </xdr:from>
    <xdr:to>
      <xdr:col>3</xdr:col>
      <xdr:colOff>781878</xdr:colOff>
      <xdr:row>48</xdr:row>
      <xdr:rowOff>881269</xdr:rowOff>
    </xdr:to>
    <xdr:pic>
      <xdr:nvPicPr>
        <xdr:cNvPr id="1069" name="图片 90">
          <a:extLst>
            <a:ext uri="{FF2B5EF4-FFF2-40B4-BE49-F238E27FC236}">
              <a16:creationId xmlns:a16="http://schemas.microsoft.com/office/drawing/2014/main" id="{8A3709F3-BE22-4E80-BCC3-D442478E2ACF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113460"/>
          <a:ext cx="78486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3</xdr:col>
      <xdr:colOff>0</xdr:colOff>
      <xdr:row>49</xdr:row>
      <xdr:rowOff>7620</xdr:rowOff>
    </xdr:from>
    <xdr:to>
      <xdr:col>3</xdr:col>
      <xdr:colOff>781878</xdr:colOff>
      <xdr:row>49</xdr:row>
      <xdr:rowOff>881742</xdr:rowOff>
    </xdr:to>
    <xdr:pic>
      <xdr:nvPicPr>
        <xdr:cNvPr id="1070" name="图片 92">
          <a:extLst>
            <a:ext uri="{FF2B5EF4-FFF2-40B4-BE49-F238E27FC236}">
              <a16:creationId xmlns:a16="http://schemas.microsoft.com/office/drawing/2014/main" id="{0FB2F8CC-F1C0-47C0-BFF8-49C52EE32906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997380"/>
          <a:ext cx="78486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3</xdr:col>
      <xdr:colOff>0</xdr:colOff>
      <xdr:row>50</xdr:row>
      <xdr:rowOff>7620</xdr:rowOff>
    </xdr:from>
    <xdr:to>
      <xdr:col>3</xdr:col>
      <xdr:colOff>781878</xdr:colOff>
      <xdr:row>50</xdr:row>
      <xdr:rowOff>881269</xdr:rowOff>
    </xdr:to>
    <xdr:pic>
      <xdr:nvPicPr>
        <xdr:cNvPr id="1071" name="图片 94">
          <a:extLst>
            <a:ext uri="{FF2B5EF4-FFF2-40B4-BE49-F238E27FC236}">
              <a16:creationId xmlns:a16="http://schemas.microsoft.com/office/drawing/2014/main" id="{E04BBD86-AE12-40E2-B4F3-6AE75CA11A82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881300"/>
          <a:ext cx="78486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3</xdr:col>
      <xdr:colOff>0</xdr:colOff>
      <xdr:row>51</xdr:row>
      <xdr:rowOff>7620</xdr:rowOff>
    </xdr:from>
    <xdr:to>
      <xdr:col>3</xdr:col>
      <xdr:colOff>781878</xdr:colOff>
      <xdr:row>52</xdr:row>
      <xdr:rowOff>475</xdr:rowOff>
    </xdr:to>
    <xdr:pic>
      <xdr:nvPicPr>
        <xdr:cNvPr id="1072" name="图片 96">
          <a:extLst>
            <a:ext uri="{FF2B5EF4-FFF2-40B4-BE49-F238E27FC236}">
              <a16:creationId xmlns:a16="http://schemas.microsoft.com/office/drawing/2014/main" id="{92D4C884-381B-4A98-AA12-9B16A11EDFE1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765220"/>
          <a:ext cx="78486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3</xdr:col>
      <xdr:colOff>0</xdr:colOff>
      <xdr:row>52</xdr:row>
      <xdr:rowOff>7620</xdr:rowOff>
    </xdr:from>
    <xdr:to>
      <xdr:col>3</xdr:col>
      <xdr:colOff>781878</xdr:colOff>
      <xdr:row>52</xdr:row>
      <xdr:rowOff>881269</xdr:rowOff>
    </xdr:to>
    <xdr:pic>
      <xdr:nvPicPr>
        <xdr:cNvPr id="1073" name="图片 98">
          <a:extLst>
            <a:ext uri="{FF2B5EF4-FFF2-40B4-BE49-F238E27FC236}">
              <a16:creationId xmlns:a16="http://schemas.microsoft.com/office/drawing/2014/main" id="{71B10AF2-4721-4A33-8A21-18DFE2847E1E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649140"/>
          <a:ext cx="78486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3</xdr:col>
      <xdr:colOff>0</xdr:colOff>
      <xdr:row>53</xdr:row>
      <xdr:rowOff>7620</xdr:rowOff>
    </xdr:from>
    <xdr:to>
      <xdr:col>3</xdr:col>
      <xdr:colOff>781878</xdr:colOff>
      <xdr:row>54</xdr:row>
      <xdr:rowOff>7620</xdr:rowOff>
    </xdr:to>
    <xdr:pic>
      <xdr:nvPicPr>
        <xdr:cNvPr id="1074" name="图片 100">
          <a:extLst>
            <a:ext uri="{FF2B5EF4-FFF2-40B4-BE49-F238E27FC236}">
              <a16:creationId xmlns:a16="http://schemas.microsoft.com/office/drawing/2014/main" id="{530AE628-DCF3-4742-ADBD-96CB3F85BC6A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533060"/>
          <a:ext cx="78486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3</xdr:col>
      <xdr:colOff>0</xdr:colOff>
      <xdr:row>43</xdr:row>
      <xdr:rowOff>7620</xdr:rowOff>
    </xdr:from>
    <xdr:to>
      <xdr:col>3</xdr:col>
      <xdr:colOff>781878</xdr:colOff>
      <xdr:row>44</xdr:row>
      <xdr:rowOff>7620</xdr:rowOff>
    </xdr:to>
    <xdr:pic>
      <xdr:nvPicPr>
        <xdr:cNvPr id="1075" name="图片 102">
          <a:extLst>
            <a:ext uri="{FF2B5EF4-FFF2-40B4-BE49-F238E27FC236}">
              <a16:creationId xmlns:a16="http://schemas.microsoft.com/office/drawing/2014/main" id="{C7D29BA6-8055-45D2-80E6-71EC513AD5A3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416980"/>
          <a:ext cx="78486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2</xdr:col>
      <xdr:colOff>1895061</xdr:colOff>
      <xdr:row>44</xdr:row>
      <xdr:rowOff>14246</xdr:rowOff>
    </xdr:from>
    <xdr:to>
      <xdr:col>3</xdr:col>
      <xdr:colOff>773880</xdr:colOff>
      <xdr:row>45</xdr:row>
      <xdr:rowOff>14246</xdr:rowOff>
    </xdr:to>
    <xdr:pic>
      <xdr:nvPicPr>
        <xdr:cNvPr id="1076" name="图片 104">
          <a:extLst>
            <a:ext uri="{FF2B5EF4-FFF2-40B4-BE49-F238E27FC236}">
              <a16:creationId xmlns:a16="http://schemas.microsoft.com/office/drawing/2014/main" id="{DDBD2641-325F-4AD1-8318-433AD1D23777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3287" y="45171029"/>
          <a:ext cx="781878" cy="873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3</xdr:col>
      <xdr:colOff>0</xdr:colOff>
      <xdr:row>56</xdr:row>
      <xdr:rowOff>7620</xdr:rowOff>
    </xdr:from>
    <xdr:to>
      <xdr:col>3</xdr:col>
      <xdr:colOff>781878</xdr:colOff>
      <xdr:row>57</xdr:row>
      <xdr:rowOff>12258</xdr:rowOff>
    </xdr:to>
    <xdr:pic>
      <xdr:nvPicPr>
        <xdr:cNvPr id="1077" name="图片 106">
          <a:extLst>
            <a:ext uri="{FF2B5EF4-FFF2-40B4-BE49-F238E27FC236}">
              <a16:creationId xmlns:a16="http://schemas.microsoft.com/office/drawing/2014/main" id="{DCA17BFB-0DF3-46D3-A4AF-85D68688078B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9791" y="46045672"/>
          <a:ext cx="781878" cy="873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>
    <xdr:from>
      <xdr:col>3</xdr:col>
      <xdr:colOff>43882</xdr:colOff>
      <xdr:row>57</xdr:row>
      <xdr:rowOff>20497</xdr:rowOff>
    </xdr:from>
    <xdr:to>
      <xdr:col>3</xdr:col>
      <xdr:colOff>767256</xdr:colOff>
      <xdr:row>57</xdr:row>
      <xdr:rowOff>666067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E018E37-E079-439E-8325-A254E7573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8820" y="46129380"/>
          <a:ext cx="723374" cy="645570"/>
        </a:xfrm>
        <a:prstGeom prst="rect">
          <a:avLst/>
        </a:prstGeom>
      </xdr:spPr>
    </xdr:pic>
    <xdr:clientData/>
  </xdr:twoCellAnchor>
  <xdr:twoCellAnchor>
    <xdr:from>
      <xdr:col>3</xdr:col>
      <xdr:colOff>1</xdr:colOff>
      <xdr:row>34</xdr:row>
      <xdr:rowOff>0</xdr:rowOff>
    </xdr:from>
    <xdr:to>
      <xdr:col>4</xdr:col>
      <xdr:colOff>1</xdr:colOff>
      <xdr:row>34</xdr:row>
      <xdr:rowOff>866432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817A0330-B92E-4CF2-8DA3-D46E6669A3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2979421" y="29367480"/>
          <a:ext cx="1287780" cy="866432"/>
        </a:xfrm>
        <a:prstGeom prst="rect">
          <a:avLst/>
        </a:prstGeom>
      </xdr:spPr>
    </xdr:pic>
    <xdr:clientData/>
  </xdr:twoCellAnchor>
  <xdr:twoCellAnchor>
    <xdr:from>
      <xdr:col>3</xdr:col>
      <xdr:colOff>15240</xdr:colOff>
      <xdr:row>33</xdr:row>
      <xdr:rowOff>15240</xdr:rowOff>
    </xdr:from>
    <xdr:to>
      <xdr:col>3</xdr:col>
      <xdr:colOff>1272539</xdr:colOff>
      <xdr:row>33</xdr:row>
      <xdr:rowOff>844163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C7739128-1988-4BAB-A840-49A070A8D1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2994660" y="28498800"/>
          <a:ext cx="1257299" cy="828923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35</xdr:row>
      <xdr:rowOff>1</xdr:rowOff>
    </xdr:from>
    <xdr:to>
      <xdr:col>4</xdr:col>
      <xdr:colOff>15240</xdr:colOff>
      <xdr:row>36</xdr:row>
      <xdr:rowOff>7621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F08886EB-DC04-4B93-B75F-C4162EDE08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2979420" y="30251401"/>
          <a:ext cx="1303020" cy="891540"/>
        </a:xfrm>
        <a:prstGeom prst="rect">
          <a:avLst/>
        </a:prstGeom>
      </xdr:spPr>
    </xdr:pic>
    <xdr:clientData/>
  </xdr:twoCellAnchor>
  <xdr:twoCellAnchor>
    <xdr:from>
      <xdr:col>3</xdr:col>
      <xdr:colOff>1</xdr:colOff>
      <xdr:row>35</xdr:row>
      <xdr:rowOff>0</xdr:rowOff>
    </xdr:from>
    <xdr:to>
      <xdr:col>4</xdr:col>
      <xdr:colOff>1</xdr:colOff>
      <xdr:row>35</xdr:row>
      <xdr:rowOff>866432</xdr:rowOff>
    </xdr:to>
    <xdr:pic>
      <xdr:nvPicPr>
        <xdr:cNvPr id="67" name="图片 66">
          <a:extLst>
            <a:ext uri="{FF2B5EF4-FFF2-40B4-BE49-F238E27FC236}">
              <a16:creationId xmlns:a16="http://schemas.microsoft.com/office/drawing/2014/main" id="{EC059F63-8137-42F5-BCD0-F19A74BE00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2979421" y="29367480"/>
          <a:ext cx="1287780" cy="866432"/>
        </a:xfrm>
        <a:prstGeom prst="rect">
          <a:avLst/>
        </a:prstGeom>
      </xdr:spPr>
    </xdr:pic>
    <xdr:clientData/>
  </xdr:twoCellAnchor>
  <xdr:twoCellAnchor>
    <xdr:from>
      <xdr:col>3</xdr:col>
      <xdr:colOff>92767</xdr:colOff>
      <xdr:row>15</xdr:row>
      <xdr:rowOff>0</xdr:rowOff>
    </xdr:from>
    <xdr:to>
      <xdr:col>3</xdr:col>
      <xdr:colOff>1239079</xdr:colOff>
      <xdr:row>16</xdr:row>
      <xdr:rowOff>7376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2436E4B-A370-4883-A736-F0C1565B27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3074506" y="12536557"/>
          <a:ext cx="1146312" cy="888645"/>
        </a:xfrm>
        <a:prstGeom prst="rect">
          <a:avLst/>
        </a:prstGeom>
      </xdr:spPr>
    </xdr:pic>
    <xdr:clientData/>
  </xdr:twoCellAnchor>
  <xdr:twoCellAnchor>
    <xdr:from>
      <xdr:col>3</xdr:col>
      <xdr:colOff>26505</xdr:colOff>
      <xdr:row>58</xdr:row>
      <xdr:rowOff>33130</xdr:rowOff>
    </xdr:from>
    <xdr:to>
      <xdr:col>4</xdr:col>
      <xdr:colOff>12654</xdr:colOff>
      <xdr:row>58</xdr:row>
      <xdr:rowOff>1033669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B255CA4B-58C0-4A4A-9273-086BC3027D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3008244" y="49390852"/>
          <a:ext cx="1271610" cy="1000539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60</xdr:row>
      <xdr:rowOff>1</xdr:rowOff>
    </xdr:from>
    <xdr:to>
      <xdr:col>4</xdr:col>
      <xdr:colOff>7620</xdr:colOff>
      <xdr:row>60</xdr:row>
      <xdr:rowOff>1174310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AF5FAF8D-3A9C-4FE4-8834-C9ED736201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2979420" y="50551081"/>
          <a:ext cx="1295400" cy="1174309"/>
        </a:xfrm>
        <a:prstGeom prst="rect">
          <a:avLst/>
        </a:prstGeom>
      </xdr:spPr>
    </xdr:pic>
    <xdr:clientData/>
  </xdr:twoCellAnchor>
  <xdr:twoCellAnchor>
    <xdr:from>
      <xdr:col>3</xdr:col>
      <xdr:colOff>22860</xdr:colOff>
      <xdr:row>59</xdr:row>
      <xdr:rowOff>53340</xdr:rowOff>
    </xdr:from>
    <xdr:to>
      <xdr:col>3</xdr:col>
      <xdr:colOff>1264920</xdr:colOff>
      <xdr:row>59</xdr:row>
      <xdr:rowOff>1229595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2186F9C1-5003-4BE4-9763-3677F2F224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3002280" y="50604420"/>
          <a:ext cx="1242060" cy="1176255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55</xdr:row>
      <xdr:rowOff>7620</xdr:rowOff>
    </xdr:from>
    <xdr:ext cx="781878" cy="873649"/>
    <xdr:pic>
      <xdr:nvPicPr>
        <xdr:cNvPr id="63" name="图片 84">
          <a:extLst>
            <a:ext uri="{FF2B5EF4-FFF2-40B4-BE49-F238E27FC236}">
              <a16:creationId xmlns:a16="http://schemas.microsoft.com/office/drawing/2014/main" id="{E832E4EF-4F7B-4036-96FE-A1383817B7DA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" y="14348460"/>
          <a:ext cx="781878" cy="873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oneCellAnchor>
  <xdr:oneCellAnchor>
    <xdr:from>
      <xdr:col>2</xdr:col>
      <xdr:colOff>1895061</xdr:colOff>
      <xdr:row>54</xdr:row>
      <xdr:rowOff>14246</xdr:rowOff>
    </xdr:from>
    <xdr:ext cx="776199" cy="883920"/>
    <xdr:pic>
      <xdr:nvPicPr>
        <xdr:cNvPr id="64" name="图片 104">
          <a:extLst>
            <a:ext uri="{FF2B5EF4-FFF2-40B4-BE49-F238E27FC236}">
              <a16:creationId xmlns:a16="http://schemas.microsoft.com/office/drawing/2014/main" id="{AFC679EB-134D-4B60-82E6-80BA5015F317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7101" y="13471166"/>
          <a:ext cx="776199" cy="883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27</xdr:col>
      <xdr:colOff>302705</xdr:colOff>
      <xdr:row>42</xdr:row>
      <xdr:rowOff>162889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8E9B884-3D6C-481A-8CCE-14D8FB1F9C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761905" cy="7523809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ng" refreshedDate="45444.80476446759" createdVersion="7" refreshedVersion="7" minRefreshableVersion="3" recordCount="62" xr:uid="{DE468E94-F325-45CA-ABDB-191E42D92B37}">
  <cacheSource type="worksheet">
    <worksheetSource ref="A1:N1048576" sheet="BOM"/>
  </cacheSource>
  <cacheFields count="14">
    <cacheField name="级别" numFmtId="0">
      <sharedItems containsBlank="1"/>
    </cacheField>
    <cacheField name="项目号" numFmtId="0">
      <sharedItems containsBlank="1" containsMixedTypes="1" containsNumber="1" minValue="1" maxValue="2.2999999999999998"/>
    </cacheField>
    <cacheField name="零件号" numFmtId="0">
      <sharedItems containsBlank="1" count="99">
        <s v="00-底盘"/>
        <s v="底盘"/>
        <s v="DM_4340_电机_3D20_x000a_240116"/>
        <s v="电池盒"/>
        <s v="电池盒下板"/>
        <s v="电池6S"/>
        <s v="尼龙柱-3_2-5-_x000a_25mm"/>
        <s v="GB T 70.1 - 2008 _x000a_M3螺丝-35"/>
        <s v="电池盒盒上板"/>
        <s v="电池盒上板"/>
        <s v="壳体"/>
        <s v="下壳"/>
        <s v="上壳-1"/>
        <s v="CTRBOARD-_x000a_H7_V1_0-240112_1_1"/>
        <s v="GB T 6172.2 - _x000a_2016 M3螺母"/>
        <s v="GB T 70.1 - 2008 _x000a_M2_5螺丝-20"/>
        <s v="GB T 6172.2 - _x000a_2016 M2_5螺母"/>
        <s v="GB T 70.1 - 2008 _x000a_M3螺丝-15"/>
        <s v="GB T 70.1 - 2008 _x000a_M3螺丝-12"/>
        <s v="GB T 6172.2 - 2016 _x000a_M3螺母"/>
        <s v="ROBOMASTER中心板-_x000a_STEP"/>
        <s v="挡块-1"/>
        <s v="挡块-2"/>
        <s v="轮足"/>
        <s v="电机-轮"/>
        <s v="5X2实心轮胎"/>
        <s v="轮毂打印件-内圈"/>
        <s v="6215_轮毂电机3D模型_x000a_20230511"/>
        <s v="轮毂打印垫片"/>
        <s v="轮毂打印件-上盖片"/>
        <s v="轮毂打印件-下盖片"/>
        <s v="杯头螺丝_m3_40"/>
        <s v="m3螺母"/>
        <s v="沉头螺丝_m3_10"/>
        <s v="轮腿组1"/>
        <s v="连杆1"/>
        <s v="5-13-4法兰轴承"/>
        <s v="垫片-M5-8-0_5"/>
        <s v="连杆3"/>
        <s v="GB T 70.1 - 2008 _x000a_M3螺丝-25"/>
        <s v="支撑轮"/>
        <s v="GB T 70.1 - 2008 _x000a_M5螺丝-30"/>
        <s v="GB T 70.1 - 2008 _x000a_M5螺丝-20"/>
        <s v="GB T 6172.2 - 2016 _x000a_M5螺母"/>
        <s v="电机连接打印件"/>
        <s v="轮腿组2"/>
        <s v="连杆2"/>
        <s v="连杆4"/>
        <s v="GB T 70.1 - 2008 _x000a_M3螺丝-10"/>
        <s v="PS2无线手柄"/>
        <s v="航模电池充电器"/>
        <s v="BB响"/>
        <s v="电子秤"/>
        <s v="CANDO"/>
        <m/>
        <s v="    电池盒盒上板" u="1"/>
        <s v="  GB T 6172.2 - 2016 _x000a_M3螺母" u="1"/>
        <s v="    连杆4" u="1"/>
        <s v="      GB T 70.1 - 2008 _x000a_M2_5螺丝-20" u="1"/>
        <s v="        CTRBOARD-_x000a_H7_V1_0-240112_1_1" u="1"/>
        <s v="      壳体" u="1"/>
        <s v="    电机连接打印件" u="1"/>
        <s v="    电池盒下板" u="1"/>
        <s v="      尼龙柱-3_2-5-_x000a_25mm" u="1"/>
        <s v="    轮毂打印垫片" u="1"/>
        <s v="      GB T 6172.2 - _x000a_2016 M2_5螺母" u="1"/>
        <s v="      GB T 6172.2 - _x000a_2016 M3螺母" u="1"/>
        <s v="    _x000a_6215_轮毂电机3D模型_x000a_20230511" u="1"/>
        <s v="  GB T 70.1 - 2008 _x000a_M3螺丝-12" u="1"/>
        <s v="    支撑轮" u="1"/>
        <s v="    轮毂打印件-上盖片" u="1"/>
        <s v="    轮毂打印件-下盖片" u="1"/>
        <s v="  电池盒" u="1"/>
        <s v="  轮腿组2" u="1"/>
        <s v="      电池6S" u="1"/>
        <s v="    轮毂打印件-内圈" u="1"/>
        <s v="    5-13-4法兰轴承" u="1"/>
        <s v="    GB T 70.1 - 2008 _x000a_M3螺丝-10" u="1"/>
        <s v="  _x000a_ROBOMASTER中心板-_x000a_STEP" u="1"/>
        <s v="  电机-轮" u="1"/>
        <s v="        下壳" u="1"/>
        <s v="      电池盒上板" u="1"/>
        <s v="    GB T 70.1 - 2008 _x000a_M5螺丝-30" u="1"/>
        <s v="    GB T 70.1 - 2008 _x000a_M3螺丝-25" u="1"/>
        <s v="    5X2实心轮胎" u="1"/>
        <s v="      电池盒下板" u="1"/>
        <s v="        上壳-1" u="1"/>
        <s v="    GB T 6172.2 - 2016 _x000a_M5螺母" u="1"/>
        <s v="    垫片-M5-8-0_5" u="1"/>
        <s v="  底盘" u="1"/>
        <s v="  _x000a_DM_4340_电机_3D20_x000a_240116" u="1"/>
        <s v="  挡块-1" u="1"/>
        <s v="    连杆1" u="1"/>
        <s v="  挡块-2" u="1"/>
        <s v="      GB T 70.1 - 2008 _x000a_M3螺丝-35" u="1"/>
        <s v="    连杆2" u="1"/>
        <s v="    GB T 70.1 - 2008 _x000a_M5螺丝-20" u="1"/>
        <s v="    连杆3" u="1"/>
        <s v="    GB T 70.1 - 2008 _x000a_M3螺丝-15" u="1"/>
      </sharedItems>
    </cacheField>
    <cacheField name="文档预览" numFmtId="0">
      <sharedItems containsNonDate="0" containsString="0" containsBlank="1"/>
    </cacheField>
    <cacheField name="模块" numFmtId="0">
      <sharedItems containsBlank="1" count="7">
        <m/>
        <s v="底盘模块"/>
        <s v="电机模块"/>
        <s v="电池模块"/>
        <s v="轮组模块"/>
        <s v="轮腿模块"/>
        <s v="陪测模块"/>
      </sharedItems>
    </cacheField>
    <cacheField name="数量" numFmtId="0">
      <sharedItems containsString="0" containsBlank="1" containsNumber="1" containsInteger="1" minValue="1" maxValue="28"/>
    </cacheField>
    <cacheField name="类别" numFmtId="0">
      <sharedItems containsBlank="1" count="5">
        <s v="组件"/>
        <s v="3D打印"/>
        <s v="成品模块"/>
        <s v="标准件"/>
        <m/>
      </sharedItems>
    </cacheField>
    <cacheField name="质量/g" numFmtId="0">
      <sharedItems containsString="0" containsBlank="1" containsNumber="1" minValue="0.2" maxValue="438"/>
    </cacheField>
    <cacheField name="总质量/g" numFmtId="0">
      <sharedItems containsString="0" containsBlank="1" containsNumber="1" minValue="0" maxValue="1200"/>
    </cacheField>
    <cacheField name="单价/元" numFmtId="0">
      <sharedItems containsString="0" containsBlank="1" containsNumber="1" minValue="1.9900000000000001E-2" maxValue="599"/>
    </cacheField>
    <cacheField name="小计/元" numFmtId="0">
      <sharedItems containsString="0" containsBlank="1" containsNumber="1" minValue="0.1235" maxValue="2396"/>
    </cacheField>
    <cacheField name="备注" numFmtId="0">
      <sharedItems containsBlank="1"/>
    </cacheField>
    <cacheField name="供应商" numFmtId="0">
      <sharedItems containsBlank="1"/>
    </cacheField>
    <cacheField name="采购链接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ng" refreshedDate="45444.80522534722" createdVersion="7" refreshedVersion="7" minRefreshableVersion="3" recordCount="61" xr:uid="{58B403D5-6494-4D6C-999E-8A8B51C6D106}">
  <cacheSource type="worksheet">
    <worksheetSource ref="A1:N62" sheet="BOM"/>
  </cacheSource>
  <cacheFields count="14">
    <cacheField name="级别" numFmtId="0">
      <sharedItems/>
    </cacheField>
    <cacheField name="项目号" numFmtId="0">
      <sharedItems containsBlank="1" containsMixedTypes="1" containsNumber="1" minValue="1" maxValue="2.2999999999999998"/>
    </cacheField>
    <cacheField name="零件号" numFmtId="0">
      <sharedItems count="54">
        <s v="00-底盘"/>
        <s v="底盘"/>
        <s v="DM_4340_电机_3D20_x000a_240116"/>
        <s v="电池盒"/>
        <s v="电池盒下板"/>
        <s v="电池6S"/>
        <s v="尼龙柱-3_2-5-_x000a_25mm"/>
        <s v="GB T 70.1 - 2008 _x000a_M3螺丝-35"/>
        <s v="电池盒盒上板"/>
        <s v="电池盒上板"/>
        <s v="壳体"/>
        <s v="下壳"/>
        <s v="上壳-1"/>
        <s v="CTRBOARD-_x000a_H7_V1_0-240112_1_1"/>
        <s v="GB T 6172.2 - _x000a_2016 M3螺母"/>
        <s v="GB T 70.1 - 2008 _x000a_M2_5螺丝-20"/>
        <s v="GB T 6172.2 - _x000a_2016 M2_5螺母"/>
        <s v="GB T 70.1 - 2008 _x000a_M3螺丝-15"/>
        <s v="GB T 70.1 - 2008 _x000a_M3螺丝-12"/>
        <s v="GB T 6172.2 - 2016 _x000a_M3螺母"/>
        <s v="ROBOMASTER中心板-_x000a_STEP"/>
        <s v="挡块-1"/>
        <s v="挡块-2"/>
        <s v="轮足"/>
        <s v="电机-轮"/>
        <s v="5X2实心轮胎"/>
        <s v="轮毂打印件-内圈"/>
        <s v="6215_轮毂电机3D模型_x000a_20230511"/>
        <s v="轮毂打印垫片"/>
        <s v="轮毂打印件-上盖片"/>
        <s v="轮毂打印件-下盖片"/>
        <s v="杯头螺丝_m3_40"/>
        <s v="m3螺母"/>
        <s v="沉头螺丝_m3_10"/>
        <s v="轮腿组1"/>
        <s v="连杆1"/>
        <s v="5-13-4法兰轴承"/>
        <s v="垫片-M5-8-0_5"/>
        <s v="连杆3"/>
        <s v="GB T 70.1 - 2008 _x000a_M3螺丝-25"/>
        <s v="支撑轮"/>
        <s v="GB T 70.1 - 2008 _x000a_M5螺丝-30"/>
        <s v="GB T 70.1 - 2008 _x000a_M5螺丝-20"/>
        <s v="GB T 6172.2 - 2016 _x000a_M5螺母"/>
        <s v="电机连接打印件"/>
        <s v="轮腿组2"/>
        <s v="连杆2"/>
        <s v="连杆4"/>
        <s v="GB T 70.1 - 2008 _x000a_M3螺丝-10"/>
        <s v="PS2无线手柄"/>
        <s v="航模电池充电器"/>
        <s v="BB响"/>
        <s v="电子秤"/>
        <s v="CANDO"/>
      </sharedItems>
    </cacheField>
    <cacheField name="文档预览" numFmtId="0">
      <sharedItems containsNonDate="0" containsString="0" containsBlank="1"/>
    </cacheField>
    <cacheField name="模块" numFmtId="0">
      <sharedItems containsBlank="1"/>
    </cacheField>
    <cacheField name="数量" numFmtId="0">
      <sharedItems containsSemiMixedTypes="0" containsString="0" containsNumber="1" containsInteger="1" minValue="1" maxValue="28"/>
    </cacheField>
    <cacheField name="类别" numFmtId="0">
      <sharedItems/>
    </cacheField>
    <cacheField name="质量/g" numFmtId="0">
      <sharedItems containsString="0" containsBlank="1" containsNumber="1" minValue="0.2" maxValue="438"/>
    </cacheField>
    <cacheField name="总质量/g" numFmtId="0">
      <sharedItems containsString="0" containsBlank="1" containsNumber="1" minValue="0" maxValue="1200"/>
    </cacheField>
    <cacheField name="单价/元" numFmtId="0">
      <sharedItems containsString="0" containsBlank="1" containsNumber="1" minValue="1.9900000000000001E-2" maxValue="599"/>
    </cacheField>
    <cacheField name="小计/元" numFmtId="0">
      <sharedItems containsString="0" containsBlank="1" containsNumber="1" minValue="0.1235" maxValue="2396"/>
    </cacheField>
    <cacheField name="备注" numFmtId="0">
      <sharedItems containsBlank="1"/>
    </cacheField>
    <cacheField name="供应商" numFmtId="0">
      <sharedItems containsBlank="1" count="10">
        <m/>
        <s v="达妙科技企业店"/>
        <s v="浩航模型"/>
        <s v="汇成丰旗舰店"/>
        <s v="添瑞旗舰店"/>
        <s v="萝马集市"/>
        <s v="力克电动滑板车配件仓"/>
        <s v="日环轴承"/>
        <s v="勤慧电子企业店"/>
        <s v="天天特卖工厂店"/>
      </sharedItems>
    </cacheField>
    <cacheField name="采购链接" numFmtId="0">
      <sharedItems containsBlank="1" count="18">
        <m/>
        <s v="MIT驱动无刷伺服械臂机器人达妙科技关节电机FOCGM43减速双编码器-淘宝网 (taobao.com)"/>
        <s v="https://item.taobao.com/item.htm?id=679306961701&amp;spm=a1z09.2.0.0.67002e8djsrWfk"/>
        <s v="尼龙柱M2M2.5M3M4六角塑料螺柱双通螺母柱绝缘间隔离塑胶支撑柱-tmall.com天猫"/>
        <s v="12.9级半牙杯头圆柱头内六角螺丝M3M4M5*30*35*40*45x50x55/60/65-tmall.com天猫"/>
        <s v="达妙STM32开发板H723 DM-MC02机器人轮足控制板机械臂板载BMI088-淘宝网 (taobao.com)"/>
        <s v="304/316不锈钢尼龙防松螺母 六角锁紧螺帽M2M3M4M5M8M10M12M16M20-tmall.com天猫"/>
        <s v="12.9高强度圆柱头内六角螺丝栓加长M2.5M3M4M5*15*16*18*20*22/25-tmall.com天猫"/>
        <s v="https://item.taobao.com/item.htm?id=616219514590&amp;spm=a1z10.3-c.w4002-21055795764.9.291e44c7z4SSBn"/>
        <s v="https://item.taobao.com/item.htm?abbucket=3&amp;id=656786735880&amp;ns=1&amp;skuId=5037574378818&amp;spm=a21n57.1.0.0.3858523ctc6wDS"/>
        <s v="无刷直流电机达妙科技轮毂电机DMH6215直驱电机带驱动编码器-淘宝网 (taobao.com)"/>
        <s v="M2M2.5M3 铁镀黑色KM十字槽沉头螺丝钉 碳钢平头机牙电子小螺丝钉-tmall.com天猫"/>
        <s v="https://item.taobao.com/item.htm?spm=a1z09.2.0.0.251f2e8dF65WBz&amp;id=644048426609&amp;_u=t3df12cbefd8"/>
        <s v="添瑞304不锈钢平垫片加大垫圈加厚螺丝介子金属垫圈M2M3M4M5M6M8-tmall.com天猫"/>
        <s v="PS2无线游戏手柄双振动8米距离智能小车机器人遥控器带接收器2.4G-淘宝网 (taobao.com)"/>
        <s v="B6AC平衡充电器多功能智能锂电池充电放电器80W 航模车模船模通用-淘宝网 (taobao.com)"/>
        <s v="BB响低压报警器 锂电池测试仪蜂鸣器AOKBB响测电器1S-8S 电压显示-淘宝网 (taobao.com)"/>
        <s v="商品详情 (tmall.com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">
  <r>
    <s v="1级"/>
    <n v="1"/>
    <x v="0"/>
    <m/>
    <x v="0"/>
    <n v="1"/>
    <x v="0"/>
    <m/>
    <m/>
    <m/>
    <m/>
    <m/>
    <m/>
    <m/>
  </r>
  <r>
    <s v="2级"/>
    <n v="1.1000000000000001"/>
    <x v="1"/>
    <m/>
    <x v="1"/>
    <n v="1"/>
    <x v="1"/>
    <n v="290"/>
    <n v="290"/>
    <m/>
    <m/>
    <m/>
    <m/>
    <m/>
  </r>
  <r>
    <s v="2级"/>
    <n v="1.2"/>
    <x v="2"/>
    <m/>
    <x v="2"/>
    <n v="4"/>
    <x v="2"/>
    <n v="300"/>
    <n v="1200"/>
    <n v="599"/>
    <n v="2396"/>
    <m/>
    <s v="达妙科技企业店"/>
    <s v="MIT驱动无刷伺服械臂机器人达妙科技关节电机FOCGM43减速双编码器-淘宝网 (taobao.com)"/>
  </r>
  <r>
    <s v="2级"/>
    <n v="1.3"/>
    <x v="3"/>
    <m/>
    <x v="3"/>
    <n v="1"/>
    <x v="0"/>
    <m/>
    <m/>
    <m/>
    <m/>
    <m/>
    <m/>
    <m/>
  </r>
  <r>
    <s v="3级"/>
    <s v="1.3.1"/>
    <x v="4"/>
    <m/>
    <x v="3"/>
    <n v="1"/>
    <x v="0"/>
    <m/>
    <m/>
    <m/>
    <m/>
    <m/>
    <m/>
    <m/>
  </r>
  <r>
    <s v="4级"/>
    <s v="1.3.1.1"/>
    <x v="4"/>
    <m/>
    <x v="3"/>
    <n v="1"/>
    <x v="1"/>
    <n v="13"/>
    <n v="13"/>
    <m/>
    <m/>
    <m/>
    <m/>
    <m/>
  </r>
  <r>
    <s v="4级"/>
    <s v="1.3.1.2"/>
    <x v="5"/>
    <m/>
    <x v="3"/>
    <n v="1"/>
    <x v="2"/>
    <n v="438"/>
    <n v="438"/>
    <n v="155"/>
    <n v="155"/>
    <m/>
    <s v="浩航模型"/>
    <s v="https://item.taobao.com/item.htm?id=679306961701&amp;spm=a1z09.2.0.0.67002e8djsrWfk"/>
  </r>
  <r>
    <s v="4级"/>
    <s v="1.3.1.3"/>
    <x v="6"/>
    <m/>
    <x v="3"/>
    <n v="8"/>
    <x v="3"/>
    <n v="0.75"/>
    <n v="6"/>
    <n v="0.14000000000000001"/>
    <n v="1.1200000000000001"/>
    <s v="2.8/20PCS"/>
    <s v="汇成丰旗舰店"/>
    <s v="尼龙柱M2M2.5M3M4六角塑料螺柱双通螺母柱绝缘间隔离塑胶支撑柱-tmall.com天猫"/>
  </r>
  <r>
    <s v="4级"/>
    <s v="1.3.1.4"/>
    <x v="7"/>
    <m/>
    <x v="3"/>
    <n v="8"/>
    <x v="3"/>
    <n v="2.12"/>
    <n v="16.96"/>
    <n v="0.13"/>
    <n v="1.04"/>
    <s v="6.5/50PCS"/>
    <s v="添瑞旗舰店"/>
    <s v="12.9级半牙杯头圆柱头内六角螺丝M3M4M5*30*35*40*45x50x55/60/65-tmall.com天猫"/>
  </r>
  <r>
    <s v="3级"/>
    <s v="1.3.2"/>
    <x v="8"/>
    <m/>
    <x v="3"/>
    <n v="1"/>
    <x v="0"/>
    <m/>
    <m/>
    <m/>
    <m/>
    <m/>
    <m/>
    <m/>
  </r>
  <r>
    <s v="4级"/>
    <s v="1.3.2.1"/>
    <x v="9"/>
    <m/>
    <x v="3"/>
    <n v="1"/>
    <x v="1"/>
    <n v="10"/>
    <n v="10"/>
    <m/>
    <m/>
    <m/>
    <m/>
    <m/>
  </r>
  <r>
    <s v="4级"/>
    <s v="1.3.2.2"/>
    <x v="10"/>
    <m/>
    <x v="3"/>
    <n v="1"/>
    <x v="0"/>
    <m/>
    <m/>
    <m/>
    <m/>
    <m/>
    <m/>
    <m/>
  </r>
  <r>
    <s v="5级"/>
    <s v="1.3.2.2.1"/>
    <x v="11"/>
    <m/>
    <x v="3"/>
    <n v="1"/>
    <x v="1"/>
    <n v="4"/>
    <n v="4"/>
    <m/>
    <m/>
    <m/>
    <m/>
    <m/>
  </r>
  <r>
    <s v="5级"/>
    <s v="1.3.2.2.2"/>
    <x v="12"/>
    <m/>
    <x v="3"/>
    <n v="1"/>
    <x v="1"/>
    <n v="3"/>
    <n v="3"/>
    <m/>
    <m/>
    <m/>
    <m/>
    <m/>
  </r>
  <r>
    <s v="5级"/>
    <s v="1.3.2.2.3"/>
    <x v="13"/>
    <m/>
    <x v="3"/>
    <n v="1"/>
    <x v="2"/>
    <n v="19"/>
    <n v="19"/>
    <n v="199"/>
    <n v="199"/>
    <m/>
    <s v="达妙科技企业店"/>
    <s v="达妙STM32开发板H723 DM-MC02机器人轮足控制板机械臂板载BMI088-淘宝网 (taobao.com)"/>
  </r>
  <r>
    <s v="4级"/>
    <s v="1.3.2.3"/>
    <x v="14"/>
    <m/>
    <x v="3"/>
    <n v="8"/>
    <x v="3"/>
    <n v="0.74"/>
    <n v="5.92"/>
    <n v="9.5000000000000001E-2"/>
    <n v="0.76"/>
    <s v="1.9/20PCS"/>
    <s v="添瑞旗舰店"/>
    <s v="304/316不锈钢尼龙防松螺母 六角锁紧螺帽M2M3M4M5M8M10M12M16M20-tmall.com天猫"/>
  </r>
  <r>
    <s v="4级"/>
    <s v="1.3.2.4"/>
    <x v="15"/>
    <m/>
    <x v="3"/>
    <n v="4"/>
    <x v="3"/>
    <n v="0.83"/>
    <n v="3.32"/>
    <n v="7.3999999999999996E-2"/>
    <n v="0.29599999999999999"/>
    <s v="3.7/50PCS"/>
    <s v="添瑞旗舰店"/>
    <s v="12.9高强度圆柱头内六角螺丝栓加长M2.5M3M4M5*15*16*18*20*22/25-tmall.com天猫"/>
  </r>
  <r>
    <s v="4级"/>
    <s v="1.3.2.5"/>
    <x v="16"/>
    <m/>
    <x v="3"/>
    <n v="4"/>
    <x v="3"/>
    <n v="0.56999999999999995"/>
    <n v="2.2799999999999998"/>
    <n v="0.247"/>
    <n v="0.98799999999999999"/>
    <s v="2.47/10PCS"/>
    <s v="添瑞旗舰店"/>
    <s v="304/316不锈钢尼龙防松螺母 六角锁紧螺帽M2M3M4M5M8M10M12M16M20-tmall.com天猫"/>
  </r>
  <r>
    <s v="3级"/>
    <s v="1.3.3"/>
    <x v="17"/>
    <m/>
    <x v="3"/>
    <n v="4"/>
    <x v="3"/>
    <n v="1.1299999999999999"/>
    <n v="4.5199999999999996"/>
    <n v="3.6999999999999998E-2"/>
    <n v="0.14799999999999999"/>
    <s v="3.7/100PCS"/>
    <s v="添瑞旗舰店"/>
    <s v="12.9高强度圆柱头内六角螺丝栓加长M2.5M3M4M5*15*16*18*20*22/25-tmall.com天猫"/>
  </r>
  <r>
    <s v="2级"/>
    <n v="1.4"/>
    <x v="18"/>
    <m/>
    <x v="1"/>
    <n v="28"/>
    <x v="3"/>
    <n v="1.2"/>
    <n v="33.6"/>
    <n v="6.0699999999999997E-2"/>
    <n v="1.6996"/>
    <s v="6.07/100PCS"/>
    <s v="添瑞旗舰店"/>
    <s v="12.9高强度圆柱头内六角螺丝栓加长M2.5M3M4M5*15*16*18*20*22/25-tmall.com天猫"/>
  </r>
  <r>
    <s v="2级"/>
    <n v="1.5"/>
    <x v="19"/>
    <m/>
    <x v="1"/>
    <n v="4"/>
    <x v="3"/>
    <n v="0.74"/>
    <n v="2.96"/>
    <n v="9.5000000000000001E-2"/>
    <n v="0.38"/>
    <s v="1.9/20PCS"/>
    <s v="添瑞旗舰店"/>
    <s v="304/316不锈钢尼龙防松螺母 六角锁紧螺帽M2M3M4M5M8M10M12M16M20-tmall.com天猫"/>
  </r>
  <r>
    <s v="2级"/>
    <n v="1.6"/>
    <x v="20"/>
    <m/>
    <x v="1"/>
    <n v="1"/>
    <x v="2"/>
    <m/>
    <n v="0"/>
    <n v="95"/>
    <n v="95"/>
    <s v="已停售，链接为2代中心板"/>
    <s v="萝马集市"/>
    <s v="https://item.taobao.com/item.htm?id=616219514590&amp;spm=a1z10.3-c.w4002-21055795764.9.291e44c7z4SSBn"/>
  </r>
  <r>
    <s v="2级"/>
    <n v="1.7"/>
    <x v="21"/>
    <m/>
    <x v="1"/>
    <n v="2"/>
    <x v="1"/>
    <n v="8"/>
    <n v="16"/>
    <m/>
    <m/>
    <m/>
    <m/>
    <m/>
  </r>
  <r>
    <s v="2级"/>
    <n v="1.8"/>
    <x v="22"/>
    <m/>
    <x v="1"/>
    <n v="2"/>
    <x v="1"/>
    <n v="7"/>
    <n v="14"/>
    <m/>
    <m/>
    <m/>
    <m/>
    <m/>
  </r>
  <r>
    <s v="1级"/>
    <n v="2"/>
    <x v="23"/>
    <m/>
    <x v="0"/>
    <n v="2"/>
    <x v="0"/>
    <m/>
    <m/>
    <m/>
    <m/>
    <m/>
    <m/>
    <m/>
  </r>
  <r>
    <s v="2级"/>
    <n v="2.1"/>
    <x v="24"/>
    <m/>
    <x v="4"/>
    <n v="2"/>
    <x v="0"/>
    <m/>
    <m/>
    <m/>
    <m/>
    <m/>
    <m/>
    <m/>
  </r>
  <r>
    <s v="3级"/>
    <s v="2.1.1"/>
    <x v="25"/>
    <m/>
    <x v="4"/>
    <n v="2"/>
    <x v="2"/>
    <n v="184"/>
    <n v="368"/>
    <n v="30"/>
    <n v="60"/>
    <m/>
    <s v="力克电动滑板车配件仓"/>
    <s v="https://item.taobao.com/item.htm?abbucket=3&amp;id=656786735880&amp;ns=1&amp;skuId=5037574378818&amp;spm=a21n57.1.0.0.3858523ctc6wDS"/>
  </r>
  <r>
    <s v="3级"/>
    <s v="2.1.2"/>
    <x v="26"/>
    <m/>
    <x v="4"/>
    <n v="2"/>
    <x v="1"/>
    <n v="45"/>
    <n v="90"/>
    <m/>
    <m/>
    <m/>
    <m/>
    <m/>
  </r>
  <r>
    <s v="3级"/>
    <s v="2.1.3"/>
    <x v="27"/>
    <m/>
    <x v="4"/>
    <n v="2"/>
    <x v="2"/>
    <m/>
    <n v="0"/>
    <n v="299"/>
    <n v="598"/>
    <m/>
    <s v="达妙科技企业店"/>
    <s v="无刷直流电机达妙科技轮毂电机DMH6215直驱电机带驱动编码器-淘宝网 (taobao.com)"/>
  </r>
  <r>
    <s v="3级"/>
    <s v="2.1.4"/>
    <x v="28"/>
    <m/>
    <x v="4"/>
    <n v="2"/>
    <x v="1"/>
    <n v="5"/>
    <n v="10"/>
    <m/>
    <m/>
    <m/>
    <m/>
    <m/>
  </r>
  <r>
    <s v="3级"/>
    <s v="2.1.5"/>
    <x v="29"/>
    <m/>
    <x v="4"/>
    <n v="2"/>
    <x v="1"/>
    <n v="27"/>
    <n v="54"/>
    <m/>
    <m/>
    <m/>
    <m/>
    <m/>
  </r>
  <r>
    <s v="3级"/>
    <s v="2.1.6"/>
    <x v="30"/>
    <m/>
    <x v="4"/>
    <n v="2"/>
    <x v="1"/>
    <n v="14"/>
    <n v="28"/>
    <m/>
    <m/>
    <m/>
    <m/>
    <m/>
  </r>
  <r>
    <s v="3级"/>
    <s v="2.1.7"/>
    <x v="31"/>
    <m/>
    <x v="4"/>
    <n v="12"/>
    <x v="3"/>
    <n v="2.12"/>
    <n v="25.44"/>
    <n v="0.15"/>
    <n v="1.7999999999999998"/>
    <s v="7.5/50PCS"/>
    <s v="添瑞旗舰店"/>
    <s v="12.9高强度圆柱头内六角螺丝栓加长M2.5M3M4M5*15*16*18*20*22/25-tmall.com天猫"/>
  </r>
  <r>
    <s v="3级"/>
    <s v="2.1.8"/>
    <x v="32"/>
    <m/>
    <x v="4"/>
    <n v="12"/>
    <x v="3"/>
    <n v="0.74"/>
    <n v="8.879999999999999"/>
    <n v="9.5000000000000001E-2"/>
    <n v="1.1400000000000001"/>
    <s v="1.9/20PCS"/>
    <s v="添瑞旗舰店"/>
    <s v="304/316不锈钢尼龙防松螺母 六角锁紧螺帽M2M3M4M5M8M10M12M16M20-tmall.com天猫"/>
  </r>
  <r>
    <s v="3级"/>
    <s v="2.1.9"/>
    <x v="33"/>
    <m/>
    <x v="4"/>
    <n v="12"/>
    <x v="3"/>
    <n v="0.72"/>
    <n v="8.64"/>
    <n v="1.9900000000000001E-2"/>
    <n v="0.23880000000000001"/>
    <s v="1.99/100PCS"/>
    <s v="添瑞旗舰店"/>
    <s v="M2M2.5M3 铁镀黑色KM十字槽沉头螺丝钉 碳钢平头机牙电子小螺丝钉-tmall.com天猫"/>
  </r>
  <r>
    <s v="2级"/>
    <n v="2.2000000000000002"/>
    <x v="34"/>
    <m/>
    <x v="5"/>
    <n v="1"/>
    <x v="0"/>
    <m/>
    <m/>
    <m/>
    <m/>
    <m/>
    <m/>
    <m/>
  </r>
  <r>
    <s v="3级"/>
    <s v="2.2.1"/>
    <x v="35"/>
    <m/>
    <x v="5"/>
    <n v="2"/>
    <x v="1"/>
    <n v="29"/>
    <n v="58"/>
    <m/>
    <m/>
    <m/>
    <m/>
    <m/>
  </r>
  <r>
    <s v="3级"/>
    <s v="2.2.2"/>
    <x v="36"/>
    <m/>
    <x v="5"/>
    <n v="5"/>
    <x v="3"/>
    <n v="10"/>
    <n v="50"/>
    <n v="0.9"/>
    <n v="4.5"/>
    <m/>
    <s v="日环轴承"/>
    <s v="https://item.taobao.com/item.htm?spm=a1z09.2.0.0.251f2e8dF65WBz&amp;id=644048426609&amp;_u=t3df12cbefd8"/>
  </r>
  <r>
    <s v="3级"/>
    <s v="2.2.3"/>
    <x v="37"/>
    <m/>
    <x v="5"/>
    <n v="3"/>
    <x v="3"/>
    <n v="0.2"/>
    <n v="0.60000000000000009"/>
    <n v="9.7600000000000006E-2"/>
    <n v="0.2928"/>
    <s v="4.88/150PCS"/>
    <s v="添瑞旗舰店"/>
    <s v="添瑞304不锈钢平垫片加大垫圈加厚螺丝介子金属垫圈M2M3M4M5M6M8-tmall.com天猫"/>
  </r>
  <r>
    <s v="3级"/>
    <s v="2.2.4"/>
    <x v="38"/>
    <m/>
    <x v="5"/>
    <n v="2"/>
    <x v="1"/>
    <n v="19"/>
    <n v="38"/>
    <m/>
    <m/>
    <m/>
    <m/>
    <m/>
  </r>
  <r>
    <s v="3级"/>
    <s v="2.2.5"/>
    <x v="39"/>
    <m/>
    <x v="5"/>
    <n v="18"/>
    <x v="3"/>
    <n v="1.3"/>
    <n v="23.400000000000002"/>
    <n v="8.8200000000000001E-2"/>
    <n v="1.5876000000000001"/>
    <s v="4.41/50PCS"/>
    <s v="添瑞旗舰店"/>
    <s v="12.9高强度圆柱头内六角螺丝栓加长M2.5M3M4M5*15*16*18*20*22/25-tmall.com天猫"/>
  </r>
  <r>
    <s v="3级"/>
    <s v="2.2.6"/>
    <x v="40"/>
    <m/>
    <x v="5"/>
    <n v="2"/>
    <x v="1"/>
    <n v="5"/>
    <n v="10"/>
    <m/>
    <m/>
    <m/>
    <m/>
    <m/>
  </r>
  <r>
    <s v="3级"/>
    <s v="2.2.7"/>
    <x v="41"/>
    <m/>
    <x v="5"/>
    <n v="1"/>
    <x v="3"/>
    <n v="4.79"/>
    <n v="4.79"/>
    <n v="0.125"/>
    <n v="0.125"/>
    <s v="6.25/50PCS"/>
    <s v="添瑞旗舰店"/>
    <s v="12.9级半牙杯头圆柱头内六角螺丝M3M4M5*30*35*40*45x50x55/60/65-tmall.com天猫"/>
  </r>
  <r>
    <s v="3级"/>
    <s v="2.3.8"/>
    <x v="42"/>
    <m/>
    <x v="5"/>
    <n v="2"/>
    <x v="3"/>
    <n v="4.3499999999999996"/>
    <n v="8.6999999999999993"/>
    <n v="0.20849999999999999"/>
    <n v="0.41699999999999998"/>
    <s v="4.17/20PCS"/>
    <s v="添瑞旗舰店"/>
    <s v="12.9高强度圆柱头内六角螺丝栓加长M2.5M3M4M5*15*16*18*20*22/25-tmall.com天猫"/>
  </r>
  <r>
    <s v="3级"/>
    <s v="2.2.9"/>
    <x v="43"/>
    <m/>
    <x v="5"/>
    <n v="2"/>
    <x v="3"/>
    <n v="1.18"/>
    <n v="2.36"/>
    <n v="0.1235"/>
    <n v="0.247"/>
    <s v="2.47/20PCS"/>
    <s v="添瑞旗舰店"/>
    <s v="304/316不锈钢尼龙防松螺母 六角锁紧螺帽M2M3M4M5M8M10M12M16M20-tmall.com天猫"/>
  </r>
  <r>
    <s v="3级"/>
    <s v="2.2.9"/>
    <x v="44"/>
    <m/>
    <x v="5"/>
    <n v="2"/>
    <x v="1"/>
    <n v="14"/>
    <n v="28"/>
    <m/>
    <m/>
    <m/>
    <m/>
    <m/>
  </r>
  <r>
    <s v="2级"/>
    <n v="2.2999999999999998"/>
    <x v="45"/>
    <m/>
    <x v="5"/>
    <n v="1"/>
    <x v="0"/>
    <m/>
    <m/>
    <m/>
    <m/>
    <m/>
    <m/>
    <m/>
  </r>
  <r>
    <s v="3级"/>
    <s v="2.3.1"/>
    <x v="46"/>
    <m/>
    <x v="5"/>
    <n v="2"/>
    <x v="1"/>
    <n v="24"/>
    <n v="48"/>
    <m/>
    <m/>
    <m/>
    <m/>
    <m/>
  </r>
  <r>
    <s v="3级"/>
    <s v="2.3.2"/>
    <x v="36"/>
    <m/>
    <x v="5"/>
    <n v="5"/>
    <x v="3"/>
    <n v="10"/>
    <n v="50"/>
    <n v="0.9"/>
    <n v="4.5"/>
    <m/>
    <s v="日环轴承"/>
    <s v="https://item.taobao.com/item.htm?spm=a1z09.2.0.0.251f2e8dF65WBz&amp;id=644048426609&amp;_u=t3df12cbefd8"/>
  </r>
  <r>
    <s v="3级"/>
    <s v="2.3.3"/>
    <x v="37"/>
    <m/>
    <x v="5"/>
    <n v="3"/>
    <x v="3"/>
    <n v="0.2"/>
    <n v="0.60000000000000009"/>
    <n v="9.7600000000000006E-2"/>
    <n v="0.2928"/>
    <s v="4.88/150PCS"/>
    <s v="添瑞旗舰店"/>
    <s v="添瑞304不锈钢平垫片加大垫圈加厚螺丝介子金属垫圈M2M3M4M5M6M8-tmall.com天猫"/>
  </r>
  <r>
    <s v="3级"/>
    <s v="2.3.4"/>
    <x v="47"/>
    <m/>
    <x v="5"/>
    <n v="2"/>
    <x v="1"/>
    <n v="19"/>
    <n v="38"/>
    <m/>
    <m/>
    <m/>
    <m/>
    <m/>
  </r>
  <r>
    <s v="3级"/>
    <s v="2.3.5"/>
    <x v="40"/>
    <m/>
    <x v="5"/>
    <n v="2"/>
    <x v="1"/>
    <n v="5"/>
    <n v="10"/>
    <m/>
    <m/>
    <m/>
    <m/>
    <m/>
  </r>
  <r>
    <s v="3级"/>
    <s v="2.3.6"/>
    <x v="41"/>
    <m/>
    <x v="5"/>
    <n v="1"/>
    <x v="3"/>
    <n v="4.79"/>
    <n v="4.79"/>
    <n v="0.125"/>
    <n v="0.125"/>
    <s v="6.25/50PCS"/>
    <s v="添瑞旗舰店"/>
    <s v="12.9级半牙杯头圆柱头内六角螺丝M3M4M5*30*35*40*45x50x55/60/65-tmall.com天猫"/>
  </r>
  <r>
    <s v="3级"/>
    <s v="2.3.7"/>
    <x v="43"/>
    <m/>
    <x v="5"/>
    <n v="1"/>
    <x v="3"/>
    <n v="1.18"/>
    <n v="1.18"/>
    <n v="0.1235"/>
    <n v="0.1235"/>
    <s v="2.47/20PCS"/>
    <s v="添瑞旗舰店"/>
    <s v="304/316不锈钢尼龙防松螺母 六角锁紧螺帽M2M3M4M5M8M10M12M16M20-tmall.com天猫"/>
  </r>
  <r>
    <s v="3级"/>
    <s v="2.3.8"/>
    <x v="43"/>
    <m/>
    <x v="5"/>
    <n v="2"/>
    <x v="3"/>
    <n v="1.18"/>
    <n v="2.36"/>
    <n v="0.1235"/>
    <n v="0.247"/>
    <s v="2.47/20PCS"/>
    <s v="添瑞旗舰店"/>
    <s v="304/316不锈钢尼龙防松螺母 六角锁紧螺帽M2M3M4M5M8M10M12M16M20-tmall.com天猫"/>
  </r>
  <r>
    <s v="3级"/>
    <s v="2.3.9"/>
    <x v="48"/>
    <m/>
    <x v="5"/>
    <n v="6"/>
    <x v="3"/>
    <n v="0.72"/>
    <n v="4.32"/>
    <n v="5.6000000000000001E-2"/>
    <n v="0.33600000000000002"/>
    <s v="5.6/100PCS"/>
    <s v="添瑞旗舰店"/>
    <s v="12.9高强度圆柱头内六角螺丝栓加长M2.5M3M4M5*15*16*18*20*22/25-tmall.com天猫"/>
  </r>
  <r>
    <s v="陪测"/>
    <m/>
    <x v="49"/>
    <m/>
    <x v="6"/>
    <n v="1"/>
    <x v="2"/>
    <m/>
    <n v="0"/>
    <n v="26.8"/>
    <n v="26.8"/>
    <s v="其中运费5元"/>
    <s v="勤慧电子企业店"/>
    <s v="PS2无线游戏手柄双振动8米距离智能小车机器人遥控器带接收器2.4G-淘宝网 (taobao.com)"/>
  </r>
  <r>
    <s v="陪测"/>
    <m/>
    <x v="50"/>
    <m/>
    <x v="6"/>
    <n v="1"/>
    <x v="2"/>
    <m/>
    <n v="0"/>
    <n v="98"/>
    <n v="98"/>
    <s v="多充可以买123元的版本"/>
    <s v="浩航模型"/>
    <s v="B6AC平衡充电器多功能智能锂电池充电放电器80W 航模车模船模通用-淘宝网 (taobao.com)"/>
  </r>
  <r>
    <s v="陪测"/>
    <m/>
    <x v="51"/>
    <m/>
    <x v="6"/>
    <n v="1"/>
    <x v="2"/>
    <n v="9"/>
    <n v="9"/>
    <n v="6.5"/>
    <n v="6.5"/>
    <m/>
    <s v="浩航模型"/>
    <s v="BB响低压报警器 锂电池测试仪蜂鸣器AOKBB响测电器1S-8S 电压显示-淘宝网 (taobao.com)"/>
  </r>
  <r>
    <s v="陪测"/>
    <m/>
    <x v="52"/>
    <m/>
    <x v="6"/>
    <n v="1"/>
    <x v="2"/>
    <m/>
    <n v="0"/>
    <n v="8.1999999999999993"/>
    <n v="8.1999999999999993"/>
    <m/>
    <s v="天天特卖工厂店"/>
    <s v="商品详情 (tmall.com)"/>
  </r>
  <r>
    <s v="陪测"/>
    <m/>
    <x v="53"/>
    <m/>
    <x v="6"/>
    <n v="1"/>
    <x v="2"/>
    <m/>
    <m/>
    <n v="50"/>
    <n v="50"/>
    <s v="随电机一起买，价格50"/>
    <s v="达妙科技企业店"/>
    <s v="MIT驱动无刷伺服械臂机器人达妙科技关节电机FOCGM43减速双编码器-淘宝网 (taobao.com)"/>
  </r>
  <r>
    <m/>
    <m/>
    <x v="54"/>
    <m/>
    <x v="0"/>
    <m/>
    <x v="4"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s v="1级"/>
    <n v="1"/>
    <x v="0"/>
    <m/>
    <m/>
    <n v="1"/>
    <s v="组件"/>
    <m/>
    <m/>
    <m/>
    <m/>
    <m/>
    <x v="0"/>
    <x v="0"/>
  </r>
  <r>
    <s v="2级"/>
    <n v="1.1000000000000001"/>
    <x v="1"/>
    <m/>
    <s v="底盘模块"/>
    <n v="1"/>
    <s v="3D打印"/>
    <n v="290"/>
    <n v="290"/>
    <m/>
    <m/>
    <m/>
    <x v="0"/>
    <x v="0"/>
  </r>
  <r>
    <s v="2级"/>
    <n v="1.2"/>
    <x v="2"/>
    <m/>
    <s v="电机模块"/>
    <n v="4"/>
    <s v="成品模块"/>
    <n v="300"/>
    <n v="1200"/>
    <n v="599"/>
    <n v="2396"/>
    <m/>
    <x v="1"/>
    <x v="1"/>
  </r>
  <r>
    <s v="2级"/>
    <n v="1.3"/>
    <x v="3"/>
    <m/>
    <s v="电池模块"/>
    <n v="1"/>
    <s v="组件"/>
    <m/>
    <m/>
    <m/>
    <m/>
    <m/>
    <x v="0"/>
    <x v="0"/>
  </r>
  <r>
    <s v="3级"/>
    <s v="1.3.1"/>
    <x v="4"/>
    <m/>
    <s v="电池模块"/>
    <n v="1"/>
    <s v="组件"/>
    <m/>
    <m/>
    <m/>
    <m/>
    <m/>
    <x v="0"/>
    <x v="0"/>
  </r>
  <r>
    <s v="4级"/>
    <s v="1.3.1.1"/>
    <x v="4"/>
    <m/>
    <s v="电池模块"/>
    <n v="1"/>
    <s v="3D打印"/>
    <n v="13"/>
    <n v="13"/>
    <m/>
    <m/>
    <m/>
    <x v="0"/>
    <x v="0"/>
  </r>
  <r>
    <s v="4级"/>
    <s v="1.3.1.2"/>
    <x v="5"/>
    <m/>
    <s v="电池模块"/>
    <n v="1"/>
    <s v="成品模块"/>
    <n v="438"/>
    <n v="438"/>
    <n v="155"/>
    <n v="155"/>
    <m/>
    <x v="2"/>
    <x v="2"/>
  </r>
  <r>
    <s v="4级"/>
    <s v="1.3.1.3"/>
    <x v="6"/>
    <m/>
    <s v="电池模块"/>
    <n v="8"/>
    <s v="标准件"/>
    <n v="0.75"/>
    <n v="6"/>
    <n v="0.14000000000000001"/>
    <n v="1.1200000000000001"/>
    <s v="2.8/20PCS"/>
    <x v="3"/>
    <x v="3"/>
  </r>
  <r>
    <s v="4级"/>
    <s v="1.3.1.4"/>
    <x v="7"/>
    <m/>
    <s v="电池模块"/>
    <n v="8"/>
    <s v="标准件"/>
    <n v="2.12"/>
    <n v="16.96"/>
    <n v="0.13"/>
    <n v="1.04"/>
    <s v="6.5/50PCS"/>
    <x v="4"/>
    <x v="4"/>
  </r>
  <r>
    <s v="3级"/>
    <s v="1.3.2"/>
    <x v="8"/>
    <m/>
    <s v="电池模块"/>
    <n v="1"/>
    <s v="组件"/>
    <m/>
    <m/>
    <m/>
    <m/>
    <m/>
    <x v="0"/>
    <x v="0"/>
  </r>
  <r>
    <s v="4级"/>
    <s v="1.3.2.1"/>
    <x v="9"/>
    <m/>
    <s v="电池模块"/>
    <n v="1"/>
    <s v="3D打印"/>
    <n v="10"/>
    <n v="10"/>
    <m/>
    <m/>
    <m/>
    <x v="0"/>
    <x v="0"/>
  </r>
  <r>
    <s v="4级"/>
    <s v="1.3.2.2"/>
    <x v="10"/>
    <m/>
    <s v="电池模块"/>
    <n v="1"/>
    <s v="组件"/>
    <m/>
    <m/>
    <m/>
    <m/>
    <m/>
    <x v="0"/>
    <x v="0"/>
  </r>
  <r>
    <s v="5级"/>
    <s v="1.3.2.2.1"/>
    <x v="11"/>
    <m/>
    <s v="电池模块"/>
    <n v="1"/>
    <s v="3D打印"/>
    <n v="4"/>
    <n v="4"/>
    <m/>
    <m/>
    <m/>
    <x v="0"/>
    <x v="0"/>
  </r>
  <r>
    <s v="5级"/>
    <s v="1.3.2.2.2"/>
    <x v="12"/>
    <m/>
    <s v="电池模块"/>
    <n v="1"/>
    <s v="3D打印"/>
    <n v="3"/>
    <n v="3"/>
    <m/>
    <m/>
    <m/>
    <x v="0"/>
    <x v="0"/>
  </r>
  <r>
    <s v="5级"/>
    <s v="1.3.2.2.3"/>
    <x v="13"/>
    <m/>
    <s v="电池模块"/>
    <n v="1"/>
    <s v="成品模块"/>
    <n v="19"/>
    <n v="19"/>
    <n v="199"/>
    <n v="199"/>
    <m/>
    <x v="1"/>
    <x v="5"/>
  </r>
  <r>
    <s v="4级"/>
    <s v="1.3.2.3"/>
    <x v="14"/>
    <m/>
    <s v="电池模块"/>
    <n v="8"/>
    <s v="标准件"/>
    <n v="0.74"/>
    <n v="5.92"/>
    <n v="9.5000000000000001E-2"/>
    <n v="0.76"/>
    <s v="1.9/20PCS"/>
    <x v="4"/>
    <x v="6"/>
  </r>
  <r>
    <s v="4级"/>
    <s v="1.3.2.4"/>
    <x v="15"/>
    <m/>
    <s v="电池模块"/>
    <n v="4"/>
    <s v="标准件"/>
    <n v="0.83"/>
    <n v="3.32"/>
    <n v="7.3999999999999996E-2"/>
    <n v="0.29599999999999999"/>
    <s v="3.7/50PCS"/>
    <x v="4"/>
    <x v="7"/>
  </r>
  <r>
    <s v="4级"/>
    <s v="1.3.2.5"/>
    <x v="16"/>
    <m/>
    <s v="电池模块"/>
    <n v="4"/>
    <s v="标准件"/>
    <n v="0.56999999999999995"/>
    <n v="2.2799999999999998"/>
    <n v="0.247"/>
    <n v="0.98799999999999999"/>
    <s v="2.47/10PCS"/>
    <x v="4"/>
    <x v="6"/>
  </r>
  <r>
    <s v="3级"/>
    <s v="1.3.3"/>
    <x v="17"/>
    <m/>
    <s v="电池模块"/>
    <n v="4"/>
    <s v="标准件"/>
    <n v="1.1299999999999999"/>
    <n v="4.5199999999999996"/>
    <n v="3.6999999999999998E-2"/>
    <n v="0.14799999999999999"/>
    <s v="3.7/100PCS"/>
    <x v="4"/>
    <x v="7"/>
  </r>
  <r>
    <s v="2级"/>
    <n v="1.4"/>
    <x v="18"/>
    <m/>
    <s v="底盘模块"/>
    <n v="28"/>
    <s v="标准件"/>
    <n v="1.2"/>
    <n v="33.6"/>
    <n v="6.0699999999999997E-2"/>
    <n v="1.6996"/>
    <s v="6.07/100PCS"/>
    <x v="4"/>
    <x v="7"/>
  </r>
  <r>
    <s v="2级"/>
    <n v="1.5"/>
    <x v="19"/>
    <m/>
    <s v="底盘模块"/>
    <n v="4"/>
    <s v="标准件"/>
    <n v="0.74"/>
    <n v="2.96"/>
    <n v="9.5000000000000001E-2"/>
    <n v="0.38"/>
    <s v="1.9/20PCS"/>
    <x v="4"/>
    <x v="6"/>
  </r>
  <r>
    <s v="2级"/>
    <n v="1.6"/>
    <x v="20"/>
    <m/>
    <s v="底盘模块"/>
    <n v="1"/>
    <s v="成品模块"/>
    <m/>
    <n v="0"/>
    <n v="95"/>
    <n v="95"/>
    <s v="已停售，链接为2代中心板"/>
    <x v="5"/>
    <x v="8"/>
  </r>
  <r>
    <s v="2级"/>
    <n v="1.7"/>
    <x v="21"/>
    <m/>
    <s v="底盘模块"/>
    <n v="2"/>
    <s v="3D打印"/>
    <n v="8"/>
    <n v="16"/>
    <m/>
    <m/>
    <m/>
    <x v="0"/>
    <x v="0"/>
  </r>
  <r>
    <s v="2级"/>
    <n v="1.8"/>
    <x v="22"/>
    <m/>
    <s v="底盘模块"/>
    <n v="2"/>
    <s v="3D打印"/>
    <n v="7"/>
    <n v="14"/>
    <m/>
    <m/>
    <m/>
    <x v="0"/>
    <x v="0"/>
  </r>
  <r>
    <s v="1级"/>
    <n v="2"/>
    <x v="23"/>
    <m/>
    <m/>
    <n v="2"/>
    <s v="组件"/>
    <m/>
    <m/>
    <m/>
    <m/>
    <m/>
    <x v="0"/>
    <x v="0"/>
  </r>
  <r>
    <s v="2级"/>
    <n v="2.1"/>
    <x v="24"/>
    <m/>
    <s v="轮组模块"/>
    <n v="2"/>
    <s v="组件"/>
    <m/>
    <m/>
    <m/>
    <m/>
    <m/>
    <x v="0"/>
    <x v="0"/>
  </r>
  <r>
    <s v="3级"/>
    <s v="2.1.1"/>
    <x v="25"/>
    <m/>
    <s v="轮组模块"/>
    <n v="2"/>
    <s v="成品模块"/>
    <n v="184"/>
    <n v="368"/>
    <n v="30"/>
    <n v="60"/>
    <m/>
    <x v="6"/>
    <x v="9"/>
  </r>
  <r>
    <s v="3级"/>
    <s v="2.1.2"/>
    <x v="26"/>
    <m/>
    <s v="轮组模块"/>
    <n v="2"/>
    <s v="3D打印"/>
    <n v="45"/>
    <n v="90"/>
    <m/>
    <m/>
    <m/>
    <x v="0"/>
    <x v="0"/>
  </r>
  <r>
    <s v="3级"/>
    <s v="2.1.3"/>
    <x v="27"/>
    <m/>
    <s v="轮组模块"/>
    <n v="2"/>
    <s v="成品模块"/>
    <m/>
    <n v="0"/>
    <n v="299"/>
    <n v="598"/>
    <m/>
    <x v="1"/>
    <x v="10"/>
  </r>
  <r>
    <s v="3级"/>
    <s v="2.1.4"/>
    <x v="28"/>
    <m/>
    <s v="轮组模块"/>
    <n v="2"/>
    <s v="3D打印"/>
    <n v="5"/>
    <n v="10"/>
    <m/>
    <m/>
    <m/>
    <x v="0"/>
    <x v="0"/>
  </r>
  <r>
    <s v="3级"/>
    <s v="2.1.5"/>
    <x v="29"/>
    <m/>
    <s v="轮组模块"/>
    <n v="2"/>
    <s v="3D打印"/>
    <n v="27"/>
    <n v="54"/>
    <m/>
    <m/>
    <m/>
    <x v="0"/>
    <x v="0"/>
  </r>
  <r>
    <s v="3级"/>
    <s v="2.1.6"/>
    <x v="30"/>
    <m/>
    <s v="轮组模块"/>
    <n v="2"/>
    <s v="3D打印"/>
    <n v="14"/>
    <n v="28"/>
    <m/>
    <m/>
    <m/>
    <x v="0"/>
    <x v="0"/>
  </r>
  <r>
    <s v="3级"/>
    <s v="2.1.7"/>
    <x v="31"/>
    <m/>
    <s v="轮组模块"/>
    <n v="12"/>
    <s v="标准件"/>
    <n v="2.12"/>
    <n v="25.44"/>
    <n v="0.15"/>
    <n v="1.7999999999999998"/>
    <s v="7.5/50PCS"/>
    <x v="4"/>
    <x v="7"/>
  </r>
  <r>
    <s v="3级"/>
    <s v="2.1.8"/>
    <x v="32"/>
    <m/>
    <s v="轮组模块"/>
    <n v="12"/>
    <s v="标准件"/>
    <n v="0.74"/>
    <n v="8.879999999999999"/>
    <n v="9.5000000000000001E-2"/>
    <n v="1.1400000000000001"/>
    <s v="1.9/20PCS"/>
    <x v="4"/>
    <x v="6"/>
  </r>
  <r>
    <s v="3级"/>
    <s v="2.1.9"/>
    <x v="33"/>
    <m/>
    <s v="轮组模块"/>
    <n v="12"/>
    <s v="标准件"/>
    <n v="0.72"/>
    <n v="8.64"/>
    <n v="1.9900000000000001E-2"/>
    <n v="0.23880000000000001"/>
    <s v="1.99/100PCS"/>
    <x v="4"/>
    <x v="11"/>
  </r>
  <r>
    <s v="2级"/>
    <n v="2.2000000000000002"/>
    <x v="34"/>
    <m/>
    <s v="轮腿模块"/>
    <n v="1"/>
    <s v="组件"/>
    <m/>
    <m/>
    <m/>
    <m/>
    <m/>
    <x v="0"/>
    <x v="0"/>
  </r>
  <r>
    <s v="3级"/>
    <s v="2.2.1"/>
    <x v="35"/>
    <m/>
    <s v="轮腿模块"/>
    <n v="2"/>
    <s v="3D打印"/>
    <n v="29"/>
    <n v="58"/>
    <m/>
    <m/>
    <m/>
    <x v="0"/>
    <x v="0"/>
  </r>
  <r>
    <s v="3级"/>
    <s v="2.2.2"/>
    <x v="36"/>
    <m/>
    <s v="轮腿模块"/>
    <n v="5"/>
    <s v="标准件"/>
    <n v="10"/>
    <n v="50"/>
    <n v="0.9"/>
    <n v="4.5"/>
    <m/>
    <x v="7"/>
    <x v="12"/>
  </r>
  <r>
    <s v="3级"/>
    <s v="2.2.3"/>
    <x v="37"/>
    <m/>
    <s v="轮腿模块"/>
    <n v="3"/>
    <s v="标准件"/>
    <n v="0.2"/>
    <n v="0.60000000000000009"/>
    <n v="9.7600000000000006E-2"/>
    <n v="0.2928"/>
    <s v="4.88/150PCS"/>
    <x v="4"/>
    <x v="13"/>
  </r>
  <r>
    <s v="3级"/>
    <s v="2.2.4"/>
    <x v="38"/>
    <m/>
    <s v="轮腿模块"/>
    <n v="2"/>
    <s v="3D打印"/>
    <n v="19"/>
    <n v="38"/>
    <m/>
    <m/>
    <m/>
    <x v="0"/>
    <x v="0"/>
  </r>
  <r>
    <s v="3级"/>
    <s v="2.2.5"/>
    <x v="39"/>
    <m/>
    <s v="轮腿模块"/>
    <n v="18"/>
    <s v="标准件"/>
    <n v="1.3"/>
    <n v="23.400000000000002"/>
    <n v="8.8200000000000001E-2"/>
    <n v="1.5876000000000001"/>
    <s v="4.41/50PCS"/>
    <x v="4"/>
    <x v="7"/>
  </r>
  <r>
    <s v="3级"/>
    <s v="2.2.6"/>
    <x v="40"/>
    <m/>
    <s v="轮腿模块"/>
    <n v="2"/>
    <s v="3D打印"/>
    <n v="5"/>
    <n v="10"/>
    <m/>
    <m/>
    <m/>
    <x v="0"/>
    <x v="0"/>
  </r>
  <r>
    <s v="3级"/>
    <s v="2.2.7"/>
    <x v="41"/>
    <m/>
    <s v="轮腿模块"/>
    <n v="1"/>
    <s v="标准件"/>
    <n v="4.79"/>
    <n v="4.79"/>
    <n v="0.125"/>
    <n v="0.125"/>
    <s v="6.25/50PCS"/>
    <x v="4"/>
    <x v="4"/>
  </r>
  <r>
    <s v="3级"/>
    <s v="2.3.8"/>
    <x v="42"/>
    <m/>
    <s v="轮腿模块"/>
    <n v="2"/>
    <s v="标准件"/>
    <n v="4.3499999999999996"/>
    <n v="8.6999999999999993"/>
    <n v="0.20849999999999999"/>
    <n v="0.41699999999999998"/>
    <s v="4.17/20PCS"/>
    <x v="4"/>
    <x v="7"/>
  </r>
  <r>
    <s v="3级"/>
    <s v="2.2.9"/>
    <x v="43"/>
    <m/>
    <s v="轮腿模块"/>
    <n v="2"/>
    <s v="标准件"/>
    <n v="1.18"/>
    <n v="2.36"/>
    <n v="0.1235"/>
    <n v="0.247"/>
    <s v="2.47/20PCS"/>
    <x v="4"/>
    <x v="6"/>
  </r>
  <r>
    <s v="3级"/>
    <s v="2.2.9"/>
    <x v="44"/>
    <m/>
    <s v="轮腿模块"/>
    <n v="2"/>
    <s v="3D打印"/>
    <n v="14"/>
    <n v="28"/>
    <m/>
    <m/>
    <m/>
    <x v="0"/>
    <x v="0"/>
  </r>
  <r>
    <s v="2级"/>
    <n v="2.2999999999999998"/>
    <x v="45"/>
    <m/>
    <s v="轮腿模块"/>
    <n v="1"/>
    <s v="组件"/>
    <m/>
    <m/>
    <m/>
    <m/>
    <m/>
    <x v="0"/>
    <x v="0"/>
  </r>
  <r>
    <s v="3级"/>
    <s v="2.3.1"/>
    <x v="46"/>
    <m/>
    <s v="轮腿模块"/>
    <n v="2"/>
    <s v="3D打印"/>
    <n v="24"/>
    <n v="48"/>
    <m/>
    <m/>
    <m/>
    <x v="0"/>
    <x v="0"/>
  </r>
  <r>
    <s v="3级"/>
    <s v="2.3.2"/>
    <x v="36"/>
    <m/>
    <s v="轮腿模块"/>
    <n v="5"/>
    <s v="标准件"/>
    <n v="10"/>
    <n v="50"/>
    <n v="0.9"/>
    <n v="4.5"/>
    <m/>
    <x v="7"/>
    <x v="12"/>
  </r>
  <r>
    <s v="3级"/>
    <s v="2.3.3"/>
    <x v="37"/>
    <m/>
    <s v="轮腿模块"/>
    <n v="3"/>
    <s v="标准件"/>
    <n v="0.2"/>
    <n v="0.60000000000000009"/>
    <n v="9.7600000000000006E-2"/>
    <n v="0.2928"/>
    <s v="4.88/150PCS"/>
    <x v="4"/>
    <x v="13"/>
  </r>
  <r>
    <s v="3级"/>
    <s v="2.3.4"/>
    <x v="47"/>
    <m/>
    <s v="轮腿模块"/>
    <n v="2"/>
    <s v="3D打印"/>
    <n v="19"/>
    <n v="38"/>
    <m/>
    <m/>
    <m/>
    <x v="0"/>
    <x v="0"/>
  </r>
  <r>
    <s v="3级"/>
    <s v="2.3.5"/>
    <x v="40"/>
    <m/>
    <s v="轮腿模块"/>
    <n v="2"/>
    <s v="3D打印"/>
    <n v="5"/>
    <n v="10"/>
    <m/>
    <m/>
    <m/>
    <x v="0"/>
    <x v="0"/>
  </r>
  <r>
    <s v="3级"/>
    <s v="2.3.6"/>
    <x v="41"/>
    <m/>
    <s v="轮腿模块"/>
    <n v="1"/>
    <s v="标准件"/>
    <n v="4.79"/>
    <n v="4.79"/>
    <n v="0.125"/>
    <n v="0.125"/>
    <s v="6.25/50PCS"/>
    <x v="4"/>
    <x v="4"/>
  </r>
  <r>
    <s v="3级"/>
    <s v="2.3.7"/>
    <x v="43"/>
    <m/>
    <s v="轮腿模块"/>
    <n v="1"/>
    <s v="标准件"/>
    <n v="1.18"/>
    <n v="1.18"/>
    <n v="0.1235"/>
    <n v="0.1235"/>
    <s v="2.47/20PCS"/>
    <x v="4"/>
    <x v="6"/>
  </r>
  <r>
    <s v="3级"/>
    <s v="2.3.8"/>
    <x v="43"/>
    <m/>
    <s v="轮腿模块"/>
    <n v="2"/>
    <s v="标准件"/>
    <n v="1.18"/>
    <n v="2.36"/>
    <n v="0.1235"/>
    <n v="0.247"/>
    <s v="2.47/20PCS"/>
    <x v="4"/>
    <x v="6"/>
  </r>
  <r>
    <s v="3级"/>
    <s v="2.3.9"/>
    <x v="48"/>
    <m/>
    <s v="轮腿模块"/>
    <n v="6"/>
    <s v="标准件"/>
    <n v="0.72"/>
    <n v="4.32"/>
    <n v="5.6000000000000001E-2"/>
    <n v="0.33600000000000002"/>
    <s v="5.6/100PCS"/>
    <x v="4"/>
    <x v="7"/>
  </r>
  <r>
    <s v="陪测"/>
    <m/>
    <x v="49"/>
    <m/>
    <s v="陪测模块"/>
    <n v="1"/>
    <s v="成品模块"/>
    <m/>
    <n v="0"/>
    <n v="26.8"/>
    <n v="26.8"/>
    <s v="其中运费5元"/>
    <x v="8"/>
    <x v="14"/>
  </r>
  <r>
    <s v="陪测"/>
    <m/>
    <x v="50"/>
    <m/>
    <s v="陪测模块"/>
    <n v="1"/>
    <s v="成品模块"/>
    <m/>
    <n v="0"/>
    <n v="98"/>
    <n v="98"/>
    <s v="多充可以买123元的版本"/>
    <x v="2"/>
    <x v="15"/>
  </r>
  <r>
    <s v="陪测"/>
    <m/>
    <x v="51"/>
    <m/>
    <s v="陪测模块"/>
    <n v="1"/>
    <s v="成品模块"/>
    <n v="9"/>
    <n v="9"/>
    <n v="6.5"/>
    <n v="6.5"/>
    <m/>
    <x v="2"/>
    <x v="16"/>
  </r>
  <r>
    <s v="陪测"/>
    <m/>
    <x v="52"/>
    <m/>
    <s v="陪测模块"/>
    <n v="1"/>
    <s v="成品模块"/>
    <m/>
    <n v="0"/>
    <n v="8.1999999999999993"/>
    <n v="8.1999999999999993"/>
    <m/>
    <x v="9"/>
    <x v="17"/>
  </r>
  <r>
    <s v="陪测"/>
    <m/>
    <x v="53"/>
    <m/>
    <s v="陪测模块"/>
    <n v="1"/>
    <s v="成品模块"/>
    <m/>
    <m/>
    <n v="50"/>
    <n v="50"/>
    <s v="随电机一起买，价格50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F88B23-4F13-46B0-8793-1E6A5F7071FF}" name="数据透视表2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compact="0" compactData="0" multipleFieldFilters="0">
  <location ref="A3:F18" firstHeaderRow="0" firstDataRow="1" firstDataCol="3"/>
  <pivotFields count="14">
    <pivotField compact="0" outline="0" showAll="0"/>
    <pivotField compact="0" outline="0" showAll="0"/>
    <pivotField axis="axisRow" compact="0" outline="0" showAll="0" defaultSubtotal="0">
      <items count="99">
        <item m="1" x="59"/>
        <item m="1" x="86"/>
        <item m="1" x="80"/>
        <item m="1" x="65"/>
        <item m="1" x="66"/>
        <item m="1" x="58"/>
        <item m="1" x="94"/>
        <item m="1" x="74"/>
        <item m="1" x="81"/>
        <item m="1" x="85"/>
        <item m="1" x="60"/>
        <item m="1" x="63"/>
        <item m="1" x="67"/>
        <item m="1" x="76"/>
        <item m="1" x="84"/>
        <item m="1" x="87"/>
        <item m="1" x="77"/>
        <item m="1" x="98"/>
        <item m="1" x="83"/>
        <item m="1" x="96"/>
        <item m="1" x="82"/>
        <item m="1" x="55"/>
        <item m="1" x="62"/>
        <item m="1" x="61"/>
        <item m="1" x="88"/>
        <item m="1" x="92"/>
        <item m="1" x="95"/>
        <item m="1" x="97"/>
        <item m="1" x="57"/>
        <item m="1" x="64"/>
        <item m="1" x="75"/>
        <item m="1" x="70"/>
        <item m="1" x="71"/>
        <item m="1" x="69"/>
        <item m="1" x="90"/>
        <item m="1" x="78"/>
        <item m="1" x="56"/>
        <item m="1" x="68"/>
        <item m="1" x="91"/>
        <item m="1" x="93"/>
        <item m="1" x="89"/>
        <item m="1" x="72"/>
        <item m="1" x="79"/>
        <item m="1" x="73"/>
        <item x="0"/>
        <item x="32"/>
        <item x="49"/>
        <item x="31"/>
        <item x="33"/>
        <item x="50"/>
        <item x="23"/>
        <item x="54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4"/>
        <item x="25"/>
        <item x="26"/>
        <item x="27"/>
        <item x="28"/>
        <item x="29"/>
        <item x="30"/>
        <item x="34"/>
        <item x="35"/>
        <item x="36"/>
        <item x="37"/>
        <item x="38"/>
        <item x="39"/>
        <item x="40"/>
        <item x="41"/>
        <item x="43"/>
        <item x="44"/>
        <item x="45"/>
        <item x="46"/>
        <item x="47"/>
        <item x="42"/>
        <item x="48"/>
        <item x="52"/>
        <item x="51"/>
        <item x="53"/>
      </items>
    </pivotField>
    <pivotField compact="0" outline="0" showAll="0"/>
    <pivotField axis="axisRow" compact="0" outline="0" showAll="0" defaultSubtotal="0">
      <items count="7">
        <item x="1"/>
        <item x="3"/>
        <item x="2"/>
        <item x="5"/>
        <item x="4"/>
        <item x="6"/>
        <item h="1" x="0"/>
      </items>
    </pivotField>
    <pivotField dataField="1" compact="0" outline="0" showAll="0"/>
    <pivotField axis="axisRow" compact="0" outline="0" showAll="0">
      <items count="6">
        <item x="2"/>
        <item sd="0" x="3"/>
        <item sd="0" x="1"/>
        <item h="1" x="0"/>
        <item h="1" x="4"/>
        <item t="default"/>
      </items>
    </pivotField>
    <pivotField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3">
    <field x="6"/>
    <field x="4"/>
    <field x="2"/>
  </rowFields>
  <rowItems count="15">
    <i>
      <x/>
      <x/>
      <x v="71"/>
    </i>
    <i r="1">
      <x v="1"/>
      <x v="56"/>
    </i>
    <i r="2">
      <x v="64"/>
    </i>
    <i r="1">
      <x v="2"/>
      <x v="53"/>
    </i>
    <i r="1">
      <x v="4"/>
      <x v="75"/>
    </i>
    <i r="2">
      <x v="77"/>
    </i>
    <i r="1">
      <x v="5"/>
      <x v="46"/>
    </i>
    <i r="2">
      <x v="49"/>
    </i>
    <i r="2">
      <x v="96"/>
    </i>
    <i r="2">
      <x v="97"/>
    </i>
    <i r="2">
      <x v="98"/>
    </i>
    <i t="default"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数量" fld="5" baseField="0" baseItem="0"/>
    <dataField name="求和项:总质量/g" fld="8" baseField="0" baseItem="0"/>
    <dataField name="求和项:小计/元" fld="10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DBC463-71C8-40AF-806A-5695DFA3909D}" name="数据透视表1" cacheId="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compact="0" compactData="0" multipleFieldFilters="0">
  <location ref="A2:D32" firstHeaderRow="1" firstDataRow="1" firstDataCol="3"/>
  <pivotFields count="14">
    <pivotField compact="0" outline="0" showAll="0"/>
    <pivotField compact="0" outline="0" showAll="0"/>
    <pivotField axis="axisRow" compact="0" outline="0" showAll="0">
      <items count="55">
        <item x="0"/>
        <item x="36"/>
        <item x="25"/>
        <item x="27"/>
        <item x="51"/>
        <item x="53"/>
        <item x="13"/>
        <item x="2"/>
        <item x="16"/>
        <item x="14"/>
        <item x="19"/>
        <item x="43"/>
        <item x="15"/>
        <item x="48"/>
        <item x="18"/>
        <item x="17"/>
        <item x="39"/>
        <item x="7"/>
        <item x="42"/>
        <item x="41"/>
        <item x="32"/>
        <item x="49"/>
        <item x="20"/>
        <item x="31"/>
        <item x="33"/>
        <item x="21"/>
        <item x="22"/>
        <item x="1"/>
        <item x="5"/>
        <item x="3"/>
        <item x="8"/>
        <item x="9"/>
        <item x="4"/>
        <item x="44"/>
        <item x="24"/>
        <item x="52"/>
        <item x="37"/>
        <item x="50"/>
        <item x="10"/>
        <item x="35"/>
        <item x="46"/>
        <item x="38"/>
        <item x="47"/>
        <item x="28"/>
        <item x="26"/>
        <item x="29"/>
        <item x="30"/>
        <item x="34"/>
        <item x="45"/>
        <item x="23"/>
        <item x="6"/>
        <item x="12"/>
        <item x="11"/>
        <item x="40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0">
        <item x="1"/>
        <item x="2"/>
        <item x="3"/>
        <item x="6"/>
        <item x="5"/>
        <item x="8"/>
        <item x="7"/>
        <item x="9"/>
        <item x="4"/>
        <item h="1" sd="0" x="0"/>
      </items>
    </pivotField>
    <pivotField axis="axisRow" compact="0" outline="0" showAll="0" defaultSubtotal="0">
      <items count="18">
        <item x="7"/>
        <item x="4"/>
        <item x="6"/>
        <item x="15"/>
        <item x="16"/>
        <item x="9"/>
        <item x="8"/>
        <item x="2"/>
        <item x="12"/>
        <item x="11"/>
        <item x="1"/>
        <item x="14"/>
        <item x="5"/>
        <item x="3"/>
        <item x="17"/>
        <item x="13"/>
        <item x="10"/>
        <item x="0"/>
      </items>
    </pivotField>
  </pivotFields>
  <rowFields count="3">
    <field x="12"/>
    <field x="13"/>
    <field x="2"/>
  </rowFields>
  <rowItems count="30">
    <i>
      <x/>
      <x v="10"/>
      <x v="5"/>
    </i>
    <i r="2">
      <x v="7"/>
    </i>
    <i r="1">
      <x v="12"/>
      <x v="6"/>
    </i>
    <i r="1">
      <x v="16"/>
      <x v="3"/>
    </i>
    <i>
      <x v="1"/>
      <x v="3"/>
      <x v="37"/>
    </i>
    <i r="1">
      <x v="4"/>
      <x v="4"/>
    </i>
    <i r="1">
      <x v="7"/>
      <x v="28"/>
    </i>
    <i>
      <x v="2"/>
      <x v="13"/>
      <x v="50"/>
    </i>
    <i>
      <x v="3"/>
      <x v="5"/>
      <x v="2"/>
    </i>
    <i>
      <x v="4"/>
      <x v="6"/>
      <x v="22"/>
    </i>
    <i>
      <x v="5"/>
      <x v="11"/>
      <x v="21"/>
    </i>
    <i>
      <x v="6"/>
      <x v="8"/>
      <x v="1"/>
    </i>
    <i>
      <x v="7"/>
      <x v="14"/>
      <x v="35"/>
    </i>
    <i>
      <x v="8"/>
      <x/>
      <x v="12"/>
    </i>
    <i r="2">
      <x v="13"/>
    </i>
    <i r="2">
      <x v="14"/>
    </i>
    <i r="2">
      <x v="15"/>
    </i>
    <i r="2">
      <x v="16"/>
    </i>
    <i r="2">
      <x v="18"/>
    </i>
    <i r="2">
      <x v="23"/>
    </i>
    <i r="1">
      <x v="1"/>
      <x v="17"/>
    </i>
    <i r="2">
      <x v="19"/>
    </i>
    <i r="1">
      <x v="2"/>
      <x v="8"/>
    </i>
    <i r="2">
      <x v="9"/>
    </i>
    <i r="2">
      <x v="10"/>
    </i>
    <i r="2">
      <x v="11"/>
    </i>
    <i r="2">
      <x v="20"/>
    </i>
    <i r="1">
      <x v="9"/>
      <x v="24"/>
    </i>
    <i r="1">
      <x v="15"/>
      <x v="36"/>
    </i>
    <i t="grand">
      <x/>
    </i>
  </rowItems>
  <colItems count="1">
    <i/>
  </colItems>
  <dataFields count="1">
    <dataField name="求和项:数量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detail.tmall.com/item.htm?abbucket=1&amp;id=680573182111&amp;rn=1abb07636f8a8750d5523e7974de5059&amp;spm=a1z10.3-b-s.w4011-23675282233.60.12f74ad5J86PJM&amp;skuId=4874736320257" TargetMode="External"/><Relationship Id="rId18" Type="http://schemas.openxmlformats.org/officeDocument/2006/relationships/hyperlink" Target="https://detail.tmall.com/item.htm?abbucket=16&amp;id=684668646225&amp;ns=1&amp;priceTId=2147819a17167137509397013eb6ba&amp;skuId=4889780644261&amp;spm=a21n57.1.item.53.30a0523cufFNsb" TargetMode="External"/><Relationship Id="rId26" Type="http://schemas.openxmlformats.org/officeDocument/2006/relationships/hyperlink" Target="https://item.taobao.com/item.htm?id=767305853444&amp;spm=a1z10.1-c-s.w4004-23557095002.26.148128f6JHfZ7j" TargetMode="External"/><Relationship Id="rId3" Type="http://schemas.openxmlformats.org/officeDocument/2006/relationships/hyperlink" Target="https://item.taobao.com/item.htm?id=616219514590&amp;spm=a1z10.3-c.w4002-21055795764.9.291e44c7z4SSBn" TargetMode="External"/><Relationship Id="rId21" Type="http://schemas.openxmlformats.org/officeDocument/2006/relationships/hyperlink" Target="https://detail.tmall.com/item.htm?abbucket=1&amp;id=684193361480&amp;rn=547c752ff5ca04dba76d86f0229b5810&amp;skuId=5062069398237&amp;spm=a1z10.3-b-s.w4011-23675282233.135.432a4ad5SW7XEP" TargetMode="External"/><Relationship Id="rId34" Type="http://schemas.openxmlformats.org/officeDocument/2006/relationships/printerSettings" Target="../printerSettings/printerSettings3.bin"/><Relationship Id="rId7" Type="http://schemas.openxmlformats.org/officeDocument/2006/relationships/hyperlink" Target="https://detail.tmall.com/item.htm?abbucket=16&amp;id=684668646225&amp;ns=1&amp;priceTId=2147819a17167137509397013eb6ba&amp;skuId=4889780644261&amp;spm=a21n57.1.item.53.30a0523cufFNsb" TargetMode="External"/><Relationship Id="rId12" Type="http://schemas.openxmlformats.org/officeDocument/2006/relationships/hyperlink" Target="https://detail.tmall.com/item.htm?abbucket=1&amp;id=594871713035&amp;rn=61d86f9f5c90225366602ec7ad2ec185&amp;skuId=4125304961559&amp;spm=a1z10.3-b-s.w4011-23675282233.72.3ea74ad5pqwR4S" TargetMode="External"/><Relationship Id="rId17" Type="http://schemas.openxmlformats.org/officeDocument/2006/relationships/hyperlink" Target="https://detail.tmall.com/item.htm?abbucket=1&amp;id=680573182111&amp;rn=1abb07636f8a8750d5523e7974de5059&amp;spm=a1z10.3-b-s.w4011-23675282233.60.12f74ad5J86PJM&amp;skuId=4874736320257" TargetMode="External"/><Relationship Id="rId25" Type="http://schemas.openxmlformats.org/officeDocument/2006/relationships/hyperlink" Target="https://item.taobao.com/item.htm?id=675214894503&amp;skuId=4852544328338&amp;spm=a1z10.1-c-s.w4004-23557095002.10.148128f6JHfZ7j" TargetMode="External"/><Relationship Id="rId33" Type="http://schemas.openxmlformats.org/officeDocument/2006/relationships/hyperlink" Target="https://item.taobao.com/item.htm?_u=13df12cb3524&amp;id=675214894503&amp;spm=a1z09.2.0.0.1d542e8dlR6kKi&amp;skuId=5082865859089" TargetMode="External"/><Relationship Id="rId2" Type="http://schemas.openxmlformats.org/officeDocument/2006/relationships/hyperlink" Target="https://item.taobao.com/item.htm?id=679306961701&amp;spm=a1z09.2.0.0.67002e8djsrWfk" TargetMode="External"/><Relationship Id="rId16" Type="http://schemas.openxmlformats.org/officeDocument/2006/relationships/hyperlink" Target="https://detail.tmall.com/item.htm?abbucket=1&amp;id=594871713035&amp;rn=61d86f9f5c90225366602ec7ad2ec185&amp;skuId=4125304961559&amp;spm=a1z10.3-b-s.w4011-23675282233.72.3ea74ad5pqwR4S" TargetMode="External"/><Relationship Id="rId20" Type="http://schemas.openxmlformats.org/officeDocument/2006/relationships/hyperlink" Target="https://detail.tmall.com/item.htm?abbucket=1&amp;id=684193361480&amp;rn=547c752ff5ca04dba76d86f0229b5810&amp;skuId=5062069398237&amp;spm=a1z10.3-b-s.w4011-23675282233.135.432a4ad5SW7XEP" TargetMode="External"/><Relationship Id="rId29" Type="http://schemas.openxmlformats.org/officeDocument/2006/relationships/hyperlink" Target="https://item.taobao.com/item.htm?_u=t3df12cbd8a4&amp;id=614979409229&amp;spm=a1z09.2.0.0.251f2e8dF65WBz" TargetMode="External"/><Relationship Id="rId1" Type="http://schemas.openxmlformats.org/officeDocument/2006/relationships/printerSettings" Target="../printerSettings/printerSettings2.bin"/><Relationship Id="rId6" Type="http://schemas.openxmlformats.org/officeDocument/2006/relationships/hyperlink" Target="https://detail.tmall.com/item.htm?abbucket=1&amp;id=684193361480&amp;rn=547c752ff5ca04dba76d86f0229b5810&amp;skuId=5062069398237&amp;spm=a1z10.3-b-s.w4011-23675282233.135.432a4ad5SW7XEP" TargetMode="External"/><Relationship Id="rId11" Type="http://schemas.openxmlformats.org/officeDocument/2006/relationships/hyperlink" Target="https://detail.tmall.com/item.htm?abbucket=1&amp;id=684193361480&amp;rn=547c752ff5ca04dba76d86f0229b5810&amp;skuId=5062069398237&amp;spm=a1z10.3-b-s.w4011-23675282233.135.432a4ad5SW7XEP" TargetMode="External"/><Relationship Id="rId24" Type="http://schemas.openxmlformats.org/officeDocument/2006/relationships/hyperlink" Target="https://detail.tmall.com/item.htm?abbucket=1&amp;id=624234142285&amp;rn=d08ddc76ab37e1fa2de73a424260f55f&amp;spm=a1z10.3-b-s.w4011-23675282233.151.18db4ad5AZhYt2&amp;skuId=4418057137342" TargetMode="External"/><Relationship Id="rId32" Type="http://schemas.openxmlformats.org/officeDocument/2006/relationships/hyperlink" Target="https://detail.tmall.com/item.htm?abbucket=1&amp;id=594871713035&amp;rn=61d86f9f5c90225366602ec7ad2ec185&amp;skuId=4125304961559&amp;spm=a1z10.3-b-s.w4011-23675282233.72.3ea74ad5pqwR4S" TargetMode="External"/><Relationship Id="rId5" Type="http://schemas.openxmlformats.org/officeDocument/2006/relationships/hyperlink" Target="https://detail.tmall.com/item.htm?abbucket=1&amp;id=684193361480&amp;rn=547c752ff5ca04dba76d86f0229b5810&amp;skuId=5062069398237&amp;spm=a1z10.3-b-s.w4011-23675282233.135.432a4ad5SW7XEP" TargetMode="External"/><Relationship Id="rId15" Type="http://schemas.openxmlformats.org/officeDocument/2006/relationships/hyperlink" Target="https://detail.tmall.com/item.htm?abbucket=16&amp;id=684668646225&amp;ns=1&amp;priceTId=2147819a17167137509397013eb6ba&amp;skuId=4889780644261&amp;spm=a21n57.1.item.53.30a0523cufFNsb" TargetMode="External"/><Relationship Id="rId23" Type="http://schemas.openxmlformats.org/officeDocument/2006/relationships/hyperlink" Target="https://detail.tmall.com/item.htm?abbucket=1&amp;id=684193361480&amp;rn=547c752ff5ca04dba76d86f0229b5810&amp;skuId=5062069398237&amp;spm=a1z10.3-b-s.w4011-23675282233.135.432a4ad5SW7XEP" TargetMode="External"/><Relationship Id="rId28" Type="http://schemas.openxmlformats.org/officeDocument/2006/relationships/hyperlink" Target="https://detail.tmall.com/item.htm?id=765129530287&amp;spm=a1z09.2.0.0.6ff82e8dzbH0Sd&amp;_u=r3df12cba10d" TargetMode="External"/><Relationship Id="rId10" Type="http://schemas.openxmlformats.org/officeDocument/2006/relationships/hyperlink" Target="https://detail.tmall.com/item.htm?abbucket=16&amp;id=17588757120&amp;ns=1&amp;priceTId=2147819a17167133207142777eb6ba&amp;skuId=3104472566001&amp;spm=a21n57.1.item.4.30a0523cufFNsb" TargetMode="External"/><Relationship Id="rId19" Type="http://schemas.openxmlformats.org/officeDocument/2006/relationships/hyperlink" Target="https://detail.tmall.com/item.htm?abbucket=1&amp;id=594871713035&amp;rn=61d86f9f5c90225366602ec7ad2ec185&amp;skuId=4125304961559&amp;spm=a1z10.3-b-s.w4011-23675282233.72.3ea74ad5pqwR4S" TargetMode="External"/><Relationship Id="rId31" Type="http://schemas.openxmlformats.org/officeDocument/2006/relationships/hyperlink" Target="https://item.taobao.com/item.htm?_u=t3df12cba189&amp;id=729428417342&amp;spm=a1z09.2.0.0.251f2e8dF65WBz" TargetMode="External"/><Relationship Id="rId4" Type="http://schemas.openxmlformats.org/officeDocument/2006/relationships/hyperlink" Target="https://item.taobao.com/item.htm?abbucket=3&amp;id=656786735880&amp;ns=1&amp;skuId=5037574378818&amp;spm=a21n57.1.0.0.3858523ctc6wDS" TargetMode="External"/><Relationship Id="rId9" Type="http://schemas.openxmlformats.org/officeDocument/2006/relationships/hyperlink" Target="https://detail.tmall.com/item.htm?abbucket=1&amp;id=594871713035&amp;rn=61d86f9f5c90225366602ec7ad2ec185&amp;skuId=4125304961559&amp;spm=a1z10.3-b-s.w4011-23675282233.72.3ea74ad5pqwR4S" TargetMode="External"/><Relationship Id="rId14" Type="http://schemas.openxmlformats.org/officeDocument/2006/relationships/hyperlink" Target="https://detail.tmall.com/item.htm?abbucket=1&amp;id=684193361480&amp;rn=547c752ff5ca04dba76d86f0229b5810&amp;skuId=5062069398237&amp;spm=a1z10.3-b-s.w4011-23675282233.135.432a4ad5SW7XEP" TargetMode="External"/><Relationship Id="rId22" Type="http://schemas.openxmlformats.org/officeDocument/2006/relationships/hyperlink" Target="https://detail.tmall.com/item.htm?abbucket=1&amp;id=594871713035&amp;rn=61d86f9f5c90225366602ec7ad2ec185&amp;skuId=4125304961559&amp;spm=a1z10.3-b-s.w4011-23675282233.72.3ea74ad5pqwR4S" TargetMode="External"/><Relationship Id="rId27" Type="http://schemas.openxmlformats.org/officeDocument/2006/relationships/hyperlink" Target="https://item.taobao.com/item.htm?abbucket=16&amp;id=623129230581&amp;ns=1&amp;priceTId=2150467817167178934334503ee585&amp;skuId=4945809058506&amp;spm=a21n57.1.item.148.30a0523cufFNsb" TargetMode="External"/><Relationship Id="rId30" Type="http://schemas.openxmlformats.org/officeDocument/2006/relationships/hyperlink" Target="https://item.taobao.com/item.htm?_u=t3df12cb5191&amp;id=800912277956&amp;spm=a1z09.2.0.0.251f2e8dF65WBz" TargetMode="External"/><Relationship Id="rId35" Type="http://schemas.openxmlformats.org/officeDocument/2006/relationships/drawing" Target="../drawings/drawing1.xml"/><Relationship Id="rId8" Type="http://schemas.openxmlformats.org/officeDocument/2006/relationships/hyperlink" Target="https://detail.tmall.com/item.htm?abbucket=1&amp;id=594871713035&amp;rn=61d86f9f5c90225366602ec7ad2ec185&amp;skuId=4125304961559&amp;spm=a1z10.3-b-s.w4011-23675282233.72.3ea74ad5pqwR4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436A9-C74E-4EC2-8C4C-271618395EB0}">
  <dimension ref="A3:F18"/>
  <sheetViews>
    <sheetView tabSelected="1" zoomScale="85" zoomScaleNormal="85" workbookViewId="0">
      <selection activeCell="A26" sqref="A26"/>
    </sheetView>
  </sheetViews>
  <sheetFormatPr defaultRowHeight="13.8" x14ac:dyDescent="0.25"/>
  <cols>
    <col min="1" max="1" width="14.44140625" bestFit="1" customWidth="1"/>
    <col min="2" max="2" width="11.5546875" bestFit="1" customWidth="1"/>
    <col min="3" max="3" width="34.109375" bestFit="1" customWidth="1"/>
    <col min="4" max="4" width="13" bestFit="1" customWidth="1"/>
    <col min="5" max="5" width="17.77734375" bestFit="1" customWidth="1"/>
    <col min="6" max="6" width="16.33203125" bestFit="1" customWidth="1"/>
  </cols>
  <sheetData>
    <row r="3" spans="1:6" x14ac:dyDescent="0.25">
      <c r="A3" s="6" t="s">
        <v>39</v>
      </c>
      <c r="B3" s="6" t="s">
        <v>86</v>
      </c>
      <c r="C3" s="6" t="s">
        <v>118</v>
      </c>
      <c r="D3" t="s">
        <v>200</v>
      </c>
      <c r="E3" t="s">
        <v>222</v>
      </c>
      <c r="F3" t="s">
        <v>90</v>
      </c>
    </row>
    <row r="4" spans="1:6" x14ac:dyDescent="0.25">
      <c r="A4" t="s">
        <v>44</v>
      </c>
      <c r="B4" t="s">
        <v>95</v>
      </c>
      <c r="C4" t="s">
        <v>141</v>
      </c>
      <c r="D4">
        <v>1</v>
      </c>
      <c r="E4">
        <v>0</v>
      </c>
      <c r="F4">
        <v>95</v>
      </c>
    </row>
    <row r="5" spans="1:6" x14ac:dyDescent="0.25">
      <c r="B5" t="s">
        <v>91</v>
      </c>
      <c r="C5" t="s">
        <v>125</v>
      </c>
      <c r="D5">
        <v>1</v>
      </c>
      <c r="E5">
        <v>438</v>
      </c>
      <c r="F5">
        <v>155</v>
      </c>
    </row>
    <row r="6" spans="1:6" x14ac:dyDescent="0.25">
      <c r="C6" t="s">
        <v>170</v>
      </c>
      <c r="D6">
        <v>1</v>
      </c>
      <c r="E6">
        <v>19</v>
      </c>
      <c r="F6">
        <v>199</v>
      </c>
    </row>
    <row r="7" spans="1:6" x14ac:dyDescent="0.25">
      <c r="B7" t="s">
        <v>93</v>
      </c>
      <c r="C7" t="s">
        <v>122</v>
      </c>
      <c r="D7">
        <v>4</v>
      </c>
      <c r="E7">
        <v>1200</v>
      </c>
      <c r="F7">
        <v>2396</v>
      </c>
    </row>
    <row r="8" spans="1:6" x14ac:dyDescent="0.25">
      <c r="B8" t="s">
        <v>97</v>
      </c>
      <c r="C8" t="s">
        <v>171</v>
      </c>
      <c r="D8">
        <v>2</v>
      </c>
      <c r="E8">
        <v>368</v>
      </c>
      <c r="F8">
        <v>60</v>
      </c>
    </row>
    <row r="9" spans="1:6" x14ac:dyDescent="0.25">
      <c r="C9" t="s">
        <v>149</v>
      </c>
      <c r="D9">
        <v>2</v>
      </c>
      <c r="E9">
        <v>0</v>
      </c>
      <c r="F9">
        <v>598</v>
      </c>
    </row>
    <row r="10" spans="1:6" x14ac:dyDescent="0.25">
      <c r="B10" t="s">
        <v>100</v>
      </c>
      <c r="C10" t="s">
        <v>119</v>
      </c>
      <c r="D10">
        <v>1</v>
      </c>
      <c r="E10">
        <v>0</v>
      </c>
      <c r="F10">
        <v>26.8</v>
      </c>
    </row>
    <row r="11" spans="1:6" x14ac:dyDescent="0.25">
      <c r="C11" t="s">
        <v>115</v>
      </c>
      <c r="D11">
        <v>1</v>
      </c>
      <c r="E11">
        <v>0</v>
      </c>
      <c r="F11">
        <v>98</v>
      </c>
    </row>
    <row r="12" spans="1:6" x14ac:dyDescent="0.25">
      <c r="C12" t="s">
        <v>204</v>
      </c>
      <c r="D12">
        <v>1</v>
      </c>
      <c r="E12">
        <v>0</v>
      </c>
      <c r="F12">
        <v>8.1999999999999993</v>
      </c>
    </row>
    <row r="13" spans="1:6" x14ac:dyDescent="0.25">
      <c r="C13" t="s">
        <v>206</v>
      </c>
      <c r="D13">
        <v>1</v>
      </c>
      <c r="E13">
        <v>9</v>
      </c>
      <c r="F13">
        <v>6.5</v>
      </c>
    </row>
    <row r="14" spans="1:6" x14ac:dyDescent="0.25">
      <c r="C14" t="s">
        <v>223</v>
      </c>
      <c r="D14">
        <v>1</v>
      </c>
      <c r="F14">
        <v>50</v>
      </c>
    </row>
    <row r="15" spans="1:6" x14ac:dyDescent="0.25">
      <c r="A15" t="s">
        <v>111</v>
      </c>
      <c r="D15">
        <v>16</v>
      </c>
      <c r="E15">
        <v>2034</v>
      </c>
      <c r="F15">
        <v>3692.5</v>
      </c>
    </row>
    <row r="16" spans="1:6" x14ac:dyDescent="0.25">
      <c r="A16" t="s">
        <v>46</v>
      </c>
      <c r="D16">
        <v>153</v>
      </c>
      <c r="E16">
        <v>271.62</v>
      </c>
      <c r="F16">
        <v>22.4041</v>
      </c>
    </row>
    <row r="17" spans="1:6" x14ac:dyDescent="0.25">
      <c r="A17" t="s">
        <v>42</v>
      </c>
      <c r="D17">
        <v>31</v>
      </c>
      <c r="E17">
        <v>762</v>
      </c>
    </row>
    <row r="18" spans="1:6" x14ac:dyDescent="0.25">
      <c r="A18" t="s">
        <v>89</v>
      </c>
      <c r="D18">
        <v>200</v>
      </c>
      <c r="E18">
        <v>3067.62</v>
      </c>
      <c r="F18">
        <v>3714.9041000000002</v>
      </c>
    </row>
  </sheetData>
  <phoneticPr fontId="3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4D958-A7D7-48D5-B22E-4DEB70B0381D}">
  <dimension ref="A2:D32"/>
  <sheetViews>
    <sheetView zoomScale="70" zoomScaleNormal="70" workbookViewId="0">
      <selection activeCell="B39" sqref="B39"/>
    </sheetView>
  </sheetViews>
  <sheetFormatPr defaultRowHeight="13.8" x14ac:dyDescent="0.25"/>
  <cols>
    <col min="1" max="1" width="29.33203125" bestFit="1" customWidth="1"/>
    <col min="2" max="2" width="150" bestFit="1" customWidth="1"/>
    <col min="3" max="3" width="35.21875" bestFit="1" customWidth="1"/>
    <col min="4" max="4" width="12.77734375" bestFit="1" customWidth="1"/>
  </cols>
  <sheetData>
    <row r="2" spans="1:4" x14ac:dyDescent="0.25">
      <c r="A2" s="6" t="s">
        <v>172</v>
      </c>
      <c r="B2" s="6" t="s">
        <v>201</v>
      </c>
      <c r="C2" s="6" t="s">
        <v>118</v>
      </c>
      <c r="D2" t="s">
        <v>200</v>
      </c>
    </row>
    <row r="3" spans="1:4" x14ac:dyDescent="0.25">
      <c r="A3" t="s">
        <v>174</v>
      </c>
      <c r="B3" t="s">
        <v>112</v>
      </c>
      <c r="C3" t="s">
        <v>223</v>
      </c>
      <c r="D3">
        <v>1</v>
      </c>
    </row>
    <row r="4" spans="1:4" x14ac:dyDescent="0.25">
      <c r="C4" t="s">
        <v>122</v>
      </c>
      <c r="D4">
        <v>4</v>
      </c>
    </row>
    <row r="5" spans="1:4" x14ac:dyDescent="0.25">
      <c r="B5" t="s">
        <v>113</v>
      </c>
      <c r="C5" t="s">
        <v>170</v>
      </c>
      <c r="D5">
        <v>1</v>
      </c>
    </row>
    <row r="6" spans="1:4" x14ac:dyDescent="0.25">
      <c r="B6" t="s">
        <v>209</v>
      </c>
      <c r="C6" t="s">
        <v>149</v>
      </c>
      <c r="D6">
        <v>2</v>
      </c>
    </row>
    <row r="7" spans="1:4" x14ac:dyDescent="0.25">
      <c r="A7" t="s">
        <v>175</v>
      </c>
      <c r="B7" t="s">
        <v>114</v>
      </c>
      <c r="C7" t="s">
        <v>115</v>
      </c>
      <c r="D7">
        <v>1</v>
      </c>
    </row>
    <row r="8" spans="1:4" x14ac:dyDescent="0.25">
      <c r="B8" t="s">
        <v>208</v>
      </c>
      <c r="C8" t="s">
        <v>206</v>
      </c>
      <c r="D8">
        <v>1</v>
      </c>
    </row>
    <row r="9" spans="1:4" x14ac:dyDescent="0.25">
      <c r="B9" t="s">
        <v>179</v>
      </c>
      <c r="C9" t="s">
        <v>125</v>
      </c>
      <c r="D9">
        <v>1</v>
      </c>
    </row>
    <row r="10" spans="1:4" x14ac:dyDescent="0.25">
      <c r="A10" t="s">
        <v>177</v>
      </c>
      <c r="B10" t="s">
        <v>77</v>
      </c>
      <c r="C10" t="s">
        <v>182</v>
      </c>
      <c r="D10">
        <v>8</v>
      </c>
    </row>
    <row r="11" spans="1:4" x14ac:dyDescent="0.25">
      <c r="A11" t="s">
        <v>176</v>
      </c>
      <c r="B11" t="s">
        <v>180</v>
      </c>
      <c r="C11" t="s">
        <v>171</v>
      </c>
      <c r="D11">
        <v>2</v>
      </c>
    </row>
    <row r="12" spans="1:4" x14ac:dyDescent="0.25">
      <c r="A12" t="s">
        <v>173</v>
      </c>
      <c r="B12" t="s">
        <v>181</v>
      </c>
      <c r="C12" t="s">
        <v>141</v>
      </c>
      <c r="D12">
        <v>1</v>
      </c>
    </row>
    <row r="13" spans="1:4" x14ac:dyDescent="0.25">
      <c r="A13" t="s">
        <v>215</v>
      </c>
      <c r="B13" t="s">
        <v>214</v>
      </c>
      <c r="C13" t="s">
        <v>119</v>
      </c>
      <c r="D13">
        <v>1</v>
      </c>
    </row>
    <row r="14" spans="1:4" x14ac:dyDescent="0.25">
      <c r="A14" t="s">
        <v>212</v>
      </c>
      <c r="B14" t="s">
        <v>211</v>
      </c>
      <c r="C14" t="s">
        <v>183</v>
      </c>
      <c r="D14">
        <v>10</v>
      </c>
    </row>
    <row r="15" spans="1:4" x14ac:dyDescent="0.25">
      <c r="A15" t="s">
        <v>210</v>
      </c>
      <c r="B15" t="s">
        <v>202</v>
      </c>
      <c r="C15" t="s">
        <v>204</v>
      </c>
      <c r="D15">
        <v>1</v>
      </c>
    </row>
    <row r="16" spans="1:4" x14ac:dyDescent="0.25">
      <c r="A16" t="s">
        <v>178</v>
      </c>
      <c r="B16" t="s">
        <v>67</v>
      </c>
      <c r="C16" t="s">
        <v>184</v>
      </c>
      <c r="D16">
        <v>4</v>
      </c>
    </row>
    <row r="17" spans="1:4" x14ac:dyDescent="0.25">
      <c r="C17" t="s">
        <v>185</v>
      </c>
      <c r="D17">
        <v>6</v>
      </c>
    </row>
    <row r="18" spans="1:4" x14ac:dyDescent="0.25">
      <c r="C18" t="s">
        <v>186</v>
      </c>
      <c r="D18">
        <v>28</v>
      </c>
    </row>
    <row r="19" spans="1:4" x14ac:dyDescent="0.25">
      <c r="C19" t="s">
        <v>187</v>
      </c>
      <c r="D19">
        <v>4</v>
      </c>
    </row>
    <row r="20" spans="1:4" x14ac:dyDescent="0.25">
      <c r="C20" t="s">
        <v>188</v>
      </c>
      <c r="D20">
        <v>18</v>
      </c>
    </row>
    <row r="21" spans="1:4" x14ac:dyDescent="0.25">
      <c r="C21" t="s">
        <v>189</v>
      </c>
      <c r="D21">
        <v>2</v>
      </c>
    </row>
    <row r="22" spans="1:4" x14ac:dyDescent="0.25">
      <c r="C22" t="s">
        <v>190</v>
      </c>
      <c r="D22">
        <v>12</v>
      </c>
    </row>
    <row r="23" spans="1:4" x14ac:dyDescent="0.25">
      <c r="B23" t="s">
        <v>76</v>
      </c>
      <c r="C23" t="s">
        <v>191</v>
      </c>
      <c r="D23">
        <v>8</v>
      </c>
    </row>
    <row r="24" spans="1:4" x14ac:dyDescent="0.25">
      <c r="C24" t="s">
        <v>192</v>
      </c>
      <c r="D24">
        <v>2</v>
      </c>
    </row>
    <row r="25" spans="1:4" x14ac:dyDescent="0.25">
      <c r="B25" t="s">
        <v>66</v>
      </c>
      <c r="C25" t="s">
        <v>193</v>
      </c>
      <c r="D25">
        <v>4</v>
      </c>
    </row>
    <row r="26" spans="1:4" x14ac:dyDescent="0.25">
      <c r="C26" t="s">
        <v>194</v>
      </c>
      <c r="D26">
        <v>8</v>
      </c>
    </row>
    <row r="27" spans="1:4" x14ac:dyDescent="0.25">
      <c r="C27" t="s">
        <v>195</v>
      </c>
      <c r="D27">
        <v>4</v>
      </c>
    </row>
    <row r="28" spans="1:4" x14ac:dyDescent="0.25">
      <c r="C28" t="s">
        <v>196</v>
      </c>
      <c r="D28">
        <v>5</v>
      </c>
    </row>
    <row r="29" spans="1:4" x14ac:dyDescent="0.25">
      <c r="C29" t="s">
        <v>197</v>
      </c>
      <c r="D29">
        <v>12</v>
      </c>
    </row>
    <row r="30" spans="1:4" x14ac:dyDescent="0.25">
      <c r="B30" t="s">
        <v>109</v>
      </c>
      <c r="C30" t="s">
        <v>198</v>
      </c>
      <c r="D30">
        <v>12</v>
      </c>
    </row>
    <row r="31" spans="1:4" x14ac:dyDescent="0.25">
      <c r="B31" t="s">
        <v>80</v>
      </c>
      <c r="C31" t="s">
        <v>199</v>
      </c>
      <c r="D31">
        <v>6</v>
      </c>
    </row>
    <row r="32" spans="1:4" x14ac:dyDescent="0.25">
      <c r="A32" t="s">
        <v>89</v>
      </c>
      <c r="D32">
        <v>169</v>
      </c>
    </row>
  </sheetData>
  <phoneticPr fontId="1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2"/>
  <sheetViews>
    <sheetView topLeftCell="G1" zoomScaleNormal="100" workbookViewId="0">
      <pane ySplit="1" topLeftCell="A59" activePane="bottomLeft" state="frozen"/>
      <selection pane="bottomLeft" activeCell="L60" sqref="A1:N62"/>
    </sheetView>
  </sheetViews>
  <sheetFormatPr defaultRowHeight="13.8" x14ac:dyDescent="0.25"/>
  <cols>
    <col min="1" max="1" width="9.109375" style="7" bestFit="1" customWidth="1"/>
    <col min="2" max="2" width="11" style="7" bestFit="1" customWidth="1"/>
    <col min="3" max="3" width="23.33203125" style="7" bestFit="1" customWidth="1"/>
    <col min="4" max="4" width="18.77734375" style="7" customWidth="1"/>
    <col min="5" max="5" width="11.44140625" style="7" customWidth="1"/>
    <col min="6" max="6" width="6.44140625" style="7" bestFit="1" customWidth="1"/>
    <col min="7" max="11" width="8.88671875" style="7"/>
    <col min="12" max="12" width="24.77734375" style="7" bestFit="1" customWidth="1"/>
    <col min="13" max="13" width="22.6640625" style="7" bestFit="1" customWidth="1"/>
    <col min="14" max="14" width="110.21875" style="7" bestFit="1" customWidth="1"/>
    <col min="15" max="16384" width="8.88671875" style="7"/>
  </cols>
  <sheetData>
    <row r="1" spans="1:14" ht="15.6" x14ac:dyDescent="0.25">
      <c r="A1" s="4" t="s">
        <v>38</v>
      </c>
      <c r="B1" s="5" t="s">
        <v>61</v>
      </c>
      <c r="C1" s="5" t="s">
        <v>62</v>
      </c>
      <c r="D1" s="5" t="s">
        <v>37</v>
      </c>
      <c r="E1" s="5" t="s">
        <v>87</v>
      </c>
      <c r="F1" s="5" t="s">
        <v>63</v>
      </c>
      <c r="G1" s="5" t="s">
        <v>40</v>
      </c>
      <c r="H1" s="5" t="s">
        <v>218</v>
      </c>
      <c r="I1" s="5" t="s">
        <v>221</v>
      </c>
      <c r="J1" s="5" t="s">
        <v>72</v>
      </c>
      <c r="K1" s="5" t="s">
        <v>73</v>
      </c>
      <c r="L1" s="5" t="s">
        <v>52</v>
      </c>
      <c r="M1" s="5" t="s">
        <v>55</v>
      </c>
      <c r="N1" s="5" t="s">
        <v>49</v>
      </c>
    </row>
    <row r="2" spans="1:14" ht="70.05" customHeight="1" x14ac:dyDescent="0.25">
      <c r="A2" s="1" t="str">
        <f>(LEN(B2)-LEN(SUBSTITUTE(B2,".",""))+1)&amp;"级"</f>
        <v>1级</v>
      </c>
      <c r="B2" s="2">
        <v>1</v>
      </c>
      <c r="C2" s="2" t="s">
        <v>60</v>
      </c>
      <c r="D2" s="2"/>
      <c r="E2" s="2"/>
      <c r="F2" s="2">
        <v>1</v>
      </c>
      <c r="G2" s="1" t="s">
        <v>41</v>
      </c>
      <c r="J2" s="1"/>
      <c r="K2" s="1"/>
      <c r="L2" s="1"/>
      <c r="M2" s="1"/>
      <c r="N2" s="1"/>
    </row>
    <row r="3" spans="1:14" ht="70.05" customHeight="1" x14ac:dyDescent="0.25">
      <c r="A3" s="1" t="str">
        <f t="shared" ref="A3:A57" si="0">(LEN(B3)-LEN(SUBSTITUTE(B3,".",""))+1)&amp;"级"</f>
        <v>2级</v>
      </c>
      <c r="B3" s="2">
        <v>1.1000000000000001</v>
      </c>
      <c r="C3" s="13" t="s">
        <v>120</v>
      </c>
      <c r="D3" s="2"/>
      <c r="E3" s="2" t="s">
        <v>96</v>
      </c>
      <c r="F3" s="2">
        <v>1</v>
      </c>
      <c r="G3" s="1" t="s">
        <v>43</v>
      </c>
      <c r="H3" s="1">
        <v>290</v>
      </c>
      <c r="I3" s="1">
        <f>F3*H3</f>
        <v>290</v>
      </c>
      <c r="J3" s="1"/>
      <c r="K3" s="1"/>
      <c r="L3" s="1"/>
      <c r="M3" s="1"/>
      <c r="N3" s="1"/>
    </row>
    <row r="4" spans="1:14" ht="70.05" customHeight="1" x14ac:dyDescent="0.25">
      <c r="A4" s="1" t="str">
        <f t="shared" si="0"/>
        <v>2级</v>
      </c>
      <c r="B4" s="2">
        <v>1.2</v>
      </c>
      <c r="C4" s="12" t="s">
        <v>123</v>
      </c>
      <c r="D4" s="2"/>
      <c r="E4" s="2" t="s">
        <v>94</v>
      </c>
      <c r="F4" s="2">
        <v>4</v>
      </c>
      <c r="G4" s="1" t="s">
        <v>45</v>
      </c>
      <c r="H4" s="1">
        <v>300</v>
      </c>
      <c r="I4" s="1">
        <f>F4*H4</f>
        <v>1200</v>
      </c>
      <c r="J4" s="1">
        <v>599</v>
      </c>
      <c r="K4" s="1">
        <f>F4*J4</f>
        <v>2396</v>
      </c>
      <c r="L4" s="1"/>
      <c r="M4" s="1" t="s">
        <v>56</v>
      </c>
      <c r="N4" s="9" t="s">
        <v>112</v>
      </c>
    </row>
    <row r="5" spans="1:14" ht="70.05" customHeight="1" x14ac:dyDescent="0.25">
      <c r="A5" s="1" t="str">
        <f t="shared" si="0"/>
        <v>2级</v>
      </c>
      <c r="B5" s="2">
        <v>1.3</v>
      </c>
      <c r="C5" s="12" t="s">
        <v>121</v>
      </c>
      <c r="D5" s="2"/>
      <c r="E5" s="2" t="s">
        <v>92</v>
      </c>
      <c r="F5" s="2">
        <v>1</v>
      </c>
      <c r="G5" s="1" t="s">
        <v>41</v>
      </c>
      <c r="H5" s="1"/>
      <c r="I5" s="1"/>
      <c r="J5" s="1"/>
      <c r="K5" s="1"/>
      <c r="L5" s="1"/>
      <c r="M5" s="1"/>
      <c r="N5" s="1"/>
    </row>
    <row r="6" spans="1:14" ht="70.05" customHeight="1" x14ac:dyDescent="0.25">
      <c r="A6" s="1" t="str">
        <f t="shared" si="0"/>
        <v>3级</v>
      </c>
      <c r="B6" s="2" t="s">
        <v>0</v>
      </c>
      <c r="C6" s="12" t="s">
        <v>124</v>
      </c>
      <c r="D6" s="2"/>
      <c r="E6" s="2" t="s">
        <v>92</v>
      </c>
      <c r="F6" s="2">
        <v>1</v>
      </c>
      <c r="G6" s="1" t="s">
        <v>41</v>
      </c>
      <c r="H6" s="1"/>
      <c r="I6" s="1"/>
      <c r="J6" s="1"/>
      <c r="K6" s="1"/>
      <c r="L6" s="1"/>
      <c r="M6" s="1"/>
      <c r="N6" s="1"/>
    </row>
    <row r="7" spans="1:14" ht="70.05" customHeight="1" x14ac:dyDescent="0.25">
      <c r="A7" s="1" t="str">
        <f t="shared" si="0"/>
        <v>4级</v>
      </c>
      <c r="B7" s="2" t="s">
        <v>1</v>
      </c>
      <c r="C7" s="14" t="s">
        <v>124</v>
      </c>
      <c r="D7" s="2"/>
      <c r="E7" s="2" t="s">
        <v>92</v>
      </c>
      <c r="F7" s="2">
        <v>1</v>
      </c>
      <c r="G7" s="1" t="s">
        <v>43</v>
      </c>
      <c r="H7" s="1">
        <v>13</v>
      </c>
      <c r="I7" s="1">
        <f t="shared" ref="I7:I10" si="1">F7*H7</f>
        <v>13</v>
      </c>
      <c r="K7" s="1"/>
      <c r="L7" s="1"/>
      <c r="M7" s="1"/>
      <c r="N7" s="1"/>
    </row>
    <row r="8" spans="1:14" ht="70.05" customHeight="1" x14ac:dyDescent="0.25">
      <c r="A8" s="1" t="str">
        <f t="shared" si="0"/>
        <v>4级</v>
      </c>
      <c r="B8" s="2" t="s">
        <v>2</v>
      </c>
      <c r="C8" s="12" t="s">
        <v>126</v>
      </c>
      <c r="D8" s="2"/>
      <c r="E8" s="2" t="s">
        <v>92</v>
      </c>
      <c r="F8" s="2">
        <v>1</v>
      </c>
      <c r="G8" s="1" t="s">
        <v>45</v>
      </c>
      <c r="H8" s="1">
        <v>438</v>
      </c>
      <c r="I8" s="1">
        <f t="shared" si="1"/>
        <v>438</v>
      </c>
      <c r="J8" s="1">
        <v>155</v>
      </c>
      <c r="K8" s="1">
        <f>F8*J8</f>
        <v>155</v>
      </c>
      <c r="L8" s="1"/>
      <c r="M8" s="1" t="s">
        <v>59</v>
      </c>
      <c r="N8" s="3" t="s">
        <v>50</v>
      </c>
    </row>
    <row r="9" spans="1:14" ht="70.05" customHeight="1" x14ac:dyDescent="0.25">
      <c r="A9" s="1" t="str">
        <f t="shared" si="0"/>
        <v>4级</v>
      </c>
      <c r="B9" s="2" t="s">
        <v>3</v>
      </c>
      <c r="C9" s="12" t="s">
        <v>127</v>
      </c>
      <c r="D9" s="2"/>
      <c r="E9" s="2" t="s">
        <v>92</v>
      </c>
      <c r="F9" s="2">
        <v>8</v>
      </c>
      <c r="G9" s="1" t="s">
        <v>47</v>
      </c>
      <c r="H9" s="1">
        <v>0.75</v>
      </c>
      <c r="I9" s="1">
        <f t="shared" si="1"/>
        <v>6</v>
      </c>
      <c r="J9" s="1">
        <v>0.14000000000000001</v>
      </c>
      <c r="K9" s="1">
        <f>F9*J9</f>
        <v>1.1200000000000001</v>
      </c>
      <c r="L9" s="1" t="s">
        <v>71</v>
      </c>
      <c r="M9" s="1" t="s">
        <v>64</v>
      </c>
      <c r="N9" s="10" t="s">
        <v>77</v>
      </c>
    </row>
    <row r="10" spans="1:14" ht="70.05" customHeight="1" x14ac:dyDescent="0.25">
      <c r="A10" s="1" t="str">
        <f t="shared" si="0"/>
        <v>4级</v>
      </c>
      <c r="B10" s="2" t="s">
        <v>4</v>
      </c>
      <c r="C10" s="2" t="s">
        <v>128</v>
      </c>
      <c r="D10" s="2"/>
      <c r="E10" s="2" t="s">
        <v>92</v>
      </c>
      <c r="F10" s="2">
        <v>8</v>
      </c>
      <c r="G10" s="1" t="s">
        <v>47</v>
      </c>
      <c r="H10" s="1">
        <f>106/50</f>
        <v>2.12</v>
      </c>
      <c r="I10" s="1">
        <f t="shared" si="1"/>
        <v>16.96</v>
      </c>
      <c r="J10" s="1">
        <v>0.13</v>
      </c>
      <c r="K10" s="1">
        <f>F10*J10</f>
        <v>1.04</v>
      </c>
      <c r="L10" s="1" t="s">
        <v>70</v>
      </c>
      <c r="M10" s="1" t="s">
        <v>65</v>
      </c>
      <c r="N10" s="10" t="s">
        <v>76</v>
      </c>
    </row>
    <row r="11" spans="1:14" ht="70.05" customHeight="1" x14ac:dyDescent="0.25">
      <c r="A11" s="1" t="str">
        <f t="shared" si="0"/>
        <v>3级</v>
      </c>
      <c r="B11" s="2" t="s">
        <v>5</v>
      </c>
      <c r="C11" s="12" t="s">
        <v>129</v>
      </c>
      <c r="D11" s="2"/>
      <c r="E11" s="2" t="s">
        <v>92</v>
      </c>
      <c r="F11" s="2">
        <v>1</v>
      </c>
      <c r="G11" s="1" t="s">
        <v>41</v>
      </c>
      <c r="H11" s="1"/>
      <c r="I11" s="1"/>
      <c r="J11" s="1"/>
      <c r="K11" s="1"/>
      <c r="L11" s="1"/>
      <c r="M11" s="1"/>
      <c r="N11" s="1"/>
    </row>
    <row r="12" spans="1:14" ht="70.05" customHeight="1" x14ac:dyDescent="0.25">
      <c r="A12" s="1" t="str">
        <f t="shared" si="0"/>
        <v>4级</v>
      </c>
      <c r="B12" s="2" t="s">
        <v>6</v>
      </c>
      <c r="C12" s="14" t="s">
        <v>130</v>
      </c>
      <c r="D12" s="2"/>
      <c r="E12" s="2" t="s">
        <v>92</v>
      </c>
      <c r="F12" s="2">
        <v>1</v>
      </c>
      <c r="G12" s="1" t="s">
        <v>43</v>
      </c>
      <c r="H12" s="1">
        <v>10</v>
      </c>
      <c r="I12" s="1">
        <f>F12*H12</f>
        <v>10</v>
      </c>
      <c r="J12" s="1"/>
      <c r="K12" s="1"/>
      <c r="L12" s="1"/>
      <c r="M12" s="1"/>
      <c r="N12" s="1"/>
    </row>
    <row r="13" spans="1:14" ht="70.05" customHeight="1" x14ac:dyDescent="0.25">
      <c r="A13" s="1" t="str">
        <f t="shared" si="0"/>
        <v>4级</v>
      </c>
      <c r="B13" s="2" t="s">
        <v>7</v>
      </c>
      <c r="C13" s="12" t="s">
        <v>131</v>
      </c>
      <c r="D13" s="2"/>
      <c r="E13" s="2" t="s">
        <v>92</v>
      </c>
      <c r="F13" s="2">
        <v>1</v>
      </c>
      <c r="G13" s="1" t="s">
        <v>41</v>
      </c>
      <c r="H13" s="1"/>
      <c r="I13" s="1"/>
      <c r="J13" s="1"/>
      <c r="K13" s="1"/>
      <c r="L13" s="1"/>
      <c r="M13" s="1"/>
      <c r="N13" s="1"/>
    </row>
    <row r="14" spans="1:14" ht="70.05" customHeight="1" x14ac:dyDescent="0.25">
      <c r="A14" s="1" t="str">
        <f t="shared" si="0"/>
        <v>5级</v>
      </c>
      <c r="B14" s="2" t="s">
        <v>8</v>
      </c>
      <c r="C14" s="14" t="s">
        <v>132</v>
      </c>
      <c r="D14" s="2"/>
      <c r="E14" s="2" t="s">
        <v>92</v>
      </c>
      <c r="F14" s="2">
        <v>1</v>
      </c>
      <c r="G14" s="1" t="s">
        <v>43</v>
      </c>
      <c r="H14" s="1">
        <v>4</v>
      </c>
      <c r="I14" s="1">
        <f t="shared" ref="I14:I25" si="2">F14*H14</f>
        <v>4</v>
      </c>
      <c r="J14" s="1"/>
      <c r="K14" s="1"/>
      <c r="L14" s="1"/>
      <c r="M14" s="1"/>
      <c r="N14" s="1"/>
    </row>
    <row r="15" spans="1:14" ht="70.05" customHeight="1" x14ac:dyDescent="0.25">
      <c r="A15" s="1" t="str">
        <f t="shared" si="0"/>
        <v>5级</v>
      </c>
      <c r="B15" s="2" t="s">
        <v>9</v>
      </c>
      <c r="C15" s="14" t="s">
        <v>133</v>
      </c>
      <c r="D15" s="2"/>
      <c r="E15" s="2" t="s">
        <v>92</v>
      </c>
      <c r="F15" s="2">
        <v>1</v>
      </c>
      <c r="G15" s="1" t="s">
        <v>43</v>
      </c>
      <c r="H15" s="1">
        <v>3</v>
      </c>
      <c r="I15" s="1">
        <f t="shared" si="2"/>
        <v>3</v>
      </c>
      <c r="J15" s="1"/>
      <c r="K15" s="1"/>
      <c r="L15" s="1"/>
      <c r="M15" s="1"/>
      <c r="N15" s="1"/>
    </row>
    <row r="16" spans="1:14" ht="70.05" customHeight="1" x14ac:dyDescent="0.25">
      <c r="A16" s="1" t="str">
        <f t="shared" si="0"/>
        <v>5级</v>
      </c>
      <c r="B16" s="2" t="s">
        <v>10</v>
      </c>
      <c r="C16" s="2" t="s">
        <v>134</v>
      </c>
      <c r="D16" s="2"/>
      <c r="E16" s="2" t="s">
        <v>92</v>
      </c>
      <c r="F16" s="2">
        <v>1</v>
      </c>
      <c r="G16" s="1" t="s">
        <v>45</v>
      </c>
      <c r="H16" s="1">
        <v>19</v>
      </c>
      <c r="I16" s="1">
        <f t="shared" si="2"/>
        <v>19</v>
      </c>
      <c r="J16" s="1">
        <v>199</v>
      </c>
      <c r="K16" s="1">
        <f t="shared" ref="K16:K22" si="3">F16*J16</f>
        <v>199</v>
      </c>
      <c r="L16" s="1"/>
      <c r="M16" s="1" t="s">
        <v>56</v>
      </c>
      <c r="N16" s="9" t="s">
        <v>113</v>
      </c>
    </row>
    <row r="17" spans="1:14" ht="70.05" customHeight="1" x14ac:dyDescent="0.25">
      <c r="A17" s="1" t="str">
        <f t="shared" si="0"/>
        <v>4级</v>
      </c>
      <c r="B17" s="2" t="s">
        <v>11</v>
      </c>
      <c r="C17" s="2" t="s">
        <v>135</v>
      </c>
      <c r="D17" s="2"/>
      <c r="E17" s="2" t="s">
        <v>92</v>
      </c>
      <c r="F17" s="2">
        <v>8</v>
      </c>
      <c r="G17" s="1" t="s">
        <v>47</v>
      </c>
      <c r="H17" s="1">
        <v>0.74</v>
      </c>
      <c r="I17" s="1">
        <f t="shared" si="2"/>
        <v>5.92</v>
      </c>
      <c r="J17" s="1">
        <v>9.5000000000000001E-2</v>
      </c>
      <c r="K17" s="1">
        <f t="shared" si="3"/>
        <v>0.76</v>
      </c>
      <c r="L17" s="1" t="s">
        <v>69</v>
      </c>
      <c r="M17" s="1" t="s">
        <v>65</v>
      </c>
      <c r="N17" s="10" t="s">
        <v>66</v>
      </c>
    </row>
    <row r="18" spans="1:14" ht="70.05" customHeight="1" x14ac:dyDescent="0.25">
      <c r="A18" s="1" t="str">
        <f t="shared" si="0"/>
        <v>4级</v>
      </c>
      <c r="B18" s="2" t="s">
        <v>12</v>
      </c>
      <c r="C18" s="2" t="s">
        <v>136</v>
      </c>
      <c r="D18" s="2"/>
      <c r="E18" s="2" t="s">
        <v>92</v>
      </c>
      <c r="F18" s="2">
        <v>4</v>
      </c>
      <c r="G18" s="1" t="s">
        <v>47</v>
      </c>
      <c r="H18" s="1">
        <v>0.83</v>
      </c>
      <c r="I18" s="1">
        <f t="shared" si="2"/>
        <v>3.32</v>
      </c>
      <c r="J18" s="1">
        <v>7.3999999999999996E-2</v>
      </c>
      <c r="K18" s="1">
        <f t="shared" si="3"/>
        <v>0.29599999999999999</v>
      </c>
      <c r="L18" s="1" t="s">
        <v>68</v>
      </c>
      <c r="M18" s="1" t="s">
        <v>65</v>
      </c>
      <c r="N18" s="10" t="s">
        <v>67</v>
      </c>
    </row>
    <row r="19" spans="1:14" ht="70.05" customHeight="1" x14ac:dyDescent="0.25">
      <c r="A19" s="1" t="str">
        <f t="shared" si="0"/>
        <v>4级</v>
      </c>
      <c r="B19" s="2" t="s">
        <v>13</v>
      </c>
      <c r="C19" s="2" t="s">
        <v>137</v>
      </c>
      <c r="D19" s="2"/>
      <c r="E19" s="2" t="s">
        <v>92</v>
      </c>
      <c r="F19" s="2">
        <v>4</v>
      </c>
      <c r="G19" s="1" t="s">
        <v>47</v>
      </c>
      <c r="H19" s="1">
        <v>0.56999999999999995</v>
      </c>
      <c r="I19" s="1">
        <f t="shared" si="2"/>
        <v>2.2799999999999998</v>
      </c>
      <c r="J19" s="1">
        <v>0.247</v>
      </c>
      <c r="K19" s="1">
        <f t="shared" si="3"/>
        <v>0.98799999999999999</v>
      </c>
      <c r="L19" s="1" t="s">
        <v>74</v>
      </c>
      <c r="M19" s="1" t="s">
        <v>65</v>
      </c>
      <c r="N19" s="10" t="s">
        <v>66</v>
      </c>
    </row>
    <row r="20" spans="1:14" ht="70.05" customHeight="1" x14ac:dyDescent="0.25">
      <c r="A20" s="1" t="str">
        <f t="shared" si="0"/>
        <v>3级</v>
      </c>
      <c r="B20" s="2" t="s">
        <v>14</v>
      </c>
      <c r="C20" s="2" t="s">
        <v>138</v>
      </c>
      <c r="D20" s="2"/>
      <c r="E20" s="2" t="s">
        <v>92</v>
      </c>
      <c r="F20" s="2">
        <v>4</v>
      </c>
      <c r="G20" s="1" t="s">
        <v>47</v>
      </c>
      <c r="H20" s="1">
        <v>1.1299999999999999</v>
      </c>
      <c r="I20" s="1">
        <f t="shared" si="2"/>
        <v>4.5199999999999996</v>
      </c>
      <c r="J20" s="1">
        <v>3.6999999999999998E-2</v>
      </c>
      <c r="K20" s="1">
        <f t="shared" si="3"/>
        <v>0.14799999999999999</v>
      </c>
      <c r="L20" s="1" t="s">
        <v>75</v>
      </c>
      <c r="M20" s="1" t="s">
        <v>65</v>
      </c>
      <c r="N20" s="10" t="s">
        <v>67</v>
      </c>
    </row>
    <row r="21" spans="1:14" ht="70.05" customHeight="1" x14ac:dyDescent="0.25">
      <c r="A21" s="1" t="str">
        <f t="shared" si="0"/>
        <v>2级</v>
      </c>
      <c r="B21" s="2">
        <v>1.4</v>
      </c>
      <c r="C21" s="2" t="s">
        <v>139</v>
      </c>
      <c r="D21" s="2"/>
      <c r="E21" s="2" t="s">
        <v>96</v>
      </c>
      <c r="F21" s="2">
        <v>28</v>
      </c>
      <c r="G21" s="1" t="s">
        <v>47</v>
      </c>
      <c r="H21" s="1">
        <v>1.2</v>
      </c>
      <c r="I21" s="1">
        <f t="shared" si="2"/>
        <v>33.6</v>
      </c>
      <c r="J21" s="1">
        <v>6.0699999999999997E-2</v>
      </c>
      <c r="K21" s="1">
        <f t="shared" si="3"/>
        <v>1.6996</v>
      </c>
      <c r="L21" s="1" t="s">
        <v>78</v>
      </c>
      <c r="M21" s="1" t="s">
        <v>65</v>
      </c>
      <c r="N21" s="10" t="s">
        <v>67</v>
      </c>
    </row>
    <row r="22" spans="1:14" ht="70.05" customHeight="1" x14ac:dyDescent="0.25">
      <c r="A22" s="1" t="str">
        <f t="shared" si="0"/>
        <v>2级</v>
      </c>
      <c r="B22" s="2">
        <v>1.5</v>
      </c>
      <c r="C22" s="2" t="s">
        <v>140</v>
      </c>
      <c r="D22" s="2"/>
      <c r="E22" s="2" t="s">
        <v>96</v>
      </c>
      <c r="F22" s="2">
        <v>4</v>
      </c>
      <c r="G22" s="1" t="s">
        <v>47</v>
      </c>
      <c r="H22" s="1">
        <v>0.74</v>
      </c>
      <c r="I22" s="1">
        <f t="shared" si="2"/>
        <v>2.96</v>
      </c>
      <c r="J22" s="1">
        <v>9.5000000000000001E-2</v>
      </c>
      <c r="K22" s="1">
        <f t="shared" si="3"/>
        <v>0.38</v>
      </c>
      <c r="L22" s="1" t="s">
        <v>69</v>
      </c>
      <c r="M22" s="1" t="s">
        <v>65</v>
      </c>
      <c r="N22" s="10" t="s">
        <v>66</v>
      </c>
    </row>
    <row r="23" spans="1:14" ht="70.05" customHeight="1" x14ac:dyDescent="0.25">
      <c r="A23" s="1" t="str">
        <f t="shared" si="0"/>
        <v>2级</v>
      </c>
      <c r="B23" s="2">
        <v>1.6</v>
      </c>
      <c r="C23" s="12" t="s">
        <v>142</v>
      </c>
      <c r="D23" s="2"/>
      <c r="E23" s="2" t="s">
        <v>96</v>
      </c>
      <c r="F23" s="2">
        <v>1</v>
      </c>
      <c r="G23" s="1" t="s">
        <v>45</v>
      </c>
      <c r="H23" s="1"/>
      <c r="I23" s="1">
        <f t="shared" si="2"/>
        <v>0</v>
      </c>
      <c r="J23" s="1">
        <v>95</v>
      </c>
      <c r="K23" s="1">
        <f>F23*J23</f>
        <v>95</v>
      </c>
      <c r="L23" s="1" t="s">
        <v>53</v>
      </c>
      <c r="M23" s="1" t="s">
        <v>58</v>
      </c>
      <c r="N23" s="3" t="s">
        <v>51</v>
      </c>
    </row>
    <row r="24" spans="1:14" ht="70.05" customHeight="1" x14ac:dyDescent="0.25">
      <c r="A24" s="1" t="str">
        <f t="shared" si="0"/>
        <v>2级</v>
      </c>
      <c r="B24" s="2">
        <v>1.7</v>
      </c>
      <c r="C24" s="13" t="s">
        <v>143</v>
      </c>
      <c r="D24" s="2"/>
      <c r="E24" s="2" t="s">
        <v>96</v>
      </c>
      <c r="F24" s="2">
        <v>2</v>
      </c>
      <c r="G24" s="1" t="s">
        <v>43</v>
      </c>
      <c r="H24" s="1">
        <v>8</v>
      </c>
      <c r="I24" s="1">
        <f t="shared" si="2"/>
        <v>16</v>
      </c>
      <c r="J24" s="1"/>
      <c r="K24" s="1"/>
      <c r="L24" s="1"/>
      <c r="M24" s="1"/>
      <c r="N24" s="1"/>
    </row>
    <row r="25" spans="1:14" ht="70.05" customHeight="1" x14ac:dyDescent="0.25">
      <c r="A25" s="1" t="str">
        <f t="shared" si="0"/>
        <v>2级</v>
      </c>
      <c r="B25" s="2">
        <v>1.8</v>
      </c>
      <c r="C25" s="13" t="s">
        <v>144</v>
      </c>
      <c r="D25" s="2"/>
      <c r="E25" s="2" t="s">
        <v>96</v>
      </c>
      <c r="F25" s="2">
        <v>2</v>
      </c>
      <c r="G25" s="1" t="s">
        <v>43</v>
      </c>
      <c r="H25" s="1">
        <v>7</v>
      </c>
      <c r="I25" s="1">
        <f t="shared" si="2"/>
        <v>14</v>
      </c>
      <c r="J25" s="1"/>
      <c r="K25" s="1"/>
      <c r="L25" s="1"/>
      <c r="M25" s="1"/>
      <c r="N25" s="1"/>
    </row>
    <row r="26" spans="1:14" ht="70.05" customHeight="1" x14ac:dyDescent="0.25">
      <c r="A26" s="1" t="str">
        <f t="shared" si="0"/>
        <v>1级</v>
      </c>
      <c r="B26" s="2">
        <v>2</v>
      </c>
      <c r="C26" s="12" t="s">
        <v>145</v>
      </c>
      <c r="D26" s="2"/>
      <c r="E26" s="2"/>
      <c r="F26" s="2">
        <v>2</v>
      </c>
      <c r="G26" s="1" t="s">
        <v>41</v>
      </c>
      <c r="H26" s="1"/>
      <c r="I26" s="1"/>
      <c r="J26" s="1"/>
      <c r="K26" s="1"/>
      <c r="L26" s="1"/>
      <c r="M26" s="1"/>
      <c r="N26" s="1"/>
    </row>
    <row r="27" spans="1:14" ht="70.05" customHeight="1" x14ac:dyDescent="0.25">
      <c r="A27" s="1" t="str">
        <f t="shared" si="0"/>
        <v>2级</v>
      </c>
      <c r="B27" s="2">
        <v>2.1</v>
      </c>
      <c r="C27" s="12" t="s">
        <v>146</v>
      </c>
      <c r="D27" s="2"/>
      <c r="E27" s="2" t="s">
        <v>98</v>
      </c>
      <c r="F27" s="2">
        <v>2</v>
      </c>
      <c r="G27" s="1" t="s">
        <v>41</v>
      </c>
      <c r="H27" s="1"/>
      <c r="I27" s="1"/>
      <c r="J27" s="1"/>
      <c r="K27" s="1"/>
      <c r="L27" s="1"/>
      <c r="M27" s="1"/>
      <c r="N27" s="1"/>
    </row>
    <row r="28" spans="1:14" ht="70.05" customHeight="1" x14ac:dyDescent="0.25">
      <c r="A28" s="1" t="str">
        <f t="shared" si="0"/>
        <v>3级</v>
      </c>
      <c r="B28" s="2" t="s">
        <v>15</v>
      </c>
      <c r="C28" s="2" t="s">
        <v>147</v>
      </c>
      <c r="D28" s="2"/>
      <c r="E28" s="2" t="s">
        <v>98</v>
      </c>
      <c r="F28" s="2">
        <v>2</v>
      </c>
      <c r="G28" s="1" t="s">
        <v>45</v>
      </c>
      <c r="H28" s="1">
        <v>184</v>
      </c>
      <c r="I28" s="1">
        <f t="shared" ref="I28:I36" si="4">F28*H28</f>
        <v>368</v>
      </c>
      <c r="J28" s="1">
        <v>30</v>
      </c>
      <c r="K28" s="1">
        <f>F28*J28</f>
        <v>60</v>
      </c>
      <c r="L28" s="1"/>
      <c r="M28" s="1" t="s">
        <v>57</v>
      </c>
      <c r="N28" s="3" t="s">
        <v>54</v>
      </c>
    </row>
    <row r="29" spans="1:14" ht="70.05" customHeight="1" x14ac:dyDescent="0.25">
      <c r="A29" s="1" t="str">
        <f t="shared" si="0"/>
        <v>3级</v>
      </c>
      <c r="B29" s="2" t="s">
        <v>16</v>
      </c>
      <c r="C29" s="13" t="s">
        <v>148</v>
      </c>
      <c r="D29" s="2"/>
      <c r="E29" s="2" t="s">
        <v>98</v>
      </c>
      <c r="F29" s="2">
        <v>2</v>
      </c>
      <c r="G29" s="1" t="s">
        <v>43</v>
      </c>
      <c r="H29" s="1">
        <v>45</v>
      </c>
      <c r="I29" s="1">
        <f t="shared" si="4"/>
        <v>90</v>
      </c>
      <c r="J29" s="1"/>
      <c r="K29" s="1"/>
      <c r="L29" s="1"/>
      <c r="M29" s="1"/>
      <c r="N29" s="1"/>
    </row>
    <row r="30" spans="1:14" ht="70.05" customHeight="1" x14ac:dyDescent="0.25">
      <c r="A30" s="1" t="str">
        <f t="shared" si="0"/>
        <v>3级</v>
      </c>
      <c r="B30" s="2" t="s">
        <v>17</v>
      </c>
      <c r="C30" s="12" t="s">
        <v>150</v>
      </c>
      <c r="D30" s="2"/>
      <c r="E30" s="2" t="s">
        <v>98</v>
      </c>
      <c r="F30" s="2">
        <v>2</v>
      </c>
      <c r="G30" s="1" t="s">
        <v>45</v>
      </c>
      <c r="H30" s="1"/>
      <c r="I30" s="1">
        <f t="shared" si="4"/>
        <v>0</v>
      </c>
      <c r="J30" s="1">
        <v>299</v>
      </c>
      <c r="K30" s="1">
        <f>F30*J30</f>
        <v>598</v>
      </c>
      <c r="L30" s="1"/>
      <c r="M30" s="1" t="s">
        <v>56</v>
      </c>
      <c r="N30" s="15" t="s">
        <v>209</v>
      </c>
    </row>
    <row r="31" spans="1:14" ht="70.05" customHeight="1" x14ac:dyDescent="0.25">
      <c r="A31" s="1" t="str">
        <f t="shared" si="0"/>
        <v>3级</v>
      </c>
      <c r="B31" s="2" t="s">
        <v>18</v>
      </c>
      <c r="C31" s="13" t="s">
        <v>151</v>
      </c>
      <c r="D31" s="2"/>
      <c r="E31" s="2" t="s">
        <v>98</v>
      </c>
      <c r="F31" s="2">
        <v>2</v>
      </c>
      <c r="G31" s="1" t="s">
        <v>43</v>
      </c>
      <c r="H31" s="1">
        <v>5</v>
      </c>
      <c r="I31" s="1">
        <f t="shared" si="4"/>
        <v>10</v>
      </c>
      <c r="J31" s="1"/>
      <c r="K31" s="1"/>
      <c r="L31" s="1"/>
      <c r="M31" s="1"/>
      <c r="N31" s="1"/>
    </row>
    <row r="32" spans="1:14" ht="70.05" customHeight="1" x14ac:dyDescent="0.25">
      <c r="A32" s="1" t="str">
        <f t="shared" si="0"/>
        <v>3级</v>
      </c>
      <c r="B32" s="2" t="s">
        <v>19</v>
      </c>
      <c r="C32" s="13" t="s">
        <v>152</v>
      </c>
      <c r="D32" s="2"/>
      <c r="E32" s="2" t="s">
        <v>98</v>
      </c>
      <c r="F32" s="2">
        <v>2</v>
      </c>
      <c r="G32" s="1" t="s">
        <v>43</v>
      </c>
      <c r="H32" s="1">
        <v>27</v>
      </c>
      <c r="I32" s="1">
        <f t="shared" si="4"/>
        <v>54</v>
      </c>
      <c r="J32" s="1"/>
      <c r="K32" s="1"/>
      <c r="L32" s="1"/>
      <c r="M32" s="1"/>
      <c r="N32" s="1"/>
    </row>
    <row r="33" spans="1:14" ht="70.05" customHeight="1" x14ac:dyDescent="0.25">
      <c r="A33" s="1" t="str">
        <f t="shared" si="0"/>
        <v>3级</v>
      </c>
      <c r="B33" s="2" t="s">
        <v>154</v>
      </c>
      <c r="C33" s="13" t="s">
        <v>153</v>
      </c>
      <c r="D33" s="2"/>
      <c r="E33" s="2" t="s">
        <v>98</v>
      </c>
      <c r="F33" s="2">
        <v>2</v>
      </c>
      <c r="G33" s="1" t="s">
        <v>43</v>
      </c>
      <c r="H33" s="1">
        <v>14</v>
      </c>
      <c r="I33" s="1">
        <f t="shared" si="4"/>
        <v>28</v>
      </c>
      <c r="J33" s="1"/>
      <c r="K33" s="1"/>
      <c r="L33" s="1"/>
      <c r="M33" s="1"/>
      <c r="N33" s="1"/>
    </row>
    <row r="34" spans="1:14" ht="70.05" customHeight="1" x14ac:dyDescent="0.25">
      <c r="A34" s="1" t="str">
        <f t="shared" si="0"/>
        <v>3级</v>
      </c>
      <c r="B34" s="2" t="s">
        <v>102</v>
      </c>
      <c r="C34" s="2" t="s">
        <v>107</v>
      </c>
      <c r="D34" s="2"/>
      <c r="E34" s="2" t="s">
        <v>98</v>
      </c>
      <c r="F34" s="2">
        <v>12</v>
      </c>
      <c r="G34" s="1" t="s">
        <v>47</v>
      </c>
      <c r="H34" s="1">
        <v>2.12</v>
      </c>
      <c r="I34" s="1">
        <f t="shared" si="4"/>
        <v>25.44</v>
      </c>
      <c r="J34" s="1">
        <v>0.15</v>
      </c>
      <c r="K34" s="1">
        <f>F34*J34</f>
        <v>1.7999999999999998</v>
      </c>
      <c r="L34" s="1" t="s">
        <v>108</v>
      </c>
      <c r="M34" s="1" t="s">
        <v>65</v>
      </c>
      <c r="N34" s="10" t="s">
        <v>67</v>
      </c>
    </row>
    <row r="35" spans="1:14" ht="70.05" customHeight="1" x14ac:dyDescent="0.25">
      <c r="A35" s="1" t="str">
        <f t="shared" si="0"/>
        <v>3级</v>
      </c>
      <c r="B35" s="2" t="s">
        <v>103</v>
      </c>
      <c r="C35" s="2" t="s">
        <v>105</v>
      </c>
      <c r="D35" s="2"/>
      <c r="E35" s="2" t="s">
        <v>98</v>
      </c>
      <c r="F35" s="2">
        <v>12</v>
      </c>
      <c r="G35" s="1" t="s">
        <v>47</v>
      </c>
      <c r="H35" s="1">
        <v>0.74</v>
      </c>
      <c r="I35" s="1">
        <f t="shared" si="4"/>
        <v>8.879999999999999</v>
      </c>
      <c r="J35" s="1">
        <v>9.5000000000000001E-2</v>
      </c>
      <c r="K35" s="1">
        <f>F35*J35</f>
        <v>1.1400000000000001</v>
      </c>
      <c r="L35" s="1" t="s">
        <v>69</v>
      </c>
      <c r="M35" s="1" t="s">
        <v>65</v>
      </c>
      <c r="N35" s="10" t="s">
        <v>66</v>
      </c>
    </row>
    <row r="36" spans="1:14" ht="70.05" customHeight="1" x14ac:dyDescent="0.25">
      <c r="A36" s="1" t="str">
        <f t="shared" si="0"/>
        <v>3级</v>
      </c>
      <c r="B36" s="2" t="s">
        <v>104</v>
      </c>
      <c r="C36" s="2" t="s">
        <v>106</v>
      </c>
      <c r="D36" s="2"/>
      <c r="E36" s="2" t="s">
        <v>98</v>
      </c>
      <c r="F36" s="2">
        <v>12</v>
      </c>
      <c r="G36" s="1" t="s">
        <v>47</v>
      </c>
      <c r="H36" s="1">
        <v>0.72</v>
      </c>
      <c r="I36" s="1">
        <f t="shared" si="4"/>
        <v>8.64</v>
      </c>
      <c r="J36" s="1">
        <v>1.9900000000000001E-2</v>
      </c>
      <c r="K36" s="1">
        <f>F36*J36</f>
        <v>0.23880000000000001</v>
      </c>
      <c r="L36" s="1" t="s">
        <v>110</v>
      </c>
      <c r="M36" s="1" t="s">
        <v>65</v>
      </c>
      <c r="N36" s="10" t="s">
        <v>109</v>
      </c>
    </row>
    <row r="37" spans="1:14" ht="70.05" customHeight="1" x14ac:dyDescent="0.25">
      <c r="A37" s="1" t="str">
        <f t="shared" si="0"/>
        <v>2级</v>
      </c>
      <c r="B37" s="2">
        <v>2.2000000000000002</v>
      </c>
      <c r="C37" s="12" t="s">
        <v>165</v>
      </c>
      <c r="D37" s="2"/>
      <c r="E37" s="2" t="s">
        <v>99</v>
      </c>
      <c r="F37" s="2">
        <v>1</v>
      </c>
      <c r="G37" s="1" t="s">
        <v>41</v>
      </c>
      <c r="H37" s="1"/>
      <c r="I37" s="1"/>
      <c r="J37" s="1"/>
      <c r="K37" s="1"/>
      <c r="L37" s="1"/>
      <c r="M37" s="1"/>
      <c r="N37" s="1"/>
    </row>
    <row r="38" spans="1:14" ht="70.05" customHeight="1" x14ac:dyDescent="0.25">
      <c r="A38" s="1" t="str">
        <f t="shared" si="0"/>
        <v>3级</v>
      </c>
      <c r="B38" s="2" t="s">
        <v>20</v>
      </c>
      <c r="C38" s="13" t="s">
        <v>155</v>
      </c>
      <c r="D38" s="2"/>
      <c r="E38" s="2" t="s">
        <v>99</v>
      </c>
      <c r="F38" s="2">
        <v>2</v>
      </c>
      <c r="G38" s="1" t="s">
        <v>43</v>
      </c>
      <c r="H38" s="1">
        <v>29</v>
      </c>
      <c r="I38" s="1">
        <f t="shared" ref="I38:I47" si="5">F38*H38</f>
        <v>58</v>
      </c>
      <c r="J38" s="1"/>
      <c r="K38" s="1"/>
      <c r="L38" s="1"/>
      <c r="M38" s="1"/>
      <c r="N38" s="1"/>
    </row>
    <row r="39" spans="1:14" ht="70.05" customHeight="1" x14ac:dyDescent="0.25">
      <c r="A39" s="1" t="str">
        <f t="shared" si="0"/>
        <v>3级</v>
      </c>
      <c r="B39" s="2" t="s">
        <v>21</v>
      </c>
      <c r="C39" s="2" t="s">
        <v>156</v>
      </c>
      <c r="D39" s="2"/>
      <c r="E39" s="2" t="s">
        <v>99</v>
      </c>
      <c r="F39" s="2">
        <v>5</v>
      </c>
      <c r="G39" s="1" t="s">
        <v>47</v>
      </c>
      <c r="H39" s="1">
        <v>10</v>
      </c>
      <c r="I39" s="1">
        <f t="shared" si="5"/>
        <v>50</v>
      </c>
      <c r="J39" s="1">
        <v>0.9</v>
      </c>
      <c r="K39" s="1">
        <f>F39*J39</f>
        <v>4.5</v>
      </c>
      <c r="L39" s="1"/>
      <c r="M39" s="1" t="s">
        <v>213</v>
      </c>
      <c r="N39" s="10" t="s">
        <v>211</v>
      </c>
    </row>
    <row r="40" spans="1:14" ht="70.05" customHeight="1" x14ac:dyDescent="0.25">
      <c r="A40" s="1" t="str">
        <f t="shared" si="0"/>
        <v>3级</v>
      </c>
      <c r="B40" s="2" t="s">
        <v>22</v>
      </c>
      <c r="C40" s="12" t="s">
        <v>157</v>
      </c>
      <c r="D40" s="2"/>
      <c r="E40" s="2" t="s">
        <v>99</v>
      </c>
      <c r="F40" s="2">
        <v>3</v>
      </c>
      <c r="G40" s="1" t="s">
        <v>47</v>
      </c>
      <c r="H40" s="1">
        <v>0.2</v>
      </c>
      <c r="I40" s="1">
        <f t="shared" si="5"/>
        <v>0.60000000000000009</v>
      </c>
      <c r="J40" s="1">
        <v>9.7600000000000006E-2</v>
      </c>
      <c r="K40" s="1">
        <f>F40*J40</f>
        <v>0.2928</v>
      </c>
      <c r="L40" s="1" t="s">
        <v>79</v>
      </c>
      <c r="M40" s="1" t="s">
        <v>65</v>
      </c>
      <c r="N40" s="10" t="s">
        <v>80</v>
      </c>
    </row>
    <row r="41" spans="1:14" ht="70.05" customHeight="1" x14ac:dyDescent="0.25">
      <c r="A41" s="1" t="str">
        <f t="shared" si="0"/>
        <v>3级</v>
      </c>
      <c r="B41" s="2" t="s">
        <v>23</v>
      </c>
      <c r="C41" s="13" t="s">
        <v>158</v>
      </c>
      <c r="D41" s="2"/>
      <c r="E41" s="2" t="s">
        <v>99</v>
      </c>
      <c r="F41" s="2">
        <v>2</v>
      </c>
      <c r="G41" s="1" t="s">
        <v>43</v>
      </c>
      <c r="H41" s="1">
        <v>19</v>
      </c>
      <c r="I41" s="1">
        <f t="shared" si="5"/>
        <v>38</v>
      </c>
      <c r="J41" s="1"/>
      <c r="K41" s="1"/>
      <c r="L41" s="1"/>
      <c r="M41" s="1"/>
      <c r="N41" s="1"/>
    </row>
    <row r="42" spans="1:14" ht="70.05" customHeight="1" x14ac:dyDescent="0.25">
      <c r="A42" s="1" t="str">
        <f t="shared" si="0"/>
        <v>3级</v>
      </c>
      <c r="B42" s="2" t="s">
        <v>24</v>
      </c>
      <c r="C42" s="2" t="s">
        <v>159</v>
      </c>
      <c r="D42" s="2"/>
      <c r="E42" s="2" t="s">
        <v>99</v>
      </c>
      <c r="F42" s="2">
        <v>18</v>
      </c>
      <c r="G42" s="1" t="s">
        <v>47</v>
      </c>
      <c r="H42" s="1">
        <v>1.3</v>
      </c>
      <c r="I42" s="1">
        <f t="shared" si="5"/>
        <v>23.400000000000002</v>
      </c>
      <c r="J42" s="1">
        <v>8.8200000000000001E-2</v>
      </c>
      <c r="K42" s="1">
        <f>F42*J42</f>
        <v>1.5876000000000001</v>
      </c>
      <c r="L42" s="1" t="s">
        <v>81</v>
      </c>
      <c r="M42" s="1" t="s">
        <v>65</v>
      </c>
      <c r="N42" s="10" t="s">
        <v>67</v>
      </c>
    </row>
    <row r="43" spans="1:14" ht="70.05" customHeight="1" x14ac:dyDescent="0.25">
      <c r="A43" s="1" t="str">
        <f t="shared" si="0"/>
        <v>3级</v>
      </c>
      <c r="B43" s="2" t="s">
        <v>25</v>
      </c>
      <c r="C43" s="13" t="s">
        <v>160</v>
      </c>
      <c r="D43" s="2"/>
      <c r="E43" s="2" t="s">
        <v>99</v>
      </c>
      <c r="F43" s="2">
        <v>2</v>
      </c>
      <c r="G43" s="1" t="s">
        <v>43</v>
      </c>
      <c r="H43" s="1">
        <v>5</v>
      </c>
      <c r="I43" s="1">
        <f t="shared" si="5"/>
        <v>10</v>
      </c>
      <c r="J43" s="1"/>
      <c r="K43" s="1"/>
      <c r="L43" s="1"/>
      <c r="M43" s="1"/>
      <c r="N43" s="1"/>
    </row>
    <row r="44" spans="1:14" ht="70.05" customHeight="1" x14ac:dyDescent="0.25">
      <c r="A44" s="1" t="str">
        <f t="shared" si="0"/>
        <v>3级</v>
      </c>
      <c r="B44" s="2" t="s">
        <v>26</v>
      </c>
      <c r="C44" s="2" t="s">
        <v>161</v>
      </c>
      <c r="D44" s="2"/>
      <c r="E44" s="2" t="s">
        <v>99</v>
      </c>
      <c r="F44" s="2">
        <v>1</v>
      </c>
      <c r="G44" s="1" t="s">
        <v>47</v>
      </c>
      <c r="H44" s="1">
        <v>4.79</v>
      </c>
      <c r="I44" s="1">
        <f t="shared" si="5"/>
        <v>4.79</v>
      </c>
      <c r="J44" s="1">
        <v>0.125</v>
      </c>
      <c r="K44" s="1">
        <f>F44*J44</f>
        <v>0.125</v>
      </c>
      <c r="L44" s="1" t="s">
        <v>82</v>
      </c>
      <c r="M44" s="1" t="s">
        <v>65</v>
      </c>
      <c r="N44" s="10" t="s">
        <v>76</v>
      </c>
    </row>
    <row r="45" spans="1:14" ht="70.05" customHeight="1" x14ac:dyDescent="0.25">
      <c r="A45" s="1" t="str">
        <f>(LEN(B45)-LEN(SUBSTITUTE(B45,".",""))+1)&amp;"级"</f>
        <v>3级</v>
      </c>
      <c r="B45" s="2" t="s">
        <v>35</v>
      </c>
      <c r="C45" s="2" t="s">
        <v>168</v>
      </c>
      <c r="D45" s="2"/>
      <c r="E45" s="2" t="s">
        <v>99</v>
      </c>
      <c r="F45" s="2">
        <v>2</v>
      </c>
      <c r="G45" s="1" t="s">
        <v>47</v>
      </c>
      <c r="H45" s="1">
        <v>4.3499999999999996</v>
      </c>
      <c r="I45" s="1">
        <f t="shared" si="5"/>
        <v>8.6999999999999993</v>
      </c>
      <c r="J45" s="1">
        <v>0.20849999999999999</v>
      </c>
      <c r="K45" s="1">
        <f>F45*J45</f>
        <v>0.41699999999999998</v>
      </c>
      <c r="L45" s="1" t="s">
        <v>84</v>
      </c>
      <c r="M45" s="1" t="s">
        <v>65</v>
      </c>
      <c r="N45" s="10" t="s">
        <v>67</v>
      </c>
    </row>
    <row r="46" spans="1:14" ht="70.05" customHeight="1" x14ac:dyDescent="0.25">
      <c r="A46" s="1" t="str">
        <f t="shared" si="0"/>
        <v>3级</v>
      </c>
      <c r="B46" s="2" t="s">
        <v>219</v>
      </c>
      <c r="C46" s="2" t="s">
        <v>162</v>
      </c>
      <c r="D46" s="2"/>
      <c r="E46" s="2" t="s">
        <v>99</v>
      </c>
      <c r="F46" s="2">
        <v>2</v>
      </c>
      <c r="G46" s="1" t="s">
        <v>47</v>
      </c>
      <c r="H46" s="1">
        <v>1.18</v>
      </c>
      <c r="I46" s="1">
        <f t="shared" si="5"/>
        <v>2.36</v>
      </c>
      <c r="J46" s="1">
        <v>0.1235</v>
      </c>
      <c r="K46" s="1">
        <f>F46*J46</f>
        <v>0.247</v>
      </c>
      <c r="L46" s="1" t="s">
        <v>83</v>
      </c>
      <c r="M46" s="1" t="s">
        <v>65</v>
      </c>
      <c r="N46" s="10" t="s">
        <v>66</v>
      </c>
    </row>
    <row r="47" spans="1:14" ht="70.05" customHeight="1" x14ac:dyDescent="0.25">
      <c r="A47" s="1" t="str">
        <f t="shared" si="0"/>
        <v>3级</v>
      </c>
      <c r="B47" s="2" t="s">
        <v>27</v>
      </c>
      <c r="C47" s="13" t="s">
        <v>163</v>
      </c>
      <c r="D47" s="2"/>
      <c r="E47" s="2" t="s">
        <v>99</v>
      </c>
      <c r="F47" s="2">
        <v>2</v>
      </c>
      <c r="G47" s="1" t="s">
        <v>43</v>
      </c>
      <c r="H47" s="1">
        <v>14</v>
      </c>
      <c r="I47" s="1">
        <f t="shared" si="5"/>
        <v>28</v>
      </c>
      <c r="J47" s="1"/>
      <c r="K47" s="1"/>
      <c r="L47" s="1"/>
      <c r="M47" s="1"/>
      <c r="N47" s="1"/>
    </row>
    <row r="48" spans="1:14" ht="70.05" customHeight="1" x14ac:dyDescent="0.25">
      <c r="A48" s="1" t="str">
        <f t="shared" si="0"/>
        <v>2级</v>
      </c>
      <c r="B48" s="2">
        <v>2.2999999999999998</v>
      </c>
      <c r="C48" s="12" t="s">
        <v>164</v>
      </c>
      <c r="D48" s="2"/>
      <c r="E48" s="2" t="s">
        <v>99</v>
      </c>
      <c r="F48" s="2">
        <v>1</v>
      </c>
      <c r="G48" s="1" t="s">
        <v>41</v>
      </c>
      <c r="H48" s="1"/>
      <c r="I48" s="1"/>
      <c r="J48" s="1"/>
      <c r="K48" s="1"/>
      <c r="L48" s="1"/>
      <c r="M48" s="1"/>
      <c r="N48" s="1"/>
    </row>
    <row r="49" spans="1:14" ht="70.05" customHeight="1" x14ac:dyDescent="0.25">
      <c r="A49" s="1" t="str">
        <f t="shared" si="0"/>
        <v>3级</v>
      </c>
      <c r="B49" s="2" t="s">
        <v>28</v>
      </c>
      <c r="C49" s="13" t="s">
        <v>166</v>
      </c>
      <c r="D49" s="2"/>
      <c r="E49" s="2" t="s">
        <v>99</v>
      </c>
      <c r="F49" s="2">
        <v>2</v>
      </c>
      <c r="G49" s="1" t="s">
        <v>43</v>
      </c>
      <c r="H49" s="1">
        <v>24</v>
      </c>
      <c r="I49" s="1">
        <f t="shared" ref="I49:I61" si="6">F49*H49</f>
        <v>48</v>
      </c>
      <c r="J49" s="1"/>
      <c r="K49" s="1"/>
      <c r="L49" s="1"/>
      <c r="M49" s="1"/>
      <c r="N49" s="1"/>
    </row>
    <row r="50" spans="1:14" ht="70.05" customHeight="1" x14ac:dyDescent="0.25">
      <c r="A50" s="1" t="str">
        <f t="shared" si="0"/>
        <v>3级</v>
      </c>
      <c r="B50" s="2" t="s">
        <v>29</v>
      </c>
      <c r="C50" s="2" t="s">
        <v>156</v>
      </c>
      <c r="D50" s="2"/>
      <c r="E50" s="2" t="s">
        <v>99</v>
      </c>
      <c r="F50" s="2">
        <v>5</v>
      </c>
      <c r="G50" s="1" t="s">
        <v>47</v>
      </c>
      <c r="H50" s="1">
        <v>10</v>
      </c>
      <c r="I50" s="1">
        <f t="shared" si="6"/>
        <v>50</v>
      </c>
      <c r="J50" s="1">
        <v>0.9</v>
      </c>
      <c r="K50" s="1">
        <f>F50*J50</f>
        <v>4.5</v>
      </c>
      <c r="L50" s="1"/>
      <c r="M50" s="1" t="s">
        <v>213</v>
      </c>
      <c r="N50" s="10" t="s">
        <v>211</v>
      </c>
    </row>
    <row r="51" spans="1:14" ht="70.05" customHeight="1" x14ac:dyDescent="0.25">
      <c r="A51" s="1" t="str">
        <f t="shared" si="0"/>
        <v>3级</v>
      </c>
      <c r="B51" s="2" t="s">
        <v>30</v>
      </c>
      <c r="C51" s="12" t="s">
        <v>157</v>
      </c>
      <c r="D51" s="2"/>
      <c r="E51" s="2" t="s">
        <v>99</v>
      </c>
      <c r="F51" s="2">
        <v>3</v>
      </c>
      <c r="G51" s="1" t="s">
        <v>47</v>
      </c>
      <c r="H51" s="1">
        <v>0.2</v>
      </c>
      <c r="I51" s="1">
        <f t="shared" si="6"/>
        <v>0.60000000000000009</v>
      </c>
      <c r="J51" s="1">
        <v>9.7600000000000006E-2</v>
      </c>
      <c r="K51" s="1">
        <f>F51*J51</f>
        <v>0.2928</v>
      </c>
      <c r="L51" s="1" t="s">
        <v>79</v>
      </c>
      <c r="M51" s="1" t="s">
        <v>65</v>
      </c>
      <c r="N51" s="10" t="s">
        <v>80</v>
      </c>
    </row>
    <row r="52" spans="1:14" ht="70.05" customHeight="1" x14ac:dyDescent="0.25">
      <c r="A52" s="1" t="str">
        <f t="shared" si="0"/>
        <v>3级</v>
      </c>
      <c r="B52" s="2" t="s">
        <v>31</v>
      </c>
      <c r="C52" s="13" t="s">
        <v>167</v>
      </c>
      <c r="D52" s="2"/>
      <c r="E52" s="2" t="s">
        <v>99</v>
      </c>
      <c r="F52" s="2">
        <v>2</v>
      </c>
      <c r="G52" s="1" t="s">
        <v>43</v>
      </c>
      <c r="H52" s="1">
        <v>19</v>
      </c>
      <c r="I52" s="1">
        <f t="shared" si="6"/>
        <v>38</v>
      </c>
      <c r="J52" s="1"/>
      <c r="K52" s="1"/>
      <c r="L52" s="1"/>
      <c r="M52" s="1"/>
      <c r="N52" s="1"/>
    </row>
    <row r="53" spans="1:14" ht="70.05" customHeight="1" x14ac:dyDescent="0.25">
      <c r="A53" s="1" t="str">
        <f t="shared" si="0"/>
        <v>3级</v>
      </c>
      <c r="B53" s="2" t="s">
        <v>32</v>
      </c>
      <c r="C53" s="13" t="s">
        <v>160</v>
      </c>
      <c r="D53" s="2"/>
      <c r="E53" s="2" t="s">
        <v>99</v>
      </c>
      <c r="F53" s="2">
        <v>2</v>
      </c>
      <c r="G53" s="1" t="s">
        <v>43</v>
      </c>
      <c r="H53" s="1">
        <v>5</v>
      </c>
      <c r="I53" s="1">
        <f t="shared" si="6"/>
        <v>10</v>
      </c>
      <c r="J53" s="1"/>
      <c r="K53" s="1"/>
      <c r="L53" s="1"/>
      <c r="M53" s="1"/>
      <c r="N53" s="1"/>
    </row>
    <row r="54" spans="1:14" ht="70.05" customHeight="1" x14ac:dyDescent="0.25">
      <c r="A54" s="1" t="str">
        <f t="shared" si="0"/>
        <v>3级</v>
      </c>
      <c r="B54" s="2" t="s">
        <v>33</v>
      </c>
      <c r="C54" s="2" t="s">
        <v>161</v>
      </c>
      <c r="D54" s="2"/>
      <c r="E54" s="2" t="s">
        <v>99</v>
      </c>
      <c r="F54" s="2">
        <v>1</v>
      </c>
      <c r="G54" s="1" t="s">
        <v>47</v>
      </c>
      <c r="H54" s="1">
        <v>4.79</v>
      </c>
      <c r="I54" s="1">
        <f t="shared" si="6"/>
        <v>4.79</v>
      </c>
      <c r="J54" s="1">
        <v>0.125</v>
      </c>
      <c r="K54" s="1">
        <f t="shared" ref="K54:K62" si="7">F54*J54</f>
        <v>0.125</v>
      </c>
      <c r="L54" s="1" t="s">
        <v>82</v>
      </c>
      <c r="M54" s="1" t="s">
        <v>65</v>
      </c>
      <c r="N54" s="10" t="s">
        <v>76</v>
      </c>
    </row>
    <row r="55" spans="1:14" ht="70.05" customHeight="1" x14ac:dyDescent="0.25">
      <c r="A55" s="1" t="str">
        <f t="shared" si="0"/>
        <v>3级</v>
      </c>
      <c r="B55" s="2" t="s">
        <v>34</v>
      </c>
      <c r="C55" s="2" t="s">
        <v>162</v>
      </c>
      <c r="D55" s="2"/>
      <c r="E55" s="2" t="s">
        <v>99</v>
      </c>
      <c r="F55" s="2">
        <v>1</v>
      </c>
      <c r="G55" s="1" t="s">
        <v>47</v>
      </c>
      <c r="H55" s="1">
        <v>1.18</v>
      </c>
      <c r="I55" s="1">
        <f t="shared" si="6"/>
        <v>1.18</v>
      </c>
      <c r="J55" s="1">
        <v>0.1235</v>
      </c>
      <c r="K55" s="1">
        <f t="shared" si="7"/>
        <v>0.1235</v>
      </c>
      <c r="L55" s="1" t="s">
        <v>83</v>
      </c>
      <c r="M55" s="1" t="s">
        <v>65</v>
      </c>
      <c r="N55" s="10" t="s">
        <v>66</v>
      </c>
    </row>
    <row r="56" spans="1:14" ht="70.05" customHeight="1" x14ac:dyDescent="0.25">
      <c r="A56" s="1" t="str">
        <f t="shared" ref="A56" si="8">(LEN(B56)-LEN(SUBSTITUTE(B56,".",""))+1)&amp;"级"</f>
        <v>3级</v>
      </c>
      <c r="B56" s="2" t="s">
        <v>220</v>
      </c>
      <c r="C56" s="2" t="s">
        <v>162</v>
      </c>
      <c r="D56" s="2"/>
      <c r="E56" s="2" t="s">
        <v>99</v>
      </c>
      <c r="F56" s="2">
        <v>2</v>
      </c>
      <c r="G56" s="1" t="s">
        <v>47</v>
      </c>
      <c r="H56" s="1">
        <v>1.18</v>
      </c>
      <c r="I56" s="1">
        <f t="shared" si="6"/>
        <v>2.36</v>
      </c>
      <c r="J56" s="1">
        <v>0.1235</v>
      </c>
      <c r="K56" s="1">
        <f>F56*J56</f>
        <v>0.247</v>
      </c>
      <c r="L56" s="1" t="s">
        <v>83</v>
      </c>
      <c r="M56" s="1" t="s">
        <v>65</v>
      </c>
      <c r="N56" s="10" t="s">
        <v>66</v>
      </c>
    </row>
    <row r="57" spans="1:14" ht="70.05" customHeight="1" x14ac:dyDescent="0.25">
      <c r="A57" s="1" t="str">
        <f t="shared" si="0"/>
        <v>3级</v>
      </c>
      <c r="B57" s="2" t="s">
        <v>36</v>
      </c>
      <c r="C57" s="2" t="s">
        <v>169</v>
      </c>
      <c r="D57" s="2"/>
      <c r="E57" s="2" t="s">
        <v>99</v>
      </c>
      <c r="F57" s="2">
        <v>6</v>
      </c>
      <c r="G57" s="1" t="s">
        <v>47</v>
      </c>
      <c r="H57" s="1">
        <v>0.72</v>
      </c>
      <c r="I57" s="1">
        <f t="shared" si="6"/>
        <v>4.32</v>
      </c>
      <c r="J57" s="1">
        <v>5.6000000000000001E-2</v>
      </c>
      <c r="K57" s="1">
        <f t="shared" si="7"/>
        <v>0.33600000000000002</v>
      </c>
      <c r="L57" s="1" t="s">
        <v>85</v>
      </c>
      <c r="M57" s="1" t="s">
        <v>65</v>
      </c>
      <c r="N57" s="10" t="s">
        <v>67</v>
      </c>
    </row>
    <row r="58" spans="1:14" ht="54" customHeight="1" x14ac:dyDescent="0.25">
      <c r="A58" s="1" t="s">
        <v>48</v>
      </c>
      <c r="B58" s="1"/>
      <c r="C58" s="1" t="s">
        <v>88</v>
      </c>
      <c r="D58" s="1"/>
      <c r="E58" s="1" t="s">
        <v>101</v>
      </c>
      <c r="F58" s="1">
        <v>1</v>
      </c>
      <c r="G58" s="1" t="s">
        <v>45</v>
      </c>
      <c r="H58" s="1"/>
      <c r="I58" s="1">
        <f t="shared" si="6"/>
        <v>0</v>
      </c>
      <c r="J58" s="1">
        <v>26.8</v>
      </c>
      <c r="K58" s="1">
        <f t="shared" si="7"/>
        <v>26.8</v>
      </c>
      <c r="L58" s="1" t="s">
        <v>217</v>
      </c>
      <c r="M58" s="1" t="s">
        <v>216</v>
      </c>
      <c r="N58" s="15" t="s">
        <v>214</v>
      </c>
    </row>
    <row r="59" spans="1:14" ht="82.8" customHeight="1" x14ac:dyDescent="0.25">
      <c r="A59" s="1" t="s">
        <v>48</v>
      </c>
      <c r="B59" s="11"/>
      <c r="C59" s="11" t="s">
        <v>116</v>
      </c>
      <c r="D59" s="11"/>
      <c r="E59" s="1" t="s">
        <v>101</v>
      </c>
      <c r="F59" s="11">
        <v>1</v>
      </c>
      <c r="G59" s="1" t="s">
        <v>45</v>
      </c>
      <c r="H59" s="1"/>
      <c r="I59" s="1">
        <f t="shared" si="6"/>
        <v>0</v>
      </c>
      <c r="J59" s="11">
        <v>98</v>
      </c>
      <c r="K59" s="1">
        <f t="shared" si="7"/>
        <v>98</v>
      </c>
      <c r="L59" s="11" t="s">
        <v>117</v>
      </c>
      <c r="M59" s="1" t="s">
        <v>59</v>
      </c>
      <c r="N59" s="9" t="s">
        <v>114</v>
      </c>
    </row>
    <row r="60" spans="1:14" ht="100.8" customHeight="1" x14ac:dyDescent="0.25">
      <c r="A60" s="1" t="s">
        <v>48</v>
      </c>
      <c r="B60" s="11"/>
      <c r="C60" s="11" t="s">
        <v>207</v>
      </c>
      <c r="D60" s="11"/>
      <c r="E60" s="1" t="s">
        <v>101</v>
      </c>
      <c r="F60" s="11">
        <v>1</v>
      </c>
      <c r="G60" s="1" t="s">
        <v>45</v>
      </c>
      <c r="H60" s="1">
        <v>9</v>
      </c>
      <c r="I60" s="1">
        <f t="shared" si="6"/>
        <v>9</v>
      </c>
      <c r="J60" s="11">
        <v>6.5</v>
      </c>
      <c r="K60" s="1">
        <f t="shared" si="7"/>
        <v>6.5</v>
      </c>
      <c r="L60" s="11"/>
      <c r="M60" s="1" t="s">
        <v>59</v>
      </c>
      <c r="N60" s="15" t="s">
        <v>208</v>
      </c>
    </row>
    <row r="61" spans="1:14" ht="95.4" customHeight="1" x14ac:dyDescent="0.25">
      <c r="A61" s="1" t="s">
        <v>48</v>
      </c>
      <c r="C61" s="8" t="s">
        <v>205</v>
      </c>
      <c r="E61" s="8" t="s">
        <v>101</v>
      </c>
      <c r="F61" s="7">
        <v>1</v>
      </c>
      <c r="G61" s="1" t="s">
        <v>45</v>
      </c>
      <c r="H61" s="1"/>
      <c r="I61" s="1">
        <f t="shared" si="6"/>
        <v>0</v>
      </c>
      <c r="J61" s="7">
        <v>8.1999999999999993</v>
      </c>
      <c r="K61" s="7">
        <f t="shared" si="7"/>
        <v>8.1999999999999993</v>
      </c>
      <c r="M61" s="8" t="s">
        <v>203</v>
      </c>
      <c r="N61" s="15" t="s">
        <v>202</v>
      </c>
    </row>
    <row r="62" spans="1:14" ht="15" x14ac:dyDescent="0.25">
      <c r="A62" s="8" t="s">
        <v>48</v>
      </c>
      <c r="C62" s="8" t="s">
        <v>224</v>
      </c>
      <c r="E62" s="8" t="s">
        <v>101</v>
      </c>
      <c r="F62" s="7">
        <v>1</v>
      </c>
      <c r="G62" s="1" t="s">
        <v>45</v>
      </c>
      <c r="J62" s="7">
        <v>50</v>
      </c>
      <c r="K62" s="7">
        <f t="shared" si="7"/>
        <v>50</v>
      </c>
      <c r="L62" s="8" t="s">
        <v>225</v>
      </c>
      <c r="M62" s="1" t="s">
        <v>56</v>
      </c>
      <c r="N62" s="15" t="s">
        <v>112</v>
      </c>
    </row>
  </sheetData>
  <autoFilter ref="A1:N61" xr:uid="{00000000-0009-0000-0000-000001000000}"/>
  <customSheetViews>
    <customSheetView guid="{E4D7E56B-6CBF-4B23-865E-C82168ED3997}" scale="115" showAutoFilter="1">
      <selection activeCell="F3" sqref="A1:IV65536"/>
      <pageMargins left="0.7" right="0.7" top="0.75" bottom="0.75" header="0.3" footer="0.3"/>
      <pageSetup paperSize="9" orientation="portrait" horizontalDpi="1200" verticalDpi="1200" r:id="rId1"/>
      <autoFilter ref="A1:D1" xr:uid="{4DEEBA4B-2B01-4F1B-8636-D68E1881F659}"/>
    </customSheetView>
  </customSheetViews>
  <phoneticPr fontId="1" type="noConversion"/>
  <hyperlinks>
    <hyperlink ref="N8" r:id="rId2" xr:uid="{00000000-0004-0000-0100-000001000000}"/>
    <hyperlink ref="N23" r:id="rId3" xr:uid="{00000000-0004-0000-0100-000002000000}"/>
    <hyperlink ref="N28" r:id="rId4" xr:uid="{00000000-0004-0000-0100-000003000000}"/>
    <hyperlink ref="N20" r:id="rId5" display="https://detail.tmall.com/item.htm?abbucket=1&amp;id=684193361480&amp;rn=547c752ff5ca04dba76d86f0229b5810&amp;skuId=5062069398237&amp;spm=a1z10.3-b-s.w4011-23675282233.135.432a4ad5SW7XEP" xr:uid="{00000000-0004-0000-0100-000004000000}"/>
    <hyperlink ref="N18" r:id="rId6" display="https://detail.tmall.com/item.htm?abbucket=1&amp;id=684193361480&amp;rn=547c752ff5ca04dba76d86f0229b5810&amp;skuId=5062069398237&amp;spm=a1z10.3-b-s.w4011-23675282233.135.432a4ad5SW7XEP" xr:uid="{00000000-0004-0000-0100-000005000000}"/>
    <hyperlink ref="N10" r:id="rId7" display="https://detail.tmall.com/item.htm?abbucket=16&amp;id=684668646225&amp;ns=1&amp;priceTId=2147819a17167137509397013eb6ba&amp;skuId=4889780644261&amp;spm=a21n57.1.item.53.30a0523cufFNsb" xr:uid="{00000000-0004-0000-0100-000006000000}"/>
    <hyperlink ref="N17" r:id="rId8" display="https://detail.tmall.com/item.htm?abbucket=1&amp;id=594871713035&amp;rn=61d86f9f5c90225366602ec7ad2ec185&amp;skuId=4125304961559&amp;spm=a1z10.3-b-s.w4011-23675282233.72.3ea74ad5pqwR4S" xr:uid="{00000000-0004-0000-0100-000007000000}"/>
    <hyperlink ref="N19" r:id="rId9" display="https://detail.tmall.com/item.htm?abbucket=1&amp;id=594871713035&amp;rn=61d86f9f5c90225366602ec7ad2ec185&amp;skuId=4125304961559&amp;spm=a1z10.3-b-s.w4011-23675282233.72.3ea74ad5pqwR4S" xr:uid="{00000000-0004-0000-0100-000008000000}"/>
    <hyperlink ref="N9" r:id="rId10" display="https://detail.tmall.com/item.htm?abbucket=16&amp;id=17588757120&amp;ns=1&amp;priceTId=2147819a17167133207142777eb6ba&amp;skuId=3104472566001&amp;spm=a21n57.1.item.4.30a0523cufFNsb" xr:uid="{00000000-0004-0000-0100-000009000000}"/>
    <hyperlink ref="N21" r:id="rId11" display="https://detail.tmall.com/item.htm?abbucket=1&amp;id=684193361480&amp;rn=547c752ff5ca04dba76d86f0229b5810&amp;skuId=5062069398237&amp;spm=a1z10.3-b-s.w4011-23675282233.135.432a4ad5SW7XEP" xr:uid="{00000000-0004-0000-0100-00000A000000}"/>
    <hyperlink ref="N22" r:id="rId12" display="https://detail.tmall.com/item.htm?abbucket=1&amp;id=594871713035&amp;rn=61d86f9f5c90225366602ec7ad2ec185&amp;skuId=4125304961559&amp;spm=a1z10.3-b-s.w4011-23675282233.72.3ea74ad5pqwR4S" xr:uid="{00000000-0004-0000-0100-00000B000000}"/>
    <hyperlink ref="N40" r:id="rId13" display="https://detail.tmall.com/item.htm?abbucket=1&amp;id=680573182111&amp;rn=1abb07636f8a8750d5523e7974de5059&amp;spm=a1z10.3-b-s.w4011-23675282233.60.12f74ad5J86PJM&amp;skuId=4874736320257" xr:uid="{00000000-0004-0000-0100-00000D000000}"/>
    <hyperlink ref="N42" r:id="rId14" display="https://detail.tmall.com/item.htm?abbucket=1&amp;id=684193361480&amp;rn=547c752ff5ca04dba76d86f0229b5810&amp;skuId=5062069398237&amp;spm=a1z10.3-b-s.w4011-23675282233.135.432a4ad5SW7XEP" xr:uid="{00000000-0004-0000-0100-00000E000000}"/>
    <hyperlink ref="N44" r:id="rId15" display="https://detail.tmall.com/item.htm?abbucket=16&amp;id=684668646225&amp;ns=1&amp;priceTId=2147819a17167137509397013eb6ba&amp;skuId=4889780644261&amp;spm=a21n57.1.item.53.30a0523cufFNsb" xr:uid="{00000000-0004-0000-0100-00000F000000}"/>
    <hyperlink ref="N46" r:id="rId16" display="https://detail.tmall.com/item.htm?abbucket=1&amp;id=594871713035&amp;rn=61d86f9f5c90225366602ec7ad2ec185&amp;skuId=4125304961559&amp;spm=a1z10.3-b-s.w4011-23675282233.72.3ea74ad5pqwR4S" xr:uid="{00000000-0004-0000-0100-000010000000}"/>
    <hyperlink ref="N51" r:id="rId17" display="https://detail.tmall.com/item.htm?abbucket=1&amp;id=680573182111&amp;rn=1abb07636f8a8750d5523e7974de5059&amp;spm=a1z10.3-b-s.w4011-23675282233.60.12f74ad5J86PJM&amp;skuId=4874736320257" xr:uid="{00000000-0004-0000-0100-000012000000}"/>
    <hyperlink ref="N54" r:id="rId18" display="https://detail.tmall.com/item.htm?abbucket=16&amp;id=684668646225&amp;ns=1&amp;priceTId=2147819a17167137509397013eb6ba&amp;skuId=4889780644261&amp;spm=a21n57.1.item.53.30a0523cufFNsb" xr:uid="{00000000-0004-0000-0100-000013000000}"/>
    <hyperlink ref="N55" r:id="rId19" display="https://detail.tmall.com/item.htm?abbucket=1&amp;id=594871713035&amp;rn=61d86f9f5c90225366602ec7ad2ec185&amp;skuId=4125304961559&amp;spm=a1z10.3-b-s.w4011-23675282233.72.3ea74ad5pqwR4S" xr:uid="{00000000-0004-0000-0100-000014000000}"/>
    <hyperlink ref="N45" r:id="rId20" display="https://detail.tmall.com/item.htm?abbucket=1&amp;id=684193361480&amp;rn=547c752ff5ca04dba76d86f0229b5810&amp;skuId=5062069398237&amp;spm=a1z10.3-b-s.w4011-23675282233.135.432a4ad5SW7XEP" xr:uid="{00000000-0004-0000-0100-000015000000}"/>
    <hyperlink ref="N57" r:id="rId21" display="https://detail.tmall.com/item.htm?abbucket=1&amp;id=684193361480&amp;rn=547c752ff5ca04dba76d86f0229b5810&amp;skuId=5062069398237&amp;spm=a1z10.3-b-s.w4011-23675282233.135.432a4ad5SW7XEP" xr:uid="{00000000-0004-0000-0100-000016000000}"/>
    <hyperlink ref="N35" r:id="rId22" display="https://detail.tmall.com/item.htm?abbucket=1&amp;id=594871713035&amp;rn=61d86f9f5c90225366602ec7ad2ec185&amp;skuId=4125304961559&amp;spm=a1z10.3-b-s.w4011-23675282233.72.3ea74ad5pqwR4S" xr:uid="{00000000-0004-0000-0100-000018000000}"/>
    <hyperlink ref="N34" r:id="rId23" display="https://detail.tmall.com/item.htm?abbucket=1&amp;id=684193361480&amp;rn=547c752ff5ca04dba76d86f0229b5810&amp;skuId=5062069398237&amp;spm=a1z10.3-b-s.w4011-23675282233.135.432a4ad5SW7XEP" xr:uid="{00000000-0004-0000-0100-000019000000}"/>
    <hyperlink ref="N36" r:id="rId24" display="https://detail.tmall.com/item.htm?abbucket=1&amp;id=624234142285&amp;rn=d08ddc76ab37e1fa2de73a424260f55f&amp;spm=a1z10.3-b-s.w4011-23675282233.151.18db4ad5AZhYt2&amp;skuId=4418057137342" xr:uid="{00000000-0004-0000-0100-00001A000000}"/>
    <hyperlink ref="N4" r:id="rId25" display="https://item.taobao.com/item.htm?id=675214894503&amp;skuId=4852544328338&amp;spm=a1z10.1-c-s.w4004-23557095002.10.148128f6JHfZ7j" xr:uid="{CE651AFC-BCF8-474C-B753-57A6DBDF9103}"/>
    <hyperlink ref="N16" r:id="rId26" display="https://item.taobao.com/item.htm?id=767305853444&amp;spm=a1z10.1-c-s.w4004-23557095002.26.148128f6JHfZ7j" xr:uid="{71CC2EAE-87BC-4478-9F28-BD277BAA1666}"/>
    <hyperlink ref="N59" r:id="rId27" display="https://item.taobao.com/item.htm?abbucket=16&amp;id=623129230581&amp;ns=1&amp;priceTId=2150467817167178934334503ee585&amp;skuId=4945809058506&amp;spm=a21n57.1.item.148.30a0523cufFNsb" xr:uid="{DAEFCB41-3F88-4177-A4A5-43ED4B8E7847}"/>
    <hyperlink ref="N61" r:id="rId28" display="https://detail.tmall.com/item.htm?id=765129530287&amp;spm=a1z09.2.0.0.6ff82e8dzbH0Sd&amp;_u=r3df12cba10d" xr:uid="{A848A880-55FC-4260-B9B2-5F695D7C810B}"/>
    <hyperlink ref="N60" r:id="rId29" display="https://item.taobao.com/item.htm?_u=t3df12cbd8a4&amp;id=614979409229&amp;spm=a1z09.2.0.0.251f2e8dF65WBz" xr:uid="{B0B211B3-0A3B-4F6B-8DDE-5AE9570B0AE2}"/>
    <hyperlink ref="N30" r:id="rId30" display="https://item.taobao.com/item.htm?_u=t3df12cb5191&amp;id=800912277956&amp;spm=a1z09.2.0.0.251f2e8dF65WBz" xr:uid="{150D3E30-6087-4D5B-82B2-A5CF487641AF}"/>
    <hyperlink ref="N58" r:id="rId31" display="https://item.taobao.com/item.htm?_u=t3df12cba189&amp;id=729428417342&amp;spm=a1z09.2.0.0.251f2e8dF65WBz" xr:uid="{8256D6B1-C6D4-487A-A9E7-6140BB9586E9}"/>
    <hyperlink ref="N56" r:id="rId32" display="https://detail.tmall.com/item.htm?abbucket=1&amp;id=594871713035&amp;rn=61d86f9f5c90225366602ec7ad2ec185&amp;skuId=4125304961559&amp;spm=a1z10.3-b-s.w4011-23675282233.72.3ea74ad5pqwR4S" xr:uid="{47E429C0-D203-494B-8FE7-10622A278486}"/>
    <hyperlink ref="N62" r:id="rId33" display="https://item.taobao.com/item.htm?_u=13df12cb3524&amp;id=675214894503&amp;spm=a1z09.2.0.0.1d542e8dlR6kKi&amp;skuId=5082865859089" xr:uid="{417C667E-D8DD-4D48-8512-F044612665EE}"/>
  </hyperlinks>
  <pageMargins left="0.7" right="0.7" top="0.75" bottom="0.75" header="0.3" footer="0.3"/>
  <pageSetup paperSize="9" orientation="portrait" horizontalDpi="1200" verticalDpi="1200" r:id="rId34"/>
  <drawing r:id="rId3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5708F-29D0-4875-8D38-F5EF856027E1}">
  <dimension ref="A1"/>
  <sheetViews>
    <sheetView zoomScale="55" zoomScaleNormal="55" workbookViewId="0">
      <selection activeCell="L49" sqref="L49"/>
    </sheetView>
  </sheetViews>
  <sheetFormatPr defaultRowHeight="13.8" x14ac:dyDescent="0.25"/>
  <sheetData/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成本&amp;质量核算</vt:lpstr>
      <vt:lpstr>采购清单</vt:lpstr>
      <vt:lpstr>BOM</vt:lpstr>
      <vt:lpstr>层级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</dc:creator>
  <cp:lastModifiedBy>Wang</cp:lastModifiedBy>
  <dcterms:created xsi:type="dcterms:W3CDTF">2024-05-26T08:10:41Z</dcterms:created>
  <dcterms:modified xsi:type="dcterms:W3CDTF">2024-06-01T11:23:00Z</dcterms:modified>
</cp:coreProperties>
</file>