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E051075-2C6C-4DA6-90CE-BDA8DA6E56D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比較圖" sheetId="4" r:id="rId1"/>
    <sheet name="20200815" sheetId="1" r:id="rId2"/>
    <sheet name="2020111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4" i="4" l="1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H31" i="4" l="1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G31" i="4" l="1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F31" i="4" l="1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E31" i="4" l="1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31" i="4" l="1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31" i="4"/>
  <c r="F3" i="3" l="1"/>
  <c r="G52" i="3"/>
  <c r="F52" i="3"/>
  <c r="G51" i="3" s="1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G50" i="3" l="1"/>
  <c r="G49" i="3" s="1"/>
  <c r="G48" i="3" s="1"/>
  <c r="G47" i="3" s="1"/>
  <c r="G46" i="3" s="1"/>
  <c r="G45" i="3" s="1"/>
  <c r="G44" i="3" s="1"/>
  <c r="G43" i="3" s="1"/>
  <c r="G42" i="3" s="1"/>
  <c r="G41" i="3" s="1"/>
  <c r="G40" i="3" s="1"/>
  <c r="G39" i="3" s="1"/>
  <c r="G38" i="3" s="1"/>
  <c r="G37" i="3" s="1"/>
  <c r="G36" i="3" s="1"/>
  <c r="G35" i="3" s="1"/>
  <c r="G34" i="3" s="1"/>
  <c r="G33" i="3" s="1"/>
  <c r="G32" i="3" s="1"/>
  <c r="G31" i="3" s="1"/>
  <c r="G30" i="3" s="1"/>
  <c r="G29" i="3" s="1"/>
  <c r="G28" i="3" s="1"/>
  <c r="G27" i="3" s="1"/>
  <c r="G26" i="3" s="1"/>
  <c r="G25" i="3" s="1"/>
  <c r="G24" i="3" s="1"/>
  <c r="G23" i="3" s="1"/>
  <c r="G22" i="3" s="1"/>
  <c r="G21" i="3" s="1"/>
  <c r="G20" i="3" s="1"/>
  <c r="G19" i="3" s="1"/>
  <c r="G18" i="3" s="1"/>
  <c r="G17" i="3" s="1"/>
  <c r="G16" i="3" s="1"/>
  <c r="G15" i="3" s="1"/>
  <c r="G14" i="3" s="1"/>
  <c r="G13" i="3" s="1"/>
  <c r="G12" i="3" s="1"/>
  <c r="G11" i="3" s="1"/>
  <c r="G10" i="3" s="1"/>
  <c r="G9" i="3" s="1"/>
  <c r="G8" i="3" s="1"/>
  <c r="G7" i="3" s="1"/>
  <c r="G6" i="3" s="1"/>
  <c r="G5" i="3" s="1"/>
  <c r="G4" i="3" s="1"/>
  <c r="G3" i="3" s="1"/>
  <c r="G2" i="3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3" i="1"/>
  <c r="G52" i="1"/>
  <c r="G51" i="1" l="1"/>
  <c r="G50" i="1" s="1"/>
  <c r="G49" i="1" s="1"/>
  <c r="G48" i="1" s="1"/>
  <c r="G47" i="1" s="1"/>
  <c r="G46" i="1" s="1"/>
  <c r="G45" i="1" s="1"/>
  <c r="G44" i="1" s="1"/>
  <c r="G43" i="1" s="1"/>
  <c r="G42" i="1" s="1"/>
  <c r="G41" i="1" s="1"/>
  <c r="G40" i="1" s="1"/>
  <c r="G39" i="1" s="1"/>
  <c r="G38" i="1" s="1"/>
  <c r="G37" i="1" s="1"/>
  <c r="G36" i="1" s="1"/>
  <c r="G35" i="1" s="1"/>
  <c r="G34" i="1" s="1"/>
  <c r="G33" i="1" s="1"/>
  <c r="G32" i="1" s="1"/>
  <c r="G31" i="1" s="1"/>
  <c r="G30" i="1" s="1"/>
  <c r="G29" i="1" s="1"/>
  <c r="G28" i="1" s="1"/>
  <c r="G27" i="1" s="1"/>
  <c r="G26" i="1" s="1"/>
  <c r="G25" i="1" s="1"/>
  <c r="G24" i="1" s="1"/>
  <c r="G23" i="1" s="1"/>
  <c r="G22" i="1" s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G8" i="1" s="1"/>
  <c r="G7" i="1" s="1"/>
  <c r="G6" i="1" s="1"/>
  <c r="G5" i="1" s="1"/>
  <c r="G4" i="1" s="1"/>
  <c r="G3" i="1" s="1"/>
  <c r="G2" i="1" s="1"/>
</calcChain>
</file>

<file path=xl/sharedStrings.xml><?xml version="1.0" encoding="utf-8"?>
<sst xmlns="http://schemas.openxmlformats.org/spreadsheetml/2006/main" count="18" uniqueCount="12">
  <si>
    <t>指示器讀值=SINθ*100000</t>
    <phoneticPr fontId="4" type="noConversion"/>
  </si>
  <si>
    <t>變化量=L*SINθ</t>
    <phoneticPr fontId="4" type="noConversion"/>
  </si>
  <si>
    <t>L為量測間距=0.5*1000mm</t>
    <phoneticPr fontId="4" type="noConversion"/>
  </si>
  <si>
    <t>變化量=0.5*1000*(量測值(A+)-初始值(A+))-(量測值(A-)-初始值(A-))/200000</t>
    <phoneticPr fontId="4" type="noConversion"/>
  </si>
  <si>
    <t>位移量=(前一深度變化量)+(前一深度位移量)  例:19.5m位移量=20.0m變化量+20.0m位移量</t>
    <phoneticPr fontId="4" type="noConversion"/>
  </si>
  <si>
    <r>
      <rPr>
        <sz val="11"/>
        <color theme="1"/>
        <rFont val="標楷"/>
        <family val="4"/>
        <charset val="136"/>
      </rPr>
      <t>深度</t>
    </r>
    <phoneticPr fontId="1"/>
  </si>
  <si>
    <t>初始讀數</t>
    <phoneticPr fontId="1"/>
  </si>
  <si>
    <t>觀測值</t>
    <phoneticPr fontId="1"/>
  </si>
  <si>
    <t>變化量</t>
    <phoneticPr fontId="1"/>
  </si>
  <si>
    <t>位移量</t>
    <phoneticPr fontId="1"/>
  </si>
  <si>
    <t>深度</t>
  </si>
  <si>
    <t>與前次比較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</si>
</sst>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;[Red]0.0"/>
    <numFmt numFmtId="178" formatCode="0.0_ "/>
  </numFmts>
  <fonts count="10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sz val="11"/>
      <color theme="1"/>
      <name val="標楷"/>
      <family val="4"/>
      <charset val="136"/>
    </font>
    <font>
      <sz val="11"/>
      <color theme="1"/>
      <name val="Times New Roman"/>
      <family val="1"/>
    </font>
    <font>
      <sz val="11"/>
      <color theme="1"/>
      <name val="細明體"/>
      <family val="3"/>
      <charset val="136"/>
    </font>
    <font>
      <sz val="11"/>
      <color rgb="FFFF0000"/>
      <name val="Times New Roman"/>
      <family val="1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0" xfId="1" applyFont="1" applyFill="1" applyProtection="1">
      <protection hidden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一般" xfId="0" builtinId="0"/>
    <cellStyle name="一般_20060424-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與初始比較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5790898259428096E-2"/>
          <c:y val="6.8674889310562939E-2"/>
          <c:w val="0.88826063682829115"/>
          <c:h val="0.84383308361758425"/>
        </c:manualLayout>
      </c:layout>
      <c:scatterChart>
        <c:scatterStyle val="lineMarker"/>
        <c:varyColors val="0"/>
        <c:ser>
          <c:idx val="0"/>
          <c:order val="0"/>
          <c:tx>
            <c:v>8/15位移量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比較圖!$B$31:$B$54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比較圖!$A$31:$A$54</c:f>
              <c:numCache>
                <c:formatCode>General</c:formatCode>
                <c:ptCount val="24"/>
                <c:pt idx="0">
                  <c:v>8.7750000000000004</c:v>
                </c:pt>
                <c:pt idx="1">
                  <c:v>11.938000000000001</c:v>
                </c:pt>
                <c:pt idx="2">
                  <c:v>25.605</c:v>
                </c:pt>
                <c:pt idx="3">
                  <c:v>41.576999999999998</c:v>
                </c:pt>
                <c:pt idx="4">
                  <c:v>50.305999999999997</c:v>
                </c:pt>
                <c:pt idx="5">
                  <c:v>67.394999999999996</c:v>
                </c:pt>
                <c:pt idx="6">
                  <c:v>86.914000000000001</c:v>
                </c:pt>
                <c:pt idx="7">
                  <c:v>117.44199999999999</c:v>
                </c:pt>
                <c:pt idx="8">
                  <c:v>122.818</c:v>
                </c:pt>
                <c:pt idx="9">
                  <c:v>156.59</c:v>
                </c:pt>
                <c:pt idx="10">
                  <c:v>161.876</c:v>
                </c:pt>
                <c:pt idx="11">
                  <c:v>172.88900000000001</c:v>
                </c:pt>
                <c:pt idx="12">
                  <c:v>177.69399999999999</c:v>
                </c:pt>
                <c:pt idx="13">
                  <c:v>185.386</c:v>
                </c:pt>
                <c:pt idx="14">
                  <c:v>198.42099999999999</c:v>
                </c:pt>
                <c:pt idx="15">
                  <c:v>220.33500000000001</c:v>
                </c:pt>
                <c:pt idx="16">
                  <c:v>228.40799999999999</c:v>
                </c:pt>
                <c:pt idx="17">
                  <c:v>232.852</c:v>
                </c:pt>
                <c:pt idx="18">
                  <c:v>242.03200000000001</c:v>
                </c:pt>
                <c:pt idx="19">
                  <c:v>252.26499999999999</c:v>
                </c:pt>
                <c:pt idx="20">
                  <c:v>272.72800000000001</c:v>
                </c:pt>
                <c:pt idx="21">
                  <c:v>283.38299999999998</c:v>
                </c:pt>
                <c:pt idx="22">
                  <c:v>288.7</c:v>
                </c:pt>
                <c:pt idx="23">
                  <c:v>294.69799999999998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6-412B-890B-0103ED785A4A}"/>
            </c:ext>
          </c:extLst>
        </c:ser>
        <c:ser>
          <c:idx val="1"/>
          <c:order val="1"/>
          <c:tx>
            <c:v>9/30位移量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比較圖!$C$31:$C$54</c:f>
              <c:numCache>
                <c:formatCode>0.0_ </c:formatCode>
                <c:ptCount val="24"/>
                <c:pt idx="0">
                  <c:v>0.69999999999987783</c:v>
                </c:pt>
                <c:pt idx="1">
                  <c:v>1.1000000000000114</c:v>
                </c:pt>
                <c:pt idx="2">
                  <c:v>0.90000000000012226</c:v>
                </c:pt>
                <c:pt idx="3">
                  <c:v>0.60000000000046616</c:v>
                </c:pt>
                <c:pt idx="4">
                  <c:v>0.60000000000046616</c:v>
                </c:pt>
                <c:pt idx="5">
                  <c:v>0.70000000000094365</c:v>
                </c:pt>
                <c:pt idx="6">
                  <c:v>0.8</c:v>
                </c:pt>
                <c:pt idx="7">
                  <c:v>0.60000000000046616</c:v>
                </c:pt>
                <c:pt idx="8">
                  <c:v>0.69999999999952256</c:v>
                </c:pt>
                <c:pt idx="9">
                  <c:v>0.69999999999952256</c:v>
                </c:pt>
                <c:pt idx="10">
                  <c:v>0.69999999999952256</c:v>
                </c:pt>
                <c:pt idx="11">
                  <c:v>0.69999999999952256</c:v>
                </c:pt>
                <c:pt idx="12">
                  <c:v>0.70000000000236473</c:v>
                </c:pt>
                <c:pt idx="13">
                  <c:v>0.40000000000093228</c:v>
                </c:pt>
                <c:pt idx="14">
                  <c:v>0.60000000000188725</c:v>
                </c:pt>
                <c:pt idx="15">
                  <c:v>0.49999999999856759</c:v>
                </c:pt>
                <c:pt idx="16">
                  <c:v>0.50000000000140976</c:v>
                </c:pt>
                <c:pt idx="17">
                  <c:v>0.59999999999904507</c:v>
                </c:pt>
                <c:pt idx="18">
                  <c:v>0.89999999999763536</c:v>
                </c:pt>
                <c:pt idx="19">
                  <c:v>0.50000000000140976</c:v>
                </c:pt>
                <c:pt idx="20">
                  <c:v>0.69999999999668039</c:v>
                </c:pt>
                <c:pt idx="21">
                  <c:v>9.9999999999499822E-2</c:v>
                </c:pt>
                <c:pt idx="22">
                  <c:v>0.20000000000281948</c:v>
                </c:pt>
                <c:pt idx="23">
                  <c:v>0</c:v>
                </c:pt>
              </c:numCache>
            </c:numRef>
          </c:xVal>
          <c:yVal>
            <c:numRef>
              <c:f>比較圖!$A$31:$A$54</c:f>
              <c:numCache>
                <c:formatCode>General</c:formatCode>
                <c:ptCount val="24"/>
                <c:pt idx="0">
                  <c:v>8.7750000000000004</c:v>
                </c:pt>
                <c:pt idx="1">
                  <c:v>11.938000000000001</c:v>
                </c:pt>
                <c:pt idx="2">
                  <c:v>25.605</c:v>
                </c:pt>
                <c:pt idx="3">
                  <c:v>41.576999999999998</c:v>
                </c:pt>
                <c:pt idx="4">
                  <c:v>50.305999999999997</c:v>
                </c:pt>
                <c:pt idx="5">
                  <c:v>67.394999999999996</c:v>
                </c:pt>
                <c:pt idx="6">
                  <c:v>86.914000000000001</c:v>
                </c:pt>
                <c:pt idx="7">
                  <c:v>117.44199999999999</c:v>
                </c:pt>
                <c:pt idx="8">
                  <c:v>122.818</c:v>
                </c:pt>
                <c:pt idx="9">
                  <c:v>156.59</c:v>
                </c:pt>
                <c:pt idx="10">
                  <c:v>161.876</c:v>
                </c:pt>
                <c:pt idx="11">
                  <c:v>172.88900000000001</c:v>
                </c:pt>
                <c:pt idx="12">
                  <c:v>177.69399999999999</c:v>
                </c:pt>
                <c:pt idx="13">
                  <c:v>185.386</c:v>
                </c:pt>
                <c:pt idx="14">
                  <c:v>198.42099999999999</c:v>
                </c:pt>
                <c:pt idx="15">
                  <c:v>220.33500000000001</c:v>
                </c:pt>
                <c:pt idx="16">
                  <c:v>228.40799999999999</c:v>
                </c:pt>
                <c:pt idx="17">
                  <c:v>232.852</c:v>
                </c:pt>
                <c:pt idx="18">
                  <c:v>242.03200000000001</c:v>
                </c:pt>
                <c:pt idx="19">
                  <c:v>252.26499999999999</c:v>
                </c:pt>
                <c:pt idx="20">
                  <c:v>272.72800000000001</c:v>
                </c:pt>
                <c:pt idx="21">
                  <c:v>283.38299999999998</c:v>
                </c:pt>
                <c:pt idx="22">
                  <c:v>288.7</c:v>
                </c:pt>
                <c:pt idx="23">
                  <c:v>294.69799999999998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26-412B-890B-0103ED785A4A}"/>
            </c:ext>
          </c:extLst>
        </c:ser>
        <c:ser>
          <c:idx val="2"/>
          <c:order val="2"/>
          <c:tx>
            <c:v>11/13位移量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比較圖!$D$31:$D$54</c:f>
              <c:numCache>
                <c:formatCode>0.0_ </c:formatCode>
                <c:ptCount val="24"/>
                <c:pt idx="0">
                  <c:v>2.2000000000000002</c:v>
                </c:pt>
                <c:pt idx="1">
                  <c:v>2.3999999999998893</c:v>
                </c:pt>
                <c:pt idx="2">
                  <c:v>2.2000000000000002</c:v>
                </c:pt>
                <c:pt idx="3">
                  <c:v>2.3000000000004777</c:v>
                </c:pt>
                <c:pt idx="4">
                  <c:v>2.2000000000000002</c:v>
                </c:pt>
                <c:pt idx="5">
                  <c:v>1.8000000000009324</c:v>
                </c:pt>
                <c:pt idx="6">
                  <c:v>1.8999999999999888</c:v>
                </c:pt>
                <c:pt idx="7">
                  <c:v>1.8999999999999888</c:v>
                </c:pt>
                <c:pt idx="8">
                  <c:v>1.8999999999999888</c:v>
                </c:pt>
                <c:pt idx="9">
                  <c:v>1.4999999999995</c:v>
                </c:pt>
                <c:pt idx="10">
                  <c:v>1.5999999999999774</c:v>
                </c:pt>
                <c:pt idx="11">
                  <c:v>1.4999999999995</c:v>
                </c:pt>
                <c:pt idx="12">
                  <c:v>1.5999999999999774</c:v>
                </c:pt>
                <c:pt idx="13">
                  <c:v>1.1000000000004322</c:v>
                </c:pt>
                <c:pt idx="14">
                  <c:v>1.1000000000004322</c:v>
                </c:pt>
                <c:pt idx="15">
                  <c:v>1.1000000000004322</c:v>
                </c:pt>
                <c:pt idx="16">
                  <c:v>1.1000000000004322</c:v>
                </c:pt>
                <c:pt idx="17">
                  <c:v>0.9999999999999547</c:v>
                </c:pt>
                <c:pt idx="18">
                  <c:v>1.1999999999980675</c:v>
                </c:pt>
                <c:pt idx="19">
                  <c:v>0.40000000000277414</c:v>
                </c:pt>
                <c:pt idx="20">
                  <c:v>0.59999999999804476</c:v>
                </c:pt>
                <c:pt idx="21">
                  <c:v>0.10000000000418385</c:v>
                </c:pt>
                <c:pt idx="22">
                  <c:v>0.20000000000181917</c:v>
                </c:pt>
                <c:pt idx="23">
                  <c:v>0</c:v>
                </c:pt>
              </c:numCache>
            </c:numRef>
          </c:xVal>
          <c:yVal>
            <c:numRef>
              <c:f>比較圖!$A$31:$A$54</c:f>
              <c:numCache>
                <c:formatCode>General</c:formatCode>
                <c:ptCount val="24"/>
                <c:pt idx="0">
                  <c:v>8.7750000000000004</c:v>
                </c:pt>
                <c:pt idx="1">
                  <c:v>11.938000000000001</c:v>
                </c:pt>
                <c:pt idx="2">
                  <c:v>25.605</c:v>
                </c:pt>
                <c:pt idx="3">
                  <c:v>41.576999999999998</c:v>
                </c:pt>
                <c:pt idx="4">
                  <c:v>50.305999999999997</c:v>
                </c:pt>
                <c:pt idx="5">
                  <c:v>67.394999999999996</c:v>
                </c:pt>
                <c:pt idx="6">
                  <c:v>86.914000000000001</c:v>
                </c:pt>
                <c:pt idx="7">
                  <c:v>117.44199999999999</c:v>
                </c:pt>
                <c:pt idx="8">
                  <c:v>122.818</c:v>
                </c:pt>
                <c:pt idx="9">
                  <c:v>156.59</c:v>
                </c:pt>
                <c:pt idx="10">
                  <c:v>161.876</c:v>
                </c:pt>
                <c:pt idx="11">
                  <c:v>172.88900000000001</c:v>
                </c:pt>
                <c:pt idx="12">
                  <c:v>177.69399999999999</c:v>
                </c:pt>
                <c:pt idx="13">
                  <c:v>185.386</c:v>
                </c:pt>
                <c:pt idx="14">
                  <c:v>198.42099999999999</c:v>
                </c:pt>
                <c:pt idx="15">
                  <c:v>220.33500000000001</c:v>
                </c:pt>
                <c:pt idx="16">
                  <c:v>228.40799999999999</c:v>
                </c:pt>
                <c:pt idx="17">
                  <c:v>232.852</c:v>
                </c:pt>
                <c:pt idx="18">
                  <c:v>242.03200000000001</c:v>
                </c:pt>
                <c:pt idx="19">
                  <c:v>252.26499999999999</c:v>
                </c:pt>
                <c:pt idx="20">
                  <c:v>272.72800000000001</c:v>
                </c:pt>
                <c:pt idx="21">
                  <c:v>283.38299999999998</c:v>
                </c:pt>
                <c:pt idx="22">
                  <c:v>288.7</c:v>
                </c:pt>
                <c:pt idx="23">
                  <c:v>294.69799999999998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26-412B-890B-0103ED785A4A}"/>
            </c:ext>
          </c:extLst>
        </c:ser>
        <c:ser>
          <c:idx val="3"/>
          <c:order val="3"/>
          <c:tx>
            <c:v>12/17位移量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比較圖!$E$31:$E$54</c:f>
              <c:numCache>
                <c:formatCode>0.0_ </c:formatCode>
                <c:ptCount val="24"/>
                <c:pt idx="0">
                  <c:v>4.1999999999998892</c:v>
                </c:pt>
                <c:pt idx="1">
                  <c:v>4.1999999999998892</c:v>
                </c:pt>
                <c:pt idx="2">
                  <c:v>4</c:v>
                </c:pt>
                <c:pt idx="3">
                  <c:v>4</c:v>
                </c:pt>
                <c:pt idx="4">
                  <c:v>3.8000000000004661</c:v>
                </c:pt>
                <c:pt idx="5">
                  <c:v>3.5000000000004547</c:v>
                </c:pt>
                <c:pt idx="6">
                  <c:v>3.5000000000004547</c:v>
                </c:pt>
                <c:pt idx="7">
                  <c:v>3.0000000000009095</c:v>
                </c:pt>
                <c:pt idx="8">
                  <c:v>3.0000000000009095</c:v>
                </c:pt>
                <c:pt idx="9">
                  <c:v>2.4000000000008868</c:v>
                </c:pt>
                <c:pt idx="10">
                  <c:v>2.3000000000004093</c:v>
                </c:pt>
                <c:pt idx="11">
                  <c:v>2.3000000000004093</c:v>
                </c:pt>
                <c:pt idx="12">
                  <c:v>2.5000000000013642</c:v>
                </c:pt>
                <c:pt idx="13">
                  <c:v>1.800000000000864</c:v>
                </c:pt>
                <c:pt idx="14">
                  <c:v>1.9000000000013415</c:v>
                </c:pt>
                <c:pt idx="15">
                  <c:v>1.8999999999984993</c:v>
                </c:pt>
                <c:pt idx="16">
                  <c:v>1.800000000000864</c:v>
                </c:pt>
                <c:pt idx="17">
                  <c:v>1.5999999999999091</c:v>
                </c:pt>
                <c:pt idx="18">
                  <c:v>1.8999999999984993</c:v>
                </c:pt>
                <c:pt idx="19">
                  <c:v>1.1000000000003638</c:v>
                </c:pt>
                <c:pt idx="20">
                  <c:v>0.99999999999704414</c:v>
                </c:pt>
                <c:pt idx="21">
                  <c:v>0.30000000000222826</c:v>
                </c:pt>
                <c:pt idx="22">
                  <c:v>0.30000000000222826</c:v>
                </c:pt>
                <c:pt idx="23">
                  <c:v>0</c:v>
                </c:pt>
              </c:numCache>
            </c:numRef>
          </c:xVal>
          <c:yVal>
            <c:numRef>
              <c:f>比較圖!$A$31:$A$54</c:f>
              <c:numCache>
                <c:formatCode>General</c:formatCode>
                <c:ptCount val="24"/>
                <c:pt idx="0">
                  <c:v>8.7750000000000004</c:v>
                </c:pt>
                <c:pt idx="1">
                  <c:v>11.938000000000001</c:v>
                </c:pt>
                <c:pt idx="2">
                  <c:v>25.605</c:v>
                </c:pt>
                <c:pt idx="3">
                  <c:v>41.576999999999998</c:v>
                </c:pt>
                <c:pt idx="4">
                  <c:v>50.305999999999997</c:v>
                </c:pt>
                <c:pt idx="5">
                  <c:v>67.394999999999996</c:v>
                </c:pt>
                <c:pt idx="6">
                  <c:v>86.914000000000001</c:v>
                </c:pt>
                <c:pt idx="7">
                  <c:v>117.44199999999999</c:v>
                </c:pt>
                <c:pt idx="8">
                  <c:v>122.818</c:v>
                </c:pt>
                <c:pt idx="9">
                  <c:v>156.59</c:v>
                </c:pt>
                <c:pt idx="10">
                  <c:v>161.876</c:v>
                </c:pt>
                <c:pt idx="11">
                  <c:v>172.88900000000001</c:v>
                </c:pt>
                <c:pt idx="12">
                  <c:v>177.69399999999999</c:v>
                </c:pt>
                <c:pt idx="13">
                  <c:v>185.386</c:v>
                </c:pt>
                <c:pt idx="14">
                  <c:v>198.42099999999999</c:v>
                </c:pt>
                <c:pt idx="15">
                  <c:v>220.33500000000001</c:v>
                </c:pt>
                <c:pt idx="16">
                  <c:v>228.40799999999999</c:v>
                </c:pt>
                <c:pt idx="17">
                  <c:v>232.852</c:v>
                </c:pt>
                <c:pt idx="18">
                  <c:v>242.03200000000001</c:v>
                </c:pt>
                <c:pt idx="19">
                  <c:v>252.26499999999999</c:v>
                </c:pt>
                <c:pt idx="20">
                  <c:v>272.72800000000001</c:v>
                </c:pt>
                <c:pt idx="21">
                  <c:v>283.38299999999998</c:v>
                </c:pt>
                <c:pt idx="22">
                  <c:v>288.7</c:v>
                </c:pt>
                <c:pt idx="23">
                  <c:v>294.69799999999998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7C-42BE-9CAB-C481EBCA61C3}"/>
            </c:ext>
          </c:extLst>
        </c:ser>
        <c:ser>
          <c:idx val="4"/>
          <c:order val="4"/>
          <c:tx>
            <c:v>1/15位移量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比較圖!$F$31:$F$54</c:f>
              <c:numCache>
                <c:formatCode>0.0_ </c:formatCode>
                <c:ptCount val="24"/>
                <c:pt idx="0">
                  <c:v>5.1999999999998892</c:v>
                </c:pt>
                <c:pt idx="1">
                  <c:v>5.1999999999998892</c:v>
                </c:pt>
                <c:pt idx="2">
                  <c:v>5</c:v>
                </c:pt>
                <c:pt idx="3">
                  <c:v>4.9000000000002331</c:v>
                </c:pt>
                <c:pt idx="4">
                  <c:v>4.6999999999999886</c:v>
                </c:pt>
                <c:pt idx="5">
                  <c:v>4.5000000000004547</c:v>
                </c:pt>
                <c:pt idx="6">
                  <c:v>4.3999999999999773</c:v>
                </c:pt>
                <c:pt idx="7">
                  <c:v>3.8000000000013756</c:v>
                </c:pt>
                <c:pt idx="8">
                  <c:v>3.6000000000004206</c:v>
                </c:pt>
                <c:pt idx="9">
                  <c:v>2.9999999999989768</c:v>
                </c:pt>
                <c:pt idx="10">
                  <c:v>3.0999999999994543</c:v>
                </c:pt>
                <c:pt idx="11">
                  <c:v>3.0999999999994543</c:v>
                </c:pt>
                <c:pt idx="12">
                  <c:v>3.1999999999999318</c:v>
                </c:pt>
                <c:pt idx="13">
                  <c:v>2.3000000000013188</c:v>
                </c:pt>
                <c:pt idx="14">
                  <c:v>2.5999999999999091</c:v>
                </c:pt>
                <c:pt idx="15">
                  <c:v>2.4999999999994316</c:v>
                </c:pt>
                <c:pt idx="16">
                  <c:v>2.3000000000013188</c:v>
                </c:pt>
                <c:pt idx="17">
                  <c:v>2.1000000000003638</c:v>
                </c:pt>
                <c:pt idx="18">
                  <c:v>2.1999999999979991</c:v>
                </c:pt>
                <c:pt idx="19">
                  <c:v>1.5000000000003411</c:v>
                </c:pt>
                <c:pt idx="20">
                  <c:v>1.1999999999989086</c:v>
                </c:pt>
                <c:pt idx="21">
                  <c:v>0.30000000000313776</c:v>
                </c:pt>
                <c:pt idx="22">
                  <c:v>0.30000000000313776</c:v>
                </c:pt>
                <c:pt idx="23">
                  <c:v>0</c:v>
                </c:pt>
              </c:numCache>
            </c:numRef>
          </c:xVal>
          <c:yVal>
            <c:numRef>
              <c:f>比較圖!$A$31:$A$54</c:f>
              <c:numCache>
                <c:formatCode>General</c:formatCode>
                <c:ptCount val="24"/>
                <c:pt idx="0">
                  <c:v>8.7750000000000004</c:v>
                </c:pt>
                <c:pt idx="1">
                  <c:v>11.938000000000001</c:v>
                </c:pt>
                <c:pt idx="2">
                  <c:v>25.605</c:v>
                </c:pt>
                <c:pt idx="3">
                  <c:v>41.576999999999998</c:v>
                </c:pt>
                <c:pt idx="4">
                  <c:v>50.305999999999997</c:v>
                </c:pt>
                <c:pt idx="5">
                  <c:v>67.394999999999996</c:v>
                </c:pt>
                <c:pt idx="6">
                  <c:v>86.914000000000001</c:v>
                </c:pt>
                <c:pt idx="7">
                  <c:v>117.44199999999999</c:v>
                </c:pt>
                <c:pt idx="8">
                  <c:v>122.818</c:v>
                </c:pt>
                <c:pt idx="9">
                  <c:v>156.59</c:v>
                </c:pt>
                <c:pt idx="10">
                  <c:v>161.876</c:v>
                </c:pt>
                <c:pt idx="11">
                  <c:v>172.88900000000001</c:v>
                </c:pt>
                <c:pt idx="12">
                  <c:v>177.69399999999999</c:v>
                </c:pt>
                <c:pt idx="13">
                  <c:v>185.386</c:v>
                </c:pt>
                <c:pt idx="14">
                  <c:v>198.42099999999999</c:v>
                </c:pt>
                <c:pt idx="15">
                  <c:v>220.33500000000001</c:v>
                </c:pt>
                <c:pt idx="16">
                  <c:v>228.40799999999999</c:v>
                </c:pt>
                <c:pt idx="17">
                  <c:v>232.852</c:v>
                </c:pt>
                <c:pt idx="18">
                  <c:v>242.03200000000001</c:v>
                </c:pt>
                <c:pt idx="19">
                  <c:v>252.26499999999999</c:v>
                </c:pt>
                <c:pt idx="20">
                  <c:v>272.72800000000001</c:v>
                </c:pt>
                <c:pt idx="21">
                  <c:v>283.38299999999998</c:v>
                </c:pt>
                <c:pt idx="22">
                  <c:v>288.7</c:v>
                </c:pt>
                <c:pt idx="23">
                  <c:v>294.69799999999998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43-4ADD-8139-81BE9BE225EB}"/>
            </c:ext>
          </c:extLst>
        </c:ser>
        <c:ser>
          <c:idx val="5"/>
          <c:order val="5"/>
          <c:tx>
            <c:v>3/9位移量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比較圖!$G$31:$G$54</c:f>
              <c:numCache>
                <c:formatCode>0.0_ </c:formatCode>
                <c:ptCount val="24"/>
                <c:pt idx="0">
                  <c:v>6.999999999999889</c:v>
                </c:pt>
                <c:pt idx="1">
                  <c:v>6.999999999999889</c:v>
                </c:pt>
                <c:pt idx="2">
                  <c:v>6.8</c:v>
                </c:pt>
                <c:pt idx="3">
                  <c:v>6.9000000000004773</c:v>
                </c:pt>
                <c:pt idx="4">
                  <c:v>6.4999999999999885</c:v>
                </c:pt>
                <c:pt idx="5">
                  <c:v>6.3000000000004546</c:v>
                </c:pt>
                <c:pt idx="6">
                  <c:v>6.0000000000004432</c:v>
                </c:pt>
                <c:pt idx="7">
                  <c:v>5.1000000000004091</c:v>
                </c:pt>
                <c:pt idx="8">
                  <c:v>4.8000000000003977</c:v>
                </c:pt>
                <c:pt idx="9">
                  <c:v>4.2999999999994314</c:v>
                </c:pt>
                <c:pt idx="10">
                  <c:v>4.1999999999989539</c:v>
                </c:pt>
                <c:pt idx="11">
                  <c:v>4.0999999999984764</c:v>
                </c:pt>
                <c:pt idx="12">
                  <c:v>3.9000000000003636</c:v>
                </c:pt>
                <c:pt idx="13">
                  <c:v>3.4000000000008184</c:v>
                </c:pt>
                <c:pt idx="14">
                  <c:v>3.1999999999998634</c:v>
                </c:pt>
                <c:pt idx="15">
                  <c:v>3.3999999999979762</c:v>
                </c:pt>
                <c:pt idx="16">
                  <c:v>3.1000000000022281</c:v>
                </c:pt>
                <c:pt idx="17">
                  <c:v>2.8999999999984309</c:v>
                </c:pt>
                <c:pt idx="18">
                  <c:v>3.0999999999993859</c:v>
                </c:pt>
                <c:pt idx="19">
                  <c:v>2.2000000000007729</c:v>
                </c:pt>
                <c:pt idx="20">
                  <c:v>1.5000000000002727</c:v>
                </c:pt>
                <c:pt idx="21">
                  <c:v>0.50000000000118217</c:v>
                </c:pt>
                <c:pt idx="22">
                  <c:v>9.9999999999272227E-2</c:v>
                </c:pt>
                <c:pt idx="23">
                  <c:v>0</c:v>
                </c:pt>
              </c:numCache>
            </c:numRef>
          </c:xVal>
          <c:yVal>
            <c:numRef>
              <c:f>比較圖!$A$31:$A$54</c:f>
              <c:numCache>
                <c:formatCode>General</c:formatCode>
                <c:ptCount val="24"/>
                <c:pt idx="0">
                  <c:v>8.7750000000000004</c:v>
                </c:pt>
                <c:pt idx="1">
                  <c:v>11.938000000000001</c:v>
                </c:pt>
                <c:pt idx="2">
                  <c:v>25.605</c:v>
                </c:pt>
                <c:pt idx="3">
                  <c:v>41.576999999999998</c:v>
                </c:pt>
                <c:pt idx="4">
                  <c:v>50.305999999999997</c:v>
                </c:pt>
                <c:pt idx="5">
                  <c:v>67.394999999999996</c:v>
                </c:pt>
                <c:pt idx="6">
                  <c:v>86.914000000000001</c:v>
                </c:pt>
                <c:pt idx="7">
                  <c:v>117.44199999999999</c:v>
                </c:pt>
                <c:pt idx="8">
                  <c:v>122.818</c:v>
                </c:pt>
                <c:pt idx="9">
                  <c:v>156.59</c:v>
                </c:pt>
                <c:pt idx="10">
                  <c:v>161.876</c:v>
                </c:pt>
                <c:pt idx="11">
                  <c:v>172.88900000000001</c:v>
                </c:pt>
                <c:pt idx="12">
                  <c:v>177.69399999999999</c:v>
                </c:pt>
                <c:pt idx="13">
                  <c:v>185.386</c:v>
                </c:pt>
                <c:pt idx="14">
                  <c:v>198.42099999999999</c:v>
                </c:pt>
                <c:pt idx="15">
                  <c:v>220.33500000000001</c:v>
                </c:pt>
                <c:pt idx="16">
                  <c:v>228.40799999999999</c:v>
                </c:pt>
                <c:pt idx="17">
                  <c:v>232.852</c:v>
                </c:pt>
                <c:pt idx="18">
                  <c:v>242.03200000000001</c:v>
                </c:pt>
                <c:pt idx="19">
                  <c:v>252.26499999999999</c:v>
                </c:pt>
                <c:pt idx="20">
                  <c:v>272.72800000000001</c:v>
                </c:pt>
                <c:pt idx="21">
                  <c:v>283.38299999999998</c:v>
                </c:pt>
                <c:pt idx="22">
                  <c:v>288.7</c:v>
                </c:pt>
                <c:pt idx="23">
                  <c:v>294.69799999999998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F3-4D9D-A9ED-477034B0AB67}"/>
            </c:ext>
          </c:extLst>
        </c:ser>
        <c:ser>
          <c:idx val="6"/>
          <c:order val="6"/>
          <c:tx>
            <c:v>4/14位移量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比較圖!$H$31:$H$54</c:f>
              <c:numCache>
                <c:formatCode>0.0_ </c:formatCode>
                <c:ptCount val="24"/>
                <c:pt idx="0">
                  <c:v>7.999999999999889</c:v>
                </c:pt>
                <c:pt idx="1">
                  <c:v>8.1999999999999567</c:v>
                </c:pt>
                <c:pt idx="2">
                  <c:v>7.999999999999889</c:v>
                </c:pt>
                <c:pt idx="3">
                  <c:v>7.9000000000004773</c:v>
                </c:pt>
                <c:pt idx="4">
                  <c:v>7.4999999999999885</c:v>
                </c:pt>
                <c:pt idx="5">
                  <c:v>7.1000000000009207</c:v>
                </c:pt>
                <c:pt idx="6">
                  <c:v>6.7999999999994882</c:v>
                </c:pt>
                <c:pt idx="7">
                  <c:v>5.8000000000003977</c:v>
                </c:pt>
                <c:pt idx="8">
                  <c:v>5.6999999999999202</c:v>
                </c:pt>
                <c:pt idx="9">
                  <c:v>5.0000000000008411</c:v>
                </c:pt>
                <c:pt idx="10">
                  <c:v>4.9000000000003636</c:v>
                </c:pt>
                <c:pt idx="11">
                  <c:v>4.9000000000003636</c:v>
                </c:pt>
                <c:pt idx="12">
                  <c:v>4.7999999999998861</c:v>
                </c:pt>
                <c:pt idx="13">
                  <c:v>4.0000000000017506</c:v>
                </c:pt>
                <c:pt idx="14">
                  <c:v>4.0000000000017506</c:v>
                </c:pt>
                <c:pt idx="15">
                  <c:v>3.7000000000003181</c:v>
                </c:pt>
                <c:pt idx="16">
                  <c:v>3.5000000000022053</c:v>
                </c:pt>
                <c:pt idx="17">
                  <c:v>3.5999999999998407</c:v>
                </c:pt>
                <c:pt idx="18">
                  <c:v>3.3999999999988857</c:v>
                </c:pt>
                <c:pt idx="19">
                  <c:v>2.6000000000007502</c:v>
                </c:pt>
                <c:pt idx="20">
                  <c:v>1.6999999999964528</c:v>
                </c:pt>
                <c:pt idx="21">
                  <c:v>0.70000000000304663</c:v>
                </c:pt>
                <c:pt idx="22">
                  <c:v>0.50000000000209166</c:v>
                </c:pt>
                <c:pt idx="23">
                  <c:v>0</c:v>
                </c:pt>
              </c:numCache>
            </c:numRef>
          </c:xVal>
          <c:yVal>
            <c:numRef>
              <c:f>比較圖!$A$31:$A$54</c:f>
              <c:numCache>
                <c:formatCode>General</c:formatCode>
                <c:ptCount val="24"/>
                <c:pt idx="0">
                  <c:v>8.7750000000000004</c:v>
                </c:pt>
                <c:pt idx="1">
                  <c:v>11.938000000000001</c:v>
                </c:pt>
                <c:pt idx="2">
                  <c:v>25.605</c:v>
                </c:pt>
                <c:pt idx="3">
                  <c:v>41.576999999999998</c:v>
                </c:pt>
                <c:pt idx="4">
                  <c:v>50.305999999999997</c:v>
                </c:pt>
                <c:pt idx="5">
                  <c:v>67.394999999999996</c:v>
                </c:pt>
                <c:pt idx="6">
                  <c:v>86.914000000000001</c:v>
                </c:pt>
                <c:pt idx="7">
                  <c:v>117.44199999999999</c:v>
                </c:pt>
                <c:pt idx="8">
                  <c:v>122.818</c:v>
                </c:pt>
                <c:pt idx="9">
                  <c:v>156.59</c:v>
                </c:pt>
                <c:pt idx="10">
                  <c:v>161.876</c:v>
                </c:pt>
                <c:pt idx="11">
                  <c:v>172.88900000000001</c:v>
                </c:pt>
                <c:pt idx="12">
                  <c:v>177.69399999999999</c:v>
                </c:pt>
                <c:pt idx="13">
                  <c:v>185.386</c:v>
                </c:pt>
                <c:pt idx="14">
                  <c:v>198.42099999999999</c:v>
                </c:pt>
                <c:pt idx="15">
                  <c:v>220.33500000000001</c:v>
                </c:pt>
                <c:pt idx="16">
                  <c:v>228.40799999999999</c:v>
                </c:pt>
                <c:pt idx="17">
                  <c:v>232.852</c:v>
                </c:pt>
                <c:pt idx="18">
                  <c:v>242.03200000000001</c:v>
                </c:pt>
                <c:pt idx="19">
                  <c:v>252.26499999999999</c:v>
                </c:pt>
                <c:pt idx="20">
                  <c:v>272.72800000000001</c:v>
                </c:pt>
                <c:pt idx="21">
                  <c:v>283.38299999999998</c:v>
                </c:pt>
                <c:pt idx="22">
                  <c:v>288.7</c:v>
                </c:pt>
                <c:pt idx="23">
                  <c:v>294.69799999999998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52-4004-8301-4ADD76C42B65}"/>
            </c:ext>
          </c:extLst>
        </c:ser>
        <c:ser>
          <c:idx val="7"/>
          <c:order val="7"/>
          <c:tx>
            <c:v>16-Apr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比較圖!$I$31:$I$54</c:f>
              <c:numCache>
                <c:formatCode>0.0_ </c:formatCode>
                <c:ptCount val="24"/>
                <c:pt idx="0">
                  <c:v>7.999999999999889</c:v>
                </c:pt>
                <c:pt idx="1">
                  <c:v>8.1999999999999567</c:v>
                </c:pt>
                <c:pt idx="2">
                  <c:v>7.999999999999889</c:v>
                </c:pt>
                <c:pt idx="3">
                  <c:v>7.9000000000004773</c:v>
                </c:pt>
                <c:pt idx="4">
                  <c:v>7.4999999999999885</c:v>
                </c:pt>
                <c:pt idx="5">
                  <c:v>7.1000000000009207</c:v>
                </c:pt>
                <c:pt idx="6">
                  <c:v>6.7999999999994882</c:v>
                </c:pt>
                <c:pt idx="7">
                  <c:v>5.8000000000003977</c:v>
                </c:pt>
                <c:pt idx="8">
                  <c:v>5.6999999999999202</c:v>
                </c:pt>
                <c:pt idx="9">
                  <c:v>5.0000000000008411</c:v>
                </c:pt>
                <c:pt idx="10">
                  <c:v>4.9000000000003636</c:v>
                </c:pt>
                <c:pt idx="11">
                  <c:v>4.9000000000003636</c:v>
                </c:pt>
                <c:pt idx="12">
                  <c:v>4.7999999999998861</c:v>
                </c:pt>
                <c:pt idx="13">
                  <c:v>4.0000000000017506</c:v>
                </c:pt>
                <c:pt idx="14">
                  <c:v>4.0000000000017506</c:v>
                </c:pt>
                <c:pt idx="15">
                  <c:v>3.7000000000003181</c:v>
                </c:pt>
                <c:pt idx="16">
                  <c:v>3.5000000000022053</c:v>
                </c:pt>
                <c:pt idx="17">
                  <c:v>3.5999999999998407</c:v>
                </c:pt>
                <c:pt idx="18">
                  <c:v>3.3999999999988857</c:v>
                </c:pt>
                <c:pt idx="19">
                  <c:v>2.6000000000007502</c:v>
                </c:pt>
                <c:pt idx="20">
                  <c:v>1.6999999999964528</c:v>
                </c:pt>
                <c:pt idx="21">
                  <c:v>0.70000000000304663</c:v>
                </c:pt>
                <c:pt idx="22">
                  <c:v>0.50000000000209166</c:v>
                </c:pt>
                <c:pt idx="23">
                  <c:v>0</c:v>
                </c:pt>
              </c:numCache>
            </c:numRef>
          </c:xVal>
          <c:yVal>
            <c:numRef>
              <c:f>比較圖!$A$31:$A$54</c:f>
              <c:numCache>
                <c:formatCode>General</c:formatCode>
                <c:ptCount val="24"/>
                <c:pt idx="0">
                  <c:v>8.7750000000000004</c:v>
                </c:pt>
                <c:pt idx="1">
                  <c:v>11.938000000000001</c:v>
                </c:pt>
                <c:pt idx="2">
                  <c:v>25.605</c:v>
                </c:pt>
                <c:pt idx="3">
                  <c:v>41.576999999999998</c:v>
                </c:pt>
                <c:pt idx="4">
                  <c:v>50.305999999999997</c:v>
                </c:pt>
                <c:pt idx="5">
                  <c:v>67.394999999999996</c:v>
                </c:pt>
                <c:pt idx="6">
                  <c:v>86.914000000000001</c:v>
                </c:pt>
                <c:pt idx="7">
                  <c:v>117.44199999999999</c:v>
                </c:pt>
                <c:pt idx="8">
                  <c:v>122.818</c:v>
                </c:pt>
                <c:pt idx="9">
                  <c:v>156.59</c:v>
                </c:pt>
                <c:pt idx="10">
                  <c:v>161.876</c:v>
                </c:pt>
                <c:pt idx="11">
                  <c:v>172.88900000000001</c:v>
                </c:pt>
                <c:pt idx="12">
                  <c:v>177.69399999999999</c:v>
                </c:pt>
                <c:pt idx="13">
                  <c:v>185.386</c:v>
                </c:pt>
                <c:pt idx="14">
                  <c:v>198.42099999999999</c:v>
                </c:pt>
                <c:pt idx="15">
                  <c:v>220.33500000000001</c:v>
                </c:pt>
                <c:pt idx="16">
                  <c:v>228.40799999999999</c:v>
                </c:pt>
                <c:pt idx="17">
                  <c:v>232.852</c:v>
                </c:pt>
                <c:pt idx="18">
                  <c:v>242.03200000000001</c:v>
                </c:pt>
                <c:pt idx="19">
                  <c:v>252.26499999999999</c:v>
                </c:pt>
                <c:pt idx="20">
                  <c:v>272.72800000000001</c:v>
                </c:pt>
                <c:pt idx="21">
                  <c:v>283.38299999999998</c:v>
                </c:pt>
                <c:pt idx="22">
                  <c:v>288.7</c:v>
                </c:pt>
                <c:pt idx="23">
                  <c:v>294.69799999999998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93-4CA8-8628-CF9501447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844127"/>
        <c:axId val="1072847871"/>
      </c:scatterChart>
      <c:valAx>
        <c:axId val="1072847871"/>
        <c:scaling>
          <c:orientation val="maxMin"/>
          <c:max val="300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072844127"/>
        <c:crosses val="max"/>
        <c:crossBetween val="midCat"/>
      </c:valAx>
      <c:valAx>
        <c:axId val="1072844127"/>
        <c:scaling>
          <c:orientation val="minMax"/>
        </c:scaling>
        <c:delete val="0"/>
        <c:axPos val="t"/>
        <c:numFmt formatCode="General" sourceLinked="0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07284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999947823842629E-2"/>
          <c:y val="0.96164985718392393"/>
          <c:w val="0.54674954713994073"/>
          <c:h val="3.8350153658148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位移量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'20200815'!$G$2:$G$52</c:f>
              <c:numCache>
                <c:formatCode>0.0</c:formatCode>
                <c:ptCount val="51"/>
                <c:pt idx="0">
                  <c:v>-16.5745</c:v>
                </c:pt>
                <c:pt idx="1">
                  <c:v>-16.337500000000002</c:v>
                </c:pt>
                <c:pt idx="2">
                  <c:v>-15.997250000000003</c:v>
                </c:pt>
                <c:pt idx="3">
                  <c:v>-15.505000000000003</c:v>
                </c:pt>
                <c:pt idx="4">
                  <c:v>-14.866000000000003</c:v>
                </c:pt>
                <c:pt idx="5">
                  <c:v>-14.416500000000003</c:v>
                </c:pt>
                <c:pt idx="6">
                  <c:v>-13.811500000000002</c:v>
                </c:pt>
                <c:pt idx="7">
                  <c:v>-13.135000000000002</c:v>
                </c:pt>
                <c:pt idx="8">
                  <c:v>-12.548500000000001</c:v>
                </c:pt>
                <c:pt idx="9">
                  <c:v>-12.307500000000001</c:v>
                </c:pt>
                <c:pt idx="10">
                  <c:v>-11.94425</c:v>
                </c:pt>
                <c:pt idx="11">
                  <c:v>-11.627750000000001</c:v>
                </c:pt>
                <c:pt idx="12">
                  <c:v>-11.275500000000001</c:v>
                </c:pt>
                <c:pt idx="13">
                  <c:v>-10.867750000000001</c:v>
                </c:pt>
                <c:pt idx="14">
                  <c:v>-10.460750000000001</c:v>
                </c:pt>
                <c:pt idx="15">
                  <c:v>-10.0815</c:v>
                </c:pt>
                <c:pt idx="16">
                  <c:v>-9.6967499999999998</c:v>
                </c:pt>
                <c:pt idx="17">
                  <c:v>-9.3669999999999991</c:v>
                </c:pt>
                <c:pt idx="18">
                  <c:v>-9.0504999999999995</c:v>
                </c:pt>
                <c:pt idx="19">
                  <c:v>-8.7569999999999997</c:v>
                </c:pt>
                <c:pt idx="20">
                  <c:v>-8.3787500000000001</c:v>
                </c:pt>
                <c:pt idx="21">
                  <c:v>-8.0549999999999997</c:v>
                </c:pt>
                <c:pt idx="22">
                  <c:v>-7.6619999999999999</c:v>
                </c:pt>
                <c:pt idx="23">
                  <c:v>-7.2859999999999996</c:v>
                </c:pt>
                <c:pt idx="24">
                  <c:v>-6.8419999999999996</c:v>
                </c:pt>
                <c:pt idx="25">
                  <c:v>-6.4764999999999997</c:v>
                </c:pt>
                <c:pt idx="26">
                  <c:v>-6.1529999999999996</c:v>
                </c:pt>
                <c:pt idx="27">
                  <c:v>-5.78775</c:v>
                </c:pt>
                <c:pt idx="28">
                  <c:v>-5.3970000000000002</c:v>
                </c:pt>
                <c:pt idx="29">
                  <c:v>-5.1930000000000005</c:v>
                </c:pt>
                <c:pt idx="30">
                  <c:v>-4.9757500000000006</c:v>
                </c:pt>
                <c:pt idx="31">
                  <c:v>-4.8680000000000003</c:v>
                </c:pt>
                <c:pt idx="32">
                  <c:v>-4.7727500000000003</c:v>
                </c:pt>
                <c:pt idx="33">
                  <c:v>-4.3967499999999999</c:v>
                </c:pt>
                <c:pt idx="34">
                  <c:v>-4.008</c:v>
                </c:pt>
                <c:pt idx="35">
                  <c:v>-3.677</c:v>
                </c:pt>
                <c:pt idx="36">
                  <c:v>-3.2625000000000002</c:v>
                </c:pt>
                <c:pt idx="37">
                  <c:v>-2.9587500000000002</c:v>
                </c:pt>
                <c:pt idx="38">
                  <c:v>-2.649</c:v>
                </c:pt>
                <c:pt idx="39">
                  <c:v>-2.3045</c:v>
                </c:pt>
                <c:pt idx="40">
                  <c:v>-1.8795000000000002</c:v>
                </c:pt>
                <c:pt idx="41">
                  <c:v>-1.4445000000000001</c:v>
                </c:pt>
                <c:pt idx="42">
                  <c:v>-1.01475</c:v>
                </c:pt>
                <c:pt idx="43">
                  <c:v>-0.55374999999999996</c:v>
                </c:pt>
                <c:pt idx="44">
                  <c:v>-5.7500000000000329E-3</c:v>
                </c:pt>
                <c:pt idx="45">
                  <c:v>0.17424999999999996</c:v>
                </c:pt>
                <c:pt idx="46">
                  <c:v>0.29124999999999995</c:v>
                </c:pt>
                <c:pt idx="47">
                  <c:v>0.29824999999999996</c:v>
                </c:pt>
                <c:pt idx="48">
                  <c:v>0.17249999999999999</c:v>
                </c:pt>
                <c:pt idx="49">
                  <c:v>0.10250000000000001</c:v>
                </c:pt>
                <c:pt idx="50">
                  <c:v>0</c:v>
                </c:pt>
              </c:numCache>
            </c:numRef>
          </c:xVal>
          <c:yVal>
            <c:numRef>
              <c:f>'20200815'!$A$2:$A$52</c:f>
              <c:numCache>
                <c:formatCode>0.0;[Red]0.0</c:formatCode>
                <c:ptCount val="51"/>
                <c:pt idx="0">
                  <c:v>0</c:v>
                </c:pt>
                <c:pt idx="1">
                  <c:v>-0.5</c:v>
                </c:pt>
                <c:pt idx="2">
                  <c:v>-1</c:v>
                </c:pt>
                <c:pt idx="3">
                  <c:v>-1.5</c:v>
                </c:pt>
                <c:pt idx="4">
                  <c:v>-2</c:v>
                </c:pt>
                <c:pt idx="5">
                  <c:v>-2.5</c:v>
                </c:pt>
                <c:pt idx="6">
                  <c:v>-3</c:v>
                </c:pt>
                <c:pt idx="7">
                  <c:v>-3.5</c:v>
                </c:pt>
                <c:pt idx="8">
                  <c:v>-4</c:v>
                </c:pt>
                <c:pt idx="9">
                  <c:v>-4.5</c:v>
                </c:pt>
                <c:pt idx="10">
                  <c:v>-5</c:v>
                </c:pt>
                <c:pt idx="11">
                  <c:v>-5.5</c:v>
                </c:pt>
                <c:pt idx="12">
                  <c:v>-6</c:v>
                </c:pt>
                <c:pt idx="13">
                  <c:v>-6.5</c:v>
                </c:pt>
                <c:pt idx="14">
                  <c:v>-7</c:v>
                </c:pt>
                <c:pt idx="15">
                  <c:v>-7.5</c:v>
                </c:pt>
                <c:pt idx="16">
                  <c:v>-8</c:v>
                </c:pt>
                <c:pt idx="17">
                  <c:v>-8.5</c:v>
                </c:pt>
                <c:pt idx="18">
                  <c:v>-9</c:v>
                </c:pt>
                <c:pt idx="19">
                  <c:v>-9.5</c:v>
                </c:pt>
                <c:pt idx="20">
                  <c:v>-10</c:v>
                </c:pt>
                <c:pt idx="21">
                  <c:v>-10.5</c:v>
                </c:pt>
                <c:pt idx="22">
                  <c:v>-11</c:v>
                </c:pt>
                <c:pt idx="23">
                  <c:v>-11.5</c:v>
                </c:pt>
                <c:pt idx="24">
                  <c:v>-12</c:v>
                </c:pt>
                <c:pt idx="25">
                  <c:v>-12.5</c:v>
                </c:pt>
                <c:pt idx="26">
                  <c:v>-13</c:v>
                </c:pt>
                <c:pt idx="27">
                  <c:v>-13.5</c:v>
                </c:pt>
                <c:pt idx="28">
                  <c:v>-14</c:v>
                </c:pt>
                <c:pt idx="29">
                  <c:v>-14.5</c:v>
                </c:pt>
                <c:pt idx="30">
                  <c:v>-15</c:v>
                </c:pt>
                <c:pt idx="31">
                  <c:v>-15.5</c:v>
                </c:pt>
                <c:pt idx="32">
                  <c:v>-16</c:v>
                </c:pt>
                <c:pt idx="33">
                  <c:v>-16.5</c:v>
                </c:pt>
                <c:pt idx="34">
                  <c:v>-17</c:v>
                </c:pt>
                <c:pt idx="35">
                  <c:v>-17.5</c:v>
                </c:pt>
                <c:pt idx="36">
                  <c:v>-18</c:v>
                </c:pt>
                <c:pt idx="37">
                  <c:v>-18.5</c:v>
                </c:pt>
                <c:pt idx="38">
                  <c:v>-19</c:v>
                </c:pt>
                <c:pt idx="39">
                  <c:v>-19.5</c:v>
                </c:pt>
                <c:pt idx="40">
                  <c:v>-20</c:v>
                </c:pt>
                <c:pt idx="41">
                  <c:v>-20.5</c:v>
                </c:pt>
                <c:pt idx="42">
                  <c:v>-21</c:v>
                </c:pt>
                <c:pt idx="43">
                  <c:v>-21.5</c:v>
                </c:pt>
                <c:pt idx="44">
                  <c:v>-22</c:v>
                </c:pt>
                <c:pt idx="45">
                  <c:v>-22.5</c:v>
                </c:pt>
                <c:pt idx="46">
                  <c:v>-23</c:v>
                </c:pt>
                <c:pt idx="47">
                  <c:v>-23.5</c:v>
                </c:pt>
                <c:pt idx="48">
                  <c:v>-24</c:v>
                </c:pt>
                <c:pt idx="49">
                  <c:v>-24.5</c:v>
                </c:pt>
                <c:pt idx="50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67-49ED-BC75-9A096B42B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95512"/>
        <c:axId val="522895840"/>
      </c:scatterChart>
      <c:valAx>
        <c:axId val="522895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2895840"/>
        <c:crosses val="autoZero"/>
        <c:crossBetween val="midCat"/>
      </c:valAx>
      <c:valAx>
        <c:axId val="52289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[Red]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2895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位移量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'20201113'!$G$2:$G$52</c:f>
              <c:numCache>
                <c:formatCode>0.0</c:formatCode>
                <c:ptCount val="51"/>
                <c:pt idx="0">
                  <c:v>-17.017000000000003</c:v>
                </c:pt>
                <c:pt idx="1">
                  <c:v>-16.773250000000004</c:v>
                </c:pt>
                <c:pt idx="2">
                  <c:v>-16.435750000000006</c:v>
                </c:pt>
                <c:pt idx="3">
                  <c:v>-15.966000000000005</c:v>
                </c:pt>
                <c:pt idx="4">
                  <c:v>-15.304000000000004</c:v>
                </c:pt>
                <c:pt idx="5">
                  <c:v>-14.835000000000004</c:v>
                </c:pt>
                <c:pt idx="6">
                  <c:v>-14.243000000000004</c:v>
                </c:pt>
                <c:pt idx="7">
                  <c:v>-13.550500000000003</c:v>
                </c:pt>
                <c:pt idx="8">
                  <c:v>-12.954000000000002</c:v>
                </c:pt>
                <c:pt idx="9">
                  <c:v>-12.706250000000002</c:v>
                </c:pt>
                <c:pt idx="10">
                  <c:v>-12.328250000000002</c:v>
                </c:pt>
                <c:pt idx="11">
                  <c:v>-11.998000000000003</c:v>
                </c:pt>
                <c:pt idx="12">
                  <c:v>-11.644000000000004</c:v>
                </c:pt>
                <c:pt idx="13">
                  <c:v>-11.222750000000003</c:v>
                </c:pt>
                <c:pt idx="14">
                  <c:v>-10.821250000000003</c:v>
                </c:pt>
                <c:pt idx="15">
                  <c:v>-10.429250000000003</c:v>
                </c:pt>
                <c:pt idx="16">
                  <c:v>-10.031500000000003</c:v>
                </c:pt>
                <c:pt idx="17">
                  <c:v>-9.6862500000000029</c:v>
                </c:pt>
                <c:pt idx="18">
                  <c:v>-9.3707500000000028</c:v>
                </c:pt>
                <c:pt idx="19">
                  <c:v>-9.0697500000000026</c:v>
                </c:pt>
                <c:pt idx="20">
                  <c:v>-8.7362500000000018</c:v>
                </c:pt>
                <c:pt idx="21">
                  <c:v>-8.3735000000000017</c:v>
                </c:pt>
                <c:pt idx="22">
                  <c:v>-7.9812500000000011</c:v>
                </c:pt>
                <c:pt idx="23">
                  <c:v>-7.6147500000000008</c:v>
                </c:pt>
                <c:pt idx="24">
                  <c:v>-7.151250000000001</c:v>
                </c:pt>
                <c:pt idx="25">
                  <c:v>-6.7550000000000008</c:v>
                </c:pt>
                <c:pt idx="26">
                  <c:v>-6.4370000000000012</c:v>
                </c:pt>
                <c:pt idx="27">
                  <c:v>-6.0857500000000009</c:v>
                </c:pt>
                <c:pt idx="28">
                  <c:v>-5.6697500000000005</c:v>
                </c:pt>
                <c:pt idx="29">
                  <c:v>-5.4380000000000006</c:v>
                </c:pt>
                <c:pt idx="30">
                  <c:v>-5.2227500000000004</c:v>
                </c:pt>
                <c:pt idx="31">
                  <c:v>-5.0905000000000005</c:v>
                </c:pt>
                <c:pt idx="32">
                  <c:v>-5.0212500000000002</c:v>
                </c:pt>
                <c:pt idx="33">
                  <c:v>-4.6752500000000001</c:v>
                </c:pt>
                <c:pt idx="34">
                  <c:v>-4.2595000000000001</c:v>
                </c:pt>
                <c:pt idx="35">
                  <c:v>-3.8809999999999998</c:v>
                </c:pt>
                <c:pt idx="36">
                  <c:v>-3.4695</c:v>
                </c:pt>
                <c:pt idx="37">
                  <c:v>-3.1332499999999999</c:v>
                </c:pt>
                <c:pt idx="38">
                  <c:v>-2.8340000000000001</c:v>
                </c:pt>
                <c:pt idx="39">
                  <c:v>-2.49125</c:v>
                </c:pt>
                <c:pt idx="40">
                  <c:v>-2.06175</c:v>
                </c:pt>
                <c:pt idx="41">
                  <c:v>-1.6212499999999999</c:v>
                </c:pt>
                <c:pt idx="42">
                  <c:v>-1.17675</c:v>
                </c:pt>
                <c:pt idx="43">
                  <c:v>-0.74649999999999994</c:v>
                </c:pt>
                <c:pt idx="44">
                  <c:v>-0.17324999999999993</c:v>
                </c:pt>
                <c:pt idx="45">
                  <c:v>0.10100000000000006</c:v>
                </c:pt>
                <c:pt idx="46">
                  <c:v>0.21800000000000005</c:v>
                </c:pt>
                <c:pt idx="47">
                  <c:v>0.28875000000000006</c:v>
                </c:pt>
                <c:pt idx="48">
                  <c:v>0.18075000000000002</c:v>
                </c:pt>
                <c:pt idx="49">
                  <c:v>0.14150000000000001</c:v>
                </c:pt>
                <c:pt idx="50">
                  <c:v>0</c:v>
                </c:pt>
              </c:numCache>
            </c:numRef>
          </c:xVal>
          <c:yVal>
            <c:numRef>
              <c:f>'20201113'!$A$2:$A$52</c:f>
              <c:numCache>
                <c:formatCode>0.0;[Red]0.0</c:formatCode>
                <c:ptCount val="51"/>
                <c:pt idx="0">
                  <c:v>0</c:v>
                </c:pt>
                <c:pt idx="1">
                  <c:v>-0.5</c:v>
                </c:pt>
                <c:pt idx="2">
                  <c:v>-1</c:v>
                </c:pt>
                <c:pt idx="3">
                  <c:v>-1.5</c:v>
                </c:pt>
                <c:pt idx="4">
                  <c:v>-2</c:v>
                </c:pt>
                <c:pt idx="5">
                  <c:v>-2.5</c:v>
                </c:pt>
                <c:pt idx="6">
                  <c:v>-3</c:v>
                </c:pt>
                <c:pt idx="7">
                  <c:v>-3.5</c:v>
                </c:pt>
                <c:pt idx="8">
                  <c:v>-4</c:v>
                </c:pt>
                <c:pt idx="9">
                  <c:v>-4.5</c:v>
                </c:pt>
                <c:pt idx="10">
                  <c:v>-5</c:v>
                </c:pt>
                <c:pt idx="11">
                  <c:v>-5.5</c:v>
                </c:pt>
                <c:pt idx="12">
                  <c:v>-6</c:v>
                </c:pt>
                <c:pt idx="13">
                  <c:v>-6.5</c:v>
                </c:pt>
                <c:pt idx="14">
                  <c:v>-7</c:v>
                </c:pt>
                <c:pt idx="15">
                  <c:v>-7.5</c:v>
                </c:pt>
                <c:pt idx="16">
                  <c:v>-8</c:v>
                </c:pt>
                <c:pt idx="17">
                  <c:v>-8.5</c:v>
                </c:pt>
                <c:pt idx="18">
                  <c:v>-9</c:v>
                </c:pt>
                <c:pt idx="19">
                  <c:v>-9.5</c:v>
                </c:pt>
                <c:pt idx="20">
                  <c:v>-10</c:v>
                </c:pt>
                <c:pt idx="21">
                  <c:v>-10.5</c:v>
                </c:pt>
                <c:pt idx="22">
                  <c:v>-11</c:v>
                </c:pt>
                <c:pt idx="23">
                  <c:v>-11.5</c:v>
                </c:pt>
                <c:pt idx="24">
                  <c:v>-12</c:v>
                </c:pt>
                <c:pt idx="25">
                  <c:v>-12.5</c:v>
                </c:pt>
                <c:pt idx="26">
                  <c:v>-13</c:v>
                </c:pt>
                <c:pt idx="27">
                  <c:v>-13.5</c:v>
                </c:pt>
                <c:pt idx="28">
                  <c:v>-14</c:v>
                </c:pt>
                <c:pt idx="29">
                  <c:v>-14.5</c:v>
                </c:pt>
                <c:pt idx="30">
                  <c:v>-15</c:v>
                </c:pt>
                <c:pt idx="31">
                  <c:v>-15.5</c:v>
                </c:pt>
                <c:pt idx="32">
                  <c:v>-16</c:v>
                </c:pt>
                <c:pt idx="33">
                  <c:v>-16.5</c:v>
                </c:pt>
                <c:pt idx="34">
                  <c:v>-17</c:v>
                </c:pt>
                <c:pt idx="35">
                  <c:v>-17.5</c:v>
                </c:pt>
                <c:pt idx="36">
                  <c:v>-18</c:v>
                </c:pt>
                <c:pt idx="37">
                  <c:v>-18.5</c:v>
                </c:pt>
                <c:pt idx="38">
                  <c:v>-19</c:v>
                </c:pt>
                <c:pt idx="39">
                  <c:v>-19.5</c:v>
                </c:pt>
                <c:pt idx="40">
                  <c:v>-20</c:v>
                </c:pt>
                <c:pt idx="41">
                  <c:v>-20.5</c:v>
                </c:pt>
                <c:pt idx="42">
                  <c:v>-21</c:v>
                </c:pt>
                <c:pt idx="43">
                  <c:v>-21.5</c:v>
                </c:pt>
                <c:pt idx="44">
                  <c:v>-22</c:v>
                </c:pt>
                <c:pt idx="45">
                  <c:v>-22.5</c:v>
                </c:pt>
                <c:pt idx="46">
                  <c:v>-23</c:v>
                </c:pt>
                <c:pt idx="47">
                  <c:v>-23.5</c:v>
                </c:pt>
                <c:pt idx="48">
                  <c:v>-24</c:v>
                </c:pt>
                <c:pt idx="49">
                  <c:v>-24.5</c:v>
                </c:pt>
                <c:pt idx="50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85-4A63-B15F-A9E218DB4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95512"/>
        <c:axId val="522895840"/>
      </c:scatterChart>
      <c:valAx>
        <c:axId val="522895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2895840"/>
        <c:crosses val="autoZero"/>
        <c:crossBetween val="midCat"/>
      </c:valAx>
      <c:valAx>
        <c:axId val="52289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[Red]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2895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369693</xdr:colOff>
      <xdr:row>0</xdr:row>
      <xdr:rowOff>0</xdr:rowOff>
    </xdr:from>
    <xdr:to>
      <xdr:col>26</xdr:col>
      <xdr:colOff>217715</xdr:colOff>
      <xdr:row>47</xdr:row>
      <xdr:rowOff>36782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4</xdr:row>
      <xdr:rowOff>137160</xdr:rowOff>
    </xdr:from>
    <xdr:to>
      <xdr:col>16</xdr:col>
      <xdr:colOff>476250</xdr:colOff>
      <xdr:row>40</xdr:row>
      <xdr:rowOff>129540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1</xdr:row>
      <xdr:rowOff>83820</xdr:rowOff>
    </xdr:from>
    <xdr:to>
      <xdr:col>16</xdr:col>
      <xdr:colOff>563880</xdr:colOff>
      <xdr:row>37</xdr:row>
      <xdr:rowOff>76200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70" zoomScaleNormal="85" workbookViewId="0">
      <selection activeCell="I34" sqref="I34"/>
    </sheetView>
  </sheetViews>
  <sheetFormatPr defaultColWidth="8.85546875" defaultRowHeight="15.75"/>
  <cols>
    <col min="1" max="1" width="9" style="8" bestFit="1" customWidth="1"/>
    <col min="2" max="2" width="19.7109375" style="8" bestFit="1" customWidth="1"/>
    <col min="3" max="3" width="18.140625" style="8" customWidth="1"/>
    <col min="4" max="4" width="15.42578125" style="8" customWidth="1"/>
    <col min="5" max="6" width="19.7109375" style="8" bestFit="1" customWidth="1"/>
    <col min="7" max="7" width="22.42578125" style="8" customWidth="1"/>
    <col min="8" max="8" width="22.5703125" style="8" customWidth="1"/>
    <col min="9" max="9" width="22.5703125" style="16" customWidth="1"/>
    <col min="10" max="16384" width="8.85546875" style="8"/>
  </cols>
  <sheetData>
    <row r="1" spans="1:9">
      <c r="A1" s="9" t="s">
        <v>10</v>
      </c>
      <c r="B1" s="14">
        <v>44058</v>
      </c>
      <c r="C1" s="14">
        <v>44104</v>
      </c>
      <c r="D1" s="14">
        <v>44148</v>
      </c>
      <c r="E1" s="14">
        <v>44182</v>
      </c>
      <c r="F1" s="14">
        <v>44211</v>
      </c>
      <c r="G1" s="14">
        <v>44264</v>
      </c>
      <c r="H1" s="15">
        <v>44300</v>
      </c>
      <c r="I1" s="15">
        <v>44302</v>
      </c>
    </row>
    <row r="2" spans="1:9">
      <c r="A2" s="10">
        <v>8.7750000000000004</v>
      </c>
      <c r="B2" s="11">
        <v>0</v>
      </c>
      <c r="C2" s="11">
        <v>0.69999999999987783</v>
      </c>
      <c r="D2" s="11">
        <v>2.2000000000000002</v>
      </c>
      <c r="E2" s="11">
        <v>4.1999999999998892</v>
      </c>
      <c r="F2" s="3">
        <v>5.1999999999998892</v>
      </c>
      <c r="G2" s="3">
        <v>6.999999999999889</v>
      </c>
      <c r="H2" s="3">
        <v>7.999999999999889</v>
      </c>
      <c r="I2" s="3">
        <v>7.999999999999889</v>
      </c>
    </row>
    <row r="3" spans="1:9">
      <c r="A3" s="10">
        <v>11.938000000000001</v>
      </c>
      <c r="B3" s="11">
        <v>0</v>
      </c>
      <c r="C3" s="11">
        <v>1.1000000000000114</v>
      </c>
      <c r="D3" s="11">
        <v>2.3999999999998893</v>
      </c>
      <c r="E3" s="11">
        <v>4.1999999999998892</v>
      </c>
      <c r="F3" s="3">
        <v>5.1999999999998892</v>
      </c>
      <c r="G3" s="3">
        <v>6.999999999999889</v>
      </c>
      <c r="H3" s="3">
        <v>8.1999999999999567</v>
      </c>
      <c r="I3" s="3">
        <v>8.1999999999999567</v>
      </c>
    </row>
    <row r="4" spans="1:9">
      <c r="A4" s="10">
        <v>25.605</v>
      </c>
      <c r="B4" s="11">
        <v>0</v>
      </c>
      <c r="C4" s="11">
        <v>0.90000000000012226</v>
      </c>
      <c r="D4" s="11">
        <v>2.2000000000000002</v>
      </c>
      <c r="E4" s="11">
        <v>4</v>
      </c>
      <c r="F4" s="3">
        <v>5</v>
      </c>
      <c r="G4" s="3">
        <v>6.8</v>
      </c>
      <c r="H4" s="3">
        <v>7.999999999999889</v>
      </c>
      <c r="I4" s="3">
        <v>7.999999999999889</v>
      </c>
    </row>
    <row r="5" spans="1:9">
      <c r="A5" s="10">
        <v>41.576999999999998</v>
      </c>
      <c r="B5" s="11">
        <v>0</v>
      </c>
      <c r="C5" s="11">
        <v>0.60000000000046616</v>
      </c>
      <c r="D5" s="11">
        <v>2.3000000000004777</v>
      </c>
      <c r="E5" s="11">
        <v>4</v>
      </c>
      <c r="F5" s="3">
        <v>4.9000000000002331</v>
      </c>
      <c r="G5" s="3">
        <v>6.9000000000004773</v>
      </c>
      <c r="H5" s="3">
        <v>7.9000000000004773</v>
      </c>
      <c r="I5" s="3">
        <v>7.9000000000004773</v>
      </c>
    </row>
    <row r="6" spans="1:9">
      <c r="A6" s="10">
        <v>50.305999999999997</v>
      </c>
      <c r="B6" s="11">
        <v>0</v>
      </c>
      <c r="C6" s="11">
        <v>0.60000000000046616</v>
      </c>
      <c r="D6" s="11">
        <v>2.2000000000000002</v>
      </c>
      <c r="E6" s="11">
        <v>3.8000000000004661</v>
      </c>
      <c r="F6" s="3">
        <v>4.6999999999999886</v>
      </c>
      <c r="G6" s="3">
        <v>6.4999999999999885</v>
      </c>
      <c r="H6" s="3">
        <v>7.4999999999999885</v>
      </c>
      <c r="I6" s="3">
        <v>7.4999999999999885</v>
      </c>
    </row>
    <row r="7" spans="1:9">
      <c r="A7" s="10">
        <v>67.394999999999996</v>
      </c>
      <c r="B7" s="11">
        <v>0</v>
      </c>
      <c r="C7" s="11">
        <v>0.70000000000094365</v>
      </c>
      <c r="D7" s="11">
        <v>1.8000000000009324</v>
      </c>
      <c r="E7" s="11">
        <v>3.5000000000004547</v>
      </c>
      <c r="F7" s="3">
        <v>4.5000000000004547</v>
      </c>
      <c r="G7" s="3">
        <v>6.3000000000004546</v>
      </c>
      <c r="H7" s="3">
        <v>7.1000000000009207</v>
      </c>
      <c r="I7" s="3">
        <v>7.1000000000009207</v>
      </c>
    </row>
    <row r="8" spans="1:9">
      <c r="A8" s="10">
        <v>86.914000000000001</v>
      </c>
      <c r="B8" s="11">
        <v>0</v>
      </c>
      <c r="C8" s="11">
        <v>0.8</v>
      </c>
      <c r="D8" s="11">
        <v>1.8999999999999888</v>
      </c>
      <c r="E8" s="11">
        <v>3.5000000000004547</v>
      </c>
      <c r="F8" s="3">
        <v>4.3999999999999773</v>
      </c>
      <c r="G8" s="3">
        <v>6.0000000000004432</v>
      </c>
      <c r="H8" s="3">
        <v>6.7999999999994882</v>
      </c>
      <c r="I8" s="3">
        <v>6.7999999999994882</v>
      </c>
    </row>
    <row r="9" spans="1:9">
      <c r="A9" s="10">
        <v>117.44199999999999</v>
      </c>
      <c r="B9" s="11">
        <v>0</v>
      </c>
      <c r="C9" s="11">
        <v>0.60000000000046616</v>
      </c>
      <c r="D9" s="11">
        <v>1.8999999999999888</v>
      </c>
      <c r="E9" s="11">
        <v>3.0000000000009095</v>
      </c>
      <c r="F9" s="3">
        <v>3.8000000000013756</v>
      </c>
      <c r="G9" s="3">
        <v>5.1000000000004091</v>
      </c>
      <c r="H9" s="3">
        <v>5.8000000000003977</v>
      </c>
      <c r="I9" s="3">
        <v>5.8000000000003977</v>
      </c>
    </row>
    <row r="10" spans="1:9">
      <c r="A10" s="10">
        <v>122.818</v>
      </c>
      <c r="B10" s="11">
        <v>0</v>
      </c>
      <c r="C10" s="11">
        <v>0.69999999999952256</v>
      </c>
      <c r="D10" s="11">
        <v>1.8999999999999888</v>
      </c>
      <c r="E10" s="11">
        <v>3.0000000000009095</v>
      </c>
      <c r="F10" s="3">
        <v>3.6000000000004206</v>
      </c>
      <c r="G10" s="3">
        <v>4.8000000000003977</v>
      </c>
      <c r="H10" s="3">
        <v>5.6999999999999202</v>
      </c>
      <c r="I10" s="3">
        <v>5.6999999999999202</v>
      </c>
    </row>
    <row r="11" spans="1:9">
      <c r="A11" s="10">
        <v>156.59</v>
      </c>
      <c r="B11" s="11">
        <v>0</v>
      </c>
      <c r="C11" s="11">
        <v>0.69999999999952256</v>
      </c>
      <c r="D11" s="11">
        <v>1.4999999999995</v>
      </c>
      <c r="E11" s="11">
        <v>2.4000000000008868</v>
      </c>
      <c r="F11" s="3">
        <v>2.9999999999989768</v>
      </c>
      <c r="G11" s="3">
        <v>4.2999999999994314</v>
      </c>
      <c r="H11" s="3">
        <v>5.0000000000008411</v>
      </c>
      <c r="I11" s="3">
        <v>5.0000000000008411</v>
      </c>
    </row>
    <row r="12" spans="1:9">
      <c r="A12" s="10">
        <v>161.876</v>
      </c>
      <c r="B12" s="11">
        <v>0</v>
      </c>
      <c r="C12" s="11">
        <v>0.69999999999952256</v>
      </c>
      <c r="D12" s="11">
        <v>1.5999999999999774</v>
      </c>
      <c r="E12" s="11">
        <v>2.3000000000004093</v>
      </c>
      <c r="F12" s="3">
        <v>3.0999999999994543</v>
      </c>
      <c r="G12" s="3">
        <v>4.1999999999989539</v>
      </c>
      <c r="H12" s="3">
        <v>4.9000000000003636</v>
      </c>
      <c r="I12" s="3">
        <v>4.9000000000003636</v>
      </c>
    </row>
    <row r="13" spans="1:9">
      <c r="A13" s="10">
        <v>172.88900000000001</v>
      </c>
      <c r="B13" s="11">
        <v>0</v>
      </c>
      <c r="C13" s="11">
        <v>0.69999999999952256</v>
      </c>
      <c r="D13" s="11">
        <v>1.4999999999995</v>
      </c>
      <c r="E13" s="11">
        <v>2.3000000000004093</v>
      </c>
      <c r="F13" s="3">
        <v>3.0999999999994543</v>
      </c>
      <c r="G13" s="3">
        <v>4.0999999999984764</v>
      </c>
      <c r="H13" s="3">
        <v>4.9000000000003636</v>
      </c>
      <c r="I13" s="3">
        <v>4.9000000000003636</v>
      </c>
    </row>
    <row r="14" spans="1:9">
      <c r="A14" s="10">
        <v>177.69399999999999</v>
      </c>
      <c r="B14" s="11">
        <v>0</v>
      </c>
      <c r="C14" s="11">
        <v>0.70000000000236473</v>
      </c>
      <c r="D14" s="11">
        <v>1.5999999999999774</v>
      </c>
      <c r="E14" s="11">
        <v>2.5000000000013642</v>
      </c>
      <c r="F14" s="3">
        <v>3.1999999999999318</v>
      </c>
      <c r="G14" s="3">
        <v>3.9000000000003636</v>
      </c>
      <c r="H14" s="3">
        <v>4.7999999999998861</v>
      </c>
      <c r="I14" s="3">
        <v>4.7999999999998861</v>
      </c>
    </row>
    <row r="15" spans="1:9">
      <c r="A15" s="10">
        <v>185.386</v>
      </c>
      <c r="B15" s="11">
        <v>0</v>
      </c>
      <c r="C15" s="11">
        <v>0.40000000000093228</v>
      </c>
      <c r="D15" s="11">
        <v>1.1000000000004322</v>
      </c>
      <c r="E15" s="11">
        <v>1.800000000000864</v>
      </c>
      <c r="F15" s="3">
        <v>2.3000000000013188</v>
      </c>
      <c r="G15" s="3">
        <v>3.4000000000008184</v>
      </c>
      <c r="H15" s="3">
        <v>4.0000000000017506</v>
      </c>
      <c r="I15" s="3">
        <v>4.0000000000017506</v>
      </c>
    </row>
    <row r="16" spans="1:9">
      <c r="A16" s="10">
        <v>198.42099999999999</v>
      </c>
      <c r="B16" s="11">
        <v>0</v>
      </c>
      <c r="C16" s="11">
        <v>0.60000000000188725</v>
      </c>
      <c r="D16" s="11">
        <v>1.1000000000004322</v>
      </c>
      <c r="E16" s="11">
        <v>1.9000000000013415</v>
      </c>
      <c r="F16" s="3">
        <v>2.5999999999999091</v>
      </c>
      <c r="G16" s="3">
        <v>3.1999999999998634</v>
      </c>
      <c r="H16" s="3">
        <v>4.0000000000017506</v>
      </c>
      <c r="I16" s="3">
        <v>4.0000000000017506</v>
      </c>
    </row>
    <row r="17" spans="1:9">
      <c r="A17" s="10">
        <v>220.33500000000001</v>
      </c>
      <c r="B17" s="11">
        <v>0</v>
      </c>
      <c r="C17" s="11">
        <v>0.49999999999856759</v>
      </c>
      <c r="D17" s="11">
        <v>1.1000000000004322</v>
      </c>
      <c r="E17" s="11">
        <v>1.8999999999984993</v>
      </c>
      <c r="F17" s="3">
        <v>2.4999999999994316</v>
      </c>
      <c r="G17" s="3">
        <v>3.3999999999979762</v>
      </c>
      <c r="H17" s="3">
        <v>3.7000000000003181</v>
      </c>
      <c r="I17" s="3">
        <v>3.7000000000003181</v>
      </c>
    </row>
    <row r="18" spans="1:9">
      <c r="A18" s="10">
        <v>228.40799999999999</v>
      </c>
      <c r="B18" s="11">
        <v>0</v>
      </c>
      <c r="C18" s="11">
        <v>0.50000000000140976</v>
      </c>
      <c r="D18" s="11">
        <v>1.1000000000004322</v>
      </c>
      <c r="E18" s="11">
        <v>1.800000000000864</v>
      </c>
      <c r="F18" s="3">
        <v>2.3000000000013188</v>
      </c>
      <c r="G18" s="3">
        <v>3.1000000000022281</v>
      </c>
      <c r="H18" s="3">
        <v>3.5000000000022053</v>
      </c>
      <c r="I18" s="3">
        <v>3.5000000000022053</v>
      </c>
    </row>
    <row r="19" spans="1:9">
      <c r="A19" s="10">
        <v>232.852</v>
      </c>
      <c r="B19" s="11">
        <v>0</v>
      </c>
      <c r="C19" s="11">
        <v>0.59999999999904507</v>
      </c>
      <c r="D19" s="11">
        <v>0.9999999999999547</v>
      </c>
      <c r="E19" s="11">
        <v>1.5999999999999091</v>
      </c>
      <c r="F19" s="3">
        <v>2.1000000000003638</v>
      </c>
      <c r="G19" s="3">
        <v>2.8999999999984309</v>
      </c>
      <c r="H19" s="3">
        <v>3.5999999999998407</v>
      </c>
      <c r="I19" s="3">
        <v>3.5999999999998407</v>
      </c>
    </row>
    <row r="20" spans="1:9">
      <c r="A20" s="10">
        <v>242.03200000000001</v>
      </c>
      <c r="B20" s="11">
        <v>0</v>
      </c>
      <c r="C20" s="11">
        <v>0.89999999999763536</v>
      </c>
      <c r="D20" s="11">
        <v>1.1999999999980675</v>
      </c>
      <c r="E20" s="11">
        <v>1.8999999999984993</v>
      </c>
      <c r="F20" s="3">
        <v>2.1999999999979991</v>
      </c>
      <c r="G20" s="3">
        <v>3.0999999999993859</v>
      </c>
      <c r="H20" s="3">
        <v>3.3999999999988857</v>
      </c>
      <c r="I20" s="3">
        <v>3.3999999999988857</v>
      </c>
    </row>
    <row r="21" spans="1:9">
      <c r="A21" s="10">
        <v>252.26499999999999</v>
      </c>
      <c r="B21" s="11">
        <v>0</v>
      </c>
      <c r="C21" s="11">
        <v>0.50000000000140976</v>
      </c>
      <c r="D21" s="11">
        <v>0.40000000000277414</v>
      </c>
      <c r="E21" s="11">
        <v>1.1000000000003638</v>
      </c>
      <c r="F21" s="3">
        <v>1.5000000000003411</v>
      </c>
      <c r="G21" s="3">
        <v>2.2000000000007729</v>
      </c>
      <c r="H21" s="3">
        <v>2.6000000000007502</v>
      </c>
      <c r="I21" s="3">
        <v>2.6000000000007502</v>
      </c>
    </row>
    <row r="22" spans="1:9">
      <c r="A22" s="10">
        <v>272.72800000000001</v>
      </c>
      <c r="B22" s="11">
        <v>0</v>
      </c>
      <c r="C22" s="11">
        <v>0.69999999999668039</v>
      </c>
      <c r="D22" s="11">
        <v>0.59999999999804476</v>
      </c>
      <c r="E22" s="11">
        <v>0.99999999999704414</v>
      </c>
      <c r="F22" s="3">
        <v>1.1999999999989086</v>
      </c>
      <c r="G22" s="3">
        <v>1.5000000000002727</v>
      </c>
      <c r="H22" s="3">
        <v>1.6999999999964528</v>
      </c>
      <c r="I22" s="3">
        <v>1.6999999999964528</v>
      </c>
    </row>
    <row r="23" spans="1:9">
      <c r="A23" s="10">
        <v>283.38299999999998</v>
      </c>
      <c r="B23" s="11">
        <v>0</v>
      </c>
      <c r="C23" s="11">
        <v>9.9999999999499822E-2</v>
      </c>
      <c r="D23" s="11">
        <v>0.10000000000418385</v>
      </c>
      <c r="E23" s="11">
        <v>0.30000000000222826</v>
      </c>
      <c r="F23" s="3">
        <v>0.30000000000313776</v>
      </c>
      <c r="G23" s="3">
        <v>0.50000000000118217</v>
      </c>
      <c r="H23" s="3">
        <v>0.70000000000304663</v>
      </c>
      <c r="I23" s="3">
        <v>0.70000000000304663</v>
      </c>
    </row>
    <row r="24" spans="1:9">
      <c r="A24" s="10">
        <v>288.7</v>
      </c>
      <c r="B24" s="11">
        <v>0</v>
      </c>
      <c r="C24" s="11">
        <v>0.20000000000281948</v>
      </c>
      <c r="D24" s="11">
        <v>0.20000000000181917</v>
      </c>
      <c r="E24" s="11">
        <v>0.30000000000222826</v>
      </c>
      <c r="F24" s="3">
        <v>0.30000000000313776</v>
      </c>
      <c r="G24" s="3">
        <v>9.9999999999272227E-2</v>
      </c>
      <c r="H24" s="3">
        <v>0.50000000000209166</v>
      </c>
      <c r="I24" s="3">
        <v>0.50000000000209166</v>
      </c>
    </row>
    <row r="25" spans="1:9">
      <c r="A25" s="10">
        <v>294.69799999999998</v>
      </c>
      <c r="B25" s="11">
        <v>0</v>
      </c>
      <c r="C25" s="11">
        <v>0</v>
      </c>
      <c r="D25" s="11">
        <v>0</v>
      </c>
      <c r="E25" s="11">
        <v>0</v>
      </c>
      <c r="F25" s="3">
        <v>0</v>
      </c>
      <c r="G25" s="3">
        <v>0</v>
      </c>
      <c r="H25" s="3">
        <v>0</v>
      </c>
      <c r="I25" s="3">
        <v>0</v>
      </c>
    </row>
    <row r="29" spans="1:9">
      <c r="A29" s="17" t="s">
        <v>11</v>
      </c>
      <c r="B29" s="17"/>
      <c r="C29" s="17"/>
      <c r="D29" s="17"/>
    </row>
    <row r="30" spans="1:9">
      <c r="A30" s="9" t="s">
        <v>10</v>
      </c>
      <c r="B30" s="14">
        <v>44058</v>
      </c>
      <c r="C30" s="14">
        <v>44104</v>
      </c>
      <c r="D30" s="14">
        <v>44148</v>
      </c>
      <c r="E30" s="14">
        <v>44182</v>
      </c>
      <c r="F30" s="14">
        <v>44211</v>
      </c>
      <c r="G30" s="14">
        <v>44264</v>
      </c>
      <c r="H30" s="15">
        <v>44300</v>
      </c>
      <c r="I30" s="15">
        <v>44302</v>
      </c>
    </row>
    <row r="31" spans="1:9">
      <c r="A31" s="10">
        <v>8.7750000000000004</v>
      </c>
      <c r="B31" s="12">
        <v>0</v>
      </c>
      <c r="C31" s="13">
        <f t="shared" ref="C31:C54" si="0">C2-B2</f>
        <v>0.69999999999987783</v>
      </c>
      <c r="D31" s="13">
        <f t="shared" ref="D31:H40" si="1">D2-$B2</f>
        <v>2.2000000000000002</v>
      </c>
      <c r="E31" s="13">
        <f t="shared" si="1"/>
        <v>4.1999999999998892</v>
      </c>
      <c r="F31" s="13">
        <f t="shared" si="1"/>
        <v>5.1999999999998892</v>
      </c>
      <c r="G31" s="13">
        <f t="shared" si="1"/>
        <v>6.999999999999889</v>
      </c>
      <c r="H31" s="13">
        <f t="shared" si="1"/>
        <v>7.999999999999889</v>
      </c>
      <c r="I31" s="13">
        <f t="shared" ref="I31" si="2">I2-$B2</f>
        <v>7.999999999999889</v>
      </c>
    </row>
    <row r="32" spans="1:9">
      <c r="A32" s="10">
        <v>11.938000000000001</v>
      </c>
      <c r="B32" s="12">
        <v>0</v>
      </c>
      <c r="C32" s="13">
        <f t="shared" si="0"/>
        <v>1.1000000000000114</v>
      </c>
      <c r="D32" s="13">
        <f t="shared" si="1"/>
        <v>2.3999999999998893</v>
      </c>
      <c r="E32" s="13">
        <f t="shared" si="1"/>
        <v>4.1999999999998892</v>
      </c>
      <c r="F32" s="13">
        <f t="shared" si="1"/>
        <v>5.1999999999998892</v>
      </c>
      <c r="G32" s="13">
        <f t="shared" si="1"/>
        <v>6.999999999999889</v>
      </c>
      <c r="H32" s="13">
        <f t="shared" si="1"/>
        <v>8.1999999999999567</v>
      </c>
      <c r="I32" s="13">
        <f t="shared" ref="I32" si="3">I3-$B3</f>
        <v>8.1999999999999567</v>
      </c>
    </row>
    <row r="33" spans="1:9">
      <c r="A33" s="10">
        <v>25.605</v>
      </c>
      <c r="B33" s="12">
        <v>0</v>
      </c>
      <c r="C33" s="13">
        <f t="shared" si="0"/>
        <v>0.90000000000012226</v>
      </c>
      <c r="D33" s="13">
        <f t="shared" si="1"/>
        <v>2.2000000000000002</v>
      </c>
      <c r="E33" s="13">
        <f t="shared" si="1"/>
        <v>4</v>
      </c>
      <c r="F33" s="13">
        <f t="shared" si="1"/>
        <v>5</v>
      </c>
      <c r="G33" s="13">
        <f t="shared" si="1"/>
        <v>6.8</v>
      </c>
      <c r="H33" s="13">
        <f t="shared" si="1"/>
        <v>7.999999999999889</v>
      </c>
      <c r="I33" s="13">
        <f t="shared" ref="I33" si="4">I4-$B4</f>
        <v>7.999999999999889</v>
      </c>
    </row>
    <row r="34" spans="1:9">
      <c r="A34" s="10">
        <v>41.576999999999998</v>
      </c>
      <c r="B34" s="12">
        <v>0</v>
      </c>
      <c r="C34" s="13">
        <f t="shared" si="0"/>
        <v>0.60000000000046616</v>
      </c>
      <c r="D34" s="13">
        <f t="shared" si="1"/>
        <v>2.3000000000004777</v>
      </c>
      <c r="E34" s="13">
        <f t="shared" si="1"/>
        <v>4</v>
      </c>
      <c r="F34" s="13">
        <f t="shared" si="1"/>
        <v>4.9000000000002331</v>
      </c>
      <c r="G34" s="13">
        <f t="shared" si="1"/>
        <v>6.9000000000004773</v>
      </c>
      <c r="H34" s="13">
        <f t="shared" si="1"/>
        <v>7.9000000000004773</v>
      </c>
      <c r="I34" s="13">
        <f t="shared" ref="I34" si="5">I5-$B5</f>
        <v>7.9000000000004773</v>
      </c>
    </row>
    <row r="35" spans="1:9">
      <c r="A35" s="10">
        <v>50.305999999999997</v>
      </c>
      <c r="B35" s="12">
        <v>0</v>
      </c>
      <c r="C35" s="13">
        <f t="shared" si="0"/>
        <v>0.60000000000046616</v>
      </c>
      <c r="D35" s="13">
        <f t="shared" si="1"/>
        <v>2.2000000000000002</v>
      </c>
      <c r="E35" s="13">
        <f t="shared" si="1"/>
        <v>3.8000000000004661</v>
      </c>
      <c r="F35" s="13">
        <f t="shared" si="1"/>
        <v>4.6999999999999886</v>
      </c>
      <c r="G35" s="13">
        <f t="shared" si="1"/>
        <v>6.4999999999999885</v>
      </c>
      <c r="H35" s="13">
        <f t="shared" si="1"/>
        <v>7.4999999999999885</v>
      </c>
      <c r="I35" s="13">
        <f t="shared" ref="I35" si="6">I6-$B6</f>
        <v>7.4999999999999885</v>
      </c>
    </row>
    <row r="36" spans="1:9">
      <c r="A36" s="10">
        <v>67.394999999999996</v>
      </c>
      <c r="B36" s="12">
        <v>0</v>
      </c>
      <c r="C36" s="13">
        <f t="shared" si="0"/>
        <v>0.70000000000094365</v>
      </c>
      <c r="D36" s="13">
        <f t="shared" si="1"/>
        <v>1.8000000000009324</v>
      </c>
      <c r="E36" s="13">
        <f t="shared" si="1"/>
        <v>3.5000000000004547</v>
      </c>
      <c r="F36" s="13">
        <f t="shared" si="1"/>
        <v>4.5000000000004547</v>
      </c>
      <c r="G36" s="13">
        <f t="shared" si="1"/>
        <v>6.3000000000004546</v>
      </c>
      <c r="H36" s="13">
        <f t="shared" si="1"/>
        <v>7.1000000000009207</v>
      </c>
      <c r="I36" s="13">
        <f t="shared" ref="I36" si="7">I7-$B7</f>
        <v>7.1000000000009207</v>
      </c>
    </row>
    <row r="37" spans="1:9">
      <c r="A37" s="10">
        <v>86.914000000000001</v>
      </c>
      <c r="B37" s="12">
        <v>0</v>
      </c>
      <c r="C37" s="13">
        <f t="shared" si="0"/>
        <v>0.8</v>
      </c>
      <c r="D37" s="13">
        <f t="shared" si="1"/>
        <v>1.8999999999999888</v>
      </c>
      <c r="E37" s="13">
        <f t="shared" si="1"/>
        <v>3.5000000000004547</v>
      </c>
      <c r="F37" s="13">
        <f t="shared" si="1"/>
        <v>4.3999999999999773</v>
      </c>
      <c r="G37" s="13">
        <f t="shared" si="1"/>
        <v>6.0000000000004432</v>
      </c>
      <c r="H37" s="13">
        <f t="shared" si="1"/>
        <v>6.7999999999994882</v>
      </c>
      <c r="I37" s="13">
        <f t="shared" ref="I37" si="8">I8-$B8</f>
        <v>6.7999999999994882</v>
      </c>
    </row>
    <row r="38" spans="1:9">
      <c r="A38" s="10">
        <v>117.44199999999999</v>
      </c>
      <c r="B38" s="12">
        <v>0</v>
      </c>
      <c r="C38" s="13">
        <f t="shared" si="0"/>
        <v>0.60000000000046616</v>
      </c>
      <c r="D38" s="13">
        <f t="shared" si="1"/>
        <v>1.8999999999999888</v>
      </c>
      <c r="E38" s="13">
        <f t="shared" si="1"/>
        <v>3.0000000000009095</v>
      </c>
      <c r="F38" s="13">
        <f t="shared" si="1"/>
        <v>3.8000000000013756</v>
      </c>
      <c r="G38" s="13">
        <f t="shared" si="1"/>
        <v>5.1000000000004091</v>
      </c>
      <c r="H38" s="13">
        <f t="shared" si="1"/>
        <v>5.8000000000003977</v>
      </c>
      <c r="I38" s="13">
        <f t="shared" ref="I38" si="9">I9-$B9</f>
        <v>5.8000000000003977</v>
      </c>
    </row>
    <row r="39" spans="1:9">
      <c r="A39" s="10">
        <v>122.818</v>
      </c>
      <c r="B39" s="12">
        <v>0</v>
      </c>
      <c r="C39" s="13">
        <f t="shared" si="0"/>
        <v>0.69999999999952256</v>
      </c>
      <c r="D39" s="13">
        <f t="shared" si="1"/>
        <v>1.8999999999999888</v>
      </c>
      <c r="E39" s="13">
        <f t="shared" si="1"/>
        <v>3.0000000000009095</v>
      </c>
      <c r="F39" s="13">
        <f t="shared" si="1"/>
        <v>3.6000000000004206</v>
      </c>
      <c r="G39" s="13">
        <f t="shared" si="1"/>
        <v>4.8000000000003977</v>
      </c>
      <c r="H39" s="13">
        <f t="shared" si="1"/>
        <v>5.6999999999999202</v>
      </c>
      <c r="I39" s="13">
        <f t="shared" ref="I39" si="10">I10-$B10</f>
        <v>5.6999999999999202</v>
      </c>
    </row>
    <row r="40" spans="1:9">
      <c r="A40" s="10">
        <v>156.59</v>
      </c>
      <c r="B40" s="12">
        <v>0</v>
      </c>
      <c r="C40" s="13">
        <f t="shared" si="0"/>
        <v>0.69999999999952256</v>
      </c>
      <c r="D40" s="13">
        <f t="shared" si="1"/>
        <v>1.4999999999995</v>
      </c>
      <c r="E40" s="13">
        <f t="shared" si="1"/>
        <v>2.4000000000008868</v>
      </c>
      <c r="F40" s="13">
        <f t="shared" si="1"/>
        <v>2.9999999999989768</v>
      </c>
      <c r="G40" s="13">
        <f t="shared" si="1"/>
        <v>4.2999999999994314</v>
      </c>
      <c r="H40" s="13">
        <f t="shared" si="1"/>
        <v>5.0000000000008411</v>
      </c>
      <c r="I40" s="13">
        <f t="shared" ref="I40" si="11">I11-$B11</f>
        <v>5.0000000000008411</v>
      </c>
    </row>
    <row r="41" spans="1:9">
      <c r="A41" s="10">
        <v>161.876</v>
      </c>
      <c r="B41" s="12">
        <v>0</v>
      </c>
      <c r="C41" s="13">
        <f t="shared" si="0"/>
        <v>0.69999999999952256</v>
      </c>
      <c r="D41" s="13">
        <f t="shared" ref="D41:H50" si="12">D12-$B12</f>
        <v>1.5999999999999774</v>
      </c>
      <c r="E41" s="13">
        <f t="shared" si="12"/>
        <v>2.3000000000004093</v>
      </c>
      <c r="F41" s="13">
        <f t="shared" si="12"/>
        <v>3.0999999999994543</v>
      </c>
      <c r="G41" s="13">
        <f t="shared" si="12"/>
        <v>4.1999999999989539</v>
      </c>
      <c r="H41" s="13">
        <f t="shared" si="12"/>
        <v>4.9000000000003636</v>
      </c>
      <c r="I41" s="13">
        <f t="shared" ref="I41" si="13">I12-$B12</f>
        <v>4.9000000000003636</v>
      </c>
    </row>
    <row r="42" spans="1:9">
      <c r="A42" s="10">
        <v>172.88900000000001</v>
      </c>
      <c r="B42" s="12">
        <v>0</v>
      </c>
      <c r="C42" s="13">
        <f t="shared" si="0"/>
        <v>0.69999999999952256</v>
      </c>
      <c r="D42" s="13">
        <f t="shared" si="12"/>
        <v>1.4999999999995</v>
      </c>
      <c r="E42" s="13">
        <f t="shared" si="12"/>
        <v>2.3000000000004093</v>
      </c>
      <c r="F42" s="13">
        <f t="shared" si="12"/>
        <v>3.0999999999994543</v>
      </c>
      <c r="G42" s="13">
        <f t="shared" si="12"/>
        <v>4.0999999999984764</v>
      </c>
      <c r="H42" s="13">
        <f t="shared" si="12"/>
        <v>4.9000000000003636</v>
      </c>
      <c r="I42" s="13">
        <f t="shared" ref="I42" si="14">I13-$B13</f>
        <v>4.9000000000003636</v>
      </c>
    </row>
    <row r="43" spans="1:9">
      <c r="A43" s="10">
        <v>177.69399999999999</v>
      </c>
      <c r="B43" s="12">
        <v>0</v>
      </c>
      <c r="C43" s="13">
        <f t="shared" si="0"/>
        <v>0.70000000000236473</v>
      </c>
      <c r="D43" s="13">
        <f t="shared" si="12"/>
        <v>1.5999999999999774</v>
      </c>
      <c r="E43" s="13">
        <f t="shared" si="12"/>
        <v>2.5000000000013642</v>
      </c>
      <c r="F43" s="13">
        <f t="shared" si="12"/>
        <v>3.1999999999999318</v>
      </c>
      <c r="G43" s="13">
        <f t="shared" si="12"/>
        <v>3.9000000000003636</v>
      </c>
      <c r="H43" s="13">
        <f t="shared" si="12"/>
        <v>4.7999999999998861</v>
      </c>
      <c r="I43" s="13">
        <f t="shared" ref="I43" si="15">I14-$B14</f>
        <v>4.7999999999998861</v>
      </c>
    </row>
    <row r="44" spans="1:9">
      <c r="A44" s="10">
        <v>185.386</v>
      </c>
      <c r="B44" s="12">
        <v>0</v>
      </c>
      <c r="C44" s="13">
        <f t="shared" si="0"/>
        <v>0.40000000000093228</v>
      </c>
      <c r="D44" s="13">
        <f t="shared" si="12"/>
        <v>1.1000000000004322</v>
      </c>
      <c r="E44" s="13">
        <f t="shared" si="12"/>
        <v>1.800000000000864</v>
      </c>
      <c r="F44" s="13">
        <f t="shared" si="12"/>
        <v>2.3000000000013188</v>
      </c>
      <c r="G44" s="13">
        <f t="shared" si="12"/>
        <v>3.4000000000008184</v>
      </c>
      <c r="H44" s="13">
        <f t="shared" si="12"/>
        <v>4.0000000000017506</v>
      </c>
      <c r="I44" s="13">
        <f t="shared" ref="I44" si="16">I15-$B15</f>
        <v>4.0000000000017506</v>
      </c>
    </row>
    <row r="45" spans="1:9">
      <c r="A45" s="10">
        <v>198.42099999999999</v>
      </c>
      <c r="B45" s="12">
        <v>0</v>
      </c>
      <c r="C45" s="13">
        <f t="shared" si="0"/>
        <v>0.60000000000188725</v>
      </c>
      <c r="D45" s="13">
        <f t="shared" si="12"/>
        <v>1.1000000000004322</v>
      </c>
      <c r="E45" s="13">
        <f t="shared" si="12"/>
        <v>1.9000000000013415</v>
      </c>
      <c r="F45" s="13">
        <f t="shared" si="12"/>
        <v>2.5999999999999091</v>
      </c>
      <c r="G45" s="13">
        <f t="shared" si="12"/>
        <v>3.1999999999998634</v>
      </c>
      <c r="H45" s="13">
        <f t="shared" si="12"/>
        <v>4.0000000000017506</v>
      </c>
      <c r="I45" s="13">
        <f t="shared" ref="I45" si="17">I16-$B16</f>
        <v>4.0000000000017506</v>
      </c>
    </row>
    <row r="46" spans="1:9">
      <c r="A46" s="10">
        <v>220.33500000000001</v>
      </c>
      <c r="B46" s="12">
        <v>0</v>
      </c>
      <c r="C46" s="13">
        <f t="shared" si="0"/>
        <v>0.49999999999856759</v>
      </c>
      <c r="D46" s="13">
        <f t="shared" si="12"/>
        <v>1.1000000000004322</v>
      </c>
      <c r="E46" s="13">
        <f t="shared" si="12"/>
        <v>1.8999999999984993</v>
      </c>
      <c r="F46" s="13">
        <f t="shared" si="12"/>
        <v>2.4999999999994316</v>
      </c>
      <c r="G46" s="13">
        <f t="shared" si="12"/>
        <v>3.3999999999979762</v>
      </c>
      <c r="H46" s="13">
        <f t="shared" si="12"/>
        <v>3.7000000000003181</v>
      </c>
      <c r="I46" s="13">
        <f t="shared" ref="I46" si="18">I17-$B17</f>
        <v>3.7000000000003181</v>
      </c>
    </row>
    <row r="47" spans="1:9">
      <c r="A47" s="10">
        <v>228.40799999999999</v>
      </c>
      <c r="B47" s="12">
        <v>0</v>
      </c>
      <c r="C47" s="13">
        <f t="shared" si="0"/>
        <v>0.50000000000140976</v>
      </c>
      <c r="D47" s="13">
        <f t="shared" si="12"/>
        <v>1.1000000000004322</v>
      </c>
      <c r="E47" s="13">
        <f t="shared" si="12"/>
        <v>1.800000000000864</v>
      </c>
      <c r="F47" s="13">
        <f t="shared" si="12"/>
        <v>2.3000000000013188</v>
      </c>
      <c r="G47" s="13">
        <f t="shared" si="12"/>
        <v>3.1000000000022281</v>
      </c>
      <c r="H47" s="13">
        <f t="shared" si="12"/>
        <v>3.5000000000022053</v>
      </c>
      <c r="I47" s="13">
        <f t="shared" ref="I47" si="19">I18-$B18</f>
        <v>3.5000000000022053</v>
      </c>
    </row>
    <row r="48" spans="1:9">
      <c r="A48" s="10">
        <v>232.852</v>
      </c>
      <c r="B48" s="12">
        <v>0</v>
      </c>
      <c r="C48" s="13">
        <f t="shared" si="0"/>
        <v>0.59999999999904507</v>
      </c>
      <c r="D48" s="13">
        <f t="shared" si="12"/>
        <v>0.9999999999999547</v>
      </c>
      <c r="E48" s="13">
        <f t="shared" si="12"/>
        <v>1.5999999999999091</v>
      </c>
      <c r="F48" s="13">
        <f t="shared" si="12"/>
        <v>2.1000000000003638</v>
      </c>
      <c r="G48" s="13">
        <f t="shared" si="12"/>
        <v>2.8999999999984309</v>
      </c>
      <c r="H48" s="13">
        <f t="shared" si="12"/>
        <v>3.5999999999998407</v>
      </c>
      <c r="I48" s="13">
        <f t="shared" ref="I48" si="20">I19-$B19</f>
        <v>3.5999999999998407</v>
      </c>
    </row>
    <row r="49" spans="1:9">
      <c r="A49" s="10">
        <v>242.03200000000001</v>
      </c>
      <c r="B49" s="12">
        <v>0</v>
      </c>
      <c r="C49" s="13">
        <f t="shared" si="0"/>
        <v>0.89999999999763536</v>
      </c>
      <c r="D49" s="13">
        <f t="shared" si="12"/>
        <v>1.1999999999980675</v>
      </c>
      <c r="E49" s="13">
        <f t="shared" si="12"/>
        <v>1.8999999999984993</v>
      </c>
      <c r="F49" s="13">
        <f t="shared" si="12"/>
        <v>2.1999999999979991</v>
      </c>
      <c r="G49" s="13">
        <f t="shared" si="12"/>
        <v>3.0999999999993859</v>
      </c>
      <c r="H49" s="13">
        <f t="shared" si="12"/>
        <v>3.3999999999988857</v>
      </c>
      <c r="I49" s="13">
        <f t="shared" ref="I49" si="21">I20-$B20</f>
        <v>3.3999999999988857</v>
      </c>
    </row>
    <row r="50" spans="1:9">
      <c r="A50" s="10">
        <v>252.26499999999999</v>
      </c>
      <c r="B50" s="12">
        <v>0</v>
      </c>
      <c r="C50" s="13">
        <f t="shared" si="0"/>
        <v>0.50000000000140976</v>
      </c>
      <c r="D50" s="13">
        <f t="shared" si="12"/>
        <v>0.40000000000277414</v>
      </c>
      <c r="E50" s="13">
        <f t="shared" si="12"/>
        <v>1.1000000000003638</v>
      </c>
      <c r="F50" s="13">
        <f t="shared" si="12"/>
        <v>1.5000000000003411</v>
      </c>
      <c r="G50" s="13">
        <f t="shared" si="12"/>
        <v>2.2000000000007729</v>
      </c>
      <c r="H50" s="13">
        <f t="shared" si="12"/>
        <v>2.6000000000007502</v>
      </c>
      <c r="I50" s="13">
        <f t="shared" ref="I50" si="22">I21-$B21</f>
        <v>2.6000000000007502</v>
      </c>
    </row>
    <row r="51" spans="1:9">
      <c r="A51" s="10">
        <v>272.72800000000001</v>
      </c>
      <c r="B51" s="12">
        <v>0</v>
      </c>
      <c r="C51" s="13">
        <f t="shared" si="0"/>
        <v>0.69999999999668039</v>
      </c>
      <c r="D51" s="13">
        <f t="shared" ref="D51:H60" si="23">D22-$B22</f>
        <v>0.59999999999804476</v>
      </c>
      <c r="E51" s="13">
        <f t="shared" si="23"/>
        <v>0.99999999999704414</v>
      </c>
      <c r="F51" s="13">
        <f t="shared" si="23"/>
        <v>1.1999999999989086</v>
      </c>
      <c r="G51" s="13">
        <f t="shared" si="23"/>
        <v>1.5000000000002727</v>
      </c>
      <c r="H51" s="13">
        <f t="shared" si="23"/>
        <v>1.6999999999964528</v>
      </c>
      <c r="I51" s="13">
        <f t="shared" ref="I51" si="24">I22-$B22</f>
        <v>1.6999999999964528</v>
      </c>
    </row>
    <row r="52" spans="1:9">
      <c r="A52" s="10">
        <v>283.38299999999998</v>
      </c>
      <c r="B52" s="12">
        <v>0</v>
      </c>
      <c r="C52" s="13">
        <f t="shared" si="0"/>
        <v>9.9999999999499822E-2</v>
      </c>
      <c r="D52" s="13">
        <f t="shared" si="23"/>
        <v>0.10000000000418385</v>
      </c>
      <c r="E52" s="13">
        <f t="shared" si="23"/>
        <v>0.30000000000222826</v>
      </c>
      <c r="F52" s="13">
        <f t="shared" si="23"/>
        <v>0.30000000000313776</v>
      </c>
      <c r="G52" s="13">
        <f t="shared" si="23"/>
        <v>0.50000000000118217</v>
      </c>
      <c r="H52" s="13">
        <f t="shared" si="23"/>
        <v>0.70000000000304663</v>
      </c>
      <c r="I52" s="13">
        <f t="shared" ref="I52" si="25">I23-$B23</f>
        <v>0.70000000000304663</v>
      </c>
    </row>
    <row r="53" spans="1:9">
      <c r="A53" s="10">
        <v>288.7</v>
      </c>
      <c r="B53" s="12">
        <v>0</v>
      </c>
      <c r="C53" s="13">
        <f t="shared" si="0"/>
        <v>0.20000000000281948</v>
      </c>
      <c r="D53" s="13">
        <f t="shared" si="23"/>
        <v>0.20000000000181917</v>
      </c>
      <c r="E53" s="13">
        <f t="shared" si="23"/>
        <v>0.30000000000222826</v>
      </c>
      <c r="F53" s="13">
        <f t="shared" si="23"/>
        <v>0.30000000000313776</v>
      </c>
      <c r="G53" s="13">
        <f t="shared" si="23"/>
        <v>9.9999999999272227E-2</v>
      </c>
      <c r="H53" s="13">
        <f t="shared" si="23"/>
        <v>0.50000000000209166</v>
      </c>
      <c r="I53" s="13">
        <f t="shared" ref="I53" si="26">I24-$B24</f>
        <v>0.50000000000209166</v>
      </c>
    </row>
    <row r="54" spans="1:9">
      <c r="A54" s="10">
        <v>294.69799999999998</v>
      </c>
      <c r="B54" s="12">
        <v>0</v>
      </c>
      <c r="C54" s="13">
        <f t="shared" si="0"/>
        <v>0</v>
      </c>
      <c r="D54" s="13">
        <f t="shared" si="23"/>
        <v>0</v>
      </c>
      <c r="E54" s="13">
        <f t="shared" si="23"/>
        <v>0</v>
      </c>
      <c r="F54" s="13">
        <f t="shared" si="23"/>
        <v>0</v>
      </c>
      <c r="G54" s="13">
        <f t="shared" si="23"/>
        <v>0</v>
      </c>
      <c r="H54" s="13">
        <f t="shared" si="23"/>
        <v>0</v>
      </c>
      <c r="I54" s="13">
        <f t="shared" ref="I54" si="27">I25-$B25</f>
        <v>0</v>
      </c>
    </row>
  </sheetData>
  <mergeCells count="1">
    <mergeCell ref="A29:D2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2"/>
  <sheetViews>
    <sheetView workbookViewId="0">
      <selection activeCell="J3" sqref="J3"/>
    </sheetView>
  </sheetViews>
  <sheetFormatPr defaultRowHeight="15.75"/>
  <cols>
    <col min="1" max="7" width="8.85546875" style="2"/>
  </cols>
  <sheetData>
    <row r="1" spans="1:21">
      <c r="A1" s="2" t="s">
        <v>5</v>
      </c>
      <c r="B1" s="18" t="s">
        <v>6</v>
      </c>
      <c r="C1" s="19"/>
      <c r="D1" s="18" t="s">
        <v>7</v>
      </c>
      <c r="E1" s="19"/>
      <c r="F1" s="4" t="s">
        <v>8</v>
      </c>
      <c r="G1" s="4" t="s">
        <v>9</v>
      </c>
    </row>
    <row r="2" spans="1:21">
      <c r="A2" s="7">
        <v>0</v>
      </c>
      <c r="G2" s="3">
        <f>F3+G3</f>
        <v>-16.5745</v>
      </c>
      <c r="J2" s="1" t="s">
        <v>0</v>
      </c>
      <c r="K2" s="1"/>
      <c r="L2" s="1"/>
      <c r="M2" s="1"/>
      <c r="N2" s="1" t="s">
        <v>1</v>
      </c>
      <c r="O2" s="1"/>
      <c r="P2" s="1"/>
      <c r="Q2" s="1"/>
      <c r="R2" s="1" t="s">
        <v>2</v>
      </c>
      <c r="S2" s="1"/>
      <c r="T2" s="1"/>
      <c r="U2" s="1"/>
    </row>
    <row r="3" spans="1:21">
      <c r="A3" s="7">
        <v>-0.5</v>
      </c>
      <c r="B3" s="2">
        <v>324</v>
      </c>
      <c r="C3" s="2">
        <v>-156</v>
      </c>
      <c r="D3" s="2">
        <v>-177</v>
      </c>
      <c r="E3" s="2">
        <v>291</v>
      </c>
      <c r="F3" s="5">
        <f>0.5*1000*(((D3-B3)-(E3-C3))/200000)/10</f>
        <v>-0.23700000000000002</v>
      </c>
      <c r="G3" s="3">
        <f t="shared" ref="G3:G52" si="0">F4+G4</f>
        <v>-16.337500000000002</v>
      </c>
      <c r="J3" s="1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7">
        <v>-1</v>
      </c>
      <c r="B4" s="2">
        <v>612</v>
      </c>
      <c r="C4" s="2">
        <v>-421</v>
      </c>
      <c r="D4" s="2">
        <v>-118</v>
      </c>
      <c r="E4" s="2">
        <v>210</v>
      </c>
      <c r="F4" s="5">
        <f t="shared" ref="F4:F52" si="1">0.5*1000*(((D4-B4)-(E4-C4))/200000)/10</f>
        <v>-0.34025000000000005</v>
      </c>
      <c r="G4" s="3">
        <f t="shared" si="0"/>
        <v>-15.997250000000003</v>
      </c>
      <c r="J4" s="1" t="s">
        <v>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7">
        <v>-1.5</v>
      </c>
      <c r="B5" s="2">
        <v>1009</v>
      </c>
      <c r="C5" s="2">
        <v>-817</v>
      </c>
      <c r="D5" s="2">
        <v>-20</v>
      </c>
      <c r="E5" s="2">
        <v>123</v>
      </c>
      <c r="F5" s="5">
        <f t="shared" si="1"/>
        <v>-0.49224999999999997</v>
      </c>
      <c r="G5" s="3">
        <f t="shared" si="0"/>
        <v>-15.505000000000003</v>
      </c>
    </row>
    <row r="6" spans="1:21">
      <c r="A6" s="7">
        <v>-2</v>
      </c>
      <c r="B6" s="2">
        <v>1621</v>
      </c>
      <c r="C6" s="2">
        <v>-1438</v>
      </c>
      <c r="D6" s="2">
        <v>300</v>
      </c>
      <c r="E6" s="2">
        <v>-203</v>
      </c>
      <c r="F6" s="5">
        <f t="shared" si="1"/>
        <v>-0.63900000000000001</v>
      </c>
      <c r="G6" s="3">
        <f t="shared" si="0"/>
        <v>-14.866000000000003</v>
      </c>
    </row>
    <row r="7" spans="1:21">
      <c r="A7" s="7">
        <v>-2.5</v>
      </c>
      <c r="B7" s="2">
        <v>1651</v>
      </c>
      <c r="C7" s="2">
        <v>-1472</v>
      </c>
      <c r="D7" s="2">
        <v>714</v>
      </c>
      <c r="E7" s="2">
        <v>-611</v>
      </c>
      <c r="F7" s="5">
        <f t="shared" si="1"/>
        <v>-0.44950000000000001</v>
      </c>
      <c r="G7" s="3">
        <f t="shared" si="0"/>
        <v>-14.416500000000003</v>
      </c>
    </row>
    <row r="8" spans="1:21">
      <c r="A8" s="7">
        <v>-3</v>
      </c>
      <c r="B8" s="2">
        <v>1268</v>
      </c>
      <c r="C8" s="2">
        <v>-1081</v>
      </c>
      <c r="D8" s="2">
        <v>8</v>
      </c>
      <c r="E8" s="2">
        <v>79</v>
      </c>
      <c r="F8" s="5">
        <f t="shared" si="1"/>
        <v>-0.60499999999999998</v>
      </c>
      <c r="G8" s="3">
        <f t="shared" si="0"/>
        <v>-13.811500000000002</v>
      </c>
    </row>
    <row r="9" spans="1:21">
      <c r="A9" s="7">
        <v>-3.5</v>
      </c>
      <c r="B9" s="2">
        <v>852</v>
      </c>
      <c r="C9" s="2">
        <v>-672</v>
      </c>
      <c r="D9" s="2">
        <v>-528</v>
      </c>
      <c r="E9" s="2">
        <v>654</v>
      </c>
      <c r="F9" s="5">
        <f t="shared" si="1"/>
        <v>-0.6765000000000001</v>
      </c>
      <c r="G9" s="3">
        <f t="shared" si="0"/>
        <v>-13.135000000000002</v>
      </c>
    </row>
    <row r="10" spans="1:21">
      <c r="A10" s="7">
        <v>-4</v>
      </c>
      <c r="B10" s="2">
        <v>710</v>
      </c>
      <c r="C10" s="2">
        <v>-543</v>
      </c>
      <c r="D10" s="2">
        <v>-481</v>
      </c>
      <c r="E10" s="2">
        <v>612</v>
      </c>
      <c r="F10" s="5">
        <f t="shared" si="1"/>
        <v>-0.58650000000000002</v>
      </c>
      <c r="G10" s="3">
        <f t="shared" si="0"/>
        <v>-12.548500000000001</v>
      </c>
    </row>
    <row r="11" spans="1:21">
      <c r="A11" s="7">
        <v>-4.5</v>
      </c>
      <c r="B11" s="2">
        <v>132</v>
      </c>
      <c r="C11" s="2">
        <v>56</v>
      </c>
      <c r="D11" s="2">
        <v>-390</v>
      </c>
      <c r="E11" s="2">
        <v>498</v>
      </c>
      <c r="F11" s="5">
        <f t="shared" si="1"/>
        <v>-0.24099999999999996</v>
      </c>
      <c r="G11" s="3">
        <f t="shared" si="0"/>
        <v>-12.307500000000001</v>
      </c>
    </row>
    <row r="12" spans="1:21">
      <c r="A12" s="7">
        <v>-5</v>
      </c>
      <c r="B12" s="2">
        <v>411</v>
      </c>
      <c r="C12" s="2">
        <v>-227</v>
      </c>
      <c r="D12" s="2">
        <v>-360</v>
      </c>
      <c r="E12" s="2">
        <v>455</v>
      </c>
      <c r="F12" s="5">
        <f t="shared" si="1"/>
        <v>-0.36324999999999996</v>
      </c>
      <c r="G12" s="3">
        <f t="shared" si="0"/>
        <v>-11.94425</v>
      </c>
    </row>
    <row r="13" spans="1:21">
      <c r="A13" s="7">
        <v>-5.5</v>
      </c>
      <c r="B13" s="2">
        <v>475</v>
      </c>
      <c r="C13" s="2">
        <v>-297</v>
      </c>
      <c r="D13" s="2">
        <v>-189</v>
      </c>
      <c r="E13" s="2">
        <v>305</v>
      </c>
      <c r="F13" s="5">
        <f t="shared" si="1"/>
        <v>-0.3165</v>
      </c>
      <c r="G13" s="3">
        <f t="shared" si="0"/>
        <v>-11.627750000000001</v>
      </c>
    </row>
    <row r="14" spans="1:21">
      <c r="A14" s="7">
        <v>-6</v>
      </c>
      <c r="B14" s="2">
        <v>571</v>
      </c>
      <c r="C14" s="2">
        <v>-376</v>
      </c>
      <c r="D14" s="2">
        <v>-175</v>
      </c>
      <c r="E14" s="2">
        <v>287</v>
      </c>
      <c r="F14" s="5">
        <f t="shared" si="1"/>
        <v>-0.35225000000000001</v>
      </c>
      <c r="G14" s="3">
        <f t="shared" si="0"/>
        <v>-11.275500000000001</v>
      </c>
    </row>
    <row r="15" spans="1:21">
      <c r="A15" s="7">
        <v>-6.5</v>
      </c>
      <c r="B15" s="2">
        <v>679</v>
      </c>
      <c r="C15" s="2">
        <v>-495</v>
      </c>
      <c r="D15" s="2">
        <v>-169</v>
      </c>
      <c r="E15" s="2">
        <v>288</v>
      </c>
      <c r="F15" s="5">
        <f t="shared" si="1"/>
        <v>-0.40775000000000006</v>
      </c>
      <c r="G15" s="3">
        <f t="shared" si="0"/>
        <v>-10.867750000000001</v>
      </c>
    </row>
    <row r="16" spans="1:21">
      <c r="A16" s="7">
        <v>-7</v>
      </c>
      <c r="B16" s="2">
        <v>833</v>
      </c>
      <c r="C16" s="2">
        <v>-670</v>
      </c>
      <c r="D16" s="2">
        <v>-10</v>
      </c>
      <c r="E16" s="2">
        <v>115</v>
      </c>
      <c r="F16" s="5">
        <f t="shared" si="1"/>
        <v>-0.40699999999999992</v>
      </c>
      <c r="G16" s="3">
        <f t="shared" si="0"/>
        <v>-10.460750000000001</v>
      </c>
    </row>
    <row r="17" spans="1:7">
      <c r="A17" s="7">
        <v>-7.5</v>
      </c>
      <c r="B17" s="2">
        <v>673</v>
      </c>
      <c r="C17" s="2">
        <v>-474</v>
      </c>
      <c r="D17" s="2">
        <v>-141</v>
      </c>
      <c r="E17" s="2">
        <v>229</v>
      </c>
      <c r="F17" s="5">
        <f t="shared" si="1"/>
        <v>-0.37924999999999998</v>
      </c>
      <c r="G17" s="3">
        <f t="shared" si="0"/>
        <v>-10.0815</v>
      </c>
    </row>
    <row r="18" spans="1:7">
      <c r="A18" s="7">
        <v>-8</v>
      </c>
      <c r="B18" s="2">
        <v>660</v>
      </c>
      <c r="C18" s="2">
        <v>-479</v>
      </c>
      <c r="D18" s="2">
        <v>-148</v>
      </c>
      <c r="E18" s="2">
        <v>252</v>
      </c>
      <c r="F18" s="5">
        <f t="shared" si="1"/>
        <v>-0.38474999999999998</v>
      </c>
      <c r="G18" s="3">
        <f t="shared" si="0"/>
        <v>-9.6967499999999998</v>
      </c>
    </row>
    <row r="19" spans="1:7">
      <c r="A19" s="7">
        <v>-8.5</v>
      </c>
      <c r="B19" s="2">
        <v>657</v>
      </c>
      <c r="C19" s="2">
        <v>-470</v>
      </c>
      <c r="D19" s="2">
        <v>-45</v>
      </c>
      <c r="E19" s="2">
        <v>147</v>
      </c>
      <c r="F19" s="5">
        <f t="shared" si="1"/>
        <v>-0.32974999999999999</v>
      </c>
      <c r="G19" s="3">
        <f t="shared" si="0"/>
        <v>-9.3669999999999991</v>
      </c>
    </row>
    <row r="20" spans="1:7">
      <c r="A20" s="7">
        <v>-9</v>
      </c>
      <c r="B20" s="2">
        <v>699</v>
      </c>
      <c r="C20" s="2">
        <v>-518</v>
      </c>
      <c r="D20" s="2">
        <v>42</v>
      </c>
      <c r="E20" s="2">
        <v>91</v>
      </c>
      <c r="F20" s="5">
        <f t="shared" si="1"/>
        <v>-0.3165</v>
      </c>
      <c r="G20" s="3">
        <f t="shared" si="0"/>
        <v>-9.0504999999999995</v>
      </c>
    </row>
    <row r="21" spans="1:7">
      <c r="A21" s="7">
        <v>-9.5</v>
      </c>
      <c r="B21" s="2">
        <v>545</v>
      </c>
      <c r="C21" s="2">
        <v>-361</v>
      </c>
      <c r="D21" s="2">
        <v>-73</v>
      </c>
      <c r="E21" s="2">
        <v>195</v>
      </c>
      <c r="F21" s="5">
        <f t="shared" si="1"/>
        <v>-0.29349999999999998</v>
      </c>
      <c r="G21" s="3">
        <f t="shared" si="0"/>
        <v>-8.7569999999999997</v>
      </c>
    </row>
    <row r="22" spans="1:7">
      <c r="A22" s="7">
        <v>-10</v>
      </c>
      <c r="B22" s="2">
        <v>573</v>
      </c>
      <c r="C22" s="2">
        <v>-404</v>
      </c>
      <c r="D22" s="2">
        <v>-231</v>
      </c>
      <c r="E22" s="2">
        <v>305</v>
      </c>
      <c r="F22" s="5">
        <f t="shared" si="1"/>
        <v>-0.37824999999999998</v>
      </c>
      <c r="G22" s="3">
        <f t="shared" si="0"/>
        <v>-8.3787500000000001</v>
      </c>
    </row>
    <row r="23" spans="1:7">
      <c r="A23" s="7">
        <v>-10.5</v>
      </c>
      <c r="B23" s="2">
        <v>629</v>
      </c>
      <c r="C23" s="2">
        <v>-422</v>
      </c>
      <c r="D23" s="2">
        <v>-48</v>
      </c>
      <c r="E23" s="2">
        <v>196</v>
      </c>
      <c r="F23" s="5">
        <f t="shared" si="1"/>
        <v>-0.32374999999999998</v>
      </c>
      <c r="G23" s="3">
        <f t="shared" si="0"/>
        <v>-8.0549999999999997</v>
      </c>
    </row>
    <row r="24" spans="1:7">
      <c r="A24" s="7">
        <v>-11</v>
      </c>
      <c r="B24" s="2">
        <v>692</v>
      </c>
      <c r="C24" s="2">
        <v>-505</v>
      </c>
      <c r="D24" s="2">
        <v>-137</v>
      </c>
      <c r="E24" s="2">
        <v>238</v>
      </c>
      <c r="F24" s="5">
        <f t="shared" si="1"/>
        <v>-0.39300000000000002</v>
      </c>
      <c r="G24" s="3">
        <f t="shared" si="0"/>
        <v>-7.6619999999999999</v>
      </c>
    </row>
    <row r="25" spans="1:7">
      <c r="A25" s="7">
        <v>-11.5</v>
      </c>
      <c r="B25" s="2">
        <v>704</v>
      </c>
      <c r="C25" s="2">
        <v>-509</v>
      </c>
      <c r="D25" s="2">
        <v>-92</v>
      </c>
      <c r="E25" s="2">
        <v>199</v>
      </c>
      <c r="F25" s="5">
        <f t="shared" si="1"/>
        <v>-0.376</v>
      </c>
      <c r="G25" s="3">
        <f t="shared" si="0"/>
        <v>-7.2859999999999996</v>
      </c>
    </row>
    <row r="26" spans="1:7">
      <c r="A26" s="7">
        <v>-12</v>
      </c>
      <c r="B26" s="2">
        <v>761</v>
      </c>
      <c r="C26" s="2">
        <v>-584</v>
      </c>
      <c r="D26" s="2">
        <v>-167</v>
      </c>
      <c r="E26" s="2">
        <v>264</v>
      </c>
      <c r="F26" s="5">
        <f t="shared" si="1"/>
        <v>-0.44400000000000006</v>
      </c>
      <c r="G26" s="3">
        <f t="shared" si="0"/>
        <v>-6.8419999999999996</v>
      </c>
    </row>
    <row r="27" spans="1:7">
      <c r="A27" s="7">
        <v>-12.5</v>
      </c>
      <c r="B27" s="2">
        <v>741</v>
      </c>
      <c r="C27" s="2">
        <v>-556</v>
      </c>
      <c r="D27" s="2">
        <v>-22</v>
      </c>
      <c r="E27" s="2">
        <v>143</v>
      </c>
      <c r="F27" s="5">
        <f t="shared" si="1"/>
        <v>-0.36549999999999999</v>
      </c>
      <c r="G27" s="3">
        <f t="shared" si="0"/>
        <v>-6.4764999999999997</v>
      </c>
    </row>
    <row r="28" spans="1:7">
      <c r="A28" s="7">
        <v>-13</v>
      </c>
      <c r="B28" s="2">
        <v>768</v>
      </c>
      <c r="C28" s="2">
        <v>-627</v>
      </c>
      <c r="D28" s="2">
        <v>80</v>
      </c>
      <c r="E28" s="2">
        <v>-21</v>
      </c>
      <c r="F28" s="5">
        <f t="shared" si="1"/>
        <v>-0.32350000000000001</v>
      </c>
      <c r="G28" s="3">
        <f t="shared" si="0"/>
        <v>-6.1529999999999996</v>
      </c>
    </row>
    <row r="29" spans="1:7">
      <c r="A29" s="7">
        <v>-13.5</v>
      </c>
      <c r="B29" s="2">
        <v>696</v>
      </c>
      <c r="C29" s="2">
        <v>-482</v>
      </c>
      <c r="D29" s="2">
        <v>-110</v>
      </c>
      <c r="E29" s="2">
        <v>173</v>
      </c>
      <c r="F29" s="5">
        <f t="shared" si="1"/>
        <v>-0.36524999999999996</v>
      </c>
      <c r="G29" s="3">
        <f t="shared" si="0"/>
        <v>-5.78775</v>
      </c>
    </row>
    <row r="30" spans="1:7">
      <c r="A30" s="7">
        <v>-14</v>
      </c>
      <c r="B30" s="2">
        <v>652</v>
      </c>
      <c r="C30" s="2">
        <v>-480</v>
      </c>
      <c r="D30" s="2">
        <v>-165</v>
      </c>
      <c r="E30" s="2">
        <v>266</v>
      </c>
      <c r="F30" s="5">
        <f t="shared" si="1"/>
        <v>-0.39075000000000004</v>
      </c>
      <c r="G30" s="3">
        <f t="shared" si="0"/>
        <v>-5.3970000000000002</v>
      </c>
    </row>
    <row r="31" spans="1:7">
      <c r="A31" s="7">
        <v>-14.5</v>
      </c>
      <c r="B31" s="2">
        <v>422</v>
      </c>
      <c r="C31" s="2">
        <v>-230</v>
      </c>
      <c r="D31" s="2">
        <v>-25</v>
      </c>
      <c r="E31" s="2">
        <v>139</v>
      </c>
      <c r="F31" s="5">
        <f t="shared" si="1"/>
        <v>-0.20400000000000001</v>
      </c>
      <c r="G31" s="3">
        <f t="shared" si="0"/>
        <v>-5.1930000000000005</v>
      </c>
    </row>
    <row r="32" spans="1:7">
      <c r="A32" s="7">
        <v>-15</v>
      </c>
      <c r="B32" s="2">
        <v>356</v>
      </c>
      <c r="C32" s="2">
        <v>-171</v>
      </c>
      <c r="D32" s="2">
        <v>-122</v>
      </c>
      <c r="E32" s="2">
        <v>220</v>
      </c>
      <c r="F32" s="5">
        <f t="shared" si="1"/>
        <v>-0.21725</v>
      </c>
      <c r="G32" s="3">
        <f t="shared" si="0"/>
        <v>-4.9757500000000006</v>
      </c>
    </row>
    <row r="33" spans="1:7">
      <c r="A33" s="7">
        <v>-15.5</v>
      </c>
      <c r="B33" s="2">
        <v>283</v>
      </c>
      <c r="C33" s="2">
        <v>-95</v>
      </c>
      <c r="D33" s="2">
        <v>30</v>
      </c>
      <c r="E33" s="2">
        <v>83</v>
      </c>
      <c r="F33" s="5">
        <f t="shared" si="1"/>
        <v>-0.10774999999999998</v>
      </c>
      <c r="G33" s="3">
        <f t="shared" si="0"/>
        <v>-4.8680000000000003</v>
      </c>
    </row>
    <row r="34" spans="1:7">
      <c r="A34" s="7">
        <v>-16</v>
      </c>
      <c r="B34" s="2">
        <v>289</v>
      </c>
      <c r="C34" s="2">
        <v>-115</v>
      </c>
      <c r="D34" s="2">
        <v>62</v>
      </c>
      <c r="E34" s="2">
        <v>39</v>
      </c>
      <c r="F34" s="5">
        <f t="shared" si="1"/>
        <v>-9.5250000000000001E-2</v>
      </c>
      <c r="G34" s="3">
        <f t="shared" si="0"/>
        <v>-4.7727500000000003</v>
      </c>
    </row>
    <row r="35" spans="1:7">
      <c r="A35" s="7">
        <v>-16.5</v>
      </c>
      <c r="B35" s="2">
        <v>638</v>
      </c>
      <c r="C35" s="2">
        <v>-453</v>
      </c>
      <c r="D35" s="2">
        <v>-147</v>
      </c>
      <c r="E35" s="2">
        <v>266</v>
      </c>
      <c r="F35" s="5">
        <f t="shared" si="1"/>
        <v>-0.376</v>
      </c>
      <c r="G35" s="3">
        <f t="shared" si="0"/>
        <v>-4.3967499999999999</v>
      </c>
    </row>
    <row r="36" spans="1:7">
      <c r="A36" s="7">
        <v>-17</v>
      </c>
      <c r="B36" s="2">
        <v>728</v>
      </c>
      <c r="C36" s="2">
        <v>-544</v>
      </c>
      <c r="D36" s="2">
        <v>-88</v>
      </c>
      <c r="E36" s="2">
        <v>195</v>
      </c>
      <c r="F36" s="5">
        <f t="shared" si="1"/>
        <v>-0.38874999999999998</v>
      </c>
      <c r="G36" s="3">
        <f t="shared" si="0"/>
        <v>-4.008</v>
      </c>
    </row>
    <row r="37" spans="1:7">
      <c r="A37" s="7">
        <v>-17.5</v>
      </c>
      <c r="B37" s="2">
        <v>660</v>
      </c>
      <c r="C37" s="2">
        <v>-477</v>
      </c>
      <c r="D37" s="2">
        <v>-39</v>
      </c>
      <c r="E37" s="2">
        <v>148</v>
      </c>
      <c r="F37" s="5">
        <f t="shared" si="1"/>
        <v>-0.33100000000000002</v>
      </c>
      <c r="G37" s="3">
        <f t="shared" si="0"/>
        <v>-3.677</v>
      </c>
    </row>
    <row r="38" spans="1:7">
      <c r="A38" s="7">
        <v>-18</v>
      </c>
      <c r="B38" s="2">
        <v>798</v>
      </c>
      <c r="C38" s="2">
        <v>-611</v>
      </c>
      <c r="D38" s="2">
        <v>-63</v>
      </c>
      <c r="E38" s="2">
        <v>186</v>
      </c>
      <c r="F38" s="5">
        <f t="shared" si="1"/>
        <v>-0.41450000000000004</v>
      </c>
      <c r="G38" s="3">
        <f t="shared" si="0"/>
        <v>-3.2625000000000002</v>
      </c>
    </row>
    <row r="39" spans="1:7">
      <c r="A39" s="7">
        <v>-18.5</v>
      </c>
      <c r="B39" s="2">
        <v>624</v>
      </c>
      <c r="C39" s="2">
        <v>-436</v>
      </c>
      <c r="D39" s="2">
        <v>-11</v>
      </c>
      <c r="E39" s="2">
        <v>144</v>
      </c>
      <c r="F39" s="5">
        <f t="shared" si="1"/>
        <v>-0.30374999999999996</v>
      </c>
      <c r="G39" s="3">
        <f t="shared" si="0"/>
        <v>-2.9587500000000002</v>
      </c>
    </row>
    <row r="40" spans="1:7">
      <c r="A40" s="7">
        <v>-19</v>
      </c>
      <c r="B40" s="2">
        <v>758</v>
      </c>
      <c r="C40" s="2">
        <v>-547</v>
      </c>
      <c r="D40" s="2">
        <v>67</v>
      </c>
      <c r="E40" s="2">
        <v>1</v>
      </c>
      <c r="F40" s="5">
        <f t="shared" si="1"/>
        <v>-0.30975000000000003</v>
      </c>
      <c r="G40" s="3">
        <f t="shared" si="0"/>
        <v>-2.649</v>
      </c>
    </row>
    <row r="41" spans="1:7">
      <c r="A41" s="7">
        <v>-19.5</v>
      </c>
      <c r="B41" s="2">
        <v>653</v>
      </c>
      <c r="C41" s="2">
        <v>-505</v>
      </c>
      <c r="D41" s="2">
        <v>-49</v>
      </c>
      <c r="E41" s="2">
        <v>171</v>
      </c>
      <c r="F41" s="5">
        <f t="shared" si="1"/>
        <v>-0.34450000000000003</v>
      </c>
      <c r="G41" s="3">
        <f t="shared" si="0"/>
        <v>-2.3045</v>
      </c>
    </row>
    <row r="42" spans="1:7">
      <c r="A42" s="7">
        <v>-20</v>
      </c>
      <c r="B42" s="2">
        <v>717</v>
      </c>
      <c r="C42" s="2">
        <v>-533</v>
      </c>
      <c r="D42" s="2">
        <v>-168</v>
      </c>
      <c r="E42" s="2">
        <v>282</v>
      </c>
      <c r="F42" s="5">
        <f t="shared" si="1"/>
        <v>-0.42499999999999999</v>
      </c>
      <c r="G42" s="3">
        <f t="shared" si="0"/>
        <v>-1.8795000000000002</v>
      </c>
    </row>
    <row r="43" spans="1:7">
      <c r="A43" s="7">
        <v>-20.5</v>
      </c>
      <c r="B43" s="2">
        <v>824</v>
      </c>
      <c r="C43" s="2">
        <v>-632</v>
      </c>
      <c r="D43" s="2">
        <v>-84</v>
      </c>
      <c r="E43" s="2">
        <v>200</v>
      </c>
      <c r="F43" s="5">
        <f t="shared" si="1"/>
        <v>-0.43499999999999994</v>
      </c>
      <c r="G43" s="3">
        <f t="shared" si="0"/>
        <v>-1.4445000000000001</v>
      </c>
    </row>
    <row r="44" spans="1:7">
      <c r="A44" s="7">
        <v>-21</v>
      </c>
      <c r="B44" s="2">
        <v>862</v>
      </c>
      <c r="C44" s="2">
        <v>-688</v>
      </c>
      <c r="D44" s="2">
        <v>-29</v>
      </c>
      <c r="E44" s="2">
        <v>140</v>
      </c>
      <c r="F44" s="5">
        <f t="shared" si="1"/>
        <v>-0.42975000000000002</v>
      </c>
      <c r="G44" s="3">
        <f t="shared" si="0"/>
        <v>-1.01475</v>
      </c>
    </row>
    <row r="45" spans="1:7">
      <c r="A45" s="7">
        <v>-21.5</v>
      </c>
      <c r="B45" s="2">
        <v>844</v>
      </c>
      <c r="C45" s="2">
        <v>-639</v>
      </c>
      <c r="D45" s="2">
        <v>-116</v>
      </c>
      <c r="E45" s="2">
        <v>245</v>
      </c>
      <c r="F45" s="5">
        <f t="shared" si="1"/>
        <v>-0.46100000000000002</v>
      </c>
      <c r="G45" s="3">
        <f t="shared" si="0"/>
        <v>-0.55374999999999996</v>
      </c>
    </row>
    <row r="46" spans="1:7">
      <c r="A46" s="7">
        <v>-22</v>
      </c>
      <c r="B46" s="2">
        <v>953</v>
      </c>
      <c r="C46" s="2">
        <v>-791</v>
      </c>
      <c r="D46" s="2">
        <v>-186</v>
      </c>
      <c r="E46" s="2">
        <v>262</v>
      </c>
      <c r="F46" s="5">
        <f t="shared" si="1"/>
        <v>-0.54799999999999993</v>
      </c>
      <c r="G46" s="3">
        <f t="shared" si="0"/>
        <v>-5.7500000000000329E-3</v>
      </c>
    </row>
    <row r="47" spans="1:7">
      <c r="A47" s="7">
        <v>-22.5</v>
      </c>
      <c r="B47" s="2">
        <v>486</v>
      </c>
      <c r="C47" s="2">
        <v>-298</v>
      </c>
      <c r="D47" s="2">
        <v>96</v>
      </c>
      <c r="E47" s="2">
        <v>32</v>
      </c>
      <c r="F47" s="5">
        <f t="shared" si="1"/>
        <v>-0.18</v>
      </c>
      <c r="G47" s="3">
        <f t="shared" si="0"/>
        <v>0.17424999999999996</v>
      </c>
    </row>
    <row r="48" spans="1:7">
      <c r="A48" s="7">
        <v>-23</v>
      </c>
      <c r="B48" s="2">
        <v>396</v>
      </c>
      <c r="C48" s="2">
        <v>-221</v>
      </c>
      <c r="D48" s="2">
        <v>118</v>
      </c>
      <c r="E48" s="2">
        <v>-31</v>
      </c>
      <c r="F48" s="5">
        <f t="shared" si="1"/>
        <v>-0.11699999999999999</v>
      </c>
      <c r="G48" s="3">
        <f t="shared" si="0"/>
        <v>0.29124999999999995</v>
      </c>
    </row>
    <row r="49" spans="1:7">
      <c r="A49" s="7">
        <v>-23.5</v>
      </c>
      <c r="B49" s="2">
        <v>469</v>
      </c>
      <c r="C49" s="2">
        <v>-267</v>
      </c>
      <c r="D49" s="2">
        <v>398</v>
      </c>
      <c r="E49" s="2">
        <v>-310</v>
      </c>
      <c r="F49" s="5">
        <f t="shared" si="1"/>
        <v>-6.9999999999999993E-3</v>
      </c>
      <c r="G49" s="3">
        <f t="shared" si="0"/>
        <v>0.29824999999999996</v>
      </c>
    </row>
    <row r="50" spans="1:7">
      <c r="A50" s="7">
        <v>-24</v>
      </c>
      <c r="B50" s="2">
        <v>323</v>
      </c>
      <c r="C50" s="2">
        <v>-143</v>
      </c>
      <c r="D50" s="2">
        <v>542</v>
      </c>
      <c r="E50" s="2">
        <v>-427</v>
      </c>
      <c r="F50" s="5">
        <f t="shared" si="1"/>
        <v>0.12574999999999997</v>
      </c>
      <c r="G50" s="3">
        <f t="shared" si="0"/>
        <v>0.17249999999999999</v>
      </c>
    </row>
    <row r="51" spans="1:7">
      <c r="A51" s="7">
        <v>-24.5</v>
      </c>
      <c r="B51" s="2">
        <v>484</v>
      </c>
      <c r="C51" s="2">
        <v>-310</v>
      </c>
      <c r="D51" s="2">
        <v>590</v>
      </c>
      <c r="E51" s="2">
        <v>-484</v>
      </c>
      <c r="F51" s="5">
        <f t="shared" si="1"/>
        <v>6.9999999999999993E-2</v>
      </c>
      <c r="G51" s="3">
        <f t="shared" si="0"/>
        <v>0.10250000000000001</v>
      </c>
    </row>
    <row r="52" spans="1:7">
      <c r="A52" s="7">
        <v>-25</v>
      </c>
      <c r="B52" s="2">
        <v>606</v>
      </c>
      <c r="C52" s="2">
        <v>-440</v>
      </c>
      <c r="D52" s="2">
        <v>783</v>
      </c>
      <c r="E52" s="2">
        <v>-673</v>
      </c>
      <c r="F52" s="5">
        <f t="shared" si="1"/>
        <v>0.10250000000000001</v>
      </c>
      <c r="G52" s="3">
        <f t="shared" si="0"/>
        <v>0</v>
      </c>
    </row>
  </sheetData>
  <mergeCells count="2">
    <mergeCell ref="B1:C1"/>
    <mergeCell ref="D1:E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topLeftCell="A2" workbookViewId="0">
      <selection activeCell="B11" sqref="B11:D21"/>
    </sheetView>
  </sheetViews>
  <sheetFormatPr defaultRowHeight="15.75"/>
  <cols>
    <col min="2" max="2" width="9.140625" bestFit="1" customWidth="1"/>
    <col min="3" max="3" width="9.7109375" bestFit="1" customWidth="1"/>
    <col min="4" max="5" width="9" bestFit="1" customWidth="1"/>
  </cols>
  <sheetData>
    <row r="1" spans="1:7">
      <c r="A1" s="2" t="s">
        <v>5</v>
      </c>
      <c r="B1" s="18" t="s">
        <v>6</v>
      </c>
      <c r="C1" s="19"/>
      <c r="D1" s="18" t="s">
        <v>7</v>
      </c>
      <c r="E1" s="19"/>
      <c r="F1" s="4" t="s">
        <v>8</v>
      </c>
      <c r="G1" s="4" t="s">
        <v>9</v>
      </c>
    </row>
    <row r="2" spans="1:7">
      <c r="A2" s="7">
        <v>0</v>
      </c>
      <c r="B2" s="2"/>
      <c r="C2" s="2"/>
      <c r="D2" s="2"/>
      <c r="E2" s="2"/>
      <c r="F2" s="2"/>
      <c r="G2" s="3">
        <f>F3+G3</f>
        <v>-17.017000000000003</v>
      </c>
    </row>
    <row r="3" spans="1:7">
      <c r="A3" s="7">
        <v>-0.5</v>
      </c>
      <c r="B3" s="6">
        <v>253</v>
      </c>
      <c r="C3" s="6">
        <v>-198</v>
      </c>
      <c r="D3" s="6">
        <v>-379</v>
      </c>
      <c r="E3" s="6">
        <v>145</v>
      </c>
      <c r="F3" s="5">
        <f>0.5*1000*(((D3-B3)-(E3-C3))/200000)/10</f>
        <v>-0.24374999999999999</v>
      </c>
      <c r="G3" s="3">
        <f t="shared" ref="G3:G52" si="0">F4+G4</f>
        <v>-16.773250000000004</v>
      </c>
    </row>
    <row r="4" spans="1:7">
      <c r="A4" s="7">
        <v>-1</v>
      </c>
      <c r="B4" s="6">
        <v>499</v>
      </c>
      <c r="C4" s="6">
        <v>-457</v>
      </c>
      <c r="D4" s="6">
        <v>-327</v>
      </c>
      <c r="E4" s="6">
        <v>67</v>
      </c>
      <c r="F4" s="5">
        <f t="shared" ref="F4:F52" si="1">0.5*1000*(((D4-B4)-(E4-C4))/200000)/10</f>
        <v>-0.33750000000000002</v>
      </c>
      <c r="G4" s="3">
        <f t="shared" si="0"/>
        <v>-16.435750000000006</v>
      </c>
    </row>
    <row r="5" spans="1:7">
      <c r="A5" s="7">
        <v>-1.5</v>
      </c>
      <c r="B5" s="6">
        <v>897</v>
      </c>
      <c r="C5" s="6">
        <v>-819</v>
      </c>
      <c r="D5" s="6">
        <v>-215</v>
      </c>
      <c r="E5" s="6">
        <v>-52</v>
      </c>
      <c r="F5" s="5">
        <f t="shared" si="1"/>
        <v>-0.46975000000000006</v>
      </c>
      <c r="G5" s="3">
        <f t="shared" si="0"/>
        <v>-15.966000000000005</v>
      </c>
    </row>
    <row r="6" spans="1:7">
      <c r="A6" s="7">
        <v>-2</v>
      </c>
      <c r="B6" s="6">
        <v>1522</v>
      </c>
      <c r="C6" s="6">
        <v>-1472</v>
      </c>
      <c r="D6" s="6">
        <v>52</v>
      </c>
      <c r="E6" s="6">
        <v>-294</v>
      </c>
      <c r="F6" s="5">
        <f t="shared" si="1"/>
        <v>-0.66200000000000003</v>
      </c>
      <c r="G6" s="3">
        <f t="shared" si="0"/>
        <v>-15.304000000000004</v>
      </c>
    </row>
    <row r="7" spans="1:7">
      <c r="A7" s="7">
        <v>-2.5</v>
      </c>
      <c r="B7" s="6">
        <v>1629</v>
      </c>
      <c r="C7" s="6">
        <v>-1570</v>
      </c>
      <c r="D7" s="6">
        <v>536</v>
      </c>
      <c r="E7" s="6">
        <v>-787</v>
      </c>
      <c r="F7" s="5">
        <f t="shared" si="1"/>
        <v>-0.46899999999999997</v>
      </c>
      <c r="G7" s="3">
        <f t="shared" si="0"/>
        <v>-14.835000000000004</v>
      </c>
    </row>
    <row r="8" spans="1:7">
      <c r="A8" s="7">
        <v>-3</v>
      </c>
      <c r="B8" s="6">
        <v>1240</v>
      </c>
      <c r="C8" s="6">
        <v>-1192</v>
      </c>
      <c r="D8" s="6">
        <v>-84</v>
      </c>
      <c r="E8" s="6">
        <v>-148</v>
      </c>
      <c r="F8" s="5">
        <f t="shared" si="1"/>
        <v>-0.59199999999999997</v>
      </c>
      <c r="G8" s="3">
        <f t="shared" si="0"/>
        <v>-14.243000000000004</v>
      </c>
    </row>
    <row r="9" spans="1:7">
      <c r="A9" s="7">
        <v>-3.5</v>
      </c>
      <c r="B9" s="6">
        <v>836</v>
      </c>
      <c r="C9" s="6">
        <v>-777</v>
      </c>
      <c r="D9" s="6">
        <v>-688</v>
      </c>
      <c r="E9" s="6">
        <v>469</v>
      </c>
      <c r="F9" s="5">
        <f t="shared" si="1"/>
        <v>-0.6925</v>
      </c>
      <c r="G9" s="3">
        <f t="shared" si="0"/>
        <v>-13.550500000000003</v>
      </c>
    </row>
    <row r="10" spans="1:7">
      <c r="A10" s="7">
        <v>-4</v>
      </c>
      <c r="B10" s="6">
        <v>671</v>
      </c>
      <c r="C10" s="6">
        <v>-580</v>
      </c>
      <c r="D10" s="6">
        <v>-675</v>
      </c>
      <c r="E10" s="6">
        <v>460</v>
      </c>
      <c r="F10" s="5">
        <f t="shared" si="1"/>
        <v>-0.59650000000000003</v>
      </c>
      <c r="G10" s="3">
        <f t="shared" si="0"/>
        <v>-12.954000000000002</v>
      </c>
    </row>
    <row r="11" spans="1:7">
      <c r="A11" s="7">
        <v>-4.5</v>
      </c>
      <c r="B11" s="6">
        <v>64</v>
      </c>
      <c r="C11" s="6">
        <v>2</v>
      </c>
      <c r="D11" s="6">
        <v>-607</v>
      </c>
      <c r="E11" s="6">
        <v>322</v>
      </c>
      <c r="F11" s="5">
        <f t="shared" si="1"/>
        <v>-0.24775</v>
      </c>
      <c r="G11" s="3">
        <f t="shared" si="0"/>
        <v>-12.706250000000002</v>
      </c>
    </row>
    <row r="12" spans="1:7">
      <c r="A12" s="7">
        <v>-5</v>
      </c>
      <c r="B12" s="6">
        <v>331</v>
      </c>
      <c r="C12" s="6">
        <v>-269</v>
      </c>
      <c r="D12" s="6">
        <v>-588</v>
      </c>
      <c r="E12" s="6">
        <v>324</v>
      </c>
      <c r="F12" s="5">
        <f t="shared" si="1"/>
        <v>-0.378</v>
      </c>
      <c r="G12" s="3">
        <f t="shared" si="0"/>
        <v>-12.328250000000002</v>
      </c>
    </row>
    <row r="13" spans="1:7">
      <c r="A13" s="7">
        <v>-5.5</v>
      </c>
      <c r="B13" s="6">
        <v>406</v>
      </c>
      <c r="C13" s="6">
        <v>-360</v>
      </c>
      <c r="D13" s="6">
        <v>-386</v>
      </c>
      <c r="E13" s="6">
        <v>169</v>
      </c>
      <c r="F13" s="5">
        <f t="shared" si="1"/>
        <v>-0.33024999999999999</v>
      </c>
      <c r="G13" s="3">
        <f t="shared" si="0"/>
        <v>-11.998000000000003</v>
      </c>
    </row>
    <row r="14" spans="1:7">
      <c r="A14" s="7">
        <v>-6</v>
      </c>
      <c r="B14" s="6">
        <v>489</v>
      </c>
      <c r="C14" s="6">
        <v>-427</v>
      </c>
      <c r="D14" s="6">
        <v>-376</v>
      </c>
      <c r="E14" s="6">
        <v>124</v>
      </c>
      <c r="F14" s="5">
        <f t="shared" si="1"/>
        <v>-0.35399999999999998</v>
      </c>
      <c r="G14" s="3">
        <f t="shared" si="0"/>
        <v>-11.644000000000004</v>
      </c>
    </row>
    <row r="15" spans="1:7">
      <c r="A15" s="7">
        <v>-6.5</v>
      </c>
      <c r="B15" s="6">
        <v>617</v>
      </c>
      <c r="C15" s="6">
        <v>-547</v>
      </c>
      <c r="D15" s="6">
        <v>-380</v>
      </c>
      <c r="E15" s="6">
        <v>141</v>
      </c>
      <c r="F15" s="5">
        <f t="shared" si="1"/>
        <v>-0.42125000000000001</v>
      </c>
      <c r="G15" s="3">
        <f t="shared" si="0"/>
        <v>-11.222750000000003</v>
      </c>
    </row>
    <row r="16" spans="1:7">
      <c r="A16" s="7">
        <v>-7</v>
      </c>
      <c r="B16" s="6">
        <v>749</v>
      </c>
      <c r="C16" s="6">
        <v>-691</v>
      </c>
      <c r="D16" s="6">
        <v>-196</v>
      </c>
      <c r="E16" s="6">
        <v>-30</v>
      </c>
      <c r="F16" s="5">
        <f t="shared" si="1"/>
        <v>-0.40150000000000008</v>
      </c>
      <c r="G16" s="3">
        <f t="shared" si="0"/>
        <v>-10.821250000000003</v>
      </c>
    </row>
    <row r="17" spans="1:7">
      <c r="A17" s="7">
        <v>-7.5</v>
      </c>
      <c r="B17" s="6">
        <v>637</v>
      </c>
      <c r="C17" s="6">
        <v>-586</v>
      </c>
      <c r="D17" s="6">
        <v>-294</v>
      </c>
      <c r="E17" s="6">
        <v>51</v>
      </c>
      <c r="F17" s="5">
        <f t="shared" si="1"/>
        <v>-0.39200000000000002</v>
      </c>
      <c r="G17" s="3">
        <f t="shared" si="0"/>
        <v>-10.429250000000003</v>
      </c>
    </row>
    <row r="18" spans="1:7">
      <c r="A18" s="7">
        <v>-8</v>
      </c>
      <c r="B18" s="6">
        <v>590</v>
      </c>
      <c r="C18" s="6">
        <v>-552</v>
      </c>
      <c r="D18" s="6">
        <v>-333</v>
      </c>
      <c r="E18" s="6">
        <v>116</v>
      </c>
      <c r="F18" s="5">
        <f t="shared" si="1"/>
        <v>-0.39774999999999999</v>
      </c>
      <c r="G18" s="3">
        <f t="shared" si="0"/>
        <v>-10.031500000000003</v>
      </c>
    </row>
    <row r="19" spans="1:7">
      <c r="A19" s="7">
        <v>-8.5</v>
      </c>
      <c r="B19" s="6">
        <v>592</v>
      </c>
      <c r="C19" s="6">
        <v>-527</v>
      </c>
      <c r="D19" s="6">
        <v>-241</v>
      </c>
      <c r="E19" s="6">
        <v>21</v>
      </c>
      <c r="F19" s="5">
        <f t="shared" si="1"/>
        <v>-0.34524999999999995</v>
      </c>
      <c r="G19" s="3">
        <f t="shared" si="0"/>
        <v>-9.6862500000000029</v>
      </c>
    </row>
    <row r="20" spans="1:7">
      <c r="A20" s="7">
        <v>-9</v>
      </c>
      <c r="B20" s="6">
        <v>640</v>
      </c>
      <c r="C20" s="6">
        <v>-589</v>
      </c>
      <c r="D20" s="6">
        <v>-124</v>
      </c>
      <c r="E20" s="6">
        <v>-91</v>
      </c>
      <c r="F20" s="5">
        <f t="shared" si="1"/>
        <v>-0.3155</v>
      </c>
      <c r="G20" s="3">
        <f t="shared" si="0"/>
        <v>-9.3707500000000028</v>
      </c>
    </row>
    <row r="21" spans="1:7">
      <c r="A21" s="7">
        <v>-9.5</v>
      </c>
      <c r="B21" s="6">
        <v>501</v>
      </c>
      <c r="C21" s="6">
        <v>-442</v>
      </c>
      <c r="D21" s="6">
        <v>-234</v>
      </c>
      <c r="E21" s="6">
        <v>27</v>
      </c>
      <c r="F21" s="5">
        <f t="shared" si="1"/>
        <v>-0.30100000000000005</v>
      </c>
      <c r="G21" s="3">
        <f t="shared" si="0"/>
        <v>-9.0697500000000026</v>
      </c>
    </row>
    <row r="22" spans="1:7">
      <c r="A22" s="7">
        <v>-10</v>
      </c>
      <c r="B22" s="6">
        <v>447</v>
      </c>
      <c r="C22" s="6">
        <v>-382</v>
      </c>
      <c r="D22" s="6">
        <v>-381</v>
      </c>
      <c r="E22" s="6">
        <v>124</v>
      </c>
      <c r="F22" s="5">
        <f t="shared" si="1"/>
        <v>-0.33350000000000002</v>
      </c>
      <c r="G22" s="3">
        <f t="shared" si="0"/>
        <v>-8.7362500000000018</v>
      </c>
    </row>
    <row r="23" spans="1:7">
      <c r="A23" s="7">
        <v>-10.5</v>
      </c>
      <c r="B23" s="6">
        <v>577</v>
      </c>
      <c r="C23" s="6">
        <v>-575</v>
      </c>
      <c r="D23" s="6">
        <v>-287</v>
      </c>
      <c r="E23" s="6">
        <v>12</v>
      </c>
      <c r="F23" s="5">
        <f t="shared" si="1"/>
        <v>-0.36275000000000002</v>
      </c>
      <c r="G23" s="3">
        <f t="shared" si="0"/>
        <v>-8.3735000000000017</v>
      </c>
    </row>
    <row r="24" spans="1:7">
      <c r="A24" s="7">
        <v>-11</v>
      </c>
      <c r="B24" s="6">
        <v>631</v>
      </c>
      <c r="C24" s="6">
        <v>-572</v>
      </c>
      <c r="D24" s="6">
        <v>-302</v>
      </c>
      <c r="E24" s="6">
        <v>64</v>
      </c>
      <c r="F24" s="5">
        <f t="shared" si="1"/>
        <v>-0.39224999999999999</v>
      </c>
      <c r="G24" s="3">
        <f t="shared" si="0"/>
        <v>-7.9812500000000011</v>
      </c>
    </row>
    <row r="25" spans="1:7">
      <c r="A25" s="7">
        <v>-11.5</v>
      </c>
      <c r="B25" s="6">
        <v>626</v>
      </c>
      <c r="C25" s="6">
        <v>-566</v>
      </c>
      <c r="D25" s="6">
        <v>-262</v>
      </c>
      <c r="E25" s="6">
        <v>12</v>
      </c>
      <c r="F25" s="5">
        <f t="shared" si="1"/>
        <v>-0.36649999999999999</v>
      </c>
      <c r="G25" s="3">
        <f t="shared" si="0"/>
        <v>-7.6147500000000008</v>
      </c>
    </row>
    <row r="26" spans="1:7">
      <c r="A26" s="7">
        <v>-12</v>
      </c>
      <c r="B26" s="6">
        <v>696</v>
      </c>
      <c r="C26" s="6">
        <v>-655</v>
      </c>
      <c r="D26" s="6">
        <v>-376</v>
      </c>
      <c r="E26" s="6">
        <v>127</v>
      </c>
      <c r="F26" s="5">
        <f t="shared" si="1"/>
        <v>-0.46349999999999997</v>
      </c>
      <c r="G26" s="3">
        <f t="shared" si="0"/>
        <v>-7.151250000000001</v>
      </c>
    </row>
    <row r="27" spans="1:7">
      <c r="A27" s="7">
        <v>-12.5</v>
      </c>
      <c r="B27" s="6">
        <v>689</v>
      </c>
      <c r="C27" s="6">
        <v>-642</v>
      </c>
      <c r="D27" s="6">
        <v>-259</v>
      </c>
      <c r="E27" s="6">
        <v>-5</v>
      </c>
      <c r="F27" s="5">
        <f t="shared" si="1"/>
        <v>-0.39624999999999999</v>
      </c>
      <c r="G27" s="3">
        <f t="shared" si="0"/>
        <v>-6.7550000000000008</v>
      </c>
    </row>
    <row r="28" spans="1:7">
      <c r="A28" s="7">
        <v>-13</v>
      </c>
      <c r="B28" s="6">
        <v>655</v>
      </c>
      <c r="C28" s="6">
        <v>-601</v>
      </c>
      <c r="D28" s="6">
        <v>-128</v>
      </c>
      <c r="E28" s="6">
        <v>-112</v>
      </c>
      <c r="F28" s="5">
        <f t="shared" si="1"/>
        <v>-0.318</v>
      </c>
      <c r="G28" s="3">
        <f t="shared" si="0"/>
        <v>-6.4370000000000012</v>
      </c>
    </row>
    <row r="29" spans="1:7">
      <c r="A29" s="7">
        <v>-13.5</v>
      </c>
      <c r="B29" s="6">
        <v>681</v>
      </c>
      <c r="C29" s="6">
        <v>-622</v>
      </c>
      <c r="D29" s="6">
        <v>-180</v>
      </c>
      <c r="E29" s="6">
        <v>-78</v>
      </c>
      <c r="F29" s="5">
        <f t="shared" si="1"/>
        <v>-0.35125000000000001</v>
      </c>
      <c r="G29" s="3">
        <f t="shared" si="0"/>
        <v>-6.0857500000000009</v>
      </c>
    </row>
    <row r="30" spans="1:7">
      <c r="A30" s="7">
        <v>-14</v>
      </c>
      <c r="B30" s="6">
        <v>613</v>
      </c>
      <c r="C30" s="6">
        <v>-566</v>
      </c>
      <c r="D30" s="6">
        <v>-357</v>
      </c>
      <c r="E30" s="6">
        <v>128</v>
      </c>
      <c r="F30" s="5">
        <f t="shared" si="1"/>
        <v>-0.41599999999999993</v>
      </c>
      <c r="G30" s="3">
        <f t="shared" si="0"/>
        <v>-5.6697500000000005</v>
      </c>
    </row>
    <row r="31" spans="1:7">
      <c r="A31" s="7">
        <v>-14.5</v>
      </c>
      <c r="B31" s="6">
        <v>393</v>
      </c>
      <c r="C31" s="6">
        <v>-335</v>
      </c>
      <c r="D31" s="6">
        <v>-213</v>
      </c>
      <c r="E31" s="6">
        <v>-14</v>
      </c>
      <c r="F31" s="5">
        <f t="shared" si="1"/>
        <v>-0.23174999999999998</v>
      </c>
      <c r="G31" s="3">
        <f t="shared" si="0"/>
        <v>-5.4380000000000006</v>
      </c>
    </row>
    <row r="32" spans="1:7">
      <c r="A32" s="7">
        <v>-15</v>
      </c>
      <c r="B32" s="6">
        <v>294</v>
      </c>
      <c r="C32" s="6">
        <v>-235</v>
      </c>
      <c r="D32" s="6">
        <v>-276</v>
      </c>
      <c r="E32" s="6">
        <v>56</v>
      </c>
      <c r="F32" s="5">
        <f t="shared" si="1"/>
        <v>-0.21525</v>
      </c>
      <c r="G32" s="3">
        <f t="shared" si="0"/>
        <v>-5.2227500000000004</v>
      </c>
    </row>
    <row r="33" spans="1:7">
      <c r="A33" s="7">
        <v>-15.5</v>
      </c>
      <c r="B33" s="6">
        <v>224</v>
      </c>
      <c r="C33" s="6">
        <v>-193</v>
      </c>
      <c r="D33" s="6">
        <v>-165</v>
      </c>
      <c r="E33" s="6">
        <v>-53</v>
      </c>
      <c r="F33" s="5">
        <f t="shared" si="1"/>
        <v>-0.13225000000000001</v>
      </c>
      <c r="G33" s="3">
        <f t="shared" si="0"/>
        <v>-5.0905000000000005</v>
      </c>
    </row>
    <row r="34" spans="1:7">
      <c r="A34" s="7">
        <v>-16</v>
      </c>
      <c r="B34" s="6">
        <v>124</v>
      </c>
      <c r="C34" s="6">
        <v>-77</v>
      </c>
      <c r="D34" s="6">
        <v>-155</v>
      </c>
      <c r="E34" s="6">
        <v>-79</v>
      </c>
      <c r="F34" s="5">
        <f t="shared" si="1"/>
        <v>-6.9250000000000006E-2</v>
      </c>
      <c r="G34" s="3">
        <f t="shared" si="0"/>
        <v>-5.0212500000000002</v>
      </c>
    </row>
    <row r="35" spans="1:7">
      <c r="A35" s="7">
        <v>-16.5</v>
      </c>
      <c r="B35" s="6">
        <v>557</v>
      </c>
      <c r="C35" s="6">
        <v>-524</v>
      </c>
      <c r="D35" s="6">
        <v>-274</v>
      </c>
      <c r="E35" s="6">
        <v>29</v>
      </c>
      <c r="F35" s="5">
        <f t="shared" si="1"/>
        <v>-0.34599999999999997</v>
      </c>
      <c r="G35" s="3">
        <f t="shared" si="0"/>
        <v>-4.6752500000000001</v>
      </c>
    </row>
    <row r="36" spans="1:7">
      <c r="A36" s="7">
        <v>-17</v>
      </c>
      <c r="B36" s="6">
        <v>676</v>
      </c>
      <c r="C36" s="6">
        <v>-657</v>
      </c>
      <c r="D36" s="6">
        <v>-277</v>
      </c>
      <c r="E36" s="6">
        <v>53</v>
      </c>
      <c r="F36" s="5">
        <f t="shared" si="1"/>
        <v>-0.41574999999999995</v>
      </c>
      <c r="G36" s="3">
        <f t="shared" si="0"/>
        <v>-4.2595000000000001</v>
      </c>
    </row>
    <row r="37" spans="1:7">
      <c r="A37" s="7">
        <v>-17.5</v>
      </c>
      <c r="B37" s="6">
        <v>578</v>
      </c>
      <c r="C37" s="6">
        <v>-567</v>
      </c>
      <c r="D37" s="6">
        <v>-225</v>
      </c>
      <c r="E37" s="6">
        <v>144</v>
      </c>
      <c r="F37" s="5">
        <f t="shared" si="1"/>
        <v>-0.3785</v>
      </c>
      <c r="G37" s="3">
        <f t="shared" si="0"/>
        <v>-3.8809999999999998</v>
      </c>
    </row>
    <row r="38" spans="1:7">
      <c r="A38" s="7">
        <v>-18</v>
      </c>
      <c r="B38" s="6">
        <v>718</v>
      </c>
      <c r="C38" s="6">
        <v>-685</v>
      </c>
      <c r="D38" s="6">
        <v>-233</v>
      </c>
      <c r="E38" s="6">
        <v>10</v>
      </c>
      <c r="F38" s="5">
        <f t="shared" si="1"/>
        <v>-0.41149999999999992</v>
      </c>
      <c r="G38" s="3">
        <f t="shared" si="0"/>
        <v>-3.4695</v>
      </c>
    </row>
    <row r="39" spans="1:7">
      <c r="A39" s="7">
        <v>-18.5</v>
      </c>
      <c r="B39" s="6">
        <v>579</v>
      </c>
      <c r="C39" s="6">
        <v>-539</v>
      </c>
      <c r="D39" s="6">
        <v>-236</v>
      </c>
      <c r="E39" s="6">
        <v>-9</v>
      </c>
      <c r="F39" s="5">
        <f t="shared" si="1"/>
        <v>-0.33624999999999999</v>
      </c>
      <c r="G39" s="3">
        <f t="shared" si="0"/>
        <v>-3.1332499999999999</v>
      </c>
    </row>
    <row r="40" spans="1:7">
      <c r="A40" s="7">
        <v>-19</v>
      </c>
      <c r="B40" s="6">
        <v>562</v>
      </c>
      <c r="C40" s="6">
        <v>-557</v>
      </c>
      <c r="D40" s="6">
        <v>-153</v>
      </c>
      <c r="E40" s="6">
        <v>-75</v>
      </c>
      <c r="F40" s="5">
        <f t="shared" si="1"/>
        <v>-0.29924999999999996</v>
      </c>
      <c r="G40" s="3">
        <f t="shared" si="0"/>
        <v>-2.8340000000000001</v>
      </c>
    </row>
    <row r="41" spans="1:7">
      <c r="A41" s="7">
        <v>-19.5</v>
      </c>
      <c r="B41" s="6">
        <v>686</v>
      </c>
      <c r="C41" s="6">
        <v>-645</v>
      </c>
      <c r="D41" s="6">
        <v>-144</v>
      </c>
      <c r="E41" s="6">
        <v>-104</v>
      </c>
      <c r="F41" s="5">
        <f t="shared" si="1"/>
        <v>-0.34275</v>
      </c>
      <c r="G41" s="3">
        <f t="shared" si="0"/>
        <v>-2.49125</v>
      </c>
    </row>
    <row r="42" spans="1:7">
      <c r="A42" s="7">
        <v>-20</v>
      </c>
      <c r="B42" s="6">
        <v>638</v>
      </c>
      <c r="C42" s="6">
        <v>-606</v>
      </c>
      <c r="D42" s="6">
        <v>-353</v>
      </c>
      <c r="E42" s="6">
        <v>121</v>
      </c>
      <c r="F42" s="5">
        <f t="shared" si="1"/>
        <v>-0.42949999999999999</v>
      </c>
      <c r="G42" s="3">
        <f t="shared" si="0"/>
        <v>-2.06175</v>
      </c>
    </row>
    <row r="43" spans="1:7">
      <c r="A43" s="7">
        <v>-20.5</v>
      </c>
      <c r="B43" s="6">
        <v>699</v>
      </c>
      <c r="C43" s="6">
        <v>-679</v>
      </c>
      <c r="D43" s="6">
        <v>-303</v>
      </c>
      <c r="E43" s="6">
        <v>81</v>
      </c>
      <c r="F43" s="5">
        <f t="shared" si="1"/>
        <v>-0.4405</v>
      </c>
      <c r="G43" s="3">
        <f t="shared" si="0"/>
        <v>-1.6212499999999999</v>
      </c>
    </row>
    <row r="44" spans="1:7">
      <c r="A44" s="7">
        <v>-21</v>
      </c>
      <c r="B44" s="6">
        <v>822</v>
      </c>
      <c r="C44" s="6">
        <v>-785</v>
      </c>
      <c r="D44" s="6">
        <v>-192</v>
      </c>
      <c r="E44" s="6">
        <v>-21</v>
      </c>
      <c r="F44" s="5">
        <f t="shared" si="1"/>
        <v>-0.44450000000000001</v>
      </c>
      <c r="G44" s="3">
        <f t="shared" si="0"/>
        <v>-1.17675</v>
      </c>
    </row>
    <row r="45" spans="1:7">
      <c r="A45" s="7">
        <v>-21.5</v>
      </c>
      <c r="B45" s="6">
        <v>699</v>
      </c>
      <c r="C45" s="6">
        <v>-686</v>
      </c>
      <c r="D45" s="6">
        <v>-284</v>
      </c>
      <c r="E45" s="6">
        <v>52</v>
      </c>
      <c r="F45" s="5">
        <f t="shared" si="1"/>
        <v>-0.43025000000000002</v>
      </c>
      <c r="G45" s="3">
        <f t="shared" si="0"/>
        <v>-0.74649999999999994</v>
      </c>
    </row>
    <row r="46" spans="1:7">
      <c r="A46" s="7">
        <v>-22</v>
      </c>
      <c r="B46" s="6">
        <v>874</v>
      </c>
      <c r="C46" s="6">
        <v>-844</v>
      </c>
      <c r="D46" s="6">
        <v>-398</v>
      </c>
      <c r="E46" s="6">
        <v>177</v>
      </c>
      <c r="F46" s="5">
        <f t="shared" si="1"/>
        <v>-0.57325000000000004</v>
      </c>
      <c r="G46" s="3">
        <f t="shared" si="0"/>
        <v>-0.17324999999999993</v>
      </c>
    </row>
    <row r="47" spans="1:7">
      <c r="A47" s="7">
        <v>-22.5</v>
      </c>
      <c r="B47" s="6">
        <v>586</v>
      </c>
      <c r="C47" s="6">
        <v>-579</v>
      </c>
      <c r="D47" s="6">
        <v>-92</v>
      </c>
      <c r="E47" s="6">
        <v>-160</v>
      </c>
      <c r="F47" s="5">
        <f t="shared" si="1"/>
        <v>-0.27424999999999999</v>
      </c>
      <c r="G47" s="3">
        <f t="shared" si="0"/>
        <v>0.10100000000000006</v>
      </c>
    </row>
    <row r="48" spans="1:7">
      <c r="A48" s="7">
        <v>-23</v>
      </c>
      <c r="B48" s="6">
        <v>262</v>
      </c>
      <c r="C48" s="6">
        <v>-238</v>
      </c>
      <c r="D48" s="6">
        <v>-104</v>
      </c>
      <c r="E48" s="6">
        <v>-136</v>
      </c>
      <c r="F48" s="5">
        <f t="shared" si="1"/>
        <v>-0.11699999999999999</v>
      </c>
      <c r="G48" s="3">
        <f t="shared" si="0"/>
        <v>0.21800000000000005</v>
      </c>
    </row>
    <row r="49" spans="1:7">
      <c r="A49" s="7">
        <v>-23.5</v>
      </c>
      <c r="B49" s="6">
        <v>388</v>
      </c>
      <c r="C49" s="6">
        <v>-379</v>
      </c>
      <c r="D49" s="6">
        <v>112</v>
      </c>
      <c r="E49" s="6">
        <v>-372</v>
      </c>
      <c r="F49" s="5">
        <f t="shared" si="1"/>
        <v>-7.0750000000000007E-2</v>
      </c>
      <c r="G49" s="3">
        <f t="shared" si="0"/>
        <v>0.28875000000000006</v>
      </c>
    </row>
    <row r="50" spans="1:7">
      <c r="A50" s="7">
        <v>-24</v>
      </c>
      <c r="B50" s="6">
        <v>295</v>
      </c>
      <c r="C50" s="6">
        <v>-276</v>
      </c>
      <c r="D50" s="6">
        <v>377</v>
      </c>
      <c r="E50" s="6">
        <v>-626</v>
      </c>
      <c r="F50" s="5">
        <f t="shared" si="1"/>
        <v>0.10800000000000001</v>
      </c>
      <c r="G50" s="3">
        <f t="shared" si="0"/>
        <v>0.18075000000000002</v>
      </c>
    </row>
    <row r="51" spans="1:7">
      <c r="A51" s="7">
        <v>-24.5</v>
      </c>
      <c r="B51" s="6">
        <v>378</v>
      </c>
      <c r="C51" s="6">
        <v>-374</v>
      </c>
      <c r="D51" s="6">
        <v>318</v>
      </c>
      <c r="E51" s="6">
        <v>-591</v>
      </c>
      <c r="F51" s="5">
        <f t="shared" si="1"/>
        <v>3.925E-2</v>
      </c>
      <c r="G51" s="3">
        <f t="shared" si="0"/>
        <v>0.14150000000000001</v>
      </c>
    </row>
    <row r="52" spans="1:7">
      <c r="A52" s="7">
        <v>-25</v>
      </c>
      <c r="B52" s="6">
        <v>469</v>
      </c>
      <c r="C52" s="6">
        <v>-474</v>
      </c>
      <c r="D52" s="6">
        <v>646</v>
      </c>
      <c r="E52" s="6">
        <v>-863</v>
      </c>
      <c r="F52" s="5">
        <f t="shared" si="1"/>
        <v>0.14150000000000001</v>
      </c>
      <c r="G52" s="3">
        <f t="shared" si="0"/>
        <v>0</v>
      </c>
    </row>
  </sheetData>
  <mergeCells count="2">
    <mergeCell ref="B1:C1"/>
    <mergeCell ref="D1:E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比較圖</vt:lpstr>
      <vt:lpstr>20200815</vt:lpstr>
      <vt:lpstr>20201113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2021-05-19T04:53:40Z</dcterms:modified>
</cp:coreProperties>
</file>