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<sst xmlns="http://schemas.openxmlformats.org/spreadsheetml/2006/main" count="20" uniqueCount="11">
  <si>
    <t>Num</t>
  </si>
  <si>
    <t>energy1</t>
  </si>
  <si>
    <t>entropy1</t>
  </si>
  <si>
    <t>contrast1</t>
  </si>
  <si>
    <t>idMoment1</t>
  </si>
  <si>
    <t>energy2</t>
  </si>
  <si>
    <t>entropy2</t>
  </si>
  <si>
    <t>contrast2</t>
  </si>
  <si>
    <t>idMoment2</t>
  </si>
  <si>
    <t>正常磨损</t>
  </si>
  <si>
    <t>异常磨损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</si>
</sst>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18" borderId="5" applyNumberFormat="0" applyAlignment="0" applyProtection="0">
      <alignment vertical="center"/>
    </xf>
    <xf numFmtId="0" fontId="15" fillId="18" borderId="3" applyNumberFormat="0" applyAlignment="0" applyProtection="0">
      <alignment vertical="center"/>
    </xf>
    <xf numFmtId="0" fontId="19" fillId="25" borderId="8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0" xfId="0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能量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energy1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Sheet1!$B$2:$B$13</c:f>
              <c:numCache>
                <c:formatCode>General</c:formatCode>
                <c:ptCount val="12"/>
                <c:pt idx="0">
                  <c:v>0.252713</c:v>
                </c:pt>
                <c:pt idx="1">
                  <c:v>0.262857</c:v>
                </c:pt>
                <c:pt idx="2">
                  <c:v>0.131137</c:v>
                </c:pt>
                <c:pt idx="3">
                  <c:v>0.135782</c:v>
                </c:pt>
                <c:pt idx="4">
                  <c:v>0.242535</c:v>
                </c:pt>
                <c:pt idx="5">
                  <c:v>0.163959</c:v>
                </c:pt>
                <c:pt idx="6">
                  <c:v>0.250485</c:v>
                </c:pt>
                <c:pt idx="7">
                  <c:v>0.207858</c:v>
                </c:pt>
                <c:pt idx="8">
                  <c:v>0.163777</c:v>
                </c:pt>
                <c:pt idx="9">
                  <c:v>0.103994</c:v>
                </c:pt>
                <c:pt idx="10">
                  <c:v>0.181925</c:v>
                </c:pt>
                <c:pt idx="11">
                  <c:v>0.266546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energy2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Sheet1!$K$2:$K$13</c:f>
              <c:numCache>
                <c:formatCode>General</c:formatCode>
                <c:ptCount val="12"/>
                <c:pt idx="0">
                  <c:v>0.372892</c:v>
                </c:pt>
                <c:pt idx="1">
                  <c:v>0.481708</c:v>
                </c:pt>
                <c:pt idx="2">
                  <c:v>0.390539</c:v>
                </c:pt>
                <c:pt idx="3">
                  <c:v>0.341133</c:v>
                </c:pt>
                <c:pt idx="4">
                  <c:v>0.610096</c:v>
                </c:pt>
                <c:pt idx="5">
                  <c:v>0.32204</c:v>
                </c:pt>
                <c:pt idx="6">
                  <c:v>0.585801</c:v>
                </c:pt>
                <c:pt idx="7">
                  <c:v>0.322021</c:v>
                </c:pt>
                <c:pt idx="8">
                  <c:v>0.385263</c:v>
                </c:pt>
                <c:pt idx="9">
                  <c:v>0.328269</c:v>
                </c:pt>
                <c:pt idx="10">
                  <c:v>0.317401</c:v>
                </c:pt>
                <c:pt idx="11">
                  <c:v>0.377004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049405"/>
        <c:axId val="518800681"/>
      </c:lineChart>
      <c:catAx>
        <c:axId val="52704940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8800681"/>
        <c:crosses val="autoZero"/>
        <c:auto val="1"/>
        <c:lblAlgn val="ctr"/>
        <c:lblOffset val="100"/>
        <c:noMultiLvlLbl val="0"/>
      </c:catAx>
      <c:valAx>
        <c:axId val="5188006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704940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熵值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entropy1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Sheet1!$C$2:$C$13</c:f>
              <c:numCache>
                <c:formatCode>General</c:formatCode>
                <c:ptCount val="12"/>
                <c:pt idx="0">
                  <c:v>7.96345</c:v>
                </c:pt>
                <c:pt idx="1">
                  <c:v>7.50108</c:v>
                </c:pt>
                <c:pt idx="2">
                  <c:v>9.05852</c:v>
                </c:pt>
                <c:pt idx="3">
                  <c:v>8.97922</c:v>
                </c:pt>
                <c:pt idx="4">
                  <c:v>7.79285</c:v>
                </c:pt>
                <c:pt idx="5">
                  <c:v>8.32235</c:v>
                </c:pt>
                <c:pt idx="6">
                  <c:v>7.30495</c:v>
                </c:pt>
                <c:pt idx="7">
                  <c:v>7.85402</c:v>
                </c:pt>
                <c:pt idx="8">
                  <c:v>8.04617</c:v>
                </c:pt>
                <c:pt idx="9">
                  <c:v>9.02777</c:v>
                </c:pt>
                <c:pt idx="10">
                  <c:v>9.00355</c:v>
                </c:pt>
                <c:pt idx="11">
                  <c:v>7.54719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entropy2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Sheet1!$L$2:$L$13</c:f>
              <c:numCache>
                <c:formatCode>General</c:formatCode>
                <c:ptCount val="12"/>
                <c:pt idx="0">
                  <c:v>6.2497</c:v>
                </c:pt>
                <c:pt idx="1">
                  <c:v>5.27954</c:v>
                </c:pt>
                <c:pt idx="2">
                  <c:v>5.98537</c:v>
                </c:pt>
                <c:pt idx="3">
                  <c:v>6.27132</c:v>
                </c:pt>
                <c:pt idx="4">
                  <c:v>5.37911</c:v>
                </c:pt>
                <c:pt idx="5">
                  <c:v>6.29664</c:v>
                </c:pt>
                <c:pt idx="6">
                  <c:v>5.01071</c:v>
                </c:pt>
                <c:pt idx="7">
                  <c:v>6.65239</c:v>
                </c:pt>
                <c:pt idx="8">
                  <c:v>5.98566</c:v>
                </c:pt>
                <c:pt idx="9">
                  <c:v>6.72852</c:v>
                </c:pt>
                <c:pt idx="10">
                  <c:v>6.40556</c:v>
                </c:pt>
                <c:pt idx="11">
                  <c:v>5.19614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7700853"/>
        <c:axId val="89655638"/>
      </c:lineChart>
      <c:catAx>
        <c:axId val="98770085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655638"/>
        <c:crosses val="autoZero"/>
        <c:auto val="1"/>
        <c:lblAlgn val="ctr"/>
        <c:lblOffset val="100"/>
        <c:noMultiLvlLbl val="0"/>
      </c:catAx>
      <c:valAx>
        <c:axId val="896556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770085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对比度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contrast1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Sheet1!$D$2:$D$13</c:f>
              <c:numCache>
                <c:formatCode>General</c:formatCode>
                <c:ptCount val="12"/>
                <c:pt idx="0">
                  <c:v>4.01601</c:v>
                </c:pt>
                <c:pt idx="1">
                  <c:v>2.26311</c:v>
                </c:pt>
                <c:pt idx="2">
                  <c:v>4.40634</c:v>
                </c:pt>
                <c:pt idx="3">
                  <c:v>4.53486</c:v>
                </c:pt>
                <c:pt idx="4">
                  <c:v>2.97759</c:v>
                </c:pt>
                <c:pt idx="5">
                  <c:v>4.56573</c:v>
                </c:pt>
                <c:pt idx="6">
                  <c:v>2.37914</c:v>
                </c:pt>
                <c:pt idx="7">
                  <c:v>3.0181</c:v>
                </c:pt>
                <c:pt idx="8">
                  <c:v>2.25923</c:v>
                </c:pt>
                <c:pt idx="9">
                  <c:v>3.29859</c:v>
                </c:pt>
                <c:pt idx="10">
                  <c:v>4.46829</c:v>
                </c:pt>
                <c:pt idx="11">
                  <c:v>4.24589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contrast2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Sheet1!$M$2:$M$13</c:f>
              <c:numCache>
                <c:formatCode>General</c:formatCode>
                <c:ptCount val="12"/>
                <c:pt idx="0">
                  <c:v>0.952716</c:v>
                </c:pt>
                <c:pt idx="1">
                  <c:v>0.661393</c:v>
                </c:pt>
                <c:pt idx="2">
                  <c:v>0.676936</c:v>
                </c:pt>
                <c:pt idx="3">
                  <c:v>1.08144</c:v>
                </c:pt>
                <c:pt idx="4">
                  <c:v>0.809869</c:v>
                </c:pt>
                <c:pt idx="5">
                  <c:v>0.919424</c:v>
                </c:pt>
                <c:pt idx="6">
                  <c:v>0.714402</c:v>
                </c:pt>
                <c:pt idx="7">
                  <c:v>1.63357</c:v>
                </c:pt>
                <c:pt idx="8">
                  <c:v>0.755646</c:v>
                </c:pt>
                <c:pt idx="9">
                  <c:v>1.458</c:v>
                </c:pt>
                <c:pt idx="10">
                  <c:v>0.872457</c:v>
                </c:pt>
                <c:pt idx="11">
                  <c:v>1.67392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0285739"/>
        <c:axId val="607475799"/>
      </c:lineChart>
      <c:catAx>
        <c:axId val="8302857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7475799"/>
        <c:crosses val="autoZero"/>
        <c:auto val="1"/>
        <c:lblAlgn val="ctr"/>
        <c:lblOffset val="100"/>
        <c:noMultiLvlLbl val="0"/>
      </c:catAx>
      <c:valAx>
        <c:axId val="607475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02857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逆差矩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idMoment1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Sheet1!$E$2:$E$13</c:f>
              <c:numCache>
                <c:formatCode>General</c:formatCode>
                <c:ptCount val="12"/>
                <c:pt idx="0">
                  <c:v>1.85185</c:v>
                </c:pt>
                <c:pt idx="1">
                  <c:v>2.0319</c:v>
                </c:pt>
                <c:pt idx="2">
                  <c:v>1.72039</c:v>
                </c:pt>
                <c:pt idx="3">
                  <c:v>1.74407</c:v>
                </c:pt>
                <c:pt idx="4">
                  <c:v>1.92374</c:v>
                </c:pt>
                <c:pt idx="5">
                  <c:v>1.68884</c:v>
                </c:pt>
                <c:pt idx="6">
                  <c:v>1.94593</c:v>
                </c:pt>
                <c:pt idx="7">
                  <c:v>1.86216</c:v>
                </c:pt>
                <c:pt idx="8">
                  <c:v>1.95789</c:v>
                </c:pt>
                <c:pt idx="9">
                  <c:v>1.81553</c:v>
                </c:pt>
                <c:pt idx="10">
                  <c:v>1.83279</c:v>
                </c:pt>
                <c:pt idx="11">
                  <c:v>1.85376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idMoment2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Sheet1!$N$2:$N$13</c:f>
              <c:numCache>
                <c:formatCode>General</c:formatCode>
                <c:ptCount val="12"/>
                <c:pt idx="0">
                  <c:v>2.31596</c:v>
                </c:pt>
                <c:pt idx="1">
                  <c:v>2.38845</c:v>
                </c:pt>
                <c:pt idx="2">
                  <c:v>2.27355</c:v>
                </c:pt>
                <c:pt idx="3">
                  <c:v>2.2332</c:v>
                </c:pt>
                <c:pt idx="4">
                  <c:v>2.30047</c:v>
                </c:pt>
                <c:pt idx="5">
                  <c:v>2.26368</c:v>
                </c:pt>
                <c:pt idx="6">
                  <c:v>2.39543</c:v>
                </c:pt>
                <c:pt idx="7">
                  <c:v>2.11882</c:v>
                </c:pt>
                <c:pt idx="8">
                  <c:v>2.23864</c:v>
                </c:pt>
                <c:pt idx="9">
                  <c:v>2.16871</c:v>
                </c:pt>
                <c:pt idx="10">
                  <c:v>2.24843</c:v>
                </c:pt>
                <c:pt idx="11">
                  <c:v>2.11056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9083821"/>
        <c:axId val="587500693"/>
      </c:lineChart>
      <c:catAx>
        <c:axId val="76908382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7500693"/>
        <c:crosses val="autoZero"/>
        <c:auto val="1"/>
        <c:lblAlgn val="ctr"/>
        <c:lblOffset val="100"/>
        <c:noMultiLvlLbl val="0"/>
      </c:catAx>
      <c:valAx>
        <c:axId val="5875006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90838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测试结果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Sheet1!$R$15</c:f>
              <c:strCache>
                <c:ptCount val="1"/>
                <c:pt idx="0">
                  <c:v>正常磨损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16"/>
            <c:marker>
              <c:symbol val="circle"/>
              <c:size val="5"/>
              <c:spPr>
                <a:solidFill>
                  <a:schemeClr val="tx2">
                    <a:lumMod val="60000"/>
                    <a:lumOff val="40000"/>
                  </a:schemeClr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</c:dPt>
          <c:dLbls>
            <c:delete val="1"/>
          </c:dLbls>
          <c:val>
            <c:numRef>
              <c:f>Sheet1!$R$16:$R$32</c:f>
              <c:numCache>
                <c:formatCode>General</c:formatCode>
                <c:ptCount val="1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1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Sheet1!$S$15</c:f>
              <c:strCache>
                <c:ptCount val="1"/>
                <c:pt idx="0">
                  <c:v>异常磨损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gradFill>
                <a:gsLst>
                  <a:gs pos="0">
                    <a:srgbClr val="9EE256"/>
                  </a:gs>
                  <a:gs pos="100000">
                    <a:srgbClr val="52762D"/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0.048508011171542"/>
                  <c:y val="-0.0837742504409171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t>误判</a:t>
                    </a:r>
                    <a:r>
                      <a:rPr lang="en-US" altLang="zh-CN"/>
                      <a:t>1</a:t>
                    </a:r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t>误判</a:t>
                    </a:r>
                    <a:r>
                      <a:rPr lang="en-US" altLang="zh-CN"/>
                      <a:t>2</a:t>
                    </a:r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9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t>误判</a:t>
                    </a:r>
                    <a:r>
                      <a:rPr lang="en-US" altLang="zh-CN"/>
                      <a:t>3</a:t>
                    </a:r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Sheet1!$S$16:$S$38</c:f>
              <c:numCache>
                <c:formatCode>General</c:formatCode>
                <c:ptCount val="23"/>
                <c:pt idx="0">
                  <c:v>-1</c:v>
                </c:pt>
                <c:pt idx="1">
                  <c:v>5</c:v>
                </c:pt>
                <c:pt idx="2">
                  <c:v>-5</c:v>
                </c:pt>
                <c:pt idx="3">
                  <c:v>-1</c:v>
                </c:pt>
                <c:pt idx="4">
                  <c:v>-5</c:v>
                </c:pt>
                <c:pt idx="5">
                  <c:v>-5</c:v>
                </c:pt>
                <c:pt idx="6">
                  <c:v>-5</c:v>
                </c:pt>
                <c:pt idx="7">
                  <c:v>-1</c:v>
                </c:pt>
                <c:pt idx="8">
                  <c:v>-5</c:v>
                </c:pt>
                <c:pt idx="9">
                  <c:v>-3</c:v>
                </c:pt>
                <c:pt idx="10">
                  <c:v>1</c:v>
                </c:pt>
                <c:pt idx="11">
                  <c:v>-3</c:v>
                </c:pt>
                <c:pt idx="12">
                  <c:v>-5</c:v>
                </c:pt>
                <c:pt idx="13">
                  <c:v>-5</c:v>
                </c:pt>
                <c:pt idx="14">
                  <c:v>-1</c:v>
                </c:pt>
                <c:pt idx="15">
                  <c:v>-5</c:v>
                </c:pt>
                <c:pt idx="16">
                  <c:v>-5</c:v>
                </c:pt>
                <c:pt idx="17">
                  <c:v>-5</c:v>
                </c:pt>
                <c:pt idx="18">
                  <c:v>-5</c:v>
                </c:pt>
                <c:pt idx="19">
                  <c:v>1</c:v>
                </c:pt>
                <c:pt idx="20">
                  <c:v>-5</c:v>
                </c:pt>
                <c:pt idx="21">
                  <c:v>-5</c:v>
                </c:pt>
                <c:pt idx="22">
                  <c:v>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644496"/>
        <c:axId val="183475398"/>
      </c:lineChart>
      <c:catAx>
        <c:axId val="12364449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3475398"/>
        <c:crosses val="autoZero"/>
        <c:auto val="1"/>
        <c:lblAlgn val="ctr"/>
        <c:lblOffset val="100"/>
        <c:noMultiLvlLbl val="0"/>
      </c:catAx>
      <c:valAx>
        <c:axId val="18347539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364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13</xdr:row>
      <xdr:rowOff>168275</xdr:rowOff>
    </xdr:from>
    <xdr:to>
      <xdr:col>6</xdr:col>
      <xdr:colOff>367030</xdr:colOff>
      <xdr:row>26</xdr:row>
      <xdr:rowOff>99695</xdr:rowOff>
    </xdr:to>
    <xdr:graphicFrame>
      <xdr:nvGraphicFramePr>
        <xdr:cNvPr id="2" name="图表 1"/>
        <xdr:cNvGraphicFramePr/>
      </xdr:nvGraphicFramePr>
      <xdr:xfrm>
        <a:off x="9525" y="2397125"/>
        <a:ext cx="4319905" cy="21602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14</xdr:row>
      <xdr:rowOff>6350</xdr:rowOff>
    </xdr:from>
    <xdr:to>
      <xdr:col>16</xdr:col>
      <xdr:colOff>741680</xdr:colOff>
      <xdr:row>26</xdr:row>
      <xdr:rowOff>109220</xdr:rowOff>
    </xdr:to>
    <xdr:graphicFrame>
      <xdr:nvGraphicFramePr>
        <xdr:cNvPr id="3" name="图表 2"/>
        <xdr:cNvGraphicFramePr/>
      </xdr:nvGraphicFramePr>
      <xdr:xfrm>
        <a:off x="5670550" y="2406650"/>
        <a:ext cx="5396230" cy="21602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28</xdr:row>
      <xdr:rowOff>6350</xdr:rowOff>
    </xdr:from>
    <xdr:to>
      <xdr:col>6</xdr:col>
      <xdr:colOff>367030</xdr:colOff>
      <xdr:row>40</xdr:row>
      <xdr:rowOff>109220</xdr:rowOff>
    </xdr:to>
    <xdr:graphicFrame>
      <xdr:nvGraphicFramePr>
        <xdr:cNvPr id="4" name="图表 3"/>
        <xdr:cNvGraphicFramePr/>
      </xdr:nvGraphicFramePr>
      <xdr:xfrm>
        <a:off x="9525" y="4806950"/>
        <a:ext cx="4319905" cy="21602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</xdr:colOff>
      <xdr:row>28</xdr:row>
      <xdr:rowOff>15875</xdr:rowOff>
    </xdr:from>
    <xdr:to>
      <xdr:col>16</xdr:col>
      <xdr:colOff>741680</xdr:colOff>
      <xdr:row>40</xdr:row>
      <xdr:rowOff>118745</xdr:rowOff>
    </xdr:to>
    <xdr:graphicFrame>
      <xdr:nvGraphicFramePr>
        <xdr:cNvPr id="5" name="图表 4"/>
        <xdr:cNvGraphicFramePr/>
      </xdr:nvGraphicFramePr>
      <xdr:xfrm>
        <a:off x="5670550" y="4816475"/>
        <a:ext cx="5396230" cy="21602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146050</xdr:colOff>
      <xdr:row>14</xdr:row>
      <xdr:rowOff>15875</xdr:rowOff>
    </xdr:from>
    <xdr:to>
      <xdr:col>24</xdr:col>
      <xdr:colOff>522605</xdr:colOff>
      <xdr:row>26</xdr:row>
      <xdr:rowOff>118745</xdr:rowOff>
    </xdr:to>
    <xdr:graphicFrame>
      <xdr:nvGraphicFramePr>
        <xdr:cNvPr id="16" name="图表 15"/>
        <xdr:cNvGraphicFramePr/>
      </xdr:nvGraphicFramePr>
      <xdr:xfrm>
        <a:off x="12957175" y="2416175"/>
        <a:ext cx="4319905" cy="21602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8"/>
  <sheetViews>
    <sheetView tabSelected="1" workbookViewId="0">
      <selection activeCell="W21" sqref="W21"/>
    </sheetView>
  </sheetViews>
  <sheetFormatPr defaultColWidth="9" defaultRowHeight="13.5"/>
  <cols>
    <col min="1" max="1" width="3.75" customWidth="1"/>
    <col min="2" max="2" width="11.25" customWidth="1"/>
    <col min="3" max="3" width="10.125" customWidth="1"/>
    <col min="4" max="4" width="11.5" customWidth="1"/>
    <col min="5" max="5" width="10.375" customWidth="1"/>
    <col min="6" max="6" width="5" customWidth="1"/>
    <col min="7" max="7" width="5.375" customWidth="1"/>
    <col min="8" max="8" width="5.875" customWidth="1"/>
    <col min="9" max="9" width="5.375" customWidth="1"/>
    <col min="10" max="10" width="5.625" customWidth="1"/>
    <col min="11" max="11" width="9" customWidth="1"/>
    <col min="12" max="12" width="10" customWidth="1"/>
    <col min="13" max="13" width="10.625" customWidth="1"/>
    <col min="14" max="14" width="12.875" customWidth="1"/>
    <col min="15" max="15" width="7.5" customWidth="1"/>
    <col min="16" max="16" width="11.25" customWidth="1"/>
    <col min="17" max="17" width="11.125" customWidth="1"/>
    <col min="18" max="18" width="10.375"/>
    <col min="19" max="19" width="11.125" customWidth="1"/>
    <col min="20" max="20" width="6.75" customWidth="1"/>
    <col min="21" max="21" width="11.375" customWidth="1"/>
    <col min="22" max="22" width="11.25" customWidth="1"/>
    <col min="23" max="23" width="11.625" customWidth="1"/>
    <col min="24" max="24" width="10.75" customWidth="1"/>
    <col min="25" max="25" width="9.375"/>
    <col min="26" max="26" width="10.375"/>
    <col min="27" max="27" width="9.375"/>
  </cols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J1" s="1" t="s">
        <v>0</v>
      </c>
      <c r="K1" s="1" t="s">
        <v>5</v>
      </c>
      <c r="L1" s="1" t="s">
        <v>6</v>
      </c>
      <c r="M1" s="1" t="s">
        <v>7</v>
      </c>
      <c r="N1" s="1" t="s">
        <v>8</v>
      </c>
      <c r="P1" s="1" t="s">
        <v>1</v>
      </c>
      <c r="Q1" s="1" t="s">
        <v>2</v>
      </c>
      <c r="R1" s="1" t="s">
        <v>3</v>
      </c>
      <c r="S1" s="1" t="s">
        <v>4</v>
      </c>
      <c r="U1" s="1" t="s">
        <v>5</v>
      </c>
      <c r="V1" s="1" t="s">
        <v>6</v>
      </c>
      <c r="W1" s="1" t="s">
        <v>7</v>
      </c>
      <c r="X1" s="1" t="s">
        <v>8</v>
      </c>
    </row>
    <row r="2" spans="1:24">
      <c r="A2" s="3">
        <v>101</v>
      </c>
      <c r="B2" s="3">
        <v>0.252713</v>
      </c>
      <c r="C2" s="3">
        <v>7.96345</v>
      </c>
      <c r="D2" s="3">
        <v>4.01601</v>
      </c>
      <c r="E2" s="3">
        <v>1.85185</v>
      </c>
      <c r="J2" s="3">
        <v>301</v>
      </c>
      <c r="K2" s="3">
        <v>0.372892</v>
      </c>
      <c r="L2" s="3">
        <v>6.2497</v>
      </c>
      <c r="M2" s="3">
        <v>0.952716</v>
      </c>
      <c r="N2" s="3">
        <v>2.31596</v>
      </c>
      <c r="P2" s="5">
        <f>B2*0.7</f>
        <v>0.1768991</v>
      </c>
      <c r="Q2" s="5">
        <f>C2*1.3</f>
        <v>10.352485</v>
      </c>
      <c r="R2" s="5">
        <f>D2*1.3</f>
        <v>5.220813</v>
      </c>
      <c r="S2" s="5">
        <f>E2*0.7</f>
        <v>1.296295</v>
      </c>
      <c r="U2" s="5">
        <f>K2*1.3</f>
        <v>0.4847596</v>
      </c>
      <c r="V2" s="5">
        <f>L2*0.7</f>
        <v>4.37479</v>
      </c>
      <c r="W2" s="5">
        <f>M2*0.7</f>
        <v>0.6669012</v>
      </c>
      <c r="X2" s="5">
        <f>N2*1.3</f>
        <v>3.010748</v>
      </c>
    </row>
    <row r="3" spans="1:24">
      <c r="A3" s="3">
        <v>102</v>
      </c>
      <c r="B3" s="1">
        <v>0.262857</v>
      </c>
      <c r="C3" s="1">
        <v>7.50108</v>
      </c>
      <c r="D3" s="1">
        <v>2.26311</v>
      </c>
      <c r="E3" s="1">
        <v>2.0319</v>
      </c>
      <c r="J3" s="3">
        <v>304</v>
      </c>
      <c r="K3" s="3">
        <v>0.481708</v>
      </c>
      <c r="L3" s="3">
        <v>5.27954</v>
      </c>
      <c r="M3" s="3">
        <v>0.661393</v>
      </c>
      <c r="N3" s="3">
        <v>2.38845</v>
      </c>
      <c r="P3" s="5">
        <f t="shared" ref="P3:P12" si="0">B3*0.7</f>
        <v>0.1839999</v>
      </c>
      <c r="Q3" s="5">
        <f t="shared" ref="Q3:Q13" si="1">C3*1.3</f>
        <v>9.751404</v>
      </c>
      <c r="R3" s="5">
        <f t="shared" ref="R3:R13" si="2">D3*1.3</f>
        <v>2.942043</v>
      </c>
      <c r="S3" s="5">
        <f t="shared" ref="S3:S13" si="3">E3*0.7</f>
        <v>1.42233</v>
      </c>
      <c r="U3" s="5">
        <f t="shared" ref="U3:U13" si="4">K3*1.3</f>
        <v>0.6262204</v>
      </c>
      <c r="V3" s="5">
        <f t="shared" ref="V3:V13" si="5">L3*0.7</f>
        <v>3.695678</v>
      </c>
      <c r="W3" s="5">
        <f t="shared" ref="W3:W13" si="6">M3*0.7</f>
        <v>0.4629751</v>
      </c>
      <c r="X3" s="5">
        <f t="shared" ref="X3:X13" si="7">N3*1.3</f>
        <v>3.104985</v>
      </c>
    </row>
    <row r="4" spans="1:24">
      <c r="A4" s="3">
        <v>103</v>
      </c>
      <c r="B4" s="3">
        <v>0.131137</v>
      </c>
      <c r="C4" s="3">
        <v>9.05852</v>
      </c>
      <c r="D4" s="3">
        <v>4.40634</v>
      </c>
      <c r="E4" s="3">
        <v>1.72039</v>
      </c>
      <c r="J4" s="3">
        <v>305</v>
      </c>
      <c r="K4" s="3">
        <v>0.390539</v>
      </c>
      <c r="L4" s="3">
        <v>5.98537</v>
      </c>
      <c r="M4" s="3">
        <v>0.676936</v>
      </c>
      <c r="N4" s="3">
        <v>2.27355</v>
      </c>
      <c r="P4" s="5">
        <f t="shared" si="0"/>
        <v>0.0917959</v>
      </c>
      <c r="Q4" s="5">
        <f t="shared" si="1"/>
        <v>11.776076</v>
      </c>
      <c r="R4" s="5">
        <f t="shared" si="2"/>
        <v>5.728242</v>
      </c>
      <c r="S4" s="5">
        <f t="shared" si="3"/>
        <v>1.204273</v>
      </c>
      <c r="U4" s="5">
        <f t="shared" si="4"/>
        <v>0.5077007</v>
      </c>
      <c r="V4" s="5">
        <f t="shared" si="5"/>
        <v>4.189759</v>
      </c>
      <c r="W4" s="5">
        <f t="shared" si="6"/>
        <v>0.4738552</v>
      </c>
      <c r="X4" s="5">
        <f t="shared" si="7"/>
        <v>2.955615</v>
      </c>
    </row>
    <row r="5" spans="1:24">
      <c r="A5" s="3">
        <v>104</v>
      </c>
      <c r="B5" s="3">
        <v>0.135782</v>
      </c>
      <c r="C5" s="3">
        <v>8.97922</v>
      </c>
      <c r="D5" s="3">
        <v>4.53486</v>
      </c>
      <c r="E5" s="3">
        <v>1.74407</v>
      </c>
      <c r="J5" s="3">
        <v>306</v>
      </c>
      <c r="K5" s="3">
        <v>0.341133</v>
      </c>
      <c r="L5" s="3">
        <v>6.27132</v>
      </c>
      <c r="M5" s="3">
        <v>1.08144</v>
      </c>
      <c r="N5" s="3">
        <v>2.2332</v>
      </c>
      <c r="P5" s="5">
        <f t="shared" si="0"/>
        <v>0.0950474</v>
      </c>
      <c r="Q5" s="5">
        <f t="shared" si="1"/>
        <v>11.672986</v>
      </c>
      <c r="R5" s="5">
        <f t="shared" si="2"/>
        <v>5.895318</v>
      </c>
      <c r="S5" s="5">
        <f t="shared" si="3"/>
        <v>1.220849</v>
      </c>
      <c r="U5" s="5">
        <f t="shared" si="4"/>
        <v>0.4434729</v>
      </c>
      <c r="V5" s="5">
        <f t="shared" si="5"/>
        <v>4.389924</v>
      </c>
      <c r="W5" s="5">
        <f t="shared" si="6"/>
        <v>0.757008</v>
      </c>
      <c r="X5" s="5">
        <f t="shared" si="7"/>
        <v>2.90316</v>
      </c>
    </row>
    <row r="6" spans="1:24">
      <c r="A6" s="3">
        <v>105</v>
      </c>
      <c r="B6" s="3">
        <v>0.242535</v>
      </c>
      <c r="C6" s="3">
        <v>7.79285</v>
      </c>
      <c r="D6" s="3">
        <v>2.97759</v>
      </c>
      <c r="E6" s="3">
        <v>1.92374</v>
      </c>
      <c r="J6" s="3">
        <v>308</v>
      </c>
      <c r="K6" s="3">
        <v>0.610096</v>
      </c>
      <c r="L6" s="3">
        <v>5.37911</v>
      </c>
      <c r="M6" s="3">
        <v>0.809869</v>
      </c>
      <c r="N6" s="3">
        <v>2.30047</v>
      </c>
      <c r="P6" s="5">
        <f t="shared" si="0"/>
        <v>0.1697745</v>
      </c>
      <c r="Q6" s="5">
        <f t="shared" si="1"/>
        <v>10.130705</v>
      </c>
      <c r="R6" s="5">
        <f t="shared" si="2"/>
        <v>3.870867</v>
      </c>
      <c r="S6" s="5">
        <f t="shared" si="3"/>
        <v>1.346618</v>
      </c>
      <c r="U6" s="5">
        <f t="shared" si="4"/>
        <v>0.7931248</v>
      </c>
      <c r="V6" s="5">
        <f t="shared" si="5"/>
        <v>3.765377</v>
      </c>
      <c r="W6" s="5">
        <f t="shared" si="6"/>
        <v>0.5669083</v>
      </c>
      <c r="X6" s="5">
        <f t="shared" si="7"/>
        <v>2.990611</v>
      </c>
    </row>
    <row r="7" spans="1:24">
      <c r="A7" s="3">
        <v>106</v>
      </c>
      <c r="B7" s="3">
        <v>0.163959</v>
      </c>
      <c r="C7" s="3">
        <v>8.32235</v>
      </c>
      <c r="D7" s="3">
        <v>4.56573</v>
      </c>
      <c r="E7" s="3">
        <v>1.68884</v>
      </c>
      <c r="J7" s="3">
        <v>310</v>
      </c>
      <c r="K7" s="3">
        <v>0.32204</v>
      </c>
      <c r="L7" s="1">
        <v>6.29664</v>
      </c>
      <c r="M7" s="3">
        <v>0.919424</v>
      </c>
      <c r="N7" s="3">
        <v>2.26368</v>
      </c>
      <c r="P7" s="5">
        <f t="shared" si="0"/>
        <v>0.1147713</v>
      </c>
      <c r="Q7" s="5">
        <f t="shared" si="1"/>
        <v>10.819055</v>
      </c>
      <c r="R7" s="5">
        <f t="shared" si="2"/>
        <v>5.935449</v>
      </c>
      <c r="S7" s="5">
        <f t="shared" si="3"/>
        <v>1.182188</v>
      </c>
      <c r="U7" s="5">
        <f t="shared" si="4"/>
        <v>0.418652</v>
      </c>
      <c r="V7" s="5">
        <f t="shared" si="5"/>
        <v>4.407648</v>
      </c>
      <c r="W7" s="5">
        <f t="shared" si="6"/>
        <v>0.6435968</v>
      </c>
      <c r="X7" s="5">
        <f t="shared" si="7"/>
        <v>2.942784</v>
      </c>
    </row>
    <row r="8" spans="1:24">
      <c r="A8" s="3">
        <v>107</v>
      </c>
      <c r="B8" s="3">
        <v>0.250485</v>
      </c>
      <c r="C8" s="3">
        <v>7.30495</v>
      </c>
      <c r="D8" s="1">
        <v>2.37914</v>
      </c>
      <c r="E8" s="3">
        <v>1.94593</v>
      </c>
      <c r="J8" s="3">
        <v>312</v>
      </c>
      <c r="K8" s="3">
        <v>0.585801</v>
      </c>
      <c r="L8" s="3">
        <v>5.01071</v>
      </c>
      <c r="M8" s="3">
        <v>0.714402</v>
      </c>
      <c r="N8" s="3">
        <v>2.39543</v>
      </c>
      <c r="P8" s="5">
        <f t="shared" si="0"/>
        <v>0.1753395</v>
      </c>
      <c r="Q8" s="5">
        <f t="shared" si="1"/>
        <v>9.496435</v>
      </c>
      <c r="R8" s="5">
        <f t="shared" si="2"/>
        <v>3.092882</v>
      </c>
      <c r="S8" s="5">
        <f t="shared" si="3"/>
        <v>1.362151</v>
      </c>
      <c r="U8" s="5">
        <f t="shared" si="4"/>
        <v>0.7615413</v>
      </c>
      <c r="V8" s="5">
        <f t="shared" si="5"/>
        <v>3.507497</v>
      </c>
      <c r="W8" s="5">
        <f t="shared" si="6"/>
        <v>0.5000814</v>
      </c>
      <c r="X8" s="5">
        <f t="shared" si="7"/>
        <v>3.114059</v>
      </c>
    </row>
    <row r="9" spans="1:24">
      <c r="A9" s="3">
        <v>108</v>
      </c>
      <c r="B9" s="3">
        <v>0.207858</v>
      </c>
      <c r="C9" s="3">
        <v>7.85402</v>
      </c>
      <c r="D9" s="4">
        <v>3.0181</v>
      </c>
      <c r="E9" s="3">
        <v>1.86216</v>
      </c>
      <c r="J9" s="3">
        <v>313</v>
      </c>
      <c r="K9" s="3">
        <v>0.322021</v>
      </c>
      <c r="L9" s="3">
        <v>6.65239</v>
      </c>
      <c r="M9" s="3">
        <v>1.63357</v>
      </c>
      <c r="N9" s="3">
        <v>2.11882</v>
      </c>
      <c r="P9" s="5">
        <f t="shared" si="0"/>
        <v>0.1455006</v>
      </c>
      <c r="Q9" s="5">
        <f t="shared" si="1"/>
        <v>10.210226</v>
      </c>
      <c r="R9" s="5">
        <f t="shared" si="2"/>
        <v>3.92353</v>
      </c>
      <c r="S9" s="5">
        <f t="shared" si="3"/>
        <v>1.303512</v>
      </c>
      <c r="U9" s="5">
        <f t="shared" si="4"/>
        <v>0.4186273</v>
      </c>
      <c r="V9" s="5">
        <f t="shared" si="5"/>
        <v>4.656673</v>
      </c>
      <c r="W9" s="5">
        <f t="shared" si="6"/>
        <v>1.143499</v>
      </c>
      <c r="X9" s="5">
        <f t="shared" si="7"/>
        <v>2.754466</v>
      </c>
    </row>
    <row r="10" spans="1:24">
      <c r="A10" s="3">
        <v>109</v>
      </c>
      <c r="B10" s="3">
        <v>0.163777</v>
      </c>
      <c r="C10" s="3">
        <v>8.04617</v>
      </c>
      <c r="D10" s="1">
        <v>2.25923</v>
      </c>
      <c r="E10" s="3">
        <v>1.95789</v>
      </c>
      <c r="J10" s="3">
        <v>203</v>
      </c>
      <c r="K10" s="3">
        <v>0.385263</v>
      </c>
      <c r="L10" s="3">
        <v>5.98566</v>
      </c>
      <c r="M10" s="3">
        <v>0.755646</v>
      </c>
      <c r="N10" s="3">
        <v>2.23864</v>
      </c>
      <c r="P10" s="5">
        <f t="shared" si="0"/>
        <v>0.1146439</v>
      </c>
      <c r="Q10" s="5">
        <f t="shared" si="1"/>
        <v>10.460021</v>
      </c>
      <c r="R10" s="5">
        <f t="shared" si="2"/>
        <v>2.936999</v>
      </c>
      <c r="S10" s="5">
        <f t="shared" si="3"/>
        <v>1.370523</v>
      </c>
      <c r="U10" s="5">
        <f t="shared" si="4"/>
        <v>0.5008419</v>
      </c>
      <c r="V10" s="5">
        <f t="shared" si="5"/>
        <v>4.189962</v>
      </c>
      <c r="W10" s="5">
        <f t="shared" si="6"/>
        <v>0.5289522</v>
      </c>
      <c r="X10" s="5">
        <f t="shared" si="7"/>
        <v>2.910232</v>
      </c>
    </row>
    <row r="11" spans="1:24">
      <c r="A11" s="3">
        <v>110</v>
      </c>
      <c r="B11" s="3">
        <v>0.103994</v>
      </c>
      <c r="C11" s="3">
        <v>9.02777</v>
      </c>
      <c r="D11" s="3">
        <v>3.29859</v>
      </c>
      <c r="E11" s="3">
        <v>1.81553</v>
      </c>
      <c r="J11" s="3">
        <v>206</v>
      </c>
      <c r="K11" s="1">
        <v>0.328269</v>
      </c>
      <c r="L11" s="1">
        <v>6.72852</v>
      </c>
      <c r="M11" s="1">
        <v>1.458</v>
      </c>
      <c r="N11" s="1">
        <v>2.16871</v>
      </c>
      <c r="P11" s="5">
        <f t="shared" si="0"/>
        <v>0.0727958</v>
      </c>
      <c r="Q11" s="5">
        <f t="shared" si="1"/>
        <v>11.736101</v>
      </c>
      <c r="R11" s="5">
        <f t="shared" si="2"/>
        <v>4.288167</v>
      </c>
      <c r="S11" s="5">
        <f t="shared" si="3"/>
        <v>1.270871</v>
      </c>
      <c r="U11" s="5">
        <f t="shared" si="4"/>
        <v>0.4267497</v>
      </c>
      <c r="V11" s="5">
        <f t="shared" si="5"/>
        <v>4.709964</v>
      </c>
      <c r="W11" s="5">
        <f t="shared" si="6"/>
        <v>1.0206</v>
      </c>
      <c r="X11" s="5">
        <f t="shared" si="7"/>
        <v>2.819323</v>
      </c>
    </row>
    <row r="12" spans="1:24">
      <c r="A12" s="3">
        <v>112</v>
      </c>
      <c r="B12" s="3">
        <v>0.181925</v>
      </c>
      <c r="C12" s="3">
        <v>9.00355</v>
      </c>
      <c r="D12" s="3">
        <v>4.46829</v>
      </c>
      <c r="E12" s="3">
        <v>1.83279</v>
      </c>
      <c r="J12" s="3">
        <v>209</v>
      </c>
      <c r="K12" s="1">
        <v>0.317401</v>
      </c>
      <c r="L12" s="1">
        <v>6.40556</v>
      </c>
      <c r="M12" s="1">
        <v>0.872457</v>
      </c>
      <c r="N12" s="1">
        <v>2.24843</v>
      </c>
      <c r="P12" s="5">
        <f t="shared" si="0"/>
        <v>0.1273475</v>
      </c>
      <c r="Q12" s="5">
        <f t="shared" si="1"/>
        <v>11.704615</v>
      </c>
      <c r="R12" s="5">
        <f t="shared" si="2"/>
        <v>5.808777</v>
      </c>
      <c r="S12" s="5">
        <f t="shared" si="3"/>
        <v>1.282953</v>
      </c>
      <c r="U12" s="5">
        <f t="shared" si="4"/>
        <v>0.4126213</v>
      </c>
      <c r="V12" s="5">
        <f t="shared" si="5"/>
        <v>4.483892</v>
      </c>
      <c r="W12" s="5">
        <f t="shared" si="6"/>
        <v>0.6107199</v>
      </c>
      <c r="X12" s="5">
        <f t="shared" si="7"/>
        <v>2.922959</v>
      </c>
    </row>
    <row r="13" spans="1:24">
      <c r="A13" s="3">
        <v>113</v>
      </c>
      <c r="B13" s="3">
        <v>0.266546</v>
      </c>
      <c r="C13" s="3">
        <v>7.54719</v>
      </c>
      <c r="D13" s="3">
        <v>4.24589</v>
      </c>
      <c r="E13" s="3">
        <v>1.85376</v>
      </c>
      <c r="J13" s="4">
        <v>212</v>
      </c>
      <c r="K13" s="1">
        <v>0.377004</v>
      </c>
      <c r="L13" s="1">
        <v>5.19614</v>
      </c>
      <c r="M13" s="1">
        <v>1.67392</v>
      </c>
      <c r="N13" s="1">
        <v>2.11056</v>
      </c>
      <c r="P13" s="5">
        <f>B13*0.7</f>
        <v>0.1865822</v>
      </c>
      <c r="Q13" s="5">
        <f t="shared" si="1"/>
        <v>9.811347</v>
      </c>
      <c r="R13" s="5">
        <f t="shared" si="2"/>
        <v>5.519657</v>
      </c>
      <c r="S13" s="5">
        <f t="shared" si="3"/>
        <v>1.297632</v>
      </c>
      <c r="U13" s="5">
        <f t="shared" si="4"/>
        <v>0.4901052</v>
      </c>
      <c r="V13" s="5">
        <f t="shared" si="5"/>
        <v>3.637298</v>
      </c>
      <c r="W13" s="5">
        <f t="shared" si="6"/>
        <v>1.171744</v>
      </c>
      <c r="X13" s="5">
        <f t="shared" si="7"/>
        <v>2.743728</v>
      </c>
    </row>
    <row r="14" spans="6:18">
      <c r="F14">
        <v>0.3</v>
      </c>
      <c r="G14">
        <v>7.3</v>
      </c>
      <c r="H14">
        <v>2.2</v>
      </c>
      <c r="I14">
        <v>2.11</v>
      </c>
      <c r="R14" s="6"/>
    </row>
    <row r="15" spans="18:19">
      <c r="R15" t="s">
        <v>9</v>
      </c>
      <c r="S15" t="s">
        <v>10</v>
      </c>
    </row>
    <row r="16" spans="18:19">
      <c r="R16">
        <v>5</v>
      </c>
      <c r="S16">
        <v>-1</v>
      </c>
    </row>
    <row r="17" spans="18:19">
      <c r="R17">
        <v>5</v>
      </c>
      <c r="S17">
        <v>5</v>
      </c>
    </row>
    <row r="18" spans="18:19">
      <c r="R18">
        <v>5</v>
      </c>
      <c r="S18">
        <v>-5</v>
      </c>
    </row>
    <row r="19" spans="18:19">
      <c r="R19">
        <v>3</v>
      </c>
      <c r="S19">
        <v>-1</v>
      </c>
    </row>
    <row r="20" spans="18:19">
      <c r="R20">
        <v>5</v>
      </c>
      <c r="S20">
        <v>-5</v>
      </c>
    </row>
    <row r="21" spans="18:19">
      <c r="R21">
        <v>5</v>
      </c>
      <c r="S21">
        <v>-5</v>
      </c>
    </row>
    <row r="22" spans="18:19">
      <c r="R22">
        <v>5</v>
      </c>
      <c r="S22">
        <v>-5</v>
      </c>
    </row>
    <row r="23" spans="18:19">
      <c r="R23">
        <v>5</v>
      </c>
      <c r="S23">
        <v>-1</v>
      </c>
    </row>
    <row r="24" spans="18:19">
      <c r="R24">
        <v>5</v>
      </c>
      <c r="S24">
        <v>-5</v>
      </c>
    </row>
    <row r="25" spans="18:19">
      <c r="R25">
        <v>5</v>
      </c>
      <c r="S25">
        <v>-3</v>
      </c>
    </row>
    <row r="26" spans="18:19">
      <c r="R26">
        <v>1</v>
      </c>
      <c r="S26">
        <v>1</v>
      </c>
    </row>
    <row r="27" spans="18:19">
      <c r="R27">
        <v>5</v>
      </c>
      <c r="S27">
        <v>-3</v>
      </c>
    </row>
    <row r="28" spans="18:19">
      <c r="R28">
        <v>5</v>
      </c>
      <c r="S28">
        <v>-5</v>
      </c>
    </row>
    <row r="29" spans="18:19">
      <c r="R29">
        <v>5</v>
      </c>
      <c r="S29">
        <v>-5</v>
      </c>
    </row>
    <row r="30" spans="18:19">
      <c r="R30">
        <v>5</v>
      </c>
      <c r="S30">
        <v>-1</v>
      </c>
    </row>
    <row r="31" spans="18:19">
      <c r="R31">
        <v>5</v>
      </c>
      <c r="S31">
        <v>-5</v>
      </c>
    </row>
    <row r="32" spans="18:19">
      <c r="R32">
        <v>1</v>
      </c>
      <c r="S32">
        <v>-5</v>
      </c>
    </row>
    <row r="33" spans="19:19">
      <c r="S33">
        <v>-5</v>
      </c>
    </row>
    <row r="34" spans="19:19">
      <c r="S34">
        <v>-5</v>
      </c>
    </row>
    <row r="35" spans="19:19">
      <c r="S35">
        <v>1</v>
      </c>
    </row>
    <row r="36" spans="19:19">
      <c r="S36">
        <v>-5</v>
      </c>
    </row>
    <row r="37" spans="19:19">
      <c r="S37">
        <v>-5</v>
      </c>
    </row>
    <row r="38" spans="19:19">
      <c r="S38">
        <v>-5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WZ-Dale</dc:creator>
  <cp:lastModifiedBy>心之所向</cp:lastModifiedBy>
  <dcterms:created xsi:type="dcterms:W3CDTF">2020-04-22T05:37:00Z</dcterms:created>
  <dcterms:modified xsi:type="dcterms:W3CDTF">2020-04-23T12:01:30Z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