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bRES_TMPL\"/>
    </mc:Choice>
  </mc:AlternateContent>
  <xr:revisionPtr revIDLastSave="0" documentId="13_ncr:1_{83A59790-31FC-4229-A669-718F3AC052AC}" xr6:coauthVersionLast="47" xr6:coauthVersionMax="47" xr10:uidLastSave="{00000000-0000-0000-0000-000000000000}"/>
  <bookViews>
    <workbookView xWindow="384" yWindow="384" windowWidth="21624" windowHeight="11112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4" l="1"/>
  <c r="E27" i="4"/>
  <c r="E28" i="4"/>
  <c r="D102" i="4" l="1"/>
  <c r="E102" i="4"/>
  <c r="B105" i="4"/>
  <c r="B106" i="4"/>
  <c r="B107" i="4"/>
  <c r="B108" i="4"/>
  <c r="B109" i="4"/>
  <c r="B110" i="4"/>
  <c r="B111" i="4"/>
  <c r="B112" i="4"/>
  <c r="B104" i="4"/>
  <c r="D38" i="4" l="1"/>
  <c r="D39" i="4"/>
  <c r="D40" i="4"/>
  <c r="D41" i="4"/>
  <c r="D42" i="4"/>
  <c r="D37" i="4"/>
  <c r="C36" i="4"/>
  <c r="C37" i="4"/>
  <c r="C38" i="4"/>
  <c r="C39" i="4"/>
  <c r="C40" i="4"/>
  <c r="C41" i="4"/>
  <c r="C42" i="4"/>
  <c r="B36" i="4"/>
  <c r="B42" i="4"/>
  <c r="B37" i="4"/>
  <c r="B38" i="4"/>
  <c r="B39" i="4"/>
  <c r="B40" i="4"/>
  <c r="B41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5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<sst xmlns="http://schemas.openxmlformats.org/spreadsheetml/2006/main" count="372" uniqueCount="173">
  <si>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</si>
  <si>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</si>
  <si>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</si>
  <si>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</si>
  <si>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</si>
  <si>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</si>
  <si>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</si>
  <si>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</si>
  <si>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</si>
  <si>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</si>
  <si>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</si>
  <si>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</si>
  <si>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</si>
  <si>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</si>
  <si>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</si>
  <si>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</si>
  <si>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</si>
  <si>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</si>
  <si>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</si>
  <si>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</si>
  <si>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</si>
  <si>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</si>
  <si>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</si>
  <si>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</si>
  <si>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</si>
  <si>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</si>
  <si>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</si>
  <si>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</si>
  <si>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</si>
  <si>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</si>
  <si>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</si>
  <si>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</si>
  <si>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</si>
  <si>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</si>
  <si>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</si>
  <si>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</si>
  <si>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</si>
  <si>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</si>
  <si>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</si>
  <si>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</si>
  <si>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</si>
  <si>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</si>
  <si>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</si>
  <si>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</si>
  <si>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</si>
  <si>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</si>
  <si>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</si>
  <si>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</si>
  <si>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</si>
  <si>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</si>
  <si>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</si>
  <si>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</si>
  <si>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</si>
  <si>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</si>
  <si>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</si>
  <si>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</si>
  <si>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</si>
  <si>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</si>
  <si>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</si>
  <si>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</si>
  <si>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</si>
  <si>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</si>
  <si>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</si>
  <si>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</si>
  <si>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</si>
  <si>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</si>
  <si>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</si>
  <si>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</si>
  <si>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</si>
  <si>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</si>
  <si>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</si>
  <si>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</si>
  <si>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</si>
  <si>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</si>
  <si>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</si>
  <si>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</si>
  <si>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</si>
  <si>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</si>
  <si>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</si>
  <si>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</si>
  <si>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</si>
  <si>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</si>
  <si>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</si>
  <si>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</si>
  <si>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</si>
  <si>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</si>
  <si>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</si>
  <si>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</si>
  <si>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</si>
  <si>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</si>
  <si>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</si>
  <si>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</si>
  <si>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</si>
  <si>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</si>
  <si>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</si>
  <si>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</si>
  <si>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</si>
  <si>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</si>
  <si>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</si>
  <si>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</si>
  <si>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</si>
  <si>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</si>
  <si>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</si>
  <si>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</si>
  <si>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</si>
  <si>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</si>
  <si>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</si>
  <si>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</si>
  <si>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</si>
  <si>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</si>
  <si>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</si>
  <si>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</si>
  <si>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</si>
  <si>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</si>
  <si>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</si>
  <si>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</si>
  <si>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</si>
  <si>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</si>
  <si>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</si>
  <si>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</si>
  <si>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</si>
  <si>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</si>
  <si>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</si>
  <si>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</si>
  <si>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</si>
  <si>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</si>
  <si>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</si>
  <si>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</si>
  <si>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</si>
  <si>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</si>
  <si>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</si>
  <si>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</si>
  <si>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</si>
  <si>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</si>
  <si>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</si>
  <si>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</si>
  <si>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</si>
  <si>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</si>
  <si>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</si>
  <si>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</si>
  <si>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</si>
  <si>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</si>
  <si>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</si>
  <si>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</si>
  <si>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</si>
  <si>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</si>
  <si>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</si>
  <si>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</si>
  <si>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</si>
  <si>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</si>
  <si>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</si>
  <si>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</si>
  <si>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</si>
  <si>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</si>
  <si>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</si>
  <si>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</si>
  <si>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</si>
  <si>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</si>
  <si>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</si>
  <si>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</si>
  <si>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</si>
  <si>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ELE_NEW_FUEL_CELL</t>
  </si>
  <si>
    <t>ELE_NEW_HYDROGEN_CCGT</t>
  </si>
  <si>
    <t>HYDROGEN</t>
  </si>
  <si>
    <t>Hydrogen</t>
  </si>
  <si>
    <t>Hydrogen Gas Power Plants</t>
  </si>
  <si>
    <t>IMP_HYDROGEN</t>
  </si>
  <si>
    <t>MIN_PINK_HYDROGEN</t>
  </si>
  <si>
    <t>MIN_GREEN_HYDROGEN</t>
  </si>
  <si>
    <t>Hydrogen Import</t>
  </si>
  <si>
    <t>Pink Hydrogen Production</t>
  </si>
  <si>
    <t>Green Hydrogen Production</t>
  </si>
  <si>
    <t>Stationary Hydrogen Fuel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</si>
</sst>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5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2"/>
  <sheetViews>
    <sheetView tabSelected="1" topLeftCell="A80" zoomScaleNormal="100" workbookViewId="0">
      <selection activeCell="I89" sqref="I89"/>
    </sheetView>
  </sheetViews>
  <sheetFormatPr defaultRowHeight="13.2" x14ac:dyDescent="0.25"/>
  <cols>
    <col min="1" max="1" width="2.88671875" customWidth="1"/>
    <col min="2" max="2" width="31.77734375" customWidth="1"/>
    <col min="3" max="3" width="29.886718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5" width="7.33203125" customWidth="1"/>
    <col min="16" max="18" width="4.6640625" customWidth="1"/>
  </cols>
  <sheetData>
    <row r="1" spans="2:20" ht="13.8" x14ac:dyDescent="0.25">
      <c r="L1" s="11" t="s">
        <v>50</v>
      </c>
      <c r="M1" s="11"/>
      <c r="N1" s="11"/>
      <c r="O1" s="11"/>
    </row>
    <row r="2" spans="2:20" ht="17.399999999999999" x14ac:dyDescent="0.3">
      <c r="B2" s="9" t="s">
        <v>52</v>
      </c>
      <c r="L2" s="11" t="s">
        <v>51</v>
      </c>
      <c r="M2" s="11"/>
      <c r="N2" s="11"/>
      <c r="O2" s="11"/>
    </row>
    <row r="3" spans="2:20" x14ac:dyDescent="0.25">
      <c r="F3" s="7"/>
      <c r="G3" s="7"/>
      <c r="H3" s="6"/>
      <c r="I3" s="6"/>
      <c r="J3" s="6"/>
      <c r="K3" s="6"/>
      <c r="L3" s="8"/>
    </row>
    <row r="4" spans="2:20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5">
      <c r="B7" s="21" t="str">
        <f>C67</f>
        <v>ELE_NEW_BC_PL</v>
      </c>
      <c r="C7" s="21" t="str">
        <f>D67</f>
        <v>Brown Coal Pulverized</v>
      </c>
      <c r="D7" s="28" t="str">
        <f>M53</f>
        <v>BC</v>
      </c>
      <c r="E7" s="28" t="str">
        <f t="shared" ref="E7:E26" si="0">$M$57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5">
      <c r="B8" s="37" t="str">
        <f t="shared" ref="B8:C8" si="1">C68</f>
        <v>ELE_NEW_BC_PL_CCS</v>
      </c>
      <c r="C8" s="37" t="str">
        <f t="shared" si="1"/>
        <v>Brown Coal Pulverized + Carbon Capture &amp; Storage</v>
      </c>
      <c r="D8" s="30" t="str">
        <f>M53</f>
        <v>BC</v>
      </c>
      <c r="E8" s="30" t="str">
        <f t="shared" si="0"/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5">
      <c r="B9" s="21" t="str">
        <f t="shared" ref="B9:C9" si="3">C69</f>
        <v>ELE_NEW_BC_FBC</v>
      </c>
      <c r="C9" s="21" t="str">
        <f t="shared" si="3"/>
        <v>Brown Coal Fluidzed Bed</v>
      </c>
      <c r="D9" s="28" t="str">
        <f>M53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5">
      <c r="B10" s="37" t="str">
        <f t="shared" ref="B10:C10" si="4">C70</f>
        <v>ELE_NEW_HC_PC</v>
      </c>
      <c r="C10" s="37" t="str">
        <f t="shared" si="4"/>
        <v>Hard Coal Pulverized</v>
      </c>
      <c r="D10" s="30" t="str">
        <f>M52</f>
        <v>HC</v>
      </c>
      <c r="E10" s="30" t="str">
        <f t="shared" si="0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5">
      <c r="B11" s="21" t="str">
        <f t="shared" ref="B11:C11" si="5">C71</f>
        <v>ELE_NEW_HC_IGCC</v>
      </c>
      <c r="C11" s="21" t="str">
        <f t="shared" si="5"/>
        <v>Hard Coal Internal Gasification Combined Cycle</v>
      </c>
      <c r="D11" s="28" t="str">
        <f>M52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5">
      <c r="B12" s="37" t="str">
        <f t="shared" ref="B12:C25" si="6">C72</f>
        <v>ELE_NEW_HC_IGCC_CCS</v>
      </c>
      <c r="C12" s="37" t="str">
        <f t="shared" si="6"/>
        <v>Hard Coal Internal Gasification Combined Cycle + Carbon Capture &amp; Storage</v>
      </c>
      <c r="D12" s="30" t="str">
        <f>M52</f>
        <v>HC</v>
      </c>
      <c r="E12" s="30" t="str">
        <f t="shared" si="0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M54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M54</f>
        <v>NAT-GAS</v>
      </c>
      <c r="E14" s="37" t="str">
        <f t="shared" si="0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M54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C53</f>
        <v>URAN</v>
      </c>
      <c r="E16" s="37" t="str">
        <f t="shared" si="0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C53</f>
        <v>URAN</v>
      </c>
      <c r="E17" s="21" t="str">
        <f t="shared" si="0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M55</f>
        <v>WIND-ON</v>
      </c>
      <c r="E18" s="37" t="str">
        <f t="shared" si="0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C52</f>
        <v>WIND-OFF</v>
      </c>
      <c r="E19" s="21" t="str">
        <f t="shared" si="0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C54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M56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M56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C55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C56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5">
      <c r="B25" s="21" t="str">
        <f t="shared" si="6"/>
        <v>ELE_NEW_BIOG_LFILL</v>
      </c>
      <c r="C25" s="21" t="str">
        <f t="shared" si="6"/>
        <v>Biogas Landfills</v>
      </c>
      <c r="D25" s="21" t="str">
        <f>C57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3">
      <c r="B26" s="3" t="str">
        <f t="shared" ref="B26:C26" si="7">C88</f>
        <v>ELE_NEW_BIOM</v>
      </c>
      <c r="C26" s="3" t="str">
        <f t="shared" si="7"/>
        <v>Biomass</v>
      </c>
      <c r="D26" s="3" t="str">
        <f t="shared" ref="D26" si="8">C58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3">
      <c r="B27" s="37" t="s">
        <v>161</v>
      </c>
      <c r="C27" s="37" t="s">
        <v>172</v>
      </c>
      <c r="D27" s="37" t="s">
        <v>163</v>
      </c>
      <c r="E27" s="3" t="str">
        <f t="shared" ref="E27:E28" si="9">$M$57</f>
        <v>ELEC_HV</v>
      </c>
      <c r="F27" s="37">
        <v>2030</v>
      </c>
      <c r="G27" s="38">
        <v>0.6</v>
      </c>
      <c r="H27" s="37">
        <v>31.536000000000001</v>
      </c>
      <c r="I27" s="38">
        <v>0.9</v>
      </c>
      <c r="J27" s="58">
        <v>10000</v>
      </c>
      <c r="K27" s="59">
        <v>6000</v>
      </c>
      <c r="L27" s="37">
        <v>220</v>
      </c>
      <c r="M27" s="39">
        <v>5</v>
      </c>
      <c r="N27" s="37">
        <v>20</v>
      </c>
      <c r="O27" s="38">
        <v>1</v>
      </c>
    </row>
    <row r="28" spans="2:15" ht="18.75" customHeight="1" thickBot="1" x14ac:dyDescent="0.3">
      <c r="B28" s="37" t="s">
        <v>162</v>
      </c>
      <c r="C28" s="37" t="s">
        <v>165</v>
      </c>
      <c r="D28" s="37" t="s">
        <v>163</v>
      </c>
      <c r="E28" s="3" t="str">
        <f t="shared" si="9"/>
        <v>ELEC_HV</v>
      </c>
      <c r="F28" s="37">
        <v>2030</v>
      </c>
      <c r="G28" s="38">
        <v>0.65</v>
      </c>
      <c r="H28" s="37">
        <v>31.536000000000001</v>
      </c>
      <c r="I28" s="38">
        <v>0.6</v>
      </c>
      <c r="J28" s="58">
        <v>4000</v>
      </c>
      <c r="K28" s="59">
        <f t="shared" si="2"/>
        <v>4000</v>
      </c>
      <c r="L28" s="37">
        <v>120</v>
      </c>
      <c r="M28" s="39">
        <v>11.1</v>
      </c>
      <c r="N28" s="37">
        <v>30</v>
      </c>
      <c r="O28" s="38">
        <v>1</v>
      </c>
    </row>
    <row r="31" spans="2:15" ht="17.399999999999999" x14ac:dyDescent="0.3">
      <c r="B31" s="12" t="s">
        <v>53</v>
      </c>
      <c r="C31" s="9"/>
      <c r="D31" s="9"/>
    </row>
    <row r="33" spans="2:24" ht="18.75" customHeight="1" thickBot="1" x14ac:dyDescent="0.35">
      <c r="B33" s="18"/>
      <c r="C33" s="18"/>
      <c r="D33" s="47" t="s">
        <v>0</v>
      </c>
      <c r="E33" s="48"/>
      <c r="F33" s="48"/>
      <c r="G33" s="49"/>
    </row>
    <row r="34" spans="2:24" ht="13.8" thickBot="1" x14ac:dyDescent="0.3">
      <c r="B34" s="50" t="s">
        <v>1</v>
      </c>
      <c r="C34" s="50" t="s">
        <v>91</v>
      </c>
      <c r="D34" s="50" t="s">
        <v>4</v>
      </c>
      <c r="E34" s="50" t="s">
        <v>12</v>
      </c>
      <c r="F34" s="50" t="s">
        <v>13</v>
      </c>
      <c r="G34" s="50" t="s">
        <v>14</v>
      </c>
    </row>
    <row r="35" spans="2:24" ht="27" thickBot="1" x14ac:dyDescent="0.3">
      <c r="B35" s="4" t="s">
        <v>38</v>
      </c>
      <c r="C35" s="4" t="s">
        <v>39</v>
      </c>
      <c r="D35" s="4" t="s">
        <v>54</v>
      </c>
      <c r="E35" s="4" t="s">
        <v>92</v>
      </c>
      <c r="F35" s="4" t="s">
        <v>55</v>
      </c>
      <c r="G35" s="4" t="s">
        <v>56</v>
      </c>
    </row>
    <row r="36" spans="2:24" ht="18.75" customHeight="1" x14ac:dyDescent="0.25">
      <c r="B36" s="51" t="str">
        <f>C90</f>
        <v>MIN_WIND-OFF</v>
      </c>
      <c r="C36" s="51" t="str">
        <f>D90</f>
        <v>Offshore Wind</v>
      </c>
      <c r="D36" s="52" t="str">
        <f>C52</f>
        <v>WIND-OFF</v>
      </c>
      <c r="E36" s="53"/>
      <c r="F36" s="54">
        <v>1E-3</v>
      </c>
      <c r="G36" s="53"/>
      <c r="I36" s="10"/>
    </row>
    <row r="37" spans="2:24" ht="18.75" customHeight="1" x14ac:dyDescent="0.25">
      <c r="B37" s="55" t="str">
        <f t="shared" ref="B37:C41" si="10">C91</f>
        <v>IMP_URAN</v>
      </c>
      <c r="C37" s="55" t="str">
        <f t="shared" si="10"/>
        <v>Nuclear Fuel Import</v>
      </c>
      <c r="D37" s="37" t="str">
        <f>C53</f>
        <v>URAN</v>
      </c>
      <c r="E37" s="37"/>
      <c r="F37" s="37">
        <v>2.2999999999999998</v>
      </c>
      <c r="G37" s="37"/>
    </row>
    <row r="38" spans="2:24" ht="18.75" customHeight="1" x14ac:dyDescent="0.25">
      <c r="B38" s="51" t="str">
        <f t="shared" si="10"/>
        <v>MIN_GEO</v>
      </c>
      <c r="C38" s="51" t="str">
        <f t="shared" si="10"/>
        <v>Geothermal Mining</v>
      </c>
      <c r="D38" s="21" t="str">
        <f t="shared" ref="D38:D42" si="11">C54</f>
        <v>GEO</v>
      </c>
      <c r="E38" s="21"/>
      <c r="F38" s="21">
        <v>1E-3</v>
      </c>
      <c r="G38" s="21"/>
    </row>
    <row r="39" spans="2:24" ht="18.75" customHeight="1" x14ac:dyDescent="0.25">
      <c r="B39" s="55" t="str">
        <f t="shared" si="10"/>
        <v>MIN_BIOG-AGR</v>
      </c>
      <c r="C39" s="55" t="str">
        <f t="shared" si="10"/>
        <v>Biogas Supply</v>
      </c>
      <c r="D39" s="37" t="str">
        <f t="shared" si="11"/>
        <v>BIOG-AGR</v>
      </c>
      <c r="E39" s="37"/>
      <c r="F39" s="37">
        <v>116.11</v>
      </c>
      <c r="G39" s="37"/>
    </row>
    <row r="40" spans="2:24" ht="18.75" customHeight="1" x14ac:dyDescent="0.25">
      <c r="B40" s="51" t="str">
        <f t="shared" si="10"/>
        <v>MIN_BIOG-WWTP</v>
      </c>
      <c r="C40" s="51" t="str">
        <f t="shared" si="10"/>
        <v>Biogas Supply</v>
      </c>
      <c r="D40" s="21" t="str">
        <f t="shared" si="11"/>
        <v>BIOG-WWTP</v>
      </c>
      <c r="E40" s="21"/>
      <c r="F40" s="21">
        <v>104.5</v>
      </c>
      <c r="G40" s="21"/>
    </row>
    <row r="41" spans="2:24" ht="18.75" customHeight="1" x14ac:dyDescent="0.25">
      <c r="B41" s="55" t="str">
        <f t="shared" si="10"/>
        <v>MIN_BIOG_LFILL</v>
      </c>
      <c r="C41" s="55" t="str">
        <f t="shared" si="10"/>
        <v>Biogas Supply</v>
      </c>
      <c r="D41" s="37" t="str">
        <f t="shared" si="11"/>
        <v>BIOG_LFILL</v>
      </c>
      <c r="E41" s="37"/>
      <c r="F41" s="37">
        <v>127.7</v>
      </c>
      <c r="G41" s="37"/>
    </row>
    <row r="42" spans="2:24" ht="18.75" customHeight="1" thickBot="1" x14ac:dyDescent="0.3">
      <c r="B42" s="56" t="str">
        <f>C96</f>
        <v>MIN_BIOM</v>
      </c>
      <c r="C42" s="56" t="str">
        <f>D96</f>
        <v>Biomass Supply</v>
      </c>
      <c r="D42" s="45" t="str">
        <f t="shared" si="11"/>
        <v>BIOM</v>
      </c>
      <c r="E42" s="45"/>
      <c r="F42" s="45">
        <v>25</v>
      </c>
      <c r="G42" s="45"/>
    </row>
    <row r="43" spans="2:24" x14ac:dyDescent="0.25">
      <c r="B43" t="s">
        <v>166</v>
      </c>
      <c r="C43" t="s">
        <v>169</v>
      </c>
      <c r="D43" t="s">
        <v>163</v>
      </c>
    </row>
    <row r="44" spans="2:24" x14ac:dyDescent="0.25">
      <c r="B44" t="s">
        <v>167</v>
      </c>
      <c r="C44" t="s">
        <v>170</v>
      </c>
      <c r="D44" t="s">
        <v>163</v>
      </c>
    </row>
    <row r="45" spans="2:24" x14ac:dyDescent="0.25">
      <c r="B45" t="s">
        <v>168</v>
      </c>
      <c r="C45" t="s">
        <v>171</v>
      </c>
      <c r="D45" t="s">
        <v>163</v>
      </c>
    </row>
    <row r="47" spans="2:24" ht="17.399999999999999" x14ac:dyDescent="0.3">
      <c r="B47" s="9" t="s">
        <v>57</v>
      </c>
      <c r="C47" s="9"/>
      <c r="D47" s="9"/>
      <c r="L47" s="9" t="s">
        <v>103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9" spans="2:19" ht="18.75" customHeight="1" thickBot="1" x14ac:dyDescent="0.35">
      <c r="B49" s="18" t="s">
        <v>15</v>
      </c>
      <c r="C49" s="18"/>
      <c r="D49" s="18"/>
      <c r="E49" s="18"/>
      <c r="F49" s="18"/>
      <c r="G49" s="18"/>
      <c r="H49" s="18"/>
      <c r="I49" s="18"/>
      <c r="L49" s="18" t="s">
        <v>149</v>
      </c>
      <c r="M49" s="18"/>
      <c r="N49" s="18"/>
      <c r="O49" s="18"/>
      <c r="P49" s="18"/>
      <c r="Q49" s="18"/>
      <c r="R49" s="18"/>
      <c r="S49" s="18"/>
    </row>
    <row r="50" spans="2:19" ht="40.200000000000003" thickBot="1" x14ac:dyDescent="0.3">
      <c r="B50" s="5" t="s">
        <v>16</v>
      </c>
      <c r="C50" s="5" t="s">
        <v>17</v>
      </c>
      <c r="D50" s="5" t="s">
        <v>18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L50" s="27" t="s">
        <v>16</v>
      </c>
      <c r="M50" s="27" t="s">
        <v>17</v>
      </c>
      <c r="N50" s="27" t="s">
        <v>18</v>
      </c>
      <c r="O50" s="27" t="s">
        <v>19</v>
      </c>
      <c r="P50" s="27" t="s">
        <v>20</v>
      </c>
      <c r="Q50" s="27" t="s">
        <v>21</v>
      </c>
      <c r="R50" s="27" t="s">
        <v>22</v>
      </c>
      <c r="S50" s="27" t="s">
        <v>23</v>
      </c>
    </row>
    <row r="51" spans="2:19" ht="106.2" thickBot="1" x14ac:dyDescent="0.3">
      <c r="B51" s="4" t="s">
        <v>58</v>
      </c>
      <c r="C51" s="4" t="s">
        <v>59</v>
      </c>
      <c r="D51" s="4" t="s">
        <v>60</v>
      </c>
      <c r="E51" s="4" t="s">
        <v>19</v>
      </c>
      <c r="F51" s="4" t="s">
        <v>61</v>
      </c>
      <c r="G51" s="4" t="s">
        <v>62</v>
      </c>
      <c r="H51" s="4" t="s">
        <v>63</v>
      </c>
      <c r="I51" s="4" t="s">
        <v>64</v>
      </c>
      <c r="L51" s="4" t="s">
        <v>58</v>
      </c>
      <c r="M51" s="4" t="s">
        <v>59</v>
      </c>
      <c r="N51" s="4" t="s">
        <v>60</v>
      </c>
      <c r="O51" s="4" t="s">
        <v>19</v>
      </c>
      <c r="P51" s="4" t="s">
        <v>61</v>
      </c>
      <c r="Q51" s="4" t="s">
        <v>62</v>
      </c>
      <c r="R51" s="4" t="s">
        <v>63</v>
      </c>
      <c r="S51" s="4" t="s">
        <v>64</v>
      </c>
    </row>
    <row r="52" spans="2:19" ht="18.75" customHeight="1" x14ac:dyDescent="0.25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93</v>
      </c>
      <c r="N52" s="28" t="s">
        <v>94</v>
      </c>
      <c r="O52" s="29" t="s">
        <v>25</v>
      </c>
      <c r="P52" s="28"/>
      <c r="Q52" s="28"/>
      <c r="R52" s="28"/>
      <c r="S52" s="28"/>
    </row>
    <row r="53" spans="2:19" ht="18.75" customHeight="1" x14ac:dyDescent="0.25">
      <c r="B53" s="24" t="s">
        <v>24</v>
      </c>
      <c r="C53" s="24" t="s">
        <v>139</v>
      </c>
      <c r="D53" s="25" t="s">
        <v>140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95</v>
      </c>
      <c r="N53" s="30" t="s">
        <v>96</v>
      </c>
      <c r="O53" s="31" t="s">
        <v>25</v>
      </c>
      <c r="P53" s="30"/>
      <c r="Q53" s="30"/>
      <c r="R53" s="30"/>
      <c r="S53" s="30"/>
    </row>
    <row r="54" spans="2:19" ht="18.75" customHeight="1" x14ac:dyDescent="0.25">
      <c r="B54" s="19" t="s">
        <v>24</v>
      </c>
      <c r="C54" s="19" t="s">
        <v>141</v>
      </c>
      <c r="D54" s="20" t="s">
        <v>132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78</v>
      </c>
      <c r="N54" s="28" t="s">
        <v>97</v>
      </c>
      <c r="O54" s="29" t="s">
        <v>25</v>
      </c>
      <c r="P54" s="28"/>
      <c r="Q54" s="28"/>
      <c r="R54" s="28"/>
      <c r="S54" s="28"/>
    </row>
    <row r="55" spans="2:19" ht="18.75" customHeight="1" x14ac:dyDescent="0.25">
      <c r="B55" s="24" t="s">
        <v>24</v>
      </c>
      <c r="C55" s="24" t="s">
        <v>142</v>
      </c>
      <c r="D55" s="25" t="s">
        <v>146</v>
      </c>
      <c r="E55" s="24" t="s">
        <v>25</v>
      </c>
      <c r="F55" s="24"/>
      <c r="G55" s="24"/>
      <c r="H55" s="24"/>
      <c r="I55" s="24"/>
      <c r="L55" s="30" t="s">
        <v>24</v>
      </c>
      <c r="M55" s="30" t="s">
        <v>76</v>
      </c>
      <c r="N55" s="30" t="s">
        <v>98</v>
      </c>
      <c r="O55" s="32" t="s">
        <v>25</v>
      </c>
      <c r="P55" s="30"/>
      <c r="Q55" s="30"/>
      <c r="R55" s="30"/>
      <c r="S55" s="30"/>
    </row>
    <row r="56" spans="2:19" ht="18.75" customHeight="1" x14ac:dyDescent="0.25">
      <c r="B56" s="19" t="s">
        <v>24</v>
      </c>
      <c r="C56" s="19" t="s">
        <v>143</v>
      </c>
      <c r="D56" s="20" t="s">
        <v>147</v>
      </c>
      <c r="E56" s="19" t="s">
        <v>25</v>
      </c>
      <c r="F56" s="19"/>
      <c r="G56" s="19"/>
      <c r="H56" s="19"/>
      <c r="I56" s="19"/>
      <c r="L56" s="28" t="s">
        <v>24</v>
      </c>
      <c r="M56" s="28" t="s">
        <v>77</v>
      </c>
      <c r="N56" s="28" t="s">
        <v>99</v>
      </c>
      <c r="O56" s="26" t="s">
        <v>25</v>
      </c>
      <c r="P56" s="28"/>
      <c r="Q56" s="28"/>
      <c r="R56" s="28"/>
      <c r="S56" s="28"/>
    </row>
    <row r="57" spans="2:19" ht="18.75" customHeight="1" thickBot="1" x14ac:dyDescent="0.3">
      <c r="B57" s="24" t="s">
        <v>24</v>
      </c>
      <c r="C57" s="24" t="s">
        <v>144</v>
      </c>
      <c r="D57" s="25" t="s">
        <v>148</v>
      </c>
      <c r="E57" s="24" t="s">
        <v>25</v>
      </c>
      <c r="F57" s="24"/>
      <c r="G57" s="24"/>
      <c r="H57" s="24"/>
      <c r="I57" s="24"/>
      <c r="L57" s="33" t="s">
        <v>24</v>
      </c>
      <c r="M57" s="33" t="s">
        <v>86</v>
      </c>
      <c r="N57" s="33" t="s">
        <v>100</v>
      </c>
      <c r="O57" s="33" t="s">
        <v>25</v>
      </c>
      <c r="P57" s="33"/>
      <c r="Q57" s="33" t="s">
        <v>26</v>
      </c>
      <c r="R57" s="33" t="s">
        <v>101</v>
      </c>
      <c r="S57" s="33" t="s">
        <v>102</v>
      </c>
    </row>
    <row r="58" spans="2:19" ht="18.75" customHeight="1" thickBot="1" x14ac:dyDescent="0.3">
      <c r="B58" s="22" t="s">
        <v>24</v>
      </c>
      <c r="C58" s="22" t="s">
        <v>145</v>
      </c>
      <c r="D58" s="23" t="s">
        <v>138</v>
      </c>
      <c r="E58" s="22" t="s">
        <v>25</v>
      </c>
      <c r="F58" s="22"/>
      <c r="G58" s="22"/>
      <c r="H58" s="22"/>
      <c r="I58" s="22"/>
      <c r="L58" s="14"/>
      <c r="M58" s="15"/>
      <c r="N58" s="14"/>
      <c r="O58" s="17"/>
      <c r="P58" s="16"/>
      <c r="Q58" s="16"/>
      <c r="R58" s="16"/>
      <c r="S58" s="16"/>
    </row>
    <row r="59" spans="2:19" x14ac:dyDescent="0.25">
      <c r="B59" s="24" t="s">
        <v>24</v>
      </c>
      <c r="C59" s="24" t="s">
        <v>163</v>
      </c>
      <c r="D59" s="25" t="s">
        <v>164</v>
      </c>
      <c r="E59" s="24" t="s">
        <v>25</v>
      </c>
    </row>
    <row r="61" spans="2:19" ht="17.399999999999999" x14ac:dyDescent="0.3">
      <c r="B61" s="13" t="s">
        <v>65</v>
      </c>
      <c r="C61" s="9"/>
      <c r="D61" s="9"/>
    </row>
    <row r="62" spans="2:19" ht="15" customHeight="1" x14ac:dyDescent="0.25">
      <c r="B62" s="6"/>
      <c r="C62" s="6"/>
    </row>
    <row r="64" spans="2:19" ht="18.75" customHeight="1" thickBot="1" x14ac:dyDescent="0.35">
      <c r="B64" s="18" t="s">
        <v>27</v>
      </c>
      <c r="C64" s="18"/>
      <c r="D64" s="18"/>
      <c r="E64" s="18"/>
      <c r="F64" s="18"/>
      <c r="G64" s="18"/>
      <c r="H64" s="18"/>
      <c r="I64" s="18"/>
    </row>
    <row r="65" spans="2:9" ht="13.8" thickBot="1" x14ac:dyDescent="0.3">
      <c r="B65" s="5" t="s">
        <v>28</v>
      </c>
      <c r="C65" s="5" t="s">
        <v>1</v>
      </c>
      <c r="D65" s="5" t="s">
        <v>2</v>
      </c>
      <c r="E65" s="5" t="s">
        <v>29</v>
      </c>
      <c r="F65" s="5" t="s">
        <v>30</v>
      </c>
      <c r="G65" s="5" t="s">
        <v>31</v>
      </c>
      <c r="H65" s="5" t="s">
        <v>32</v>
      </c>
      <c r="I65" s="5" t="s">
        <v>33</v>
      </c>
    </row>
    <row r="66" spans="2:9" ht="40.200000000000003" thickBot="1" x14ac:dyDescent="0.3">
      <c r="B66" s="4" t="s">
        <v>66</v>
      </c>
      <c r="C66" s="4" t="s">
        <v>67</v>
      </c>
      <c r="D66" s="4" t="s">
        <v>39</v>
      </c>
      <c r="E66" s="4" t="s">
        <v>68</v>
      </c>
      <c r="F66" s="4" t="s">
        <v>69</v>
      </c>
      <c r="G66" s="4" t="s">
        <v>62</v>
      </c>
      <c r="H66" s="4" t="s">
        <v>70</v>
      </c>
      <c r="I66" s="4" t="s">
        <v>71</v>
      </c>
    </row>
    <row r="67" spans="2:9" ht="18.75" customHeight="1" x14ac:dyDescent="0.25">
      <c r="B67" s="21" t="s">
        <v>34</v>
      </c>
      <c r="C67" s="21" t="s">
        <v>104</v>
      </c>
      <c r="D67" s="21" t="s">
        <v>120</v>
      </c>
      <c r="E67" s="21" t="s">
        <v>25</v>
      </c>
      <c r="F67" s="21" t="s">
        <v>35</v>
      </c>
      <c r="G67" s="21" t="s">
        <v>26</v>
      </c>
      <c r="H67" s="21"/>
      <c r="I67" s="21"/>
    </row>
    <row r="68" spans="2:9" ht="18.75" customHeight="1" x14ac:dyDescent="0.25">
      <c r="B68" s="37" t="s">
        <v>34</v>
      </c>
      <c r="C68" s="37" t="s">
        <v>105</v>
      </c>
      <c r="D68" s="37" t="s">
        <v>121</v>
      </c>
      <c r="E68" s="37" t="s">
        <v>25</v>
      </c>
      <c r="F68" s="37" t="s">
        <v>35</v>
      </c>
      <c r="G68" s="37" t="s">
        <v>26</v>
      </c>
      <c r="H68" s="37"/>
      <c r="I68" s="37"/>
    </row>
    <row r="69" spans="2:9" ht="18.75" customHeight="1" x14ac:dyDescent="0.25">
      <c r="B69" s="21" t="s">
        <v>34</v>
      </c>
      <c r="C69" s="21" t="s">
        <v>106</v>
      </c>
      <c r="D69" s="21" t="s">
        <v>122</v>
      </c>
      <c r="E69" s="21" t="s">
        <v>25</v>
      </c>
      <c r="F69" s="21" t="s">
        <v>35</v>
      </c>
      <c r="G69" s="21" t="s">
        <v>26</v>
      </c>
      <c r="H69" s="21"/>
      <c r="I69" s="21"/>
    </row>
    <row r="70" spans="2:9" ht="18.75" customHeight="1" x14ac:dyDescent="0.25">
      <c r="B70" s="37" t="s">
        <v>34</v>
      </c>
      <c r="C70" s="37" t="s">
        <v>107</v>
      </c>
      <c r="D70" s="37" t="s">
        <v>123</v>
      </c>
      <c r="E70" s="37" t="s">
        <v>25</v>
      </c>
      <c r="F70" s="37" t="s">
        <v>35</v>
      </c>
      <c r="G70" s="37" t="s">
        <v>26</v>
      </c>
      <c r="H70" s="37"/>
      <c r="I70" s="37"/>
    </row>
    <row r="71" spans="2:9" ht="18.75" customHeight="1" x14ac:dyDescent="0.25">
      <c r="B71" s="21" t="s">
        <v>34</v>
      </c>
      <c r="C71" s="21" t="s">
        <v>108</v>
      </c>
      <c r="D71" s="21" t="s">
        <v>124</v>
      </c>
      <c r="E71" s="21" t="s">
        <v>25</v>
      </c>
      <c r="F71" s="21" t="s">
        <v>35</v>
      </c>
      <c r="G71" s="21" t="s">
        <v>26</v>
      </c>
      <c r="H71" s="21"/>
      <c r="I71" s="21"/>
    </row>
    <row r="72" spans="2:9" ht="18.75" customHeight="1" x14ac:dyDescent="0.25">
      <c r="B72" s="37" t="s">
        <v>34</v>
      </c>
      <c r="C72" s="37" t="s">
        <v>109</v>
      </c>
      <c r="D72" s="37" t="s">
        <v>125</v>
      </c>
      <c r="E72" s="37" t="s">
        <v>25</v>
      </c>
      <c r="F72" s="37" t="s">
        <v>35</v>
      </c>
      <c r="G72" s="37" t="s">
        <v>26</v>
      </c>
      <c r="H72" s="37"/>
      <c r="I72" s="37"/>
    </row>
    <row r="73" spans="2:9" ht="18.75" customHeight="1" x14ac:dyDescent="0.25">
      <c r="B73" s="21" t="s">
        <v>34</v>
      </c>
      <c r="C73" s="21" t="s">
        <v>110</v>
      </c>
      <c r="D73" s="21" t="s">
        <v>126</v>
      </c>
      <c r="E73" s="21" t="s">
        <v>25</v>
      </c>
      <c r="F73" s="21" t="s">
        <v>35</v>
      </c>
      <c r="G73" s="21" t="s">
        <v>26</v>
      </c>
      <c r="H73" s="21"/>
      <c r="I73" s="21"/>
    </row>
    <row r="74" spans="2:9" ht="18.75" customHeight="1" x14ac:dyDescent="0.25">
      <c r="B74" s="37" t="s">
        <v>34</v>
      </c>
      <c r="C74" s="37" t="s">
        <v>111</v>
      </c>
      <c r="D74" s="37" t="s">
        <v>127</v>
      </c>
      <c r="E74" s="37" t="s">
        <v>25</v>
      </c>
      <c r="F74" s="37" t="s">
        <v>35</v>
      </c>
      <c r="G74" s="37" t="s">
        <v>26</v>
      </c>
      <c r="H74" s="37"/>
      <c r="I74" s="37"/>
    </row>
    <row r="75" spans="2:9" ht="18.75" customHeight="1" x14ac:dyDescent="0.25">
      <c r="B75" s="21" t="s">
        <v>34</v>
      </c>
      <c r="C75" s="21" t="s">
        <v>112</v>
      </c>
      <c r="D75" s="21" t="s">
        <v>128</v>
      </c>
      <c r="E75" s="21" t="s">
        <v>25</v>
      </c>
      <c r="F75" s="21" t="s">
        <v>35</v>
      </c>
      <c r="G75" s="21" t="s">
        <v>26</v>
      </c>
      <c r="H75" s="21"/>
      <c r="I75" s="21"/>
    </row>
    <row r="76" spans="2:9" ht="18.75" customHeight="1" x14ac:dyDescent="0.25">
      <c r="B76" s="37" t="s">
        <v>34</v>
      </c>
      <c r="C76" s="37" t="s">
        <v>113</v>
      </c>
      <c r="D76" s="37" t="s">
        <v>129</v>
      </c>
      <c r="E76" s="37" t="s">
        <v>25</v>
      </c>
      <c r="F76" s="37" t="s">
        <v>35</v>
      </c>
      <c r="G76" s="37" t="s">
        <v>26</v>
      </c>
      <c r="H76" s="37"/>
      <c r="I76" s="37"/>
    </row>
    <row r="77" spans="2:9" ht="18.75" customHeight="1" x14ac:dyDescent="0.25">
      <c r="B77" s="21" t="s">
        <v>34</v>
      </c>
      <c r="C77" s="21" t="s">
        <v>114</v>
      </c>
      <c r="D77" s="21" t="s">
        <v>130</v>
      </c>
      <c r="E77" s="21" t="s">
        <v>25</v>
      </c>
      <c r="F77" s="21" t="s">
        <v>35</v>
      </c>
      <c r="G77" s="21" t="s">
        <v>26</v>
      </c>
      <c r="H77" s="21"/>
      <c r="I77" s="21"/>
    </row>
    <row r="78" spans="2:9" ht="18.75" customHeight="1" x14ac:dyDescent="0.25">
      <c r="B78" s="37" t="s">
        <v>34</v>
      </c>
      <c r="C78" s="37" t="s">
        <v>88</v>
      </c>
      <c r="D78" s="37" t="s">
        <v>131</v>
      </c>
      <c r="E78" s="37" t="s">
        <v>25</v>
      </c>
      <c r="F78" s="37" t="s">
        <v>35</v>
      </c>
      <c r="G78" s="37" t="s">
        <v>26</v>
      </c>
      <c r="H78" s="37"/>
      <c r="I78" s="37"/>
    </row>
    <row r="79" spans="2:9" ht="18.75" customHeight="1" x14ac:dyDescent="0.25">
      <c r="B79" s="21" t="s">
        <v>34</v>
      </c>
      <c r="C79" s="21" t="s">
        <v>87</v>
      </c>
      <c r="D79" s="21" t="s">
        <v>75</v>
      </c>
      <c r="E79" s="21" t="s">
        <v>25</v>
      </c>
      <c r="F79" s="21" t="s">
        <v>35</v>
      </c>
      <c r="G79" s="21" t="s">
        <v>26</v>
      </c>
      <c r="H79" s="21"/>
      <c r="I79" s="21"/>
    </row>
    <row r="80" spans="2:9" ht="18.75" customHeight="1" x14ac:dyDescent="0.25">
      <c r="B80" s="37" t="s">
        <v>34</v>
      </c>
      <c r="C80" s="37" t="s">
        <v>115</v>
      </c>
      <c r="D80" s="37" t="s">
        <v>132</v>
      </c>
      <c r="E80" s="37" t="s">
        <v>25</v>
      </c>
      <c r="F80" s="37" t="s">
        <v>35</v>
      </c>
      <c r="G80" s="37" t="s">
        <v>26</v>
      </c>
      <c r="H80" s="37"/>
      <c r="I80" s="37"/>
    </row>
    <row r="81" spans="2:9" ht="18.75" customHeight="1" x14ac:dyDescent="0.25">
      <c r="B81" s="21" t="s">
        <v>34</v>
      </c>
      <c r="C81" s="21" t="s">
        <v>90</v>
      </c>
      <c r="D81" s="21" t="s">
        <v>133</v>
      </c>
      <c r="E81" s="21" t="s">
        <v>25</v>
      </c>
      <c r="F81" s="21" t="s">
        <v>35</v>
      </c>
      <c r="G81" s="21" t="s">
        <v>26</v>
      </c>
      <c r="H81" s="21"/>
      <c r="I81" s="21"/>
    </row>
    <row r="82" spans="2:9" ht="18.75" customHeight="1" x14ac:dyDescent="0.25">
      <c r="B82" s="37" t="s">
        <v>34</v>
      </c>
      <c r="C82" s="37" t="s">
        <v>89</v>
      </c>
      <c r="D82" s="37" t="s">
        <v>134</v>
      </c>
      <c r="E82" s="37" t="s">
        <v>25</v>
      </c>
      <c r="F82" s="37" t="s">
        <v>35</v>
      </c>
      <c r="G82" s="37" t="s">
        <v>26</v>
      </c>
      <c r="H82" s="37"/>
      <c r="I82" s="37"/>
    </row>
    <row r="83" spans="2:9" ht="18.75" customHeight="1" x14ac:dyDescent="0.25">
      <c r="B83" s="21" t="s">
        <v>34</v>
      </c>
      <c r="C83" s="21" t="s">
        <v>116</v>
      </c>
      <c r="D83" s="21" t="s">
        <v>135</v>
      </c>
      <c r="E83" s="21" t="s">
        <v>25</v>
      </c>
      <c r="F83" s="21" t="s">
        <v>35</v>
      </c>
      <c r="G83" s="21" t="s">
        <v>26</v>
      </c>
      <c r="H83" s="21"/>
      <c r="I83" s="21"/>
    </row>
    <row r="84" spans="2:9" ht="18.75" customHeight="1" x14ac:dyDescent="0.25">
      <c r="B84" s="37" t="s">
        <v>34</v>
      </c>
      <c r="C84" s="37" t="s">
        <v>117</v>
      </c>
      <c r="D84" s="37" t="s">
        <v>136</v>
      </c>
      <c r="E84" s="37" t="s">
        <v>25</v>
      </c>
      <c r="F84" s="37" t="s">
        <v>35</v>
      </c>
      <c r="G84" s="37" t="s">
        <v>26</v>
      </c>
      <c r="H84" s="37"/>
      <c r="I84" s="37"/>
    </row>
    <row r="85" spans="2:9" ht="18.75" customHeight="1" x14ac:dyDescent="0.25">
      <c r="B85" s="21" t="s">
        <v>34</v>
      </c>
      <c r="C85" s="21" t="s">
        <v>118</v>
      </c>
      <c r="D85" s="21" t="s">
        <v>137</v>
      </c>
      <c r="E85" s="21" t="s">
        <v>25</v>
      </c>
      <c r="F85" s="21" t="s">
        <v>35</v>
      </c>
      <c r="G85" s="21" t="s">
        <v>26</v>
      </c>
      <c r="H85" s="21"/>
      <c r="I85" s="21"/>
    </row>
    <row r="86" spans="2:9" ht="18.75" customHeight="1" x14ac:dyDescent="0.25">
      <c r="B86" s="10" t="s">
        <v>34</v>
      </c>
      <c r="C86" s="37" t="s">
        <v>161</v>
      </c>
      <c r="D86" s="37" t="s">
        <v>172</v>
      </c>
      <c r="E86" s="21" t="s">
        <v>25</v>
      </c>
      <c r="F86" s="21" t="s">
        <v>35</v>
      </c>
      <c r="G86" s="21" t="s">
        <v>26</v>
      </c>
      <c r="H86" s="21"/>
      <c r="I86" s="21"/>
    </row>
    <row r="87" spans="2:9" ht="18.75" customHeight="1" x14ac:dyDescent="0.25">
      <c r="B87" s="10" t="s">
        <v>34</v>
      </c>
      <c r="C87" s="37" t="s">
        <v>162</v>
      </c>
      <c r="D87" s="37" t="s">
        <v>165</v>
      </c>
      <c r="E87" s="21" t="s">
        <v>25</v>
      </c>
      <c r="F87" s="21" t="s">
        <v>35</v>
      </c>
      <c r="G87" s="21" t="s">
        <v>26</v>
      </c>
      <c r="H87" s="21"/>
      <c r="I87" s="21"/>
    </row>
    <row r="88" spans="2:9" ht="18.75" customHeight="1" x14ac:dyDescent="0.25">
      <c r="B88" s="37" t="s">
        <v>34</v>
      </c>
      <c r="C88" s="37" t="s">
        <v>119</v>
      </c>
      <c r="D88" s="37" t="s">
        <v>138</v>
      </c>
      <c r="E88" s="37" t="s">
        <v>25</v>
      </c>
      <c r="F88" s="37" t="s">
        <v>35</v>
      </c>
      <c r="G88" s="37" t="s">
        <v>26</v>
      </c>
      <c r="H88" s="37"/>
      <c r="I88" s="37"/>
    </row>
    <row r="89" spans="2:9" ht="18.75" customHeight="1" x14ac:dyDescent="0.25">
      <c r="B89" s="46" t="s">
        <v>160</v>
      </c>
      <c r="C89" s="46"/>
      <c r="D89" s="46"/>
      <c r="E89" s="46"/>
      <c r="F89" s="46"/>
      <c r="G89" s="46"/>
      <c r="H89" s="46"/>
      <c r="I89" s="46"/>
    </row>
    <row r="90" spans="2:9" ht="18.75" customHeight="1" x14ac:dyDescent="0.25">
      <c r="B90" s="21" t="s">
        <v>37</v>
      </c>
      <c r="C90" s="44" t="s">
        <v>72</v>
      </c>
      <c r="D90" s="21" t="s">
        <v>155</v>
      </c>
      <c r="E90" s="21" t="s">
        <v>25</v>
      </c>
      <c r="F90" s="21"/>
      <c r="G90" s="21" t="s">
        <v>26</v>
      </c>
      <c r="H90" s="21"/>
      <c r="I90" s="21"/>
    </row>
    <row r="91" spans="2:9" ht="18.75" customHeight="1" x14ac:dyDescent="0.25">
      <c r="B91" s="37" t="s">
        <v>36</v>
      </c>
      <c r="C91" s="43" t="s">
        <v>74</v>
      </c>
      <c r="D91" s="37" t="s">
        <v>156</v>
      </c>
      <c r="E91" s="37" t="s">
        <v>25</v>
      </c>
      <c r="F91" s="37"/>
      <c r="G91" s="37" t="s">
        <v>101</v>
      </c>
      <c r="H91" s="37"/>
      <c r="I91" s="37"/>
    </row>
    <row r="92" spans="2:9" ht="18.75" customHeight="1" x14ac:dyDescent="0.25">
      <c r="B92" s="21" t="s">
        <v>37</v>
      </c>
      <c r="C92" s="21" t="s">
        <v>150</v>
      </c>
      <c r="D92" s="21" t="s">
        <v>157</v>
      </c>
      <c r="E92" s="21" t="s">
        <v>25</v>
      </c>
      <c r="F92" s="21"/>
      <c r="G92" s="21" t="s">
        <v>101</v>
      </c>
      <c r="H92" s="21"/>
      <c r="I92" s="21"/>
    </row>
    <row r="93" spans="2:9" ht="18.75" customHeight="1" x14ac:dyDescent="0.25">
      <c r="B93" s="37" t="s">
        <v>37</v>
      </c>
      <c r="C93" s="37" t="s">
        <v>151</v>
      </c>
      <c r="D93" s="37" t="s">
        <v>159</v>
      </c>
      <c r="E93" s="37" t="s">
        <v>25</v>
      </c>
      <c r="F93" s="37"/>
      <c r="G93" s="37" t="s">
        <v>101</v>
      </c>
      <c r="H93" s="37"/>
      <c r="I93" s="37"/>
    </row>
    <row r="94" spans="2:9" ht="18.75" customHeight="1" x14ac:dyDescent="0.25">
      <c r="B94" s="21" t="s">
        <v>37</v>
      </c>
      <c r="C94" s="21" t="s">
        <v>152</v>
      </c>
      <c r="D94" s="21" t="s">
        <v>159</v>
      </c>
      <c r="E94" s="21" t="s">
        <v>25</v>
      </c>
      <c r="F94" s="21"/>
      <c r="G94" s="21" t="s">
        <v>101</v>
      </c>
      <c r="H94" s="21"/>
      <c r="I94" s="21"/>
    </row>
    <row r="95" spans="2:9" ht="18.75" customHeight="1" x14ac:dyDescent="0.25">
      <c r="B95" s="37" t="s">
        <v>37</v>
      </c>
      <c r="C95" s="37" t="s">
        <v>153</v>
      </c>
      <c r="D95" s="37" t="s">
        <v>159</v>
      </c>
      <c r="E95" s="37" t="s">
        <v>25</v>
      </c>
      <c r="F95" s="37"/>
      <c r="G95" s="37" t="s">
        <v>101</v>
      </c>
      <c r="H95" s="37"/>
      <c r="I95" s="37"/>
    </row>
    <row r="96" spans="2:9" ht="18.75" customHeight="1" thickBot="1" x14ac:dyDescent="0.3">
      <c r="B96" s="45" t="s">
        <v>37</v>
      </c>
      <c r="C96" s="45" t="s">
        <v>154</v>
      </c>
      <c r="D96" s="45" t="s">
        <v>158</v>
      </c>
      <c r="E96" s="45" t="s">
        <v>25</v>
      </c>
      <c r="F96" s="45"/>
      <c r="G96" s="45" t="s">
        <v>101</v>
      </c>
      <c r="H96" s="45"/>
      <c r="I96" s="45"/>
    </row>
    <row r="97" spans="2:7" x14ac:dyDescent="0.25">
      <c r="B97" s="37" t="s">
        <v>36</v>
      </c>
      <c r="C97" t="s">
        <v>166</v>
      </c>
      <c r="D97" t="s">
        <v>169</v>
      </c>
      <c r="E97" s="37" t="s">
        <v>25</v>
      </c>
      <c r="G97" s="37" t="s">
        <v>101</v>
      </c>
    </row>
    <row r="98" spans="2:7" x14ac:dyDescent="0.25">
      <c r="B98" s="21" t="s">
        <v>37</v>
      </c>
      <c r="C98" t="s">
        <v>167</v>
      </c>
      <c r="D98" t="s">
        <v>170</v>
      </c>
      <c r="E98" s="21" t="s">
        <v>25</v>
      </c>
      <c r="G98" s="21" t="s">
        <v>101</v>
      </c>
    </row>
    <row r="99" spans="2:7" x14ac:dyDescent="0.25">
      <c r="B99" s="37" t="s">
        <v>37</v>
      </c>
      <c r="C99" t="s">
        <v>168</v>
      </c>
      <c r="D99" t="s">
        <v>171</v>
      </c>
      <c r="E99" s="37" t="s">
        <v>25</v>
      </c>
      <c r="G99" s="37" t="s">
        <v>101</v>
      </c>
    </row>
    <row r="101" spans="2:7" ht="18.75" customHeight="1" thickBot="1" x14ac:dyDescent="0.35">
      <c r="B101" s="61"/>
      <c r="C101" s="62" t="s">
        <v>81</v>
      </c>
      <c r="D101" s="18"/>
      <c r="E101" s="18"/>
      <c r="F101" s="18"/>
    </row>
    <row r="102" spans="2:7" ht="13.8" thickBot="1" x14ac:dyDescent="0.3">
      <c r="B102" s="2" t="s">
        <v>1</v>
      </c>
      <c r="C102" s="2" t="s">
        <v>17</v>
      </c>
      <c r="D102" s="27" t="str">
        <f>M53</f>
        <v>BC</v>
      </c>
      <c r="E102" s="27" t="str">
        <f>M52</f>
        <v>HC</v>
      </c>
      <c r="F102" s="2" t="s">
        <v>78</v>
      </c>
    </row>
    <row r="103" spans="2:7" ht="13.8" thickBot="1" x14ac:dyDescent="0.3">
      <c r="B103" s="4" t="s">
        <v>38</v>
      </c>
      <c r="C103" s="4" t="s">
        <v>82</v>
      </c>
      <c r="D103" s="41"/>
      <c r="E103" s="41"/>
      <c r="F103" s="4"/>
    </row>
    <row r="104" spans="2:7" ht="18.75" customHeight="1" x14ac:dyDescent="0.25">
      <c r="B104" s="21" t="str">
        <f>C67</f>
        <v>ELE_NEW_BC_PL</v>
      </c>
      <c r="C104" s="63" t="s">
        <v>83</v>
      </c>
      <c r="D104" s="21">
        <v>110</v>
      </c>
      <c r="E104" s="21"/>
      <c r="F104" s="35"/>
    </row>
    <row r="105" spans="2:7" ht="18.75" customHeight="1" x14ac:dyDescent="0.25">
      <c r="B105" s="37" t="str">
        <f t="shared" ref="B105:B112" si="12">C68</f>
        <v>ELE_NEW_BC_PL_CCS</v>
      </c>
      <c r="C105" s="64" t="s">
        <v>83</v>
      </c>
      <c r="D105" s="37">
        <v>14</v>
      </c>
      <c r="E105" s="37"/>
      <c r="F105" s="39"/>
    </row>
    <row r="106" spans="2:7" ht="18.75" customHeight="1" x14ac:dyDescent="0.25">
      <c r="B106" s="21" t="str">
        <f t="shared" si="12"/>
        <v>ELE_NEW_BC_FBC</v>
      </c>
      <c r="C106" s="21" t="s">
        <v>83</v>
      </c>
      <c r="D106" s="21">
        <v>106</v>
      </c>
      <c r="E106" s="21"/>
      <c r="F106" s="21"/>
    </row>
    <row r="107" spans="2:7" ht="18.75" customHeight="1" x14ac:dyDescent="0.25">
      <c r="B107" s="37" t="str">
        <f t="shared" si="12"/>
        <v>ELE_NEW_HC_PC</v>
      </c>
      <c r="C107" s="37" t="s">
        <v>83</v>
      </c>
      <c r="D107" s="37"/>
      <c r="E107" s="37">
        <v>94</v>
      </c>
      <c r="F107" s="37"/>
    </row>
    <row r="108" spans="2:7" ht="18.75" customHeight="1" x14ac:dyDescent="0.25">
      <c r="B108" s="21" t="str">
        <f t="shared" si="12"/>
        <v>ELE_NEW_HC_IGCC</v>
      </c>
      <c r="C108" s="21" t="s">
        <v>83</v>
      </c>
      <c r="D108" s="21"/>
      <c r="E108" s="21">
        <v>94</v>
      </c>
      <c r="F108" s="21"/>
    </row>
    <row r="109" spans="2:7" ht="18.75" customHeight="1" x14ac:dyDescent="0.25">
      <c r="B109" s="37" t="str">
        <f t="shared" si="12"/>
        <v>ELE_NEW_HC_IGCC_CCS</v>
      </c>
      <c r="C109" s="37" t="s">
        <v>83</v>
      </c>
      <c r="D109" s="37"/>
      <c r="E109" s="37">
        <v>12</v>
      </c>
      <c r="F109" s="37"/>
    </row>
    <row r="110" spans="2:7" ht="18.75" customHeight="1" x14ac:dyDescent="0.25">
      <c r="B110" s="21" t="str">
        <f t="shared" si="12"/>
        <v>ELE_NEW_NAT-GAS_CCGT</v>
      </c>
      <c r="C110" s="21" t="s">
        <v>83</v>
      </c>
      <c r="D110" s="21"/>
      <c r="E110" s="21"/>
      <c r="F110" s="21">
        <v>56</v>
      </c>
    </row>
    <row r="111" spans="2:7" ht="18.75" customHeight="1" x14ac:dyDescent="0.25">
      <c r="B111" s="37" t="str">
        <f t="shared" si="12"/>
        <v>ELE_NEW_NAT-GAS_CCGT_CCS</v>
      </c>
      <c r="C111" s="37" t="s">
        <v>83</v>
      </c>
      <c r="D111" s="37"/>
      <c r="E111" s="37"/>
      <c r="F111" s="37">
        <v>6</v>
      </c>
    </row>
    <row r="112" spans="2:7" ht="18.75" customHeight="1" thickBot="1" x14ac:dyDescent="0.3">
      <c r="B112" s="45" t="str">
        <f t="shared" si="12"/>
        <v>ELE_NEW_NAT-GAS_OCGT</v>
      </c>
      <c r="C112" s="45" t="s">
        <v>83</v>
      </c>
      <c r="D112" s="45"/>
      <c r="E112" s="45"/>
      <c r="F112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Wacław Ruszkiewicz</cp:lastModifiedBy>
  <cp:revision/>
  <dcterms:created xsi:type="dcterms:W3CDTF">2005-06-03T09:41:13Z</dcterms:created>
  <dcterms:modified xsi:type="dcterms:W3CDTF">2025-06-14T15:46:28Z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