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\OneDrive\Desktop\College\EGR314\"/>
    </mc:Choice>
  </mc:AlternateContent>
  <xr:revisionPtr revIDLastSave="0" documentId="13_ncr:1_{8D3DA63E-515C-4A51-ABDA-2E7DAFC58B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17" i="1"/>
  <c r="F17" i="1"/>
  <c r="D17" i="1"/>
  <c r="P16" i="1"/>
  <c r="F16" i="1"/>
  <c r="D16" i="1"/>
  <c r="P15" i="1"/>
  <c r="F15" i="1"/>
  <c r="D15" i="1"/>
  <c r="P14" i="1"/>
  <c r="F14" i="1"/>
  <c r="P13" i="1"/>
  <c r="F13" i="1"/>
  <c r="D13" i="1"/>
  <c r="P12" i="1"/>
  <c r="F12" i="1"/>
  <c r="D12" i="1"/>
  <c r="P11" i="1"/>
  <c r="F11" i="1"/>
  <c r="D11" i="1"/>
  <c r="P10" i="1"/>
  <c r="F10" i="1"/>
  <c r="D10" i="1"/>
  <c r="P9" i="1"/>
  <c r="F9" i="1"/>
  <c r="P8" i="1"/>
  <c r="F8" i="1"/>
  <c r="D8" i="1"/>
  <c r="P7" i="1"/>
  <c r="F7" i="1"/>
  <c r="D7" i="1"/>
  <c r="P6" i="1"/>
  <c r="F6" i="1"/>
  <c r="D6" i="1"/>
  <c r="P5" i="1"/>
  <c r="F5" i="1"/>
  <c r="P4" i="1"/>
  <c r="F4" i="1"/>
  <c r="D4" i="1"/>
  <c r="F3" i="1"/>
  <c r="F19" i="1"/>
</calcChain>
</file>

<file path=xl/sharedStrings.xml><?xml version="1.0" encoding="utf-8"?>
<sst xmlns="http://schemas.openxmlformats.org/spreadsheetml/2006/main" count="134" uniqueCount="117">
  <si>
    <t>Part Name/Description</t>
  </si>
  <si>
    <t>Unit Quantity</t>
  </si>
  <si>
    <t>Unit Prototype Cost</t>
  </si>
  <si>
    <t>Total Prototype Cost</t>
  </si>
  <si>
    <t>Unit Production Cost</t>
  </si>
  <si>
    <t>Total Production Cost</t>
  </si>
  <si>
    <t>Manufacturer</t>
  </si>
  <si>
    <t>Manufacturer Part #</t>
  </si>
  <si>
    <t>Vendor Link</t>
  </si>
  <si>
    <t>Datasheet Link</t>
  </si>
  <si>
    <t>Supplier</t>
  </si>
  <si>
    <t>Supplier Part #</t>
  </si>
  <si>
    <t># Ordered</t>
  </si>
  <si>
    <t>Date Ordered</t>
  </si>
  <si>
    <t># Received</t>
  </si>
  <si>
    <t>Surplus</t>
  </si>
  <si>
    <t>Schematic Reference Designators</t>
  </si>
  <si>
    <t>0.1 µF Ceramic Capacitor, +/-10%, X7R, 50V, 0805 package</t>
  </si>
  <si>
    <t>Multicomp</t>
  </si>
  <si>
    <t>MCU0805R104KCT</t>
  </si>
  <si>
    <t>D1</t>
  </si>
  <si>
    <t xml:space="preserve">Bill of Materials </t>
  </si>
  <si>
    <t>100uf Ceramic Capacitor, +/-20%, X6T 1206 (3216 Metric)</t>
  </si>
  <si>
    <t xml:space="preserve">Murata Electronics </t>
  </si>
  <si>
    <t>GRM31CD80J107MEA8K</t>
  </si>
  <si>
    <t>https://www.digikey.com/en/products/detail/murata-electronics/GRM31CD80J107MEA8K/13905021</t>
  </si>
  <si>
    <t>https://www.murata.com/en-us/api/pdfdownloadapi?cate=luCeramicCapacitorsSMD&amp;partno=GRM31CD80J107MEA8%23</t>
  </si>
  <si>
    <t>490-GRM31CD80J107MEA8KTR</t>
  </si>
  <si>
    <t>C3,</t>
  </si>
  <si>
    <t>C1, C2</t>
  </si>
  <si>
    <t>330uF Ceramic Capacitor, 4V X5R 1210</t>
  </si>
  <si>
    <t>GRM32ER60G337ME05L</t>
  </si>
  <si>
    <t>https://www.digikey.com/en/products/detail/murata-electronics/GRM32ER60G337ME05L/6155746</t>
  </si>
  <si>
    <t>https://search.murata.co.jp/Ceramy/image/img/A01X/G101/ENG/GRM32ER60G337ME05-01.pdf</t>
  </si>
  <si>
    <t>490-13976-2</t>
  </si>
  <si>
    <t>C4</t>
  </si>
  <si>
    <t>LED lighting color Duris E 2835 Green</t>
  </si>
  <si>
    <t>ams-OSRAM USA INC</t>
  </si>
  <si>
    <t>GT JTLPS1.13-KKLN-25-1-150-R33</t>
  </si>
  <si>
    <t>https://www.digikey.com/en/products/detail/ams-osram-usa-inc/GT-JTLPS1-13-KKLN-25-1-150-R33/16820475</t>
  </si>
  <si>
    <t>/https://look.ams-osram.com/m/66d7a1fb69ea7e82/original/GT-JTLPS1-13.pdf</t>
  </si>
  <si>
    <t>DIGIKEY</t>
  </si>
  <si>
    <t>475-GTJTLPS1.13-KKLN-25-1-150-R33TR</t>
  </si>
  <si>
    <t>D41</t>
  </si>
  <si>
    <t>https://www.yageo.com/upload/media/product/productsearch/datasheet/mlcc/UPY-GPHC_X7R_6.3V-to-250V_24.pdf</t>
  </si>
  <si>
    <t>https://www.digikey.com/en/products/detail/yageo/CC0805KRX7R9BB104/302874</t>
  </si>
  <si>
    <t>Stackpole Electronics INC</t>
  </si>
  <si>
    <t xml:space="preserve">	
RMCF2010JT1K20</t>
  </si>
  <si>
    <t>https://www.seielect.com/catalog/sei-rmcf_rmcp.pdf</t>
  </si>
  <si>
    <t>https://www.digikey.com/en/products/detail/stackpole-electronics-inc/RMCF2010JT1K20/1757109</t>
  </si>
  <si>
    <t>RMCF2010JT1K20TR</t>
  </si>
  <si>
    <t>R7,R1,R3</t>
  </si>
  <si>
    <t>RES 1.2K OHM 5% 3/4W 2010</t>
  </si>
  <si>
    <t>RES10K OHM 1% 3/4W 210</t>
  </si>
  <si>
    <t>https://www.digikey.com/en/products/detail/stackpole-electronics-inc/RMCF2010FT10K0/1758376</t>
  </si>
  <si>
    <t xml:space="preserve">	
RMCF2010FT10K0</t>
  </si>
  <si>
    <t>RMCF2010FT10K0TR</t>
  </si>
  <si>
    <t>R2</t>
  </si>
  <si>
    <t>DIODE SCHOTTKY 40V 1A D041</t>
  </si>
  <si>
    <t>STMicroelectronics</t>
  </si>
  <si>
    <t>/https://www.st.com/content/ccc/resource/technical/document/datasheet/26/db/14/60/52/47/47/5b/CD00001625.pdf/files/CD00001625.pdf/jcr:content/translations/en.CD00001625.pdf</t>
  </si>
  <si>
    <t>https://www.digikey.com/en/products/detail/stmicroelectronics/1N5819/1037326</t>
  </si>
  <si>
    <t xml:space="preserve">	
1N5819</t>
  </si>
  <si>
    <t>497-6610-1-ND</t>
  </si>
  <si>
    <t>AR 40-HZL-TT</t>
  </si>
  <si>
    <t>Assmann WSW Components</t>
  </si>
  <si>
    <t>PC TEST POINT MINATURE YELLOW</t>
  </si>
  <si>
    <t>CONN IC DIP SOCKET 40POS TIN</t>
  </si>
  <si>
    <t>https://www.assmann-wsw.com/uploads/datasheets/ASS_4852_CO.pdf</t>
  </si>
  <si>
    <t>https://www.digikey.com/en/products/detail/assmann-wsw-components/AR-40-HZL-TT/821772</t>
  </si>
  <si>
    <t>KEYSTONE ELECTRONIC</t>
  </si>
  <si>
    <t xml:space="preserve">	
5004</t>
  </si>
  <si>
    <t>https://www.keyelco.com/userAssets/file/M65p56.pdf</t>
  </si>
  <si>
    <t>https://www.digikey.com/en/products/detail/keystone-electronics/5004/362669</t>
  </si>
  <si>
    <t>https://mm.digikey.com/Volume0/opasdata/d220001/medias/docus/2466/26M%20Series%20Wiring%20Diagram.pdf</t>
  </si>
  <si>
    <t>ALLEGRO MICROSYSTEMS</t>
  </si>
  <si>
    <t>A3909GLYTR-T</t>
  </si>
  <si>
    <t>https://www.digikey.com/en/products/detail/allegro-microsystems/A3909GLYTR-T/3979656</t>
  </si>
  <si>
    <t>620-1499-2</t>
  </si>
  <si>
    <t>IC HALF BRIDGE DRIVER 1A 10 MSOP</t>
  </si>
  <si>
    <t>IC REG BUCK 3.3V 1A D2PAK-5</t>
  </si>
  <si>
    <t>ONSEMI</t>
  </si>
  <si>
    <t>https://www.onsemi.com/pdf/datasheet/lm2575-d.pdf</t>
  </si>
  <si>
    <t>https://www.digikey.com/en/products/detail/onsemi/LM2575D2T-3-3R4G/1476688</t>
  </si>
  <si>
    <t>LM2575D2T-3.3R4G</t>
  </si>
  <si>
    <t xml:space="preserve">0 item(s) 0 </t>
  </si>
  <si>
    <t>LM2575D2T-3.3R4GOSTR</t>
  </si>
  <si>
    <t>STEPPER MOTOR PM BIPOLAR 5V</t>
  </si>
  <si>
    <t>portescap</t>
  </si>
  <si>
    <t>26M048B1B</t>
  </si>
  <si>
    <t>403-1005</t>
  </si>
  <si>
    <t>https://www.digikey.com/en/products/detail/portescap/26M048B1B/417812?s=N4IgTCBcDa4GwFkAMAWAHAIQIwZAXQF8g</t>
  </si>
  <si>
    <t>FIXED IND 220UH 100MA 10 OHM SMD</t>
  </si>
  <si>
    <t>PIC HOLDER</t>
  </si>
  <si>
    <t>MG1</t>
  </si>
  <si>
    <t>IFX1,IFX2</t>
  </si>
  <si>
    <t>36-5004</t>
  </si>
  <si>
    <t>123-AR40-HZL-TT</t>
  </si>
  <si>
    <t>SWTCH VOLT REG</t>
  </si>
  <si>
    <t>BOURNS INC</t>
  </si>
  <si>
    <t xml:space="preserve">	
CM453232-221KL</t>
  </si>
  <si>
    <t>https://www.bourns.com/docs/Product-Datasheets/CM.pdf</t>
  </si>
  <si>
    <t>https://www.digikey.com/en/products/detail/bourns-inc/CM453232-221KL/1970080</t>
  </si>
  <si>
    <t>CM453232-221KLTR</t>
  </si>
  <si>
    <t>SWITCH PUSH SPST-NO 0.4VA 20V</t>
  </si>
  <si>
    <t>E-SWITCH</t>
  </si>
  <si>
    <t xml:space="preserve">	
800SP9B6M2RE</t>
  </si>
  <si>
    <t>EG2614-ND</t>
  </si>
  <si>
    <t>https://configured-product-images.s3.amazonaws.com/Datasheets/800.pdf</t>
  </si>
  <si>
    <t>https://www.digikey.com/en/products/detail/e-switch/800SP9B6M2RE/502078</t>
  </si>
  <si>
    <t>CONN PWR JACK 2.5X5.5MM SOLDER</t>
  </si>
  <si>
    <t>SAME SKY</t>
  </si>
  <si>
    <t>PJ-002B</t>
  </si>
  <si>
    <t xml:space="preserve">	
CP-002B</t>
  </si>
  <si>
    <t>https://www.sameskydevices.com/product/resource/pj-002b.pdf</t>
  </si>
  <si>
    <t>https://www.digikey.com/en/products/detail/same-sky-formerly-cui-devices/PJ-002B/96965</t>
  </si>
  <si>
    <t xml:space="preserve">	
311-1140-2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</si>
</sst>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7"/>
      <color rgb="FF444444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24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3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6" fillId="2" borderId="1" xfId="0" applyFont="1" applyFill="1" applyBorder="1"/>
    <xf numFmtId="3" fontId="3" fillId="0" borderId="0" xfId="0" applyNumberFormat="1" applyFont="1"/>
    <xf numFmtId="164" fontId="3" fillId="0" borderId="0" xfId="0" applyNumberFormat="1" applyFont="1"/>
    <xf numFmtId="0" fontId="7" fillId="0" borderId="0" xfId="1" applyFont="1"/>
    <xf numFmtId="14" fontId="3" fillId="0" borderId="0" xfId="0" applyNumberFormat="1" applyFont="1"/>
    <xf numFmtId="0" fontId="7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e-sky-formerly-cui-devices/PJ-002B/96965" TargetMode="External"/><Relationship Id="rId3" Type="http://schemas.openxmlformats.org/officeDocument/2006/relationships/hyperlink" Target="https://www.digikey.com/en/products/detail/stackpole-electronics-inc/RMCF2010FT10K0/1758376" TargetMode="External"/><Relationship Id="rId7" Type="http://schemas.openxmlformats.org/officeDocument/2006/relationships/hyperlink" Target="https://www.sameskydevices.com/product/resource/pj-002b.pdf" TargetMode="External"/><Relationship Id="rId2" Type="http://schemas.openxmlformats.org/officeDocument/2006/relationships/hyperlink" Target="https://www.digikey.com/en/products/detail/ams-osram-usa-inc/GT-JTLPS1-13-KKLN-25-1-150-R33/16820475" TargetMode="External"/><Relationship Id="rId1" Type="http://schemas.openxmlformats.org/officeDocument/2006/relationships/hyperlink" Target="https://www.digikey.com/en/products/detail/murata-electronics/GRM32ER60G337ME05L/6155746" TargetMode="External"/><Relationship Id="rId6" Type="http://schemas.openxmlformats.org/officeDocument/2006/relationships/hyperlink" Target="https://configured-product-images.s3.amazonaws.com/Datasheets/800.pdf" TargetMode="External"/><Relationship Id="rId5" Type="http://schemas.openxmlformats.org/officeDocument/2006/relationships/hyperlink" Target="https://mm.digikey.com/Volume0/opasdata/d220001/medias/docus/2466/26M%20Series%20Wiring%20Diagram.pdf" TargetMode="External"/><Relationship Id="rId4" Type="http://schemas.openxmlformats.org/officeDocument/2006/relationships/hyperlink" Target="https://www.digikey.com/ordering/shoppingcart?lang=en" TargetMode="External"/><Relationship Id="rId9" Type="http://schemas.openxmlformats.org/officeDocument/2006/relationships/hyperlink" Target="https://www.digikey.com/en/products/detail/yageo/CC0805KRX7R9BB104/3028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"/>
  <sheetViews>
    <sheetView tabSelected="1" workbookViewId="0">
      <selection activeCell="A13" sqref="A13"/>
    </sheetView>
  </sheetViews>
  <sheetFormatPr defaultColWidth="12.6640625" defaultRowHeight="15.75" customHeight="1" x14ac:dyDescent="0.25"/>
  <cols>
    <col min="1" max="1" width="54.77734375" style="6" bestFit="1" customWidth="1"/>
    <col min="2" max="2" width="11.109375" style="6" customWidth="1"/>
    <col min="3" max="3" width="16.109375" style="6" customWidth="1"/>
    <col min="4" max="4" width="16.88671875" style="6" customWidth="1"/>
    <col min="5" max="5" width="17.109375" style="6" customWidth="1"/>
    <col min="6" max="6" width="17.88671875" style="6" customWidth="1"/>
    <col min="7" max="7" width="11.109375" style="6" customWidth="1"/>
    <col min="8" max="9" width="16.109375" style="6" customWidth="1"/>
    <col min="10" max="10" width="12.77734375" style="6" customWidth="1"/>
    <col min="11" max="11" width="17.44140625" style="6" bestFit="1" customWidth="1"/>
    <col min="12" max="12" width="27.21875" style="6" bestFit="1" customWidth="1"/>
    <col min="13" max="13" width="8.44140625" style="6" customWidth="1"/>
    <col min="14" max="14" width="11.109375" style="6" customWidth="1"/>
    <col min="15" max="15" width="9.33203125" style="6" customWidth="1"/>
    <col min="16" max="16" width="6.88671875" style="6" customWidth="1"/>
    <col min="17" max="17" width="33.33203125" style="6" customWidth="1"/>
    <col min="18" max="16384" width="12.6640625" style="6"/>
  </cols>
  <sheetData>
    <row r="1" spans="1:17" ht="39" customHeight="1" x14ac:dyDescent="0.5">
      <c r="A1" s="7" t="s">
        <v>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</row>
    <row r="3" spans="1:17" ht="15.75" customHeight="1" x14ac:dyDescent="0.25">
      <c r="A3" s="3" t="s">
        <v>22</v>
      </c>
      <c r="B3" s="10">
        <v>5</v>
      </c>
      <c r="C3" s="11">
        <v>0</v>
      </c>
      <c r="D3" s="11">
        <v>0</v>
      </c>
      <c r="E3" s="11">
        <v>0.43</v>
      </c>
      <c r="F3" s="11">
        <f t="shared" ref="F3:F101" si="0">B3*E3</f>
        <v>2.15</v>
      </c>
      <c r="G3" s="12" t="s">
        <v>85</v>
      </c>
      <c r="H3" s="3" t="s">
        <v>24</v>
      </c>
      <c r="I3" s="3" t="s">
        <v>25</v>
      </c>
      <c r="J3" s="3" t="s">
        <v>26</v>
      </c>
      <c r="K3" s="3" t="s">
        <v>41</v>
      </c>
      <c r="L3" s="1" t="s">
        <v>27</v>
      </c>
      <c r="M3" s="3"/>
      <c r="N3" s="13"/>
      <c r="O3" s="3"/>
      <c r="P3" s="10">
        <f>O3-B3</f>
        <v>-5</v>
      </c>
      <c r="Q3" s="3" t="s">
        <v>28</v>
      </c>
    </row>
    <row r="4" spans="1:17" ht="15.75" customHeight="1" x14ac:dyDescent="0.25">
      <c r="A4" s="3" t="s">
        <v>17</v>
      </c>
      <c r="B4" s="10">
        <v>10</v>
      </c>
      <c r="C4" s="11">
        <v>0</v>
      </c>
      <c r="D4" s="11">
        <f t="shared" ref="D3:D101" si="1">B4*C4</f>
        <v>0</v>
      </c>
      <c r="E4" s="11">
        <v>8.4000000000000005E-2</v>
      </c>
      <c r="F4" s="11">
        <f t="shared" si="0"/>
        <v>0.84000000000000008</v>
      </c>
      <c r="G4" s="3" t="s">
        <v>18</v>
      </c>
      <c r="H4" s="3" t="s">
        <v>19</v>
      </c>
      <c r="I4" s="12" t="s">
        <v>45</v>
      </c>
      <c r="J4" s="3" t="s">
        <v>44</v>
      </c>
      <c r="K4" s="3" t="s">
        <v>41</v>
      </c>
      <c r="L4" s="2" t="s">
        <v>116</v>
      </c>
      <c r="M4" s="3"/>
      <c r="N4" s="13"/>
      <c r="O4" s="3"/>
      <c r="P4" s="10">
        <f t="shared" ref="P3:P101" si="2">O4-B4</f>
        <v>-10</v>
      </c>
      <c r="Q4" s="3" t="s">
        <v>29</v>
      </c>
    </row>
    <row r="5" spans="1:17" ht="15.75" customHeight="1" x14ac:dyDescent="0.25">
      <c r="A5" s="3" t="s">
        <v>30</v>
      </c>
      <c r="B5" s="10">
        <v>2</v>
      </c>
      <c r="C5" s="11">
        <v>0</v>
      </c>
      <c r="D5" s="11">
        <v>0</v>
      </c>
      <c r="E5" s="11">
        <v>1.74</v>
      </c>
      <c r="F5" s="11">
        <f t="shared" si="0"/>
        <v>3.48</v>
      </c>
      <c r="G5" s="3" t="s">
        <v>23</v>
      </c>
      <c r="H5" s="1" t="s">
        <v>31</v>
      </c>
      <c r="I5" s="12" t="s">
        <v>32</v>
      </c>
      <c r="J5" s="3" t="s">
        <v>33</v>
      </c>
      <c r="K5" s="3" t="s">
        <v>41</v>
      </c>
      <c r="L5" s="3" t="s">
        <v>34</v>
      </c>
      <c r="M5" s="3"/>
      <c r="N5" s="13"/>
      <c r="O5" s="3"/>
      <c r="P5" s="10">
        <f t="shared" si="2"/>
        <v>-2</v>
      </c>
      <c r="Q5" s="3" t="s">
        <v>35</v>
      </c>
    </row>
    <row r="6" spans="1:17" ht="15.75" customHeight="1" x14ac:dyDescent="0.25">
      <c r="A6" s="3" t="s">
        <v>36</v>
      </c>
      <c r="B6" s="10">
        <v>6</v>
      </c>
      <c r="C6" s="11">
        <v>0</v>
      </c>
      <c r="D6" s="11">
        <f t="shared" si="1"/>
        <v>0</v>
      </c>
      <c r="E6" s="11">
        <v>0.32</v>
      </c>
      <c r="F6" s="11">
        <f t="shared" si="0"/>
        <v>1.92</v>
      </c>
      <c r="G6" s="3" t="s">
        <v>37</v>
      </c>
      <c r="H6" s="3" t="s">
        <v>38</v>
      </c>
      <c r="I6" s="12" t="s">
        <v>39</v>
      </c>
      <c r="J6" s="3" t="s">
        <v>40</v>
      </c>
      <c r="K6" s="3" t="s">
        <v>41</v>
      </c>
      <c r="L6" s="1" t="s">
        <v>42</v>
      </c>
      <c r="M6" s="3"/>
      <c r="N6" s="13"/>
      <c r="P6" s="10">
        <f t="shared" si="2"/>
        <v>-6</v>
      </c>
      <c r="Q6" s="3" t="s">
        <v>43</v>
      </c>
    </row>
    <row r="7" spans="1:17" ht="15.75" customHeight="1" x14ac:dyDescent="0.25">
      <c r="A7" s="3" t="s">
        <v>52</v>
      </c>
      <c r="B7" s="10">
        <v>4</v>
      </c>
      <c r="C7" s="11">
        <v>0</v>
      </c>
      <c r="D7" s="11">
        <f t="shared" si="1"/>
        <v>0</v>
      </c>
      <c r="E7" s="11">
        <v>0.18</v>
      </c>
      <c r="F7" s="11">
        <f t="shared" si="0"/>
        <v>0.72</v>
      </c>
      <c r="G7" s="3" t="s">
        <v>46</v>
      </c>
      <c r="H7" s="2" t="s">
        <v>47</v>
      </c>
      <c r="I7" s="3" t="s">
        <v>49</v>
      </c>
      <c r="J7" s="3" t="s">
        <v>48</v>
      </c>
      <c r="K7" s="3" t="s">
        <v>41</v>
      </c>
      <c r="L7" s="4" t="s">
        <v>50</v>
      </c>
      <c r="M7" s="3"/>
      <c r="N7" s="13"/>
      <c r="P7" s="10">
        <f t="shared" si="2"/>
        <v>-4</v>
      </c>
      <c r="Q7" s="3" t="s">
        <v>51</v>
      </c>
    </row>
    <row r="8" spans="1:17" ht="15.75" customHeight="1" x14ac:dyDescent="0.25">
      <c r="A8" s="3" t="s">
        <v>53</v>
      </c>
      <c r="B8" s="10">
        <v>4</v>
      </c>
      <c r="C8" s="11">
        <v>0</v>
      </c>
      <c r="D8" s="11">
        <f t="shared" si="1"/>
        <v>0</v>
      </c>
      <c r="E8" s="11">
        <v>0.21</v>
      </c>
      <c r="F8" s="11">
        <f t="shared" si="0"/>
        <v>0.84</v>
      </c>
      <c r="G8" s="3" t="s">
        <v>46</v>
      </c>
      <c r="H8" s="14" t="s">
        <v>55</v>
      </c>
      <c r="I8" s="3" t="s">
        <v>54</v>
      </c>
      <c r="J8" s="3" t="s">
        <v>48</v>
      </c>
      <c r="K8" s="3" t="s">
        <v>41</v>
      </c>
      <c r="L8" s="3" t="s">
        <v>56</v>
      </c>
      <c r="M8" s="3"/>
      <c r="N8" s="13"/>
      <c r="O8" s="3"/>
      <c r="P8" s="10">
        <f t="shared" si="2"/>
        <v>-4</v>
      </c>
      <c r="Q8" s="3" t="s">
        <v>57</v>
      </c>
    </row>
    <row r="9" spans="1:17" ht="15.75" customHeight="1" x14ac:dyDescent="0.25">
      <c r="A9" s="3" t="s">
        <v>58</v>
      </c>
      <c r="B9" s="10">
        <v>3</v>
      </c>
      <c r="C9" s="11">
        <v>0</v>
      </c>
      <c r="D9" s="11">
        <v>0</v>
      </c>
      <c r="E9" s="11">
        <v>0.23</v>
      </c>
      <c r="F9" s="11">
        <f t="shared" si="0"/>
        <v>0.69000000000000006</v>
      </c>
      <c r="G9" s="3" t="s">
        <v>59</v>
      </c>
      <c r="H9" s="2" t="s">
        <v>62</v>
      </c>
      <c r="I9" s="3" t="s">
        <v>61</v>
      </c>
      <c r="J9" s="3" t="s">
        <v>60</v>
      </c>
      <c r="K9" s="3" t="s">
        <v>41</v>
      </c>
      <c r="L9" s="1" t="s">
        <v>63</v>
      </c>
      <c r="M9" s="3"/>
      <c r="N9" s="13"/>
      <c r="O9" s="3"/>
      <c r="P9" s="10">
        <f t="shared" si="2"/>
        <v>-3</v>
      </c>
      <c r="Q9" s="3" t="s">
        <v>20</v>
      </c>
    </row>
    <row r="10" spans="1:17" ht="15.75" customHeight="1" x14ac:dyDescent="0.25">
      <c r="A10" s="3" t="s">
        <v>67</v>
      </c>
      <c r="B10" s="10">
        <v>2</v>
      </c>
      <c r="C10" s="11">
        <v>0</v>
      </c>
      <c r="D10" s="11">
        <f t="shared" si="1"/>
        <v>0</v>
      </c>
      <c r="E10" s="11">
        <v>2.38</v>
      </c>
      <c r="F10" s="11">
        <f t="shared" si="0"/>
        <v>4.76</v>
      </c>
      <c r="G10" s="3" t="s">
        <v>65</v>
      </c>
      <c r="H10" s="4" t="s">
        <v>64</v>
      </c>
      <c r="I10" s="6" t="s">
        <v>69</v>
      </c>
      <c r="J10" s="6" t="s">
        <v>68</v>
      </c>
      <c r="K10" s="3" t="s">
        <v>41</v>
      </c>
      <c r="L10" s="4" t="s">
        <v>97</v>
      </c>
      <c r="N10" s="13"/>
      <c r="P10" s="10">
        <f t="shared" si="2"/>
        <v>-2</v>
      </c>
      <c r="Q10" s="3" t="s">
        <v>93</v>
      </c>
    </row>
    <row r="11" spans="1:17" ht="15.75" customHeight="1" x14ac:dyDescent="0.25">
      <c r="A11" s="6" t="s">
        <v>66</v>
      </c>
      <c r="B11" s="10">
        <v>10</v>
      </c>
      <c r="C11" s="11">
        <v>0</v>
      </c>
      <c r="D11" s="11">
        <f t="shared" si="1"/>
        <v>0</v>
      </c>
      <c r="E11" s="11">
        <v>0.39</v>
      </c>
      <c r="F11" s="11">
        <f t="shared" si="0"/>
        <v>3.9000000000000004</v>
      </c>
      <c r="G11" s="3" t="s">
        <v>70</v>
      </c>
      <c r="H11" s="5" t="s">
        <v>71</v>
      </c>
      <c r="I11" s="6" t="s">
        <v>73</v>
      </c>
      <c r="J11" s="6" t="s">
        <v>72</v>
      </c>
      <c r="K11" s="3" t="s">
        <v>41</v>
      </c>
      <c r="L11" s="5" t="s">
        <v>96</v>
      </c>
      <c r="N11" s="13"/>
      <c r="P11" s="10">
        <f t="shared" si="2"/>
        <v>-10</v>
      </c>
    </row>
    <row r="12" spans="1:17" ht="15.75" customHeight="1" x14ac:dyDescent="0.25">
      <c r="A12" s="3" t="s">
        <v>79</v>
      </c>
      <c r="B12" s="10">
        <v>2</v>
      </c>
      <c r="C12" s="11">
        <v>0</v>
      </c>
      <c r="D12" s="11">
        <f t="shared" si="1"/>
        <v>0</v>
      </c>
      <c r="E12" s="11">
        <v>2.39</v>
      </c>
      <c r="F12" s="11">
        <f t="shared" si="0"/>
        <v>4.78</v>
      </c>
      <c r="G12" s="3" t="s">
        <v>75</v>
      </c>
      <c r="H12" s="6" t="s">
        <v>76</v>
      </c>
      <c r="I12" s="6" t="s">
        <v>77</v>
      </c>
      <c r="J12" s="6" t="s">
        <v>74</v>
      </c>
      <c r="K12" s="3" t="s">
        <v>41</v>
      </c>
      <c r="L12" s="4" t="s">
        <v>78</v>
      </c>
      <c r="N12" s="13"/>
      <c r="P12" s="10">
        <f t="shared" si="2"/>
        <v>-2</v>
      </c>
      <c r="Q12" s="3" t="s">
        <v>95</v>
      </c>
    </row>
    <row r="13" spans="1:17" ht="15.75" customHeight="1" x14ac:dyDescent="0.25">
      <c r="A13" s="3" t="s">
        <v>80</v>
      </c>
      <c r="B13" s="10">
        <v>2</v>
      </c>
      <c r="C13" s="11">
        <v>0</v>
      </c>
      <c r="D13" s="11">
        <f t="shared" si="1"/>
        <v>0</v>
      </c>
      <c r="E13" s="11">
        <v>3.32</v>
      </c>
      <c r="F13" s="11">
        <f t="shared" si="0"/>
        <v>6.64</v>
      </c>
      <c r="G13" s="3" t="s">
        <v>81</v>
      </c>
      <c r="H13" s="4" t="s">
        <v>84</v>
      </c>
      <c r="I13" s="6" t="s">
        <v>83</v>
      </c>
      <c r="J13" s="6" t="s">
        <v>82</v>
      </c>
      <c r="K13" s="3" t="s">
        <v>41</v>
      </c>
      <c r="L13" s="6" t="s">
        <v>86</v>
      </c>
      <c r="N13" s="13"/>
      <c r="P13" s="10">
        <f t="shared" si="2"/>
        <v>-2</v>
      </c>
      <c r="Q13" s="3" t="s">
        <v>98</v>
      </c>
    </row>
    <row r="14" spans="1:17" ht="15.75" customHeight="1" x14ac:dyDescent="0.25">
      <c r="A14" s="3" t="s">
        <v>87</v>
      </c>
      <c r="B14" s="10">
        <v>1</v>
      </c>
      <c r="C14" s="11">
        <v>0</v>
      </c>
      <c r="D14" s="11">
        <v>0</v>
      </c>
      <c r="E14" s="11">
        <v>30.39</v>
      </c>
      <c r="F14" s="11">
        <f t="shared" si="0"/>
        <v>30.39</v>
      </c>
      <c r="G14" s="3" t="s">
        <v>88</v>
      </c>
      <c r="H14" s="1" t="s">
        <v>89</v>
      </c>
      <c r="I14" s="6" t="s">
        <v>91</v>
      </c>
      <c r="J14" s="12" t="s">
        <v>74</v>
      </c>
      <c r="K14" s="3" t="s">
        <v>41</v>
      </c>
      <c r="L14" s="1" t="s">
        <v>90</v>
      </c>
      <c r="N14" s="13"/>
      <c r="P14" s="10">
        <f t="shared" si="2"/>
        <v>-1</v>
      </c>
      <c r="Q14" s="6" t="s">
        <v>94</v>
      </c>
    </row>
    <row r="15" spans="1:17" ht="15.75" customHeight="1" x14ac:dyDescent="0.25">
      <c r="A15" s="3" t="s">
        <v>92</v>
      </c>
      <c r="B15" s="10">
        <v>2</v>
      </c>
      <c r="C15" s="11">
        <v>0</v>
      </c>
      <c r="D15" s="11">
        <f t="shared" si="1"/>
        <v>0</v>
      </c>
      <c r="E15" s="11">
        <v>0.27</v>
      </c>
      <c r="F15" s="11">
        <f t="shared" si="0"/>
        <v>0.54</v>
      </c>
      <c r="G15" s="3" t="s">
        <v>99</v>
      </c>
      <c r="H15" s="5" t="s">
        <v>100</v>
      </c>
      <c r="I15" s="6" t="s">
        <v>102</v>
      </c>
      <c r="J15" s="6" t="s">
        <v>101</v>
      </c>
      <c r="K15" s="3" t="s">
        <v>41</v>
      </c>
      <c r="L15" s="6" t="s">
        <v>103</v>
      </c>
      <c r="N15" s="13"/>
      <c r="P15" s="10">
        <f t="shared" si="2"/>
        <v>-2</v>
      </c>
    </row>
    <row r="16" spans="1:17" ht="15.75" customHeight="1" x14ac:dyDescent="0.25">
      <c r="A16" s="3" t="s">
        <v>104</v>
      </c>
      <c r="B16" s="10">
        <v>1</v>
      </c>
      <c r="C16" s="11">
        <v>0</v>
      </c>
      <c r="D16" s="11">
        <f t="shared" si="1"/>
        <v>0</v>
      </c>
      <c r="E16" s="11">
        <v>3.42</v>
      </c>
      <c r="F16" s="11">
        <f t="shared" si="0"/>
        <v>3.42</v>
      </c>
      <c r="G16" s="3" t="s">
        <v>105</v>
      </c>
      <c r="H16" s="5" t="s">
        <v>106</v>
      </c>
      <c r="I16" s="6" t="s">
        <v>109</v>
      </c>
      <c r="J16" s="12" t="s">
        <v>108</v>
      </c>
      <c r="K16" s="3" t="s">
        <v>41</v>
      </c>
      <c r="L16" s="4" t="s">
        <v>107</v>
      </c>
      <c r="N16" s="13"/>
      <c r="P16" s="10">
        <f t="shared" si="2"/>
        <v>-1</v>
      </c>
    </row>
    <row r="17" spans="1:16" ht="15.75" customHeight="1" x14ac:dyDescent="0.25">
      <c r="A17" s="3" t="s">
        <v>110</v>
      </c>
      <c r="B17" s="10">
        <v>1</v>
      </c>
      <c r="C17" s="11">
        <v>0</v>
      </c>
      <c r="D17" s="11">
        <f t="shared" si="1"/>
        <v>0</v>
      </c>
      <c r="E17" s="11">
        <v>0.49</v>
      </c>
      <c r="F17" s="11">
        <f t="shared" si="0"/>
        <v>0.49</v>
      </c>
      <c r="G17" s="3" t="s">
        <v>111</v>
      </c>
      <c r="H17" s="1" t="s">
        <v>112</v>
      </c>
      <c r="I17" s="12" t="s">
        <v>115</v>
      </c>
      <c r="J17" s="12" t="s">
        <v>114</v>
      </c>
      <c r="K17" s="3" t="s">
        <v>41</v>
      </c>
      <c r="L17" s="5" t="s">
        <v>113</v>
      </c>
      <c r="N17" s="13"/>
      <c r="P17" s="10">
        <f t="shared" si="2"/>
        <v>-1</v>
      </c>
    </row>
    <row r="18" spans="1:16" ht="15.75" customHeight="1" x14ac:dyDescent="0.25">
      <c r="B18" s="10"/>
      <c r="C18" s="11"/>
      <c r="D18" s="11"/>
      <c r="E18" s="11"/>
      <c r="F18" s="11"/>
      <c r="K18" s="3"/>
      <c r="N18" s="13"/>
      <c r="P18" s="10"/>
    </row>
    <row r="19" spans="1:16" ht="15.75" customHeight="1" x14ac:dyDescent="0.25">
      <c r="B19" s="10"/>
      <c r="C19" s="11"/>
      <c r="D19" s="11"/>
      <c r="E19" s="11"/>
      <c r="F19" s="11">
        <f ca="1">SUM(F3:F39)</f>
        <v>65.559999999999988</v>
      </c>
      <c r="N19" s="13"/>
      <c r="P19" s="10"/>
    </row>
    <row r="20" spans="1:16" ht="15.75" customHeight="1" x14ac:dyDescent="0.25">
      <c r="B20" s="10"/>
      <c r="C20" s="11"/>
      <c r="D20" s="11"/>
      <c r="E20" s="11"/>
      <c r="F20" s="11"/>
      <c r="N20" s="13"/>
      <c r="P20" s="10"/>
    </row>
    <row r="21" spans="1:16" ht="15.75" customHeight="1" x14ac:dyDescent="0.25">
      <c r="B21" s="10"/>
      <c r="C21" s="11"/>
      <c r="D21" s="11"/>
      <c r="E21" s="11"/>
      <c r="F21" s="11"/>
      <c r="N21" s="13"/>
      <c r="P21" s="10"/>
    </row>
    <row r="22" spans="1:16" ht="15.75" customHeight="1" x14ac:dyDescent="0.25">
      <c r="B22" s="10"/>
      <c r="C22" s="11"/>
      <c r="D22" s="11"/>
      <c r="E22" s="11"/>
      <c r="F22" s="11"/>
      <c r="N22" s="13"/>
      <c r="P22" s="10"/>
    </row>
    <row r="23" spans="1:16" ht="15.75" customHeight="1" x14ac:dyDescent="0.25">
      <c r="B23" s="10"/>
      <c r="C23" s="11"/>
      <c r="D23" s="11"/>
      <c r="E23" s="11"/>
      <c r="F23" s="11"/>
      <c r="N23" s="13"/>
      <c r="P23" s="10"/>
    </row>
    <row r="24" spans="1:16" ht="15.75" customHeight="1" x14ac:dyDescent="0.25">
      <c r="B24" s="10"/>
      <c r="C24" s="11"/>
      <c r="D24" s="11"/>
      <c r="E24" s="11"/>
      <c r="F24" s="11"/>
      <c r="N24" s="13"/>
      <c r="P24" s="10"/>
    </row>
    <row r="25" spans="1:16" ht="15.75" customHeight="1" x14ac:dyDescent="0.25">
      <c r="B25" s="10"/>
      <c r="C25" s="11"/>
      <c r="D25" s="11"/>
      <c r="E25" s="11"/>
      <c r="F25" s="11"/>
      <c r="N25" s="13"/>
      <c r="P25" s="10"/>
    </row>
    <row r="26" spans="1:16" ht="15.75" customHeight="1" x14ac:dyDescent="0.25">
      <c r="B26" s="10"/>
      <c r="C26" s="11"/>
      <c r="D26" s="11"/>
      <c r="E26" s="11"/>
      <c r="F26" s="11"/>
      <c r="N26" s="13"/>
      <c r="P26" s="10"/>
    </row>
    <row r="27" spans="1:16" ht="13.2" x14ac:dyDescent="0.25">
      <c r="B27" s="10"/>
      <c r="C27" s="11"/>
      <c r="D27" s="11"/>
      <c r="E27" s="11"/>
      <c r="F27" s="11"/>
      <c r="N27" s="13"/>
      <c r="P27" s="10"/>
    </row>
    <row r="28" spans="1:16" ht="13.2" x14ac:dyDescent="0.25">
      <c r="B28" s="10"/>
      <c r="C28" s="11"/>
      <c r="D28" s="11"/>
      <c r="E28" s="11"/>
      <c r="F28" s="11"/>
      <c r="N28" s="13"/>
      <c r="P28" s="10"/>
    </row>
    <row r="29" spans="1:16" ht="13.2" x14ac:dyDescent="0.25">
      <c r="B29" s="10"/>
      <c r="C29" s="11"/>
      <c r="D29" s="11"/>
      <c r="E29" s="11"/>
      <c r="F29" s="11"/>
      <c r="N29" s="13"/>
      <c r="P29" s="10"/>
    </row>
    <row r="30" spans="1:16" ht="13.2" x14ac:dyDescent="0.25">
      <c r="B30" s="10"/>
      <c r="C30" s="11"/>
      <c r="D30" s="11"/>
      <c r="E30" s="11"/>
      <c r="F30" s="11"/>
      <c r="N30" s="13"/>
      <c r="P30" s="10"/>
    </row>
    <row r="31" spans="1:16" ht="13.2" x14ac:dyDescent="0.25">
      <c r="B31" s="10"/>
      <c r="C31" s="11"/>
      <c r="D31" s="11"/>
      <c r="E31" s="11"/>
      <c r="F31" s="11"/>
      <c r="N31" s="13"/>
      <c r="P31" s="10"/>
    </row>
    <row r="32" spans="1:16" ht="13.2" x14ac:dyDescent="0.25">
      <c r="B32" s="10"/>
      <c r="C32" s="11"/>
      <c r="D32" s="11"/>
      <c r="E32" s="11"/>
      <c r="F32" s="11"/>
      <c r="N32" s="13"/>
      <c r="P32" s="10"/>
    </row>
    <row r="33" spans="2:16" ht="13.2" x14ac:dyDescent="0.25">
      <c r="B33" s="10"/>
      <c r="C33" s="11"/>
      <c r="D33" s="11"/>
      <c r="E33" s="11"/>
      <c r="F33" s="11"/>
      <c r="N33" s="13"/>
      <c r="P33" s="10"/>
    </row>
    <row r="34" spans="2:16" ht="13.2" x14ac:dyDescent="0.25">
      <c r="B34" s="10"/>
      <c r="C34" s="11"/>
      <c r="D34" s="11"/>
      <c r="E34" s="11"/>
      <c r="F34" s="11"/>
      <c r="N34" s="13"/>
      <c r="P34" s="10"/>
    </row>
    <row r="35" spans="2:16" ht="13.2" x14ac:dyDescent="0.25">
      <c r="B35" s="10"/>
      <c r="C35" s="11"/>
      <c r="D35" s="11"/>
      <c r="E35" s="11"/>
      <c r="F35" s="11"/>
      <c r="N35" s="13"/>
      <c r="P35" s="10"/>
    </row>
    <row r="36" spans="2:16" ht="13.2" x14ac:dyDescent="0.25">
      <c r="B36" s="10"/>
      <c r="C36" s="11"/>
      <c r="D36" s="11"/>
      <c r="E36" s="11"/>
      <c r="F36" s="11"/>
      <c r="N36" s="13"/>
      <c r="P36" s="10"/>
    </row>
    <row r="37" spans="2:16" ht="13.2" x14ac:dyDescent="0.25">
      <c r="B37" s="10"/>
      <c r="C37" s="11"/>
      <c r="D37" s="11"/>
      <c r="E37" s="11"/>
      <c r="F37" s="11"/>
      <c r="N37" s="13"/>
      <c r="P37" s="10"/>
    </row>
    <row r="38" spans="2:16" ht="13.2" x14ac:dyDescent="0.25">
      <c r="B38" s="10"/>
      <c r="C38" s="11"/>
      <c r="D38" s="11"/>
      <c r="E38" s="11"/>
      <c r="F38" s="11"/>
      <c r="N38" s="13"/>
      <c r="P38" s="10"/>
    </row>
    <row r="39" spans="2:16" ht="13.2" x14ac:dyDescent="0.25">
      <c r="B39" s="10"/>
      <c r="C39" s="11"/>
      <c r="D39" s="11"/>
      <c r="E39" s="11"/>
      <c r="F39" s="11"/>
      <c r="N39" s="13"/>
      <c r="P39" s="10"/>
    </row>
    <row r="40" spans="2:16" ht="13.2" x14ac:dyDescent="0.25">
      <c r="B40" s="10"/>
      <c r="C40" s="11"/>
      <c r="D40" s="11"/>
      <c r="E40" s="11"/>
      <c r="N40" s="13"/>
      <c r="P40" s="10">
        <f t="shared" si="2"/>
        <v>0</v>
      </c>
    </row>
    <row r="41" spans="2:16" ht="13.2" x14ac:dyDescent="0.25">
      <c r="B41" s="10"/>
      <c r="C41" s="11"/>
      <c r="D41" s="11"/>
      <c r="E41" s="11"/>
      <c r="F41" s="11"/>
      <c r="N41" s="13"/>
      <c r="P41" s="10">
        <f t="shared" si="2"/>
        <v>0</v>
      </c>
    </row>
    <row r="42" spans="2:16" ht="13.2" x14ac:dyDescent="0.25">
      <c r="B42" s="10"/>
      <c r="C42" s="11"/>
      <c r="D42" s="11"/>
      <c r="E42" s="11"/>
      <c r="F42" s="11"/>
      <c r="N42" s="13"/>
      <c r="P42" s="10">
        <f t="shared" si="2"/>
        <v>0</v>
      </c>
    </row>
    <row r="43" spans="2:16" ht="13.2" x14ac:dyDescent="0.25">
      <c r="B43" s="10"/>
      <c r="C43" s="11"/>
      <c r="D43" s="11"/>
      <c r="E43" s="11"/>
      <c r="F43" s="11"/>
      <c r="N43" s="13"/>
      <c r="P43" s="10">
        <f t="shared" si="2"/>
        <v>0</v>
      </c>
    </row>
    <row r="44" spans="2:16" ht="13.2" x14ac:dyDescent="0.25">
      <c r="B44" s="10"/>
      <c r="C44" s="11"/>
      <c r="D44" s="11"/>
      <c r="E44" s="11"/>
      <c r="F44" s="11"/>
      <c r="N44" s="13"/>
      <c r="P44" s="10">
        <f t="shared" si="2"/>
        <v>0</v>
      </c>
    </row>
    <row r="45" spans="2:16" ht="13.2" x14ac:dyDescent="0.25">
      <c r="B45" s="10"/>
      <c r="C45" s="11"/>
      <c r="D45" s="11"/>
      <c r="E45" s="11"/>
      <c r="F45" s="11"/>
      <c r="N45" s="13"/>
      <c r="P45" s="10">
        <f t="shared" si="2"/>
        <v>0</v>
      </c>
    </row>
    <row r="46" spans="2:16" ht="13.2" x14ac:dyDescent="0.25">
      <c r="B46" s="10"/>
      <c r="C46" s="11"/>
      <c r="D46" s="11"/>
      <c r="E46" s="11"/>
      <c r="F46" s="11"/>
      <c r="N46" s="13"/>
      <c r="P46" s="10">
        <f t="shared" si="2"/>
        <v>0</v>
      </c>
    </row>
    <row r="47" spans="2:16" ht="13.2" x14ac:dyDescent="0.25">
      <c r="B47" s="10"/>
      <c r="C47" s="11"/>
      <c r="D47" s="11"/>
      <c r="E47" s="11"/>
      <c r="F47" s="11"/>
      <c r="N47" s="13"/>
      <c r="P47" s="10">
        <f t="shared" si="2"/>
        <v>0</v>
      </c>
    </row>
    <row r="48" spans="2:16" ht="13.2" x14ac:dyDescent="0.25">
      <c r="B48" s="10"/>
      <c r="C48" s="11"/>
      <c r="D48" s="11"/>
      <c r="E48" s="11"/>
      <c r="F48" s="11"/>
      <c r="N48" s="13"/>
      <c r="P48" s="10">
        <f t="shared" si="2"/>
        <v>0</v>
      </c>
    </row>
    <row r="49" spans="2:16" ht="13.2" x14ac:dyDescent="0.25">
      <c r="B49" s="10"/>
      <c r="C49" s="11"/>
      <c r="D49" s="11"/>
      <c r="E49" s="11"/>
      <c r="F49" s="11"/>
      <c r="N49" s="13"/>
      <c r="P49" s="10">
        <f t="shared" si="2"/>
        <v>0</v>
      </c>
    </row>
    <row r="50" spans="2:16" ht="13.2" x14ac:dyDescent="0.25">
      <c r="B50" s="10"/>
      <c r="C50" s="11"/>
      <c r="D50" s="11"/>
      <c r="E50" s="11"/>
      <c r="F50" s="11"/>
      <c r="N50" s="13"/>
      <c r="P50" s="10">
        <f t="shared" si="2"/>
        <v>0</v>
      </c>
    </row>
    <row r="51" spans="2:16" ht="13.2" x14ac:dyDescent="0.25">
      <c r="B51" s="10"/>
      <c r="C51" s="11"/>
      <c r="D51" s="11"/>
      <c r="E51" s="11"/>
      <c r="F51" s="11"/>
      <c r="N51" s="13"/>
      <c r="P51" s="10">
        <f t="shared" si="2"/>
        <v>0</v>
      </c>
    </row>
    <row r="52" spans="2:16" ht="13.2" x14ac:dyDescent="0.25">
      <c r="B52" s="10"/>
      <c r="C52" s="11"/>
      <c r="D52" s="11"/>
      <c r="E52" s="11"/>
      <c r="F52" s="11"/>
      <c r="N52" s="13"/>
      <c r="P52" s="10">
        <f t="shared" si="2"/>
        <v>0</v>
      </c>
    </row>
    <row r="53" spans="2:16" ht="13.2" x14ac:dyDescent="0.25">
      <c r="B53" s="10"/>
      <c r="C53" s="11"/>
      <c r="D53" s="11"/>
      <c r="E53" s="11"/>
      <c r="F53" s="11"/>
      <c r="N53" s="13"/>
      <c r="P53" s="10">
        <f t="shared" si="2"/>
        <v>0</v>
      </c>
    </row>
    <row r="54" spans="2:16" ht="13.2" x14ac:dyDescent="0.25">
      <c r="B54" s="10"/>
      <c r="C54" s="11"/>
      <c r="D54" s="11"/>
      <c r="E54" s="11"/>
      <c r="F54" s="11"/>
      <c r="N54" s="13"/>
      <c r="P54" s="10">
        <f t="shared" si="2"/>
        <v>0</v>
      </c>
    </row>
    <row r="55" spans="2:16" ht="13.2" x14ac:dyDescent="0.25">
      <c r="B55" s="10"/>
      <c r="C55" s="11"/>
      <c r="D55" s="11"/>
      <c r="E55" s="11"/>
      <c r="F55" s="11"/>
      <c r="N55" s="13"/>
      <c r="P55" s="10">
        <f t="shared" si="2"/>
        <v>0</v>
      </c>
    </row>
    <row r="56" spans="2:16" ht="13.2" x14ac:dyDescent="0.25">
      <c r="B56" s="10"/>
      <c r="C56" s="11"/>
      <c r="D56" s="11"/>
      <c r="E56" s="11"/>
      <c r="F56" s="11"/>
      <c r="N56" s="13"/>
      <c r="P56" s="10">
        <f t="shared" si="2"/>
        <v>0</v>
      </c>
    </row>
    <row r="57" spans="2:16" ht="13.2" x14ac:dyDescent="0.25">
      <c r="B57" s="10"/>
      <c r="C57" s="11"/>
      <c r="D57" s="11"/>
      <c r="E57" s="11"/>
      <c r="F57" s="11"/>
      <c r="N57" s="13"/>
      <c r="P57" s="10">
        <f t="shared" si="2"/>
        <v>0</v>
      </c>
    </row>
    <row r="58" spans="2:16" ht="13.2" x14ac:dyDescent="0.25">
      <c r="B58" s="10"/>
      <c r="C58" s="11"/>
      <c r="D58" s="11"/>
      <c r="E58" s="11"/>
      <c r="F58" s="11"/>
      <c r="N58" s="13"/>
      <c r="P58" s="10">
        <f t="shared" si="2"/>
        <v>0</v>
      </c>
    </row>
    <row r="59" spans="2:16" ht="13.2" x14ac:dyDescent="0.25">
      <c r="B59" s="10"/>
      <c r="C59" s="11"/>
      <c r="D59" s="11"/>
      <c r="E59" s="11"/>
      <c r="F59" s="11"/>
      <c r="N59" s="13"/>
      <c r="P59" s="10">
        <f t="shared" si="2"/>
        <v>0</v>
      </c>
    </row>
    <row r="60" spans="2:16" ht="13.2" x14ac:dyDescent="0.25">
      <c r="B60" s="10"/>
      <c r="C60" s="11"/>
      <c r="D60" s="11"/>
      <c r="E60" s="11"/>
      <c r="F60" s="11"/>
      <c r="N60" s="13"/>
      <c r="P60" s="10">
        <f t="shared" si="2"/>
        <v>0</v>
      </c>
    </row>
    <row r="61" spans="2:16" ht="13.2" x14ac:dyDescent="0.25">
      <c r="B61" s="10"/>
      <c r="C61" s="11"/>
      <c r="D61" s="11"/>
      <c r="E61" s="11"/>
      <c r="F61" s="11"/>
      <c r="N61" s="13"/>
      <c r="P61" s="10">
        <f t="shared" si="2"/>
        <v>0</v>
      </c>
    </row>
    <row r="62" spans="2:16" ht="13.2" x14ac:dyDescent="0.25">
      <c r="B62" s="10"/>
      <c r="C62" s="11"/>
      <c r="D62" s="11"/>
      <c r="E62" s="11"/>
      <c r="F62" s="11"/>
      <c r="N62" s="13"/>
      <c r="P62" s="10">
        <f t="shared" si="2"/>
        <v>0</v>
      </c>
    </row>
    <row r="63" spans="2:16" ht="13.2" x14ac:dyDescent="0.25">
      <c r="B63" s="10"/>
      <c r="C63" s="11"/>
      <c r="D63" s="11"/>
      <c r="E63" s="11"/>
      <c r="F63" s="11"/>
      <c r="N63" s="13"/>
      <c r="P63" s="10">
        <f t="shared" si="2"/>
        <v>0</v>
      </c>
    </row>
    <row r="64" spans="2:16" ht="13.2" x14ac:dyDescent="0.25">
      <c r="B64" s="10"/>
      <c r="C64" s="11"/>
      <c r="D64" s="11"/>
      <c r="E64" s="11"/>
      <c r="F64" s="11"/>
      <c r="N64" s="13"/>
      <c r="P64" s="10">
        <f t="shared" si="2"/>
        <v>0</v>
      </c>
    </row>
    <row r="65" spans="2:16" ht="13.2" x14ac:dyDescent="0.25">
      <c r="B65" s="10"/>
      <c r="C65" s="11"/>
      <c r="D65" s="11"/>
      <c r="E65" s="11"/>
      <c r="F65" s="11"/>
      <c r="N65" s="13"/>
      <c r="P65" s="10">
        <f t="shared" si="2"/>
        <v>0</v>
      </c>
    </row>
    <row r="66" spans="2:16" ht="13.2" x14ac:dyDescent="0.25">
      <c r="B66" s="10"/>
      <c r="C66" s="11"/>
      <c r="D66" s="11"/>
      <c r="E66" s="11"/>
      <c r="F66" s="11"/>
      <c r="N66" s="13"/>
      <c r="P66" s="10">
        <f t="shared" si="2"/>
        <v>0</v>
      </c>
    </row>
    <row r="67" spans="2:16" ht="13.2" x14ac:dyDescent="0.25">
      <c r="B67" s="10"/>
      <c r="C67" s="11"/>
      <c r="D67" s="11"/>
      <c r="E67" s="11"/>
      <c r="F67" s="11"/>
      <c r="N67" s="13"/>
      <c r="P67" s="10">
        <f t="shared" si="2"/>
        <v>0</v>
      </c>
    </row>
    <row r="68" spans="2:16" ht="13.2" x14ac:dyDescent="0.25">
      <c r="B68" s="10"/>
      <c r="C68" s="11"/>
      <c r="D68" s="11"/>
      <c r="E68" s="11"/>
      <c r="F68" s="11"/>
      <c r="N68" s="13"/>
      <c r="P68" s="10">
        <f t="shared" si="2"/>
        <v>0</v>
      </c>
    </row>
    <row r="69" spans="2:16" ht="13.2" x14ac:dyDescent="0.25">
      <c r="B69" s="10"/>
      <c r="C69" s="11"/>
      <c r="D69" s="11"/>
      <c r="E69" s="11"/>
      <c r="F69" s="11"/>
      <c r="N69" s="13"/>
      <c r="P69" s="10">
        <f t="shared" si="2"/>
        <v>0</v>
      </c>
    </row>
    <row r="70" spans="2:16" ht="13.2" x14ac:dyDescent="0.25">
      <c r="B70" s="10"/>
      <c r="C70" s="11"/>
      <c r="D70" s="11"/>
      <c r="E70" s="11"/>
      <c r="F70" s="11"/>
      <c r="N70" s="13"/>
      <c r="P70" s="10">
        <f t="shared" si="2"/>
        <v>0</v>
      </c>
    </row>
    <row r="71" spans="2:16" ht="13.2" x14ac:dyDescent="0.25">
      <c r="B71" s="10"/>
      <c r="C71" s="11"/>
      <c r="D71" s="11"/>
      <c r="E71" s="11"/>
      <c r="F71" s="11"/>
      <c r="N71" s="13"/>
      <c r="P71" s="10">
        <f t="shared" si="2"/>
        <v>0</v>
      </c>
    </row>
    <row r="72" spans="2:16" ht="13.2" x14ac:dyDescent="0.25">
      <c r="B72" s="10"/>
      <c r="C72" s="11"/>
      <c r="D72" s="11"/>
      <c r="E72" s="11"/>
      <c r="F72" s="11"/>
      <c r="N72" s="13"/>
      <c r="P72" s="10">
        <f t="shared" si="2"/>
        <v>0</v>
      </c>
    </row>
    <row r="73" spans="2:16" ht="13.2" x14ac:dyDescent="0.25">
      <c r="B73" s="10"/>
      <c r="C73" s="11"/>
      <c r="D73" s="11"/>
      <c r="E73" s="11"/>
      <c r="F73" s="11"/>
      <c r="N73" s="13"/>
      <c r="P73" s="10">
        <f t="shared" si="2"/>
        <v>0</v>
      </c>
    </row>
    <row r="74" spans="2:16" ht="13.2" x14ac:dyDescent="0.25">
      <c r="B74" s="10"/>
      <c r="C74" s="11"/>
      <c r="D74" s="11"/>
      <c r="E74" s="11"/>
      <c r="F74" s="11"/>
      <c r="N74" s="13"/>
      <c r="P74" s="10">
        <f t="shared" si="2"/>
        <v>0</v>
      </c>
    </row>
    <row r="75" spans="2:16" ht="13.2" x14ac:dyDescent="0.25">
      <c r="B75" s="10"/>
      <c r="C75" s="11"/>
      <c r="D75" s="11"/>
      <c r="E75" s="11"/>
      <c r="F75" s="11"/>
      <c r="N75" s="13"/>
      <c r="P75" s="10">
        <f t="shared" si="2"/>
        <v>0</v>
      </c>
    </row>
    <row r="76" spans="2:16" ht="13.2" x14ac:dyDescent="0.25">
      <c r="B76" s="10"/>
      <c r="C76" s="11"/>
      <c r="D76" s="11"/>
      <c r="E76" s="11"/>
      <c r="F76" s="11"/>
      <c r="N76" s="13"/>
      <c r="P76" s="10">
        <f t="shared" si="2"/>
        <v>0</v>
      </c>
    </row>
    <row r="77" spans="2:16" ht="13.2" x14ac:dyDescent="0.25">
      <c r="B77" s="10"/>
      <c r="C77" s="11"/>
      <c r="D77" s="11"/>
      <c r="E77" s="11"/>
      <c r="F77" s="11"/>
      <c r="N77" s="13"/>
      <c r="P77" s="10">
        <f t="shared" si="2"/>
        <v>0</v>
      </c>
    </row>
    <row r="78" spans="2:16" ht="13.2" x14ac:dyDescent="0.25">
      <c r="B78" s="10"/>
      <c r="C78" s="11"/>
      <c r="D78" s="11"/>
      <c r="E78" s="11"/>
      <c r="F78" s="11"/>
      <c r="N78" s="13"/>
      <c r="P78" s="10">
        <f t="shared" si="2"/>
        <v>0</v>
      </c>
    </row>
    <row r="79" spans="2:16" ht="13.2" x14ac:dyDescent="0.25">
      <c r="B79" s="10"/>
      <c r="C79" s="11"/>
      <c r="D79" s="11"/>
      <c r="E79" s="11"/>
      <c r="F79" s="11"/>
      <c r="N79" s="13"/>
      <c r="P79" s="10">
        <f t="shared" si="2"/>
        <v>0</v>
      </c>
    </row>
    <row r="80" spans="2:16" ht="13.2" x14ac:dyDescent="0.25">
      <c r="B80" s="10"/>
      <c r="C80" s="11"/>
      <c r="D80" s="11"/>
      <c r="E80" s="11"/>
      <c r="F80" s="11"/>
      <c r="N80" s="13"/>
      <c r="P80" s="10">
        <f t="shared" si="2"/>
        <v>0</v>
      </c>
    </row>
    <row r="81" spans="2:16" ht="13.2" x14ac:dyDescent="0.25">
      <c r="B81" s="10"/>
      <c r="C81" s="11"/>
      <c r="D81" s="11"/>
      <c r="E81" s="11"/>
      <c r="F81" s="11"/>
      <c r="N81" s="13"/>
      <c r="P81" s="10">
        <f t="shared" si="2"/>
        <v>0</v>
      </c>
    </row>
    <row r="82" spans="2:16" ht="13.2" x14ac:dyDescent="0.25">
      <c r="B82" s="10"/>
      <c r="C82" s="11"/>
      <c r="D82" s="11"/>
      <c r="E82" s="11"/>
      <c r="F82" s="11"/>
      <c r="N82" s="13"/>
      <c r="P82" s="10">
        <f t="shared" si="2"/>
        <v>0</v>
      </c>
    </row>
    <row r="83" spans="2:16" ht="13.2" x14ac:dyDescent="0.25">
      <c r="B83" s="10"/>
      <c r="C83" s="11"/>
      <c r="D83" s="11"/>
      <c r="E83" s="11"/>
      <c r="F83" s="11"/>
      <c r="N83" s="13"/>
      <c r="P83" s="10">
        <f t="shared" si="2"/>
        <v>0</v>
      </c>
    </row>
    <row r="84" spans="2:16" ht="13.2" x14ac:dyDescent="0.25">
      <c r="B84" s="10"/>
      <c r="C84" s="11"/>
      <c r="D84" s="11"/>
      <c r="E84" s="11"/>
      <c r="F84" s="11"/>
      <c r="N84" s="13"/>
      <c r="P84" s="10">
        <f t="shared" si="2"/>
        <v>0</v>
      </c>
    </row>
    <row r="85" spans="2:16" ht="13.2" x14ac:dyDescent="0.25">
      <c r="B85" s="10"/>
      <c r="C85" s="11"/>
      <c r="D85" s="11"/>
      <c r="E85" s="11"/>
      <c r="F85" s="11"/>
      <c r="N85" s="13"/>
      <c r="P85" s="10">
        <f t="shared" si="2"/>
        <v>0</v>
      </c>
    </row>
    <row r="86" spans="2:16" ht="13.2" x14ac:dyDescent="0.25">
      <c r="B86" s="10"/>
      <c r="C86" s="11"/>
      <c r="D86" s="11"/>
      <c r="E86" s="11"/>
      <c r="F86" s="11"/>
      <c r="N86" s="13"/>
      <c r="P86" s="10">
        <f t="shared" si="2"/>
        <v>0</v>
      </c>
    </row>
    <row r="87" spans="2:16" ht="13.2" x14ac:dyDescent="0.25">
      <c r="B87" s="10"/>
      <c r="C87" s="11"/>
      <c r="D87" s="11"/>
      <c r="E87" s="11"/>
      <c r="F87" s="11"/>
      <c r="N87" s="13"/>
      <c r="P87" s="10">
        <f t="shared" si="2"/>
        <v>0</v>
      </c>
    </row>
    <row r="88" spans="2:16" ht="13.2" x14ac:dyDescent="0.25">
      <c r="B88" s="10"/>
      <c r="C88" s="11"/>
      <c r="D88" s="11"/>
      <c r="E88" s="11"/>
      <c r="F88" s="11"/>
      <c r="N88" s="13"/>
      <c r="P88" s="10">
        <f t="shared" si="2"/>
        <v>0</v>
      </c>
    </row>
    <row r="89" spans="2:16" ht="13.2" x14ac:dyDescent="0.25">
      <c r="B89" s="10"/>
      <c r="C89" s="11"/>
      <c r="D89" s="11"/>
      <c r="E89" s="11"/>
      <c r="F89" s="11"/>
      <c r="N89" s="13"/>
      <c r="P89" s="10">
        <f t="shared" si="2"/>
        <v>0</v>
      </c>
    </row>
    <row r="90" spans="2:16" ht="13.2" x14ac:dyDescent="0.25">
      <c r="B90" s="10"/>
      <c r="C90" s="11"/>
      <c r="D90" s="11"/>
      <c r="E90" s="11"/>
      <c r="F90" s="11"/>
      <c r="N90" s="13"/>
      <c r="P90" s="10">
        <f t="shared" si="2"/>
        <v>0</v>
      </c>
    </row>
    <row r="91" spans="2:16" ht="13.2" x14ac:dyDescent="0.25">
      <c r="B91" s="10"/>
      <c r="C91" s="11"/>
      <c r="D91" s="11"/>
      <c r="E91" s="11"/>
      <c r="F91" s="11"/>
      <c r="N91" s="13"/>
      <c r="P91" s="10">
        <f t="shared" si="2"/>
        <v>0</v>
      </c>
    </row>
    <row r="92" spans="2:16" ht="13.2" x14ac:dyDescent="0.25">
      <c r="B92" s="10"/>
      <c r="C92" s="11"/>
      <c r="D92" s="11"/>
      <c r="E92" s="11"/>
      <c r="F92" s="11"/>
      <c r="N92" s="13"/>
      <c r="P92" s="10">
        <f t="shared" si="2"/>
        <v>0</v>
      </c>
    </row>
    <row r="93" spans="2:16" ht="13.2" x14ac:dyDescent="0.25">
      <c r="B93" s="10"/>
      <c r="C93" s="11"/>
      <c r="D93" s="11"/>
      <c r="E93" s="11"/>
      <c r="F93" s="11"/>
      <c r="N93" s="13"/>
      <c r="P93" s="10">
        <f t="shared" si="2"/>
        <v>0</v>
      </c>
    </row>
    <row r="94" spans="2:16" ht="13.2" x14ac:dyDescent="0.25">
      <c r="B94" s="10"/>
      <c r="C94" s="11"/>
      <c r="D94" s="11"/>
      <c r="E94" s="11"/>
      <c r="F94" s="11"/>
      <c r="N94" s="13"/>
      <c r="P94" s="10">
        <f t="shared" si="2"/>
        <v>0</v>
      </c>
    </row>
    <row r="95" spans="2:16" ht="13.2" x14ac:dyDescent="0.25">
      <c r="B95" s="10"/>
      <c r="C95" s="11"/>
      <c r="D95" s="11"/>
      <c r="E95" s="11"/>
      <c r="F95" s="11"/>
      <c r="N95" s="13"/>
      <c r="P95" s="10">
        <f t="shared" si="2"/>
        <v>0</v>
      </c>
    </row>
    <row r="96" spans="2:16" ht="13.2" x14ac:dyDescent="0.25">
      <c r="B96" s="10"/>
      <c r="C96" s="11"/>
      <c r="D96" s="11"/>
      <c r="E96" s="11"/>
      <c r="F96" s="11"/>
      <c r="N96" s="13"/>
      <c r="P96" s="10">
        <f t="shared" si="2"/>
        <v>0</v>
      </c>
    </row>
    <row r="97" spans="2:16" ht="13.2" x14ac:dyDescent="0.25">
      <c r="B97" s="10"/>
      <c r="C97" s="11"/>
      <c r="D97" s="11"/>
      <c r="E97" s="11"/>
      <c r="F97" s="11"/>
      <c r="N97" s="13"/>
      <c r="P97" s="10">
        <f t="shared" si="2"/>
        <v>0</v>
      </c>
    </row>
    <row r="98" spans="2:16" ht="13.2" x14ac:dyDescent="0.25">
      <c r="B98" s="10"/>
      <c r="C98" s="11"/>
      <c r="D98" s="11"/>
      <c r="E98" s="11"/>
      <c r="F98" s="11"/>
      <c r="N98" s="13"/>
      <c r="P98" s="10">
        <f t="shared" si="2"/>
        <v>0</v>
      </c>
    </row>
    <row r="99" spans="2:16" ht="13.2" x14ac:dyDescent="0.25">
      <c r="B99" s="10"/>
      <c r="C99" s="11"/>
      <c r="D99" s="11"/>
      <c r="E99" s="11"/>
      <c r="F99" s="11"/>
      <c r="N99" s="13"/>
      <c r="P99" s="10">
        <f t="shared" si="2"/>
        <v>0</v>
      </c>
    </row>
    <row r="100" spans="2:16" ht="13.2" x14ac:dyDescent="0.25">
      <c r="B100" s="10"/>
      <c r="C100" s="11"/>
      <c r="D100" s="11"/>
      <c r="E100" s="11"/>
      <c r="F100" s="11"/>
      <c r="N100" s="13"/>
      <c r="P100" s="10">
        <f t="shared" si="2"/>
        <v>0</v>
      </c>
    </row>
    <row r="101" spans="2:16" ht="13.2" x14ac:dyDescent="0.25">
      <c r="B101" s="10"/>
      <c r="C101" s="11"/>
      <c r="D101" s="11"/>
      <c r="E101" s="11"/>
      <c r="F101" s="11"/>
      <c r="N101" s="13"/>
      <c r="P101" s="10">
        <f t="shared" si="2"/>
        <v>0</v>
      </c>
    </row>
  </sheetData>
  <mergeCells count="1">
    <mergeCell ref="A1:Q1"/>
  </mergeCells>
  <hyperlinks>
    <hyperlink ref="I5" r:id="rId1" xr:uid="{DFDEB7E2-1520-4F38-848E-B77A70270292}"/>
    <hyperlink ref="I6" r:id="rId2" xr:uid="{D7B473B0-BFDA-4F50-8EBE-D5988F80C921}"/>
    <hyperlink ref="H8" r:id="rId3" display="https://www.digikey.com/en/products/detail/stackpole-electronics-inc/RMCF2010FT10K0/1758376" xr:uid="{C3D298DB-CCC3-4FB5-A0D7-6E7AC0C9D1DC}"/>
    <hyperlink ref="G3" r:id="rId4" display="https://www.digikey.com/ordering/shoppingcart?lang=en" xr:uid="{9EC4D613-55F8-4914-B547-9490DEC323F4}"/>
    <hyperlink ref="J14" r:id="rId5" xr:uid="{4CB2BC40-5F0D-42B1-9340-9148E0E177D7}"/>
    <hyperlink ref="J16" r:id="rId6" xr:uid="{0D01FFF6-8255-4215-9B05-2419FA1F2E36}"/>
    <hyperlink ref="J17" r:id="rId7" xr:uid="{66A78EF8-C942-460C-B437-C4A94CC92563}"/>
    <hyperlink ref="I17" r:id="rId8" xr:uid="{6732BC96-CBAC-4658-A7A4-458A20863E6A}"/>
    <hyperlink ref="I4" r:id="rId9" xr:uid="{1FFBC7B7-2E75-4B91-812F-831F370902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Wade</dc:creator>
  <cp:lastModifiedBy>Frank Wade (Student)</cp:lastModifiedBy>
  <dcterms:created xsi:type="dcterms:W3CDTF">2025-03-01T05:31:30Z</dcterms:created>
  <dcterms:modified xsi:type="dcterms:W3CDTF">2025-03-01T05:59:42Z</dcterms:modified>
</cp:coreProperties>
</file>