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r\OneDrive\Documents\סמסטר א\"/>
    </mc:Choice>
  </mc:AlternateContent>
  <xr:revisionPtr revIDLastSave="0" documentId="13_ncr:1_{27C1A54E-3E73-44BD-A970-BA6EE88C1B68}" xr6:coauthVersionLast="47" xr6:coauthVersionMax="47" xr10:uidLastSave="{00000000-0000-0000-0000-000000000000}"/>
  <bookViews>
    <workbookView xWindow="-120" yWindow="-120" windowWidth="29040" windowHeight="15840" activeTab="1" xr2:uid="{FEDEFE85-5A7E-477A-8F07-34B8C05043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14" i="2"/>
  <c r="O15" i="2"/>
  <c r="O6" i="2"/>
  <c r="N7" i="2"/>
  <c r="N8" i="2"/>
  <c r="N9" i="2"/>
  <c r="N10" i="2"/>
  <c r="N11" i="2"/>
  <c r="N12" i="2"/>
  <c r="N13" i="2"/>
  <c r="N14" i="2"/>
  <c r="N15" i="2"/>
  <c r="N6" i="2"/>
  <c r="R7" i="1"/>
  <c r="R5" i="1"/>
  <c r="R6" i="1"/>
  <c r="R8" i="1"/>
  <c r="R4" i="1"/>
  <c r="O5" i="1"/>
  <c r="O6" i="1"/>
  <c r="O7" i="1"/>
  <c r="O8" i="1"/>
  <c r="O4" i="1"/>
</calcChain>
</file>

<file path=xl/sharedStrings.xml><?xml version="1.0" encoding="utf-8"?>
<sst xmlns="http://schemas.openxmlformats.org/spreadsheetml/2006/main" count="87" uniqueCount="75">
  <si>
    <t>i: 1, n: 2000</t>
  </si>
  <si>
    <t>countSwitches reverse order: 1999000</t>
  </si>
  <si>
    <t>AVL cost reverse order 38883</t>
  </si>
  <si>
    <t>countSwitches random order: 979807</t>
  </si>
  <si>
    <t>AVL cost random order 35187</t>
  </si>
  <si>
    <t>i: 2, n: 4000</t>
  </si>
  <si>
    <t>countSwitches reverse order: 7998000</t>
  </si>
  <si>
    <t>AVL cost reverse order 85763</t>
  </si>
  <si>
    <t>countSwitches random order: 3986495</t>
  </si>
  <si>
    <t>AVL cost random order 76813</t>
  </si>
  <si>
    <t>i: 3, n: 8000</t>
  </si>
  <si>
    <t>countSwitches reverse order: 31996000</t>
  </si>
  <si>
    <t>AVL cost reverse order 187523</t>
  </si>
  <si>
    <t>countSwitches random order: 16048587</t>
  </si>
  <si>
    <t>AVL cost random order 182050</t>
  </si>
  <si>
    <t>i: 4, n: 16000</t>
  </si>
  <si>
    <t>countSwitches reverse order: 127992000</t>
  </si>
  <si>
    <t>AVL cost reverse order 407043</t>
  </si>
  <si>
    <t>countSwitches random order: 64229413</t>
  </si>
  <si>
    <t>AVL cost random order 394634</t>
  </si>
  <si>
    <t>i: 5, n: 32000</t>
  </si>
  <si>
    <t>countSwitches reverse order: 511984000</t>
  </si>
  <si>
    <t>AVL cost reverse order 878083</t>
  </si>
  <si>
    <t>countSwitches random order: 256308881</t>
  </si>
  <si>
    <t>AVL cost random order 831820</t>
  </si>
  <si>
    <t>n</t>
  </si>
  <si>
    <t>nlog(n)</t>
  </si>
  <si>
    <t>AVL cost reverse order</t>
  </si>
  <si>
    <t>AVL cost random order</t>
  </si>
  <si>
    <t>n(n-1)/2</t>
  </si>
  <si>
    <t>max join cost in random: 5</t>
  </si>
  <si>
    <t>max join cost in random: 8</t>
  </si>
  <si>
    <t>max join cost in left max: 13</t>
  </si>
  <si>
    <t>max join cost in random: 6</t>
  </si>
  <si>
    <t>max join cost in left max: 15</t>
  </si>
  <si>
    <t>max join cost in random: 7</t>
  </si>
  <si>
    <t>max join cost in left max: 17</t>
  </si>
  <si>
    <t>i: 6, n: 64000</t>
  </si>
  <si>
    <t>max join cost in left max: 18</t>
  </si>
  <si>
    <t>i: 7, n: 128000</t>
  </si>
  <si>
    <t>max join cost in left max: 19</t>
  </si>
  <si>
    <t>i: 8, n: 256000</t>
  </si>
  <si>
    <t>max join cost in left max: 20</t>
  </si>
  <si>
    <t>i: 9, n: 512000</t>
  </si>
  <si>
    <t>max join cost in left max: 22</t>
  </si>
  <si>
    <t>i: 10, n: 1024000</t>
  </si>
  <si>
    <t>max join cost in left max: 23</t>
  </si>
  <si>
    <t>i</t>
  </si>
  <si>
    <t>average joins cost in random: 2.75</t>
  </si>
  <si>
    <t>average joins cost in left max: 2.7777777</t>
  </si>
  <si>
    <t>max join cost in left max: 11</t>
  </si>
  <si>
    <t>average joins cost in random: 2.3636363</t>
  </si>
  <si>
    <t>max join cost in random: 4</t>
  </si>
  <si>
    <t>average joins cost in left max: 2.4545455</t>
  </si>
  <si>
    <t>average joins cost in random: 2.5</t>
  </si>
  <si>
    <t>average joins cost in left max: 2.3076923</t>
  </si>
  <si>
    <t>average joins cost in random: 2.5833333</t>
  </si>
  <si>
    <t>average joins cost in left max: 2.6666667</t>
  </si>
  <si>
    <t>max join cost in left max: 16</t>
  </si>
  <si>
    <t>average joins cost in random: 2.8461537</t>
  </si>
  <si>
    <t>average joins cost in left max: 2.6923077</t>
  </si>
  <si>
    <t>average joins cost in random: 2.357143</t>
  </si>
  <si>
    <t>average joins cost in left max: 2.4666667</t>
  </si>
  <si>
    <t>average joins cost in random: 2.7692308</t>
  </si>
  <si>
    <t>max join cost in random: 9</t>
  </si>
  <si>
    <t>average joins cost in random: 2.9375</t>
  </si>
  <si>
    <t>average joins cost in left max: 2.4444444</t>
  </si>
  <si>
    <t>average joins cost in random: 2.5263157</t>
  </si>
  <si>
    <t>average joins cost in random: 2.9444444</t>
  </si>
  <si>
    <t>average joins cost in left max: 2.35</t>
  </si>
  <si>
    <r>
      <t>עלות</t>
    </r>
    <r>
      <rPr>
        <sz val="11"/>
        <color theme="1"/>
        <rFont val="Calibri"/>
        <family val="2"/>
      </rPr>
      <t xml:space="preserve"> join </t>
    </r>
    <r>
      <rPr>
        <sz val="11"/>
        <color theme="1"/>
        <rFont val="Arial"/>
        <family val="2"/>
      </rPr>
      <t>ממוצע עבור</t>
    </r>
    <r>
      <rPr>
        <sz val="11"/>
        <color theme="1"/>
        <rFont val="Calibri"/>
        <family val="2"/>
      </rPr>
      <t xml:space="preserve"> split </t>
    </r>
    <r>
      <rPr>
        <sz val="11"/>
        <color theme="1"/>
        <rFont val="Arial"/>
        <family val="2"/>
      </rPr>
      <t xml:space="preserve"> אקראי</t>
    </r>
  </si>
  <si>
    <r>
      <t>עלות</t>
    </r>
    <r>
      <rPr>
        <sz val="11"/>
        <color theme="1"/>
        <rFont val="Calibri"/>
        <family val="2"/>
      </rPr>
      <t xml:space="preserve"> join </t>
    </r>
    <r>
      <rPr>
        <sz val="11"/>
        <color theme="1"/>
        <rFont val="Arial"/>
        <family val="2"/>
      </rPr>
      <t>מקסימלי עבור</t>
    </r>
    <r>
      <rPr>
        <sz val="11"/>
        <color theme="1"/>
        <rFont val="Calibri"/>
        <family val="2"/>
      </rPr>
      <t xml:space="preserve"> split </t>
    </r>
    <r>
      <rPr>
        <sz val="11"/>
        <color theme="1"/>
        <rFont val="Arial"/>
        <family val="2"/>
      </rPr>
      <t xml:space="preserve"> אקראי</t>
    </r>
  </si>
  <si>
    <r>
      <t>עלות</t>
    </r>
    <r>
      <rPr>
        <sz val="11"/>
        <color theme="1"/>
        <rFont val="Calibri"/>
        <family val="2"/>
      </rPr>
      <t xml:space="preserve"> join </t>
    </r>
    <r>
      <rPr>
        <sz val="11"/>
        <color theme="1"/>
        <rFont val="Arial"/>
        <family val="2"/>
      </rPr>
      <t>ממוצע עבור</t>
    </r>
    <r>
      <rPr>
        <sz val="11"/>
        <color theme="1"/>
        <rFont val="Calibri"/>
        <family val="2"/>
      </rPr>
      <t xml:space="preserve"> split </t>
    </r>
    <r>
      <rPr>
        <sz val="11"/>
        <color theme="1"/>
        <rFont val="Arial"/>
        <family val="2"/>
      </rPr>
      <t xml:space="preserve"> של האיבר מקסימלי בתת העץ השמאלי</t>
    </r>
  </si>
  <si>
    <r>
      <t>עלות</t>
    </r>
    <r>
      <rPr>
        <sz val="11"/>
        <color theme="1"/>
        <rFont val="Calibri"/>
        <family val="2"/>
      </rPr>
      <t xml:space="preserve"> join </t>
    </r>
    <r>
      <rPr>
        <sz val="11"/>
        <color theme="1"/>
        <rFont val="Arial"/>
        <family val="2"/>
      </rPr>
      <t>מקסימלי עבור</t>
    </r>
    <r>
      <rPr>
        <sz val="11"/>
        <color theme="1"/>
        <rFont val="Calibri"/>
        <family val="2"/>
      </rPr>
      <t xml:space="preserve"> split </t>
    </r>
    <r>
      <rPr>
        <sz val="11"/>
        <color theme="1"/>
        <rFont val="Arial"/>
        <family val="2"/>
      </rPr>
      <t xml:space="preserve"> של איבר מקסימלי בתת העץ השמאלי</t>
    </r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</si>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</sst>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vertical="center" wrapText="1" readingOrder="2"/>
    </xf>
    <xf numFmtId="0" fontId="3" fillId="0" borderId="2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Reverse order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Sheet1!$O$4:$O$8</c:f>
              <c:numCache>
                <c:formatCode>General</c:formatCode>
                <c:ptCount val="5"/>
                <c:pt idx="0">
                  <c:v>21931.568569324176</c:v>
                </c:pt>
                <c:pt idx="1">
                  <c:v>47863.137138648352</c:v>
                </c:pt>
                <c:pt idx="2">
                  <c:v>103726.2742772967</c:v>
                </c:pt>
                <c:pt idx="3">
                  <c:v>223452.54855459341</c:v>
                </c:pt>
                <c:pt idx="4">
                  <c:v>478905.09710918681</c:v>
                </c:pt>
              </c:numCache>
            </c:numRef>
          </c:xVal>
          <c:yVal>
            <c:numRef>
              <c:f>Sheet1!$P$4:$P$8</c:f>
              <c:numCache>
                <c:formatCode>General</c:formatCode>
                <c:ptCount val="5"/>
                <c:pt idx="0">
                  <c:v>38883</c:v>
                </c:pt>
                <c:pt idx="1">
                  <c:v>85763</c:v>
                </c:pt>
                <c:pt idx="2">
                  <c:v>187523</c:v>
                </c:pt>
                <c:pt idx="3">
                  <c:v>407043</c:v>
                </c:pt>
                <c:pt idx="4">
                  <c:v>878083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E-4FB2-BE80-EEA5409E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0320"/>
        <c:axId val="1205420736"/>
      </c:scatterChart>
      <c:valAx>
        <c:axId val="12054203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05420736"/>
        <c:crosses val="autoZero"/>
        <c:crossBetween val="midCat"/>
      </c:valAx>
      <c:valAx>
        <c:axId val="1205420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054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Random order cost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391951006124233E-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Sheet1!$O$4:$O$8</c:f>
              <c:numCache>
                <c:formatCode>General</c:formatCode>
                <c:ptCount val="5"/>
                <c:pt idx="0">
                  <c:v>21931.568569324176</c:v>
                </c:pt>
                <c:pt idx="1">
                  <c:v>47863.137138648352</c:v>
                </c:pt>
                <c:pt idx="2">
                  <c:v>103726.2742772967</c:v>
                </c:pt>
                <c:pt idx="3">
                  <c:v>223452.54855459341</c:v>
                </c:pt>
                <c:pt idx="4">
                  <c:v>478905.09710918681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35187</c:v>
                </c:pt>
                <c:pt idx="1">
                  <c:v>76813</c:v>
                </c:pt>
                <c:pt idx="2">
                  <c:v>182050</c:v>
                </c:pt>
                <c:pt idx="3">
                  <c:v>394634</c:v>
                </c:pt>
                <c:pt idx="4">
                  <c:v>831820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A-4F45-BFDD-9A4B55C4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42016"/>
        <c:axId val="1396143264"/>
      </c:scatterChart>
      <c:valAx>
        <c:axId val="13961420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6143264"/>
        <c:crosses val="autoZero"/>
        <c:crossBetween val="midCat"/>
      </c:valAx>
      <c:valAx>
        <c:axId val="1396143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61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Random order switches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Sheet1!$R$4:$R$8</c:f>
              <c:numCache>
                <c:formatCode>General</c:formatCode>
                <c:ptCount val="5"/>
                <c:pt idx="0">
                  <c:v>1999000</c:v>
                </c:pt>
                <c:pt idx="1">
                  <c:v>7998000</c:v>
                </c:pt>
                <c:pt idx="2">
                  <c:v>31996000</c:v>
                </c:pt>
                <c:pt idx="3">
                  <c:v>127992000</c:v>
                </c:pt>
                <c:pt idx="4">
                  <c:v>511984000</c:v>
                </c:pt>
              </c:numCache>
            </c:numRef>
          </c:xVal>
          <c:yVal>
            <c:numRef>
              <c:f>Sheet1!$S$4:$S$8</c:f>
              <c:numCache>
                <c:formatCode>General</c:formatCode>
                <c:ptCount val="5"/>
                <c:pt idx="0">
                  <c:v>979807</c:v>
                </c:pt>
                <c:pt idx="1">
                  <c:v>3986495</c:v>
                </c:pt>
                <c:pt idx="2">
                  <c:v>16048587</c:v>
                </c:pt>
                <c:pt idx="3">
                  <c:v>64229413</c:v>
                </c:pt>
                <c:pt idx="4">
                  <c:v>256308881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4-40AD-A17C-8AD02268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03072"/>
        <c:axId val="1297705984"/>
      </c:scatterChart>
      <c:valAx>
        <c:axId val="129770307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97705984"/>
        <c:crosses val="autoZero"/>
        <c:crossBetween val="midCat"/>
      </c:valAx>
      <c:valAx>
        <c:axId val="1297705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9770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join cost</a:t>
            </a:r>
            <a:r>
              <a:rPr lang="en-GB" baseline="0"/>
              <a:t> for max key in left tree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Sheet2!$O$6:$O$15</c:f>
              <c:numCache>
                <c:formatCode>General</c:formatCode>
                <c:ptCount val="10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  <c:pt idx="5">
                  <c:v>15.965784284662089</c:v>
                </c:pt>
                <c:pt idx="6">
                  <c:v>16.965784284662089</c:v>
                </c:pt>
                <c:pt idx="7">
                  <c:v>17.965784284662089</c:v>
                </c:pt>
                <c:pt idx="8">
                  <c:v>18.965784284662089</c:v>
                </c:pt>
                <c:pt idx="9">
                  <c:v>19.965784284662089</c:v>
                </c:pt>
              </c:numCache>
            </c:numRef>
          </c:xVal>
          <c:yVal>
            <c:numRef>
              <c:f>Sheet2!$S$6:$S$15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E44-B3B7-5DF43CBA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935248"/>
        <c:axId val="1297938576"/>
      </c:scatterChart>
      <c:valAx>
        <c:axId val="129793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97938576"/>
        <c:crosses val="autoZero"/>
        <c:crossBetween val="midCat"/>
      </c:valAx>
      <c:valAx>
        <c:axId val="1297938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cost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979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12</xdr:row>
      <xdr:rowOff>123824</xdr:rowOff>
    </xdr:from>
    <xdr:to>
      <xdr:col>16</xdr:col>
      <xdr:colOff>423862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2A903-1A08-4022-B8C3-5B46CCDE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481013</xdr:colOff>
      <xdr:row>13</xdr:row>
      <xdr:rowOff>19050</xdr:rowOff>
    </xdr:from>
    <xdr:to>
      <xdr:col>22</xdr:col>
      <xdr:colOff>147638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7B302-8DE2-4557-8C5D-C8830871B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509588</xdr:colOff>
      <xdr:row>29</xdr:row>
      <xdr:rowOff>161925</xdr:rowOff>
    </xdr:from>
    <xdr:to>
      <xdr:col>22</xdr:col>
      <xdr:colOff>109538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63946-1AAC-4A2C-A25F-84AA1D84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300038</xdr:colOff>
      <xdr:row>16</xdr:row>
      <xdr:rowOff>47625</xdr:rowOff>
    </xdr:from>
    <xdr:to>
      <xdr:col>19</xdr:col>
      <xdr:colOff>71438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4D04F-633D-4F3C-A026-143A72C1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4FFA-C5BE-4C5E-B53A-1B0871511F4C}">
  <dimension ref="J2:S26"/>
  <sheetViews>
    <sheetView rightToLeft="1" workbookViewId="0">
      <selection activeCell="J23" sqref="J23"/>
    </sheetView>
  </sheetViews>
  <sheetFormatPr defaultRowHeight="14.25" x14ac:dyDescent="0.2"/>
  <cols>
    <col min="16" max="16" width="25.125" customWidth="1"/>
    <col min="17" max="17" width="19.375" customWidth="1"/>
    <col min="19" max="19" width="9.875" bestFit="1" customWidth="1"/>
  </cols>
  <sheetData>
    <row r="2" spans="10:19" x14ac:dyDescent="0.2">
      <c r="J2" t="s">
        <v>0</v>
      </c>
    </row>
    <row r="3" spans="10:19" x14ac:dyDescent="0.2">
      <c r="J3" t="s">
        <v>1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</row>
    <row r="4" spans="10:19" x14ac:dyDescent="0.2">
      <c r="J4" t="s">
        <v>2</v>
      </c>
      <c r="N4">
        <v>2000</v>
      </c>
      <c r="O4">
        <f>N4*LOG(N4,2)</f>
        <v>21931.568569324176</v>
      </c>
      <c r="P4">
        <v>38883</v>
      </c>
      <c r="Q4">
        <v>35187</v>
      </c>
      <c r="R4">
        <f>N4*(N4-1)/2</f>
        <v>1999000</v>
      </c>
      <c r="S4">
        <v>979807</v>
      </c>
    </row>
    <row r="5" spans="10:19" x14ac:dyDescent="0.2">
      <c r="J5" t="s">
        <v>3</v>
      </c>
      <c r="N5">
        <v>4000</v>
      </c>
      <c r="O5">
        <f t="shared" ref="O5:O8" si="0">N5*LOG(N5,2)</f>
        <v>47863.137138648352</v>
      </c>
      <c r="P5">
        <v>85763</v>
      </c>
      <c r="Q5">
        <v>76813</v>
      </c>
      <c r="R5">
        <f t="shared" ref="R5:R8" si="1">N5*(N5-1)/2</f>
        <v>7998000</v>
      </c>
      <c r="S5">
        <v>3986495</v>
      </c>
    </row>
    <row r="6" spans="10:19" x14ac:dyDescent="0.2">
      <c r="J6" t="s">
        <v>4</v>
      </c>
      <c r="N6">
        <v>8000</v>
      </c>
      <c r="O6">
        <f t="shared" si="0"/>
        <v>103726.2742772967</v>
      </c>
      <c r="P6">
        <v>187523</v>
      </c>
      <c r="Q6">
        <v>182050</v>
      </c>
      <c r="R6">
        <f t="shared" si="1"/>
        <v>31996000</v>
      </c>
      <c r="S6">
        <v>16048587</v>
      </c>
    </row>
    <row r="7" spans="10:19" x14ac:dyDescent="0.2">
      <c r="J7" t="s">
        <v>5</v>
      </c>
      <c r="N7">
        <v>16000</v>
      </c>
      <c r="O7">
        <f t="shared" si="0"/>
        <v>223452.54855459341</v>
      </c>
      <c r="P7">
        <v>407043</v>
      </c>
      <c r="Q7">
        <v>394634</v>
      </c>
      <c r="R7">
        <f>N7*(N7-1)/2</f>
        <v>127992000</v>
      </c>
      <c r="S7">
        <v>64229413</v>
      </c>
    </row>
    <row r="8" spans="10:19" x14ac:dyDescent="0.2">
      <c r="J8" t="s">
        <v>6</v>
      </c>
      <c r="N8">
        <v>32000</v>
      </c>
      <c r="O8">
        <f t="shared" si="0"/>
        <v>478905.09710918681</v>
      </c>
      <c r="P8">
        <v>878083</v>
      </c>
      <c r="Q8">
        <v>831820</v>
      </c>
      <c r="R8">
        <f t="shared" si="1"/>
        <v>511984000</v>
      </c>
      <c r="S8">
        <v>256308881</v>
      </c>
    </row>
    <row r="9" spans="10:19" x14ac:dyDescent="0.2">
      <c r="J9" t="s">
        <v>7</v>
      </c>
    </row>
    <row r="10" spans="10:19" x14ac:dyDescent="0.2">
      <c r="J10" t="s">
        <v>8</v>
      </c>
    </row>
    <row r="11" spans="10:19" x14ac:dyDescent="0.2">
      <c r="J11" t="s">
        <v>9</v>
      </c>
    </row>
    <row r="12" spans="10:19" x14ac:dyDescent="0.2">
      <c r="J12" t="s">
        <v>10</v>
      </c>
    </row>
    <row r="13" spans="10:19" x14ac:dyDescent="0.2">
      <c r="J13" t="s">
        <v>11</v>
      </c>
    </row>
    <row r="14" spans="10:19" x14ac:dyDescent="0.2">
      <c r="J14" t="s">
        <v>12</v>
      </c>
    </row>
    <row r="15" spans="10:19" x14ac:dyDescent="0.2">
      <c r="J15" t="s">
        <v>13</v>
      </c>
    </row>
    <row r="16" spans="10:19" x14ac:dyDescent="0.2">
      <c r="J16" t="s">
        <v>14</v>
      </c>
    </row>
    <row r="17" spans="10:10" x14ac:dyDescent="0.2">
      <c r="J17" t="s">
        <v>15</v>
      </c>
    </row>
    <row r="18" spans="10:10" x14ac:dyDescent="0.2">
      <c r="J18" t="s">
        <v>16</v>
      </c>
    </row>
    <row r="19" spans="10:10" x14ac:dyDescent="0.2">
      <c r="J19" t="s">
        <v>17</v>
      </c>
    </row>
    <row r="20" spans="10:10" x14ac:dyDescent="0.2">
      <c r="J20" t="s">
        <v>18</v>
      </c>
    </row>
    <row r="21" spans="10:10" x14ac:dyDescent="0.2">
      <c r="J21" t="s">
        <v>19</v>
      </c>
    </row>
    <row r="22" spans="10:10" x14ac:dyDescent="0.2">
      <c r="J22" t="s">
        <v>20</v>
      </c>
    </row>
    <row r="23" spans="10:10" x14ac:dyDescent="0.2">
      <c r="J23" t="s">
        <v>21</v>
      </c>
    </row>
    <row r="24" spans="10:10" x14ac:dyDescent="0.2">
      <c r="J24" t="s">
        <v>22</v>
      </c>
    </row>
    <row r="25" spans="10:10" x14ac:dyDescent="0.2">
      <c r="J25" t="s">
        <v>23</v>
      </c>
    </row>
    <row r="26" spans="10:10" x14ac:dyDescent="0.2">
      <c r="J26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665D-B124-4143-A2BA-1EF99EA63AE4}">
  <dimension ref="G4:S53"/>
  <sheetViews>
    <sheetView rightToLeft="1" tabSelected="1" topLeftCell="A4" workbookViewId="0">
      <selection activeCell="K20" sqref="K20"/>
    </sheetView>
  </sheetViews>
  <sheetFormatPr defaultRowHeight="14.25" x14ac:dyDescent="0.2"/>
  <sheetData>
    <row r="4" spans="7:19" ht="15" thickBot="1" x14ac:dyDescent="0.25">
      <c r="G4" t="s">
        <v>0</v>
      </c>
    </row>
    <row r="5" spans="7:19" ht="102" thickBot="1" x14ac:dyDescent="0.25">
      <c r="G5" t="s">
        <v>48</v>
      </c>
      <c r="M5" t="s">
        <v>47</v>
      </c>
      <c r="N5" t="s">
        <v>25</v>
      </c>
      <c r="O5" t="s">
        <v>74</v>
      </c>
      <c r="P5" s="1" t="s">
        <v>70</v>
      </c>
      <c r="Q5" s="1" t="s">
        <v>71</v>
      </c>
      <c r="R5" s="1" t="s">
        <v>72</v>
      </c>
      <c r="S5" s="1" t="s">
        <v>73</v>
      </c>
    </row>
    <row r="6" spans="7:19" ht="15" thickBot="1" x14ac:dyDescent="0.25">
      <c r="G6" t="s">
        <v>30</v>
      </c>
      <c r="M6">
        <v>1</v>
      </c>
      <c r="N6">
        <f>1000*POWER(2,M6)</f>
        <v>2000</v>
      </c>
      <c r="O6">
        <f>LOG(N6,2)</f>
        <v>10.965784284662087</v>
      </c>
      <c r="P6" s="2">
        <v>2.75</v>
      </c>
      <c r="Q6" s="2">
        <v>5</v>
      </c>
      <c r="R6" s="2">
        <v>2.7777777000000001</v>
      </c>
      <c r="S6" s="2">
        <v>11</v>
      </c>
    </row>
    <row r="7" spans="7:19" ht="15" thickBot="1" x14ac:dyDescent="0.25">
      <c r="G7" t="s">
        <v>49</v>
      </c>
      <c r="M7">
        <v>2</v>
      </c>
      <c r="N7">
        <f t="shared" ref="N7:N15" si="0">1000*POWER(2,M7)</f>
        <v>4000</v>
      </c>
      <c r="O7">
        <f t="shared" ref="O7:O15" si="1">LOG(N7,2)</f>
        <v>11.965784284662087</v>
      </c>
      <c r="P7" s="2">
        <v>2.3636363</v>
      </c>
      <c r="Q7" s="2">
        <v>4</v>
      </c>
      <c r="R7" s="2">
        <v>2.4545455</v>
      </c>
      <c r="S7" s="2">
        <v>13</v>
      </c>
    </row>
    <row r="8" spans="7:19" ht="15" thickBot="1" x14ac:dyDescent="0.25">
      <c r="G8" t="s">
        <v>50</v>
      </c>
      <c r="M8">
        <v>3</v>
      </c>
      <c r="N8">
        <f t="shared" si="0"/>
        <v>8000</v>
      </c>
      <c r="O8">
        <f t="shared" si="1"/>
        <v>12.965784284662087</v>
      </c>
      <c r="P8" s="2">
        <v>2.5</v>
      </c>
      <c r="Q8" s="2">
        <v>8</v>
      </c>
      <c r="R8" s="2">
        <v>2.3076922999999998</v>
      </c>
      <c r="S8" s="2">
        <v>15</v>
      </c>
    </row>
    <row r="9" spans="7:19" ht="15" thickBot="1" x14ac:dyDescent="0.25">
      <c r="G9" t="s">
        <v>5</v>
      </c>
      <c r="M9">
        <v>4</v>
      </c>
      <c r="N9">
        <f t="shared" si="0"/>
        <v>16000</v>
      </c>
      <c r="O9">
        <f t="shared" si="1"/>
        <v>13.965784284662087</v>
      </c>
      <c r="P9" s="2">
        <v>2.5833333000000001</v>
      </c>
      <c r="Q9" s="2">
        <v>8</v>
      </c>
      <c r="R9" s="2">
        <v>2.6666666999999999</v>
      </c>
      <c r="S9" s="2">
        <v>16</v>
      </c>
    </row>
    <row r="10" spans="7:19" ht="15" thickBot="1" x14ac:dyDescent="0.25">
      <c r="G10" t="s">
        <v>51</v>
      </c>
      <c r="M10">
        <v>5</v>
      </c>
      <c r="N10">
        <f t="shared" si="0"/>
        <v>32000</v>
      </c>
      <c r="O10">
        <f t="shared" si="1"/>
        <v>14.965784284662087</v>
      </c>
      <c r="P10" s="2">
        <v>2.8461536999999999</v>
      </c>
      <c r="Q10" s="2">
        <v>6</v>
      </c>
      <c r="R10" s="2">
        <v>2.6923077000000002</v>
      </c>
      <c r="S10" s="2">
        <v>17</v>
      </c>
    </row>
    <row r="11" spans="7:19" ht="15" thickBot="1" x14ac:dyDescent="0.25">
      <c r="G11" t="s">
        <v>52</v>
      </c>
      <c r="M11">
        <v>6</v>
      </c>
      <c r="N11">
        <f t="shared" si="0"/>
        <v>64000</v>
      </c>
      <c r="O11">
        <f t="shared" si="1"/>
        <v>15.965784284662089</v>
      </c>
      <c r="P11" s="2">
        <v>2.3571430000000002</v>
      </c>
      <c r="Q11" s="2">
        <v>7</v>
      </c>
      <c r="R11" s="2">
        <v>2.4666667000000002</v>
      </c>
      <c r="S11" s="2">
        <v>18</v>
      </c>
    </row>
    <row r="12" spans="7:19" ht="15" thickBot="1" x14ac:dyDescent="0.25">
      <c r="G12" t="s">
        <v>53</v>
      </c>
      <c r="M12">
        <v>7</v>
      </c>
      <c r="N12">
        <f t="shared" si="0"/>
        <v>128000</v>
      </c>
      <c r="O12">
        <f t="shared" si="1"/>
        <v>16.965784284662089</v>
      </c>
      <c r="P12" s="2">
        <v>2.7692307999999999</v>
      </c>
      <c r="Q12" s="2">
        <v>9</v>
      </c>
      <c r="R12" s="2">
        <v>2.6666666999999999</v>
      </c>
      <c r="S12" s="2">
        <v>19</v>
      </c>
    </row>
    <row r="13" spans="7:19" ht="15" thickBot="1" x14ac:dyDescent="0.25">
      <c r="G13" t="s">
        <v>32</v>
      </c>
      <c r="M13">
        <v>8</v>
      </c>
      <c r="N13">
        <f t="shared" si="0"/>
        <v>256000</v>
      </c>
      <c r="O13">
        <f t="shared" si="1"/>
        <v>17.965784284662089</v>
      </c>
      <c r="P13" s="2">
        <v>2.9375</v>
      </c>
      <c r="Q13" s="2">
        <v>7</v>
      </c>
      <c r="R13" s="2">
        <v>2.4444444000000001</v>
      </c>
      <c r="S13" s="2">
        <v>20</v>
      </c>
    </row>
    <row r="14" spans="7:19" ht="15" thickBot="1" x14ac:dyDescent="0.25">
      <c r="G14" t="s">
        <v>10</v>
      </c>
      <c r="M14">
        <v>9</v>
      </c>
      <c r="N14">
        <f t="shared" si="0"/>
        <v>512000</v>
      </c>
      <c r="O14">
        <f t="shared" si="1"/>
        <v>18.965784284662089</v>
      </c>
      <c r="P14" s="2">
        <v>2.5263157000000001</v>
      </c>
      <c r="Q14" s="2">
        <v>8</v>
      </c>
      <c r="R14" s="2">
        <v>2.7777777000000001</v>
      </c>
      <c r="S14" s="2">
        <v>22</v>
      </c>
    </row>
    <row r="15" spans="7:19" ht="15" thickBot="1" x14ac:dyDescent="0.25">
      <c r="G15" t="s">
        <v>54</v>
      </c>
      <c r="M15">
        <v>10</v>
      </c>
      <c r="N15">
        <f t="shared" si="0"/>
        <v>1024000</v>
      </c>
      <c r="O15">
        <f t="shared" si="1"/>
        <v>19.965784284662089</v>
      </c>
      <c r="P15" s="2">
        <v>2.9444444000000001</v>
      </c>
      <c r="Q15" s="2">
        <v>8</v>
      </c>
      <c r="R15" s="2">
        <v>2.35</v>
      </c>
      <c r="S15" s="2">
        <v>23</v>
      </c>
    </row>
    <row r="16" spans="7:19" x14ac:dyDescent="0.2">
      <c r="G16" t="s">
        <v>31</v>
      </c>
    </row>
    <row r="17" spans="7:7" x14ac:dyDescent="0.2">
      <c r="G17" t="s">
        <v>55</v>
      </c>
    </row>
    <row r="18" spans="7:7" x14ac:dyDescent="0.2">
      <c r="G18" t="s">
        <v>34</v>
      </c>
    </row>
    <row r="19" spans="7:7" x14ac:dyDescent="0.2">
      <c r="G19" t="s">
        <v>15</v>
      </c>
    </row>
    <row r="20" spans="7:7" x14ac:dyDescent="0.2">
      <c r="G20" t="s">
        <v>56</v>
      </c>
    </row>
    <row r="21" spans="7:7" x14ac:dyDescent="0.2">
      <c r="G21" t="s">
        <v>31</v>
      </c>
    </row>
    <row r="22" spans="7:7" x14ac:dyDescent="0.2">
      <c r="G22" t="s">
        <v>57</v>
      </c>
    </row>
    <row r="23" spans="7:7" x14ac:dyDescent="0.2">
      <c r="G23" t="s">
        <v>58</v>
      </c>
    </row>
    <row r="24" spans="7:7" x14ac:dyDescent="0.2">
      <c r="G24" t="s">
        <v>20</v>
      </c>
    </row>
    <row r="25" spans="7:7" x14ac:dyDescent="0.2">
      <c r="G25" t="s">
        <v>59</v>
      </c>
    </row>
    <row r="26" spans="7:7" x14ac:dyDescent="0.2">
      <c r="G26" t="s">
        <v>33</v>
      </c>
    </row>
    <row r="27" spans="7:7" x14ac:dyDescent="0.2">
      <c r="G27" t="s">
        <v>60</v>
      </c>
    </row>
    <row r="28" spans="7:7" x14ac:dyDescent="0.2">
      <c r="G28" t="s">
        <v>36</v>
      </c>
    </row>
    <row r="29" spans="7:7" x14ac:dyDescent="0.2">
      <c r="G29" t="s">
        <v>37</v>
      </c>
    </row>
    <row r="30" spans="7:7" x14ac:dyDescent="0.2">
      <c r="G30" t="s">
        <v>61</v>
      </c>
    </row>
    <row r="31" spans="7:7" x14ac:dyDescent="0.2">
      <c r="G31" t="s">
        <v>35</v>
      </c>
    </row>
    <row r="32" spans="7:7" x14ac:dyDescent="0.2">
      <c r="G32" t="s">
        <v>62</v>
      </c>
    </row>
    <row r="33" spans="7:7" x14ac:dyDescent="0.2">
      <c r="G33" t="s">
        <v>38</v>
      </c>
    </row>
    <row r="34" spans="7:7" x14ac:dyDescent="0.2">
      <c r="G34" t="s">
        <v>39</v>
      </c>
    </row>
    <row r="35" spans="7:7" x14ac:dyDescent="0.2">
      <c r="G35" t="s">
        <v>63</v>
      </c>
    </row>
    <row r="36" spans="7:7" x14ac:dyDescent="0.2">
      <c r="G36" t="s">
        <v>64</v>
      </c>
    </row>
    <row r="37" spans="7:7" x14ac:dyDescent="0.2">
      <c r="G37" t="s">
        <v>57</v>
      </c>
    </row>
    <row r="38" spans="7:7" x14ac:dyDescent="0.2">
      <c r="G38" t="s">
        <v>40</v>
      </c>
    </row>
    <row r="39" spans="7:7" x14ac:dyDescent="0.2">
      <c r="G39" t="s">
        <v>41</v>
      </c>
    </row>
    <row r="40" spans="7:7" x14ac:dyDescent="0.2">
      <c r="G40" t="s">
        <v>65</v>
      </c>
    </row>
    <row r="41" spans="7:7" x14ac:dyDescent="0.2">
      <c r="G41" t="s">
        <v>35</v>
      </c>
    </row>
    <row r="42" spans="7:7" x14ac:dyDescent="0.2">
      <c r="G42" t="s">
        <v>66</v>
      </c>
    </row>
    <row r="43" spans="7:7" x14ac:dyDescent="0.2">
      <c r="G43" t="s">
        <v>42</v>
      </c>
    </row>
    <row r="44" spans="7:7" x14ac:dyDescent="0.2">
      <c r="G44" t="s">
        <v>43</v>
      </c>
    </row>
    <row r="45" spans="7:7" x14ac:dyDescent="0.2">
      <c r="G45" t="s">
        <v>67</v>
      </c>
    </row>
    <row r="46" spans="7:7" x14ac:dyDescent="0.2">
      <c r="G46" t="s">
        <v>31</v>
      </c>
    </row>
    <row r="47" spans="7:7" x14ac:dyDescent="0.2">
      <c r="G47" t="s">
        <v>49</v>
      </c>
    </row>
    <row r="48" spans="7:7" x14ac:dyDescent="0.2">
      <c r="G48" t="s">
        <v>44</v>
      </c>
    </row>
    <row r="49" spans="7:7" x14ac:dyDescent="0.2">
      <c r="G49" t="s">
        <v>45</v>
      </c>
    </row>
    <row r="50" spans="7:7" x14ac:dyDescent="0.2">
      <c r="G50" t="s">
        <v>68</v>
      </c>
    </row>
    <row r="51" spans="7:7" x14ac:dyDescent="0.2">
      <c r="G51" t="s">
        <v>31</v>
      </c>
    </row>
    <row r="52" spans="7:7" x14ac:dyDescent="0.2">
      <c r="G52" t="s">
        <v>69</v>
      </c>
    </row>
    <row r="53" spans="7:7" x14ac:dyDescent="0.2">
      <c r="G53" t="s">
        <v>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Elior</dc:creator>
  <cp:lastModifiedBy>Elior</cp:lastModifiedBy>
  <dcterms:created xsi:type="dcterms:W3CDTF">2021-12-11T09:47:29Z</dcterms:created>
  <dcterms:modified xsi:type="dcterms:W3CDTF">2021-12-11T12:40:32Z</dcterms:modified>
</cp:coreProperties>
</file>