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waelm\Documents\Bachelorarbeit\Emails und Dokumente an Timon\"/>
    </mc:Choice>
  </mc:AlternateContent>
  <xr:revisionPtr revIDLastSave="0" documentId="13_ncr:1_{DC5F860C-1282-45E6-90B1-19D1FC2BC3ED}" xr6:coauthVersionLast="47" xr6:coauthVersionMax="47" xr10:uidLastSave="{00000000-0000-0000-0000-000000000000}"/>
  <bookViews>
    <workbookView xWindow="-110" yWindow="-110" windowWidth="19420" windowHeight="11020" firstSheet="1" activeTab="4" xr2:uid="{00000000-000D-0000-FFFF-FFFF00000000}"/>
  </bookViews>
  <sheets>
    <sheet name="Anfahrtkosten" sheetId="10" r:id="rId1"/>
    <sheet name="ZB_Verkäufer2" sheetId="6" r:id="rId2"/>
    <sheet name="Spielerentscheidungen" sheetId="2" r:id="rId3"/>
    <sheet name="ZB_Käufer2" sheetId="7" r:id="rId4"/>
    <sheet name="Ergebnisse2" sheetId="9" r:id="rId5"/>
    <sheet name="Parameter" sheetId="1" r:id="rId6"/>
  </sheets>
  <definedNames>
    <definedName name="_xlnm.Print_Area" localSheetId="1">ZB_Verkäufer2!$B$1:$B$102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  <c r="D2" i="9" l="1"/>
  <c r="E2" i="9"/>
  <c r="C2" i="9"/>
  <c r="B2" i="9"/>
  <c r="E5" i="7" l="1"/>
  <c r="E13" i="7"/>
  <c r="E21" i="7"/>
  <c r="E29" i="7"/>
  <c r="E6" i="7"/>
  <c r="E14" i="7"/>
  <c r="E22" i="7"/>
  <c r="E30" i="7"/>
  <c r="E38" i="7"/>
  <c r="E46" i="7"/>
  <c r="E54" i="7"/>
  <c r="E62" i="7"/>
  <c r="E70" i="7"/>
  <c r="E78" i="7"/>
  <c r="E86" i="7"/>
  <c r="E94" i="7"/>
  <c r="E102" i="7"/>
  <c r="E110" i="7"/>
  <c r="E118" i="7"/>
  <c r="E126" i="7"/>
  <c r="E134" i="7"/>
  <c r="E142" i="7"/>
  <c r="E7" i="7"/>
  <c r="E15" i="7"/>
  <c r="E23" i="7"/>
  <c r="E31" i="7"/>
  <c r="E39" i="7"/>
  <c r="E47" i="7"/>
  <c r="E55" i="7"/>
  <c r="E63" i="7"/>
  <c r="E71" i="7"/>
  <c r="E79" i="7"/>
  <c r="E87" i="7"/>
  <c r="E95" i="7"/>
  <c r="E103" i="7"/>
  <c r="E111" i="7"/>
  <c r="E119" i="7"/>
  <c r="E127" i="7"/>
  <c r="E135" i="7"/>
  <c r="E143" i="7"/>
  <c r="E151" i="7"/>
  <c r="E159" i="7"/>
  <c r="E167" i="7"/>
  <c r="E175" i="7"/>
  <c r="E183" i="7"/>
  <c r="E8" i="7"/>
  <c r="E16" i="7"/>
  <c r="E24" i="7"/>
  <c r="E32" i="7"/>
  <c r="E9" i="7"/>
  <c r="E17" i="7"/>
  <c r="E25" i="7"/>
  <c r="E33" i="7"/>
  <c r="E41" i="7"/>
  <c r="E49" i="7"/>
  <c r="E57" i="7"/>
  <c r="E65" i="7"/>
  <c r="E73" i="7"/>
  <c r="E81" i="7"/>
  <c r="E89" i="7"/>
  <c r="E97" i="7"/>
  <c r="E105" i="7"/>
  <c r="E113" i="7"/>
  <c r="E121" i="7"/>
  <c r="E129" i="7"/>
  <c r="E137" i="7"/>
  <c r="E145" i="7"/>
  <c r="E153" i="7"/>
  <c r="E161" i="7"/>
  <c r="E169" i="7"/>
  <c r="E177" i="7"/>
  <c r="E185" i="7"/>
  <c r="E10" i="7"/>
  <c r="E18" i="7"/>
  <c r="E26" i="7"/>
  <c r="E34" i="7"/>
  <c r="E42" i="7"/>
  <c r="E50" i="7"/>
  <c r="E58" i="7"/>
  <c r="E66" i="7"/>
  <c r="E74" i="7"/>
  <c r="E82" i="7"/>
  <c r="E90" i="7"/>
  <c r="E27" i="7"/>
  <c r="E45" i="7"/>
  <c r="E61" i="7"/>
  <c r="E77" i="7"/>
  <c r="E93" i="7"/>
  <c r="E107" i="7"/>
  <c r="E120" i="7"/>
  <c r="E132" i="7"/>
  <c r="E146" i="7"/>
  <c r="E156" i="7"/>
  <c r="E166" i="7"/>
  <c r="E178" i="7"/>
  <c r="E188" i="7"/>
  <c r="E196" i="7"/>
  <c r="E204" i="7"/>
  <c r="E212" i="7"/>
  <c r="E220" i="7"/>
  <c r="E228" i="7"/>
  <c r="E236" i="7"/>
  <c r="E244" i="7"/>
  <c r="E252" i="7"/>
  <c r="E260" i="7"/>
  <c r="E268" i="7"/>
  <c r="E276" i="7"/>
  <c r="E284" i="7"/>
  <c r="E292" i="7"/>
  <c r="E300" i="7"/>
  <c r="E308" i="7"/>
  <c r="E316" i="7"/>
  <c r="E324" i="7"/>
  <c r="E332" i="7"/>
  <c r="E340" i="7"/>
  <c r="E348" i="7"/>
  <c r="E356" i="7"/>
  <c r="E364" i="7"/>
  <c r="E372" i="7"/>
  <c r="E380" i="7"/>
  <c r="E388" i="7"/>
  <c r="E396" i="7"/>
  <c r="E404" i="7"/>
  <c r="E412" i="7"/>
  <c r="E420" i="7"/>
  <c r="E428" i="7"/>
  <c r="E436" i="7"/>
  <c r="E444" i="7"/>
  <c r="E452" i="7"/>
  <c r="E460" i="7"/>
  <c r="E468" i="7"/>
  <c r="E476" i="7"/>
  <c r="E484" i="7"/>
  <c r="E492" i="7"/>
  <c r="E500" i="7"/>
  <c r="E508" i="7"/>
  <c r="E516" i="7"/>
  <c r="E524" i="7"/>
  <c r="E532" i="7"/>
  <c r="E540" i="7"/>
  <c r="E548" i="7"/>
  <c r="E556" i="7"/>
  <c r="E564" i="7"/>
  <c r="E572" i="7"/>
  <c r="E580" i="7"/>
  <c r="E588" i="7"/>
  <c r="E596" i="7"/>
  <c r="E604" i="7"/>
  <c r="E612" i="7"/>
  <c r="E620" i="7"/>
  <c r="E628" i="7"/>
  <c r="E636" i="7"/>
  <c r="E644" i="7"/>
  <c r="E652" i="7"/>
  <c r="E660" i="7"/>
  <c r="E668" i="7"/>
  <c r="E676" i="7"/>
  <c r="E684" i="7"/>
  <c r="E692" i="7"/>
  <c r="E700" i="7"/>
  <c r="E708" i="7"/>
  <c r="E716" i="7"/>
  <c r="E724" i="7"/>
  <c r="E732" i="7"/>
  <c r="E740" i="7"/>
  <c r="E748" i="7"/>
  <c r="E756" i="7"/>
  <c r="E764" i="7"/>
  <c r="E772" i="7"/>
  <c r="E780" i="7"/>
  <c r="E788" i="7"/>
  <c r="E796" i="7"/>
  <c r="E804" i="7"/>
  <c r="E812" i="7"/>
  <c r="E820" i="7"/>
  <c r="E828" i="7"/>
  <c r="E836" i="7"/>
  <c r="E844" i="7"/>
  <c r="E852" i="7"/>
  <c r="E860" i="7"/>
  <c r="E868" i="7"/>
  <c r="E876" i="7"/>
  <c r="E884" i="7"/>
  <c r="E892" i="7"/>
  <c r="E900" i="7"/>
  <c r="E908" i="7"/>
  <c r="E916" i="7"/>
  <c r="E924" i="7"/>
  <c r="E932" i="7"/>
  <c r="E940" i="7"/>
  <c r="E948" i="7"/>
  <c r="E956" i="7"/>
  <c r="E964" i="7"/>
  <c r="E972" i="7"/>
  <c r="E980" i="7"/>
  <c r="E988" i="7"/>
  <c r="E996" i="7"/>
  <c r="E59" i="7"/>
  <c r="E130" i="7"/>
  <c r="E174" i="7"/>
  <c r="E210" i="7"/>
  <c r="E250" i="7"/>
  <c r="E282" i="7"/>
  <c r="E322" i="7"/>
  <c r="E362" i="7"/>
  <c r="E394" i="7"/>
  <c r="E426" i="7"/>
  <c r="E474" i="7"/>
  <c r="E506" i="7"/>
  <c r="E538" i="7"/>
  <c r="E562" i="7"/>
  <c r="E594" i="7"/>
  <c r="E634" i="7"/>
  <c r="E682" i="7"/>
  <c r="E722" i="7"/>
  <c r="E762" i="7"/>
  <c r="E810" i="7"/>
  <c r="E842" i="7"/>
  <c r="E882" i="7"/>
  <c r="E930" i="7"/>
  <c r="E978" i="7"/>
  <c r="E44" i="7"/>
  <c r="E106" i="7"/>
  <c r="E28" i="7"/>
  <c r="E48" i="7"/>
  <c r="E64" i="7"/>
  <c r="E80" i="7"/>
  <c r="E96" i="7"/>
  <c r="E108" i="7"/>
  <c r="E122" i="7"/>
  <c r="E133" i="7"/>
  <c r="E147" i="7"/>
  <c r="E157" i="7"/>
  <c r="E168" i="7"/>
  <c r="E179" i="7"/>
  <c r="E189" i="7"/>
  <c r="E197" i="7"/>
  <c r="E205" i="7"/>
  <c r="E213" i="7"/>
  <c r="E221" i="7"/>
  <c r="E229" i="7"/>
  <c r="E237" i="7"/>
  <c r="E245" i="7"/>
  <c r="E253" i="7"/>
  <c r="E261" i="7"/>
  <c r="E269" i="7"/>
  <c r="E277" i="7"/>
  <c r="E285" i="7"/>
  <c r="E293" i="7"/>
  <c r="E301" i="7"/>
  <c r="E309" i="7"/>
  <c r="E317" i="7"/>
  <c r="E325" i="7"/>
  <c r="E333" i="7"/>
  <c r="E341" i="7"/>
  <c r="E349" i="7"/>
  <c r="E357" i="7"/>
  <c r="E365" i="7"/>
  <c r="E373" i="7"/>
  <c r="E381" i="7"/>
  <c r="E389" i="7"/>
  <c r="E397" i="7"/>
  <c r="E405" i="7"/>
  <c r="E413" i="7"/>
  <c r="E421" i="7"/>
  <c r="E429" i="7"/>
  <c r="E437" i="7"/>
  <c r="E445" i="7"/>
  <c r="E453" i="7"/>
  <c r="E461" i="7"/>
  <c r="E469" i="7"/>
  <c r="E477" i="7"/>
  <c r="E485" i="7"/>
  <c r="E493" i="7"/>
  <c r="E501" i="7"/>
  <c r="E509" i="7"/>
  <c r="E517" i="7"/>
  <c r="E525" i="7"/>
  <c r="E533" i="7"/>
  <c r="E541" i="7"/>
  <c r="E549" i="7"/>
  <c r="E557" i="7"/>
  <c r="E565" i="7"/>
  <c r="E573" i="7"/>
  <c r="E581" i="7"/>
  <c r="E589" i="7"/>
  <c r="E597" i="7"/>
  <c r="E605" i="7"/>
  <c r="E613" i="7"/>
  <c r="E621" i="7"/>
  <c r="E629" i="7"/>
  <c r="E637" i="7"/>
  <c r="E645" i="7"/>
  <c r="E653" i="7"/>
  <c r="E661" i="7"/>
  <c r="E669" i="7"/>
  <c r="E677" i="7"/>
  <c r="E685" i="7"/>
  <c r="E693" i="7"/>
  <c r="E701" i="7"/>
  <c r="E709" i="7"/>
  <c r="E717" i="7"/>
  <c r="E725" i="7"/>
  <c r="E733" i="7"/>
  <c r="E741" i="7"/>
  <c r="E749" i="7"/>
  <c r="E757" i="7"/>
  <c r="E765" i="7"/>
  <c r="E773" i="7"/>
  <c r="E781" i="7"/>
  <c r="E789" i="7"/>
  <c r="E797" i="7"/>
  <c r="E805" i="7"/>
  <c r="E813" i="7"/>
  <c r="E821" i="7"/>
  <c r="E829" i="7"/>
  <c r="E837" i="7"/>
  <c r="E845" i="7"/>
  <c r="E853" i="7"/>
  <c r="E861" i="7"/>
  <c r="E869" i="7"/>
  <c r="E877" i="7"/>
  <c r="E885" i="7"/>
  <c r="E893" i="7"/>
  <c r="E901" i="7"/>
  <c r="E909" i="7"/>
  <c r="E917" i="7"/>
  <c r="E925" i="7"/>
  <c r="E933" i="7"/>
  <c r="E941" i="7"/>
  <c r="E949" i="7"/>
  <c r="E957" i="7"/>
  <c r="E965" i="7"/>
  <c r="E973" i="7"/>
  <c r="E981" i="7"/>
  <c r="E989" i="7"/>
  <c r="E997" i="7"/>
  <c r="E19" i="7"/>
  <c r="E104" i="7"/>
  <c r="E154" i="7"/>
  <c r="E186" i="7"/>
  <c r="E226" i="7"/>
  <c r="E258" i="7"/>
  <c r="E290" i="7"/>
  <c r="E330" i="7"/>
  <c r="E354" i="7"/>
  <c r="E370" i="7"/>
  <c r="E402" i="7"/>
  <c r="E450" i="7"/>
  <c r="E490" i="7"/>
  <c r="E530" i="7"/>
  <c r="E570" i="7"/>
  <c r="E618" i="7"/>
  <c r="E666" i="7"/>
  <c r="E706" i="7"/>
  <c r="E746" i="7"/>
  <c r="E786" i="7"/>
  <c r="E834" i="7"/>
  <c r="E874" i="7"/>
  <c r="E914" i="7"/>
  <c r="E954" i="7"/>
  <c r="E986" i="7"/>
  <c r="E20" i="7"/>
  <c r="E92" i="7"/>
  <c r="E3" i="7"/>
  <c r="E35" i="7"/>
  <c r="E51" i="7"/>
  <c r="E67" i="7"/>
  <c r="E83" i="7"/>
  <c r="E98" i="7"/>
  <c r="E109" i="7"/>
  <c r="E123" i="7"/>
  <c r="E136" i="7"/>
  <c r="E148" i="7"/>
  <c r="E158" i="7"/>
  <c r="E170" i="7"/>
  <c r="E180" i="7"/>
  <c r="E190" i="7"/>
  <c r="E198" i="7"/>
  <c r="E206" i="7"/>
  <c r="E214" i="7"/>
  <c r="E222" i="7"/>
  <c r="E230" i="7"/>
  <c r="E238" i="7"/>
  <c r="E246" i="7"/>
  <c r="E254" i="7"/>
  <c r="E262" i="7"/>
  <c r="E270" i="7"/>
  <c r="E278" i="7"/>
  <c r="E286" i="7"/>
  <c r="E294" i="7"/>
  <c r="E302" i="7"/>
  <c r="E310" i="7"/>
  <c r="E318" i="7"/>
  <c r="E326" i="7"/>
  <c r="E334" i="7"/>
  <c r="E342" i="7"/>
  <c r="E350" i="7"/>
  <c r="E358" i="7"/>
  <c r="E366" i="7"/>
  <c r="E374" i="7"/>
  <c r="E382" i="7"/>
  <c r="E390" i="7"/>
  <c r="E398" i="7"/>
  <c r="E406" i="7"/>
  <c r="E414" i="7"/>
  <c r="E422" i="7"/>
  <c r="E430" i="7"/>
  <c r="E438" i="7"/>
  <c r="E446" i="7"/>
  <c r="E454" i="7"/>
  <c r="E462" i="7"/>
  <c r="E470" i="7"/>
  <c r="E478" i="7"/>
  <c r="E486" i="7"/>
  <c r="E494" i="7"/>
  <c r="E502" i="7"/>
  <c r="E510" i="7"/>
  <c r="E518" i="7"/>
  <c r="E526" i="7"/>
  <c r="E534" i="7"/>
  <c r="E542" i="7"/>
  <c r="E550" i="7"/>
  <c r="E558" i="7"/>
  <c r="E566" i="7"/>
  <c r="E574" i="7"/>
  <c r="E582" i="7"/>
  <c r="E590" i="7"/>
  <c r="E598" i="7"/>
  <c r="E606" i="7"/>
  <c r="E614" i="7"/>
  <c r="E622" i="7"/>
  <c r="E630" i="7"/>
  <c r="E638" i="7"/>
  <c r="E646" i="7"/>
  <c r="E654" i="7"/>
  <c r="E662" i="7"/>
  <c r="E670" i="7"/>
  <c r="E678" i="7"/>
  <c r="E686" i="7"/>
  <c r="E694" i="7"/>
  <c r="E702" i="7"/>
  <c r="E710" i="7"/>
  <c r="E718" i="7"/>
  <c r="E726" i="7"/>
  <c r="E734" i="7"/>
  <c r="E742" i="7"/>
  <c r="E750" i="7"/>
  <c r="E758" i="7"/>
  <c r="E766" i="7"/>
  <c r="E774" i="7"/>
  <c r="E782" i="7"/>
  <c r="E790" i="7"/>
  <c r="E798" i="7"/>
  <c r="E806" i="7"/>
  <c r="E814" i="7"/>
  <c r="E822" i="7"/>
  <c r="E830" i="7"/>
  <c r="E838" i="7"/>
  <c r="E846" i="7"/>
  <c r="E854" i="7"/>
  <c r="E862" i="7"/>
  <c r="E870" i="7"/>
  <c r="E878" i="7"/>
  <c r="E886" i="7"/>
  <c r="E894" i="7"/>
  <c r="E902" i="7"/>
  <c r="E910" i="7"/>
  <c r="E918" i="7"/>
  <c r="E926" i="7"/>
  <c r="E934" i="7"/>
  <c r="E942" i="7"/>
  <c r="E950" i="7"/>
  <c r="E958" i="7"/>
  <c r="E966" i="7"/>
  <c r="E974" i="7"/>
  <c r="E982" i="7"/>
  <c r="E990" i="7"/>
  <c r="E998" i="7"/>
  <c r="E434" i="7"/>
  <c r="E642" i="7"/>
  <c r="E794" i="7"/>
  <c r="E922" i="7"/>
  <c r="E4" i="7"/>
  <c r="E36" i="7"/>
  <c r="E52" i="7"/>
  <c r="E68" i="7"/>
  <c r="E84" i="7"/>
  <c r="E99" i="7"/>
  <c r="E112" i="7"/>
  <c r="E124" i="7"/>
  <c r="E138" i="7"/>
  <c r="E149" i="7"/>
  <c r="E160" i="7"/>
  <c r="E171" i="7"/>
  <c r="E181" i="7"/>
  <c r="E191" i="7"/>
  <c r="E199" i="7"/>
  <c r="E207" i="7"/>
  <c r="E215" i="7"/>
  <c r="E223" i="7"/>
  <c r="E231" i="7"/>
  <c r="E239" i="7"/>
  <c r="E247" i="7"/>
  <c r="E255" i="7"/>
  <c r="E263" i="7"/>
  <c r="E271" i="7"/>
  <c r="E279" i="7"/>
  <c r="E287" i="7"/>
  <c r="E295" i="7"/>
  <c r="E303" i="7"/>
  <c r="E311" i="7"/>
  <c r="E319" i="7"/>
  <c r="E327" i="7"/>
  <c r="E335" i="7"/>
  <c r="E343" i="7"/>
  <c r="E351" i="7"/>
  <c r="E359" i="7"/>
  <c r="E367" i="7"/>
  <c r="E375" i="7"/>
  <c r="E383" i="7"/>
  <c r="E391" i="7"/>
  <c r="E399" i="7"/>
  <c r="E407" i="7"/>
  <c r="E415" i="7"/>
  <c r="E423" i="7"/>
  <c r="E431" i="7"/>
  <c r="E439" i="7"/>
  <c r="E447" i="7"/>
  <c r="E455" i="7"/>
  <c r="E463" i="7"/>
  <c r="E471" i="7"/>
  <c r="E479" i="7"/>
  <c r="E487" i="7"/>
  <c r="E495" i="7"/>
  <c r="E503" i="7"/>
  <c r="E511" i="7"/>
  <c r="E519" i="7"/>
  <c r="E527" i="7"/>
  <c r="E535" i="7"/>
  <c r="E543" i="7"/>
  <c r="E551" i="7"/>
  <c r="E559" i="7"/>
  <c r="E567" i="7"/>
  <c r="E575" i="7"/>
  <c r="E583" i="7"/>
  <c r="E591" i="7"/>
  <c r="E599" i="7"/>
  <c r="E607" i="7"/>
  <c r="E615" i="7"/>
  <c r="E623" i="7"/>
  <c r="E631" i="7"/>
  <c r="E639" i="7"/>
  <c r="E647" i="7"/>
  <c r="E655" i="7"/>
  <c r="E663" i="7"/>
  <c r="E671" i="7"/>
  <c r="E679" i="7"/>
  <c r="E687" i="7"/>
  <c r="E695" i="7"/>
  <c r="E703" i="7"/>
  <c r="E711" i="7"/>
  <c r="E719" i="7"/>
  <c r="E727" i="7"/>
  <c r="E735" i="7"/>
  <c r="E743" i="7"/>
  <c r="E751" i="7"/>
  <c r="E759" i="7"/>
  <c r="E767" i="7"/>
  <c r="E775" i="7"/>
  <c r="E783" i="7"/>
  <c r="E791" i="7"/>
  <c r="E799" i="7"/>
  <c r="E807" i="7"/>
  <c r="E815" i="7"/>
  <c r="E823" i="7"/>
  <c r="E831" i="7"/>
  <c r="E839" i="7"/>
  <c r="E847" i="7"/>
  <c r="E855" i="7"/>
  <c r="E863" i="7"/>
  <c r="E871" i="7"/>
  <c r="E879" i="7"/>
  <c r="E887" i="7"/>
  <c r="E895" i="7"/>
  <c r="E903" i="7"/>
  <c r="E911" i="7"/>
  <c r="E919" i="7"/>
  <c r="E927" i="7"/>
  <c r="E935" i="7"/>
  <c r="E943" i="7"/>
  <c r="E951" i="7"/>
  <c r="E959" i="7"/>
  <c r="E967" i="7"/>
  <c r="E975" i="7"/>
  <c r="E983" i="7"/>
  <c r="E991" i="7"/>
  <c r="E999" i="7"/>
  <c r="E75" i="7"/>
  <c r="E116" i="7"/>
  <c r="E164" i="7"/>
  <c r="E202" i="7"/>
  <c r="E234" i="7"/>
  <c r="E274" i="7"/>
  <c r="E306" i="7"/>
  <c r="E346" i="7"/>
  <c r="E386" i="7"/>
  <c r="E418" i="7"/>
  <c r="E466" i="7"/>
  <c r="E498" i="7"/>
  <c r="E546" i="7"/>
  <c r="E578" i="7"/>
  <c r="E610" i="7"/>
  <c r="E658" i="7"/>
  <c r="E690" i="7"/>
  <c r="E730" i="7"/>
  <c r="E770" i="7"/>
  <c r="E818" i="7"/>
  <c r="E858" i="7"/>
  <c r="E890" i="7"/>
  <c r="E938" i="7"/>
  <c r="E994" i="7"/>
  <c r="E60" i="7"/>
  <c r="E117" i="7"/>
  <c r="E11" i="7"/>
  <c r="E37" i="7"/>
  <c r="E53" i="7"/>
  <c r="E69" i="7"/>
  <c r="E85" i="7"/>
  <c r="E100" i="7"/>
  <c r="E114" i="7"/>
  <c r="E125" i="7"/>
  <c r="E139" i="7"/>
  <c r="E150" i="7"/>
  <c r="E162" i="7"/>
  <c r="E172" i="7"/>
  <c r="E182" i="7"/>
  <c r="E192" i="7"/>
  <c r="E200" i="7"/>
  <c r="E208" i="7"/>
  <c r="E216" i="7"/>
  <c r="E224" i="7"/>
  <c r="E232" i="7"/>
  <c r="E240" i="7"/>
  <c r="E248" i="7"/>
  <c r="E256" i="7"/>
  <c r="E264" i="7"/>
  <c r="E272" i="7"/>
  <c r="E280" i="7"/>
  <c r="E288" i="7"/>
  <c r="E296" i="7"/>
  <c r="E304" i="7"/>
  <c r="E312" i="7"/>
  <c r="E320" i="7"/>
  <c r="E328" i="7"/>
  <c r="E336" i="7"/>
  <c r="E344" i="7"/>
  <c r="E352" i="7"/>
  <c r="E360" i="7"/>
  <c r="E368" i="7"/>
  <c r="E376" i="7"/>
  <c r="E384" i="7"/>
  <c r="E392" i="7"/>
  <c r="E400" i="7"/>
  <c r="E408" i="7"/>
  <c r="E416" i="7"/>
  <c r="E424" i="7"/>
  <c r="E432" i="7"/>
  <c r="E440" i="7"/>
  <c r="E448" i="7"/>
  <c r="E456" i="7"/>
  <c r="E464" i="7"/>
  <c r="E472" i="7"/>
  <c r="E480" i="7"/>
  <c r="E488" i="7"/>
  <c r="E496" i="7"/>
  <c r="E504" i="7"/>
  <c r="E512" i="7"/>
  <c r="E520" i="7"/>
  <c r="E528" i="7"/>
  <c r="E536" i="7"/>
  <c r="E544" i="7"/>
  <c r="E552" i="7"/>
  <c r="E560" i="7"/>
  <c r="E568" i="7"/>
  <c r="E576" i="7"/>
  <c r="E584" i="7"/>
  <c r="E592" i="7"/>
  <c r="E600" i="7"/>
  <c r="E608" i="7"/>
  <c r="E616" i="7"/>
  <c r="E624" i="7"/>
  <c r="E632" i="7"/>
  <c r="E640" i="7"/>
  <c r="E648" i="7"/>
  <c r="E656" i="7"/>
  <c r="E664" i="7"/>
  <c r="E672" i="7"/>
  <c r="E680" i="7"/>
  <c r="E688" i="7"/>
  <c r="E696" i="7"/>
  <c r="E704" i="7"/>
  <c r="E712" i="7"/>
  <c r="E720" i="7"/>
  <c r="E728" i="7"/>
  <c r="E736" i="7"/>
  <c r="E744" i="7"/>
  <c r="E752" i="7"/>
  <c r="E760" i="7"/>
  <c r="E768" i="7"/>
  <c r="E776" i="7"/>
  <c r="E784" i="7"/>
  <c r="E792" i="7"/>
  <c r="E800" i="7"/>
  <c r="E808" i="7"/>
  <c r="E816" i="7"/>
  <c r="E824" i="7"/>
  <c r="E832" i="7"/>
  <c r="E840" i="7"/>
  <c r="E848" i="7"/>
  <c r="E856" i="7"/>
  <c r="E864" i="7"/>
  <c r="E872" i="7"/>
  <c r="E880" i="7"/>
  <c r="E888" i="7"/>
  <c r="E896" i="7"/>
  <c r="E904" i="7"/>
  <c r="E912" i="7"/>
  <c r="E920" i="7"/>
  <c r="E928" i="7"/>
  <c r="E936" i="7"/>
  <c r="E944" i="7"/>
  <c r="E952" i="7"/>
  <c r="E960" i="7"/>
  <c r="E968" i="7"/>
  <c r="E976" i="7"/>
  <c r="E984" i="7"/>
  <c r="E992" i="7"/>
  <c r="E1000" i="7"/>
  <c r="E314" i="7"/>
  <c r="E458" i="7"/>
  <c r="E522" i="7"/>
  <c r="E586" i="7"/>
  <c r="E626" i="7"/>
  <c r="E674" i="7"/>
  <c r="E714" i="7"/>
  <c r="E754" i="7"/>
  <c r="E802" i="7"/>
  <c r="E850" i="7"/>
  <c r="E906" i="7"/>
  <c r="E962" i="7"/>
  <c r="E12" i="7"/>
  <c r="E40" i="7"/>
  <c r="E56" i="7"/>
  <c r="E72" i="7"/>
  <c r="E88" i="7"/>
  <c r="E101" i="7"/>
  <c r="E115" i="7"/>
  <c r="E128" i="7"/>
  <c r="E140" i="7"/>
  <c r="E152" i="7"/>
  <c r="E163" i="7"/>
  <c r="E173" i="7"/>
  <c r="E184" i="7"/>
  <c r="E193" i="7"/>
  <c r="E201" i="7"/>
  <c r="E209" i="7"/>
  <c r="E217" i="7"/>
  <c r="E225" i="7"/>
  <c r="E233" i="7"/>
  <c r="E241" i="7"/>
  <c r="E249" i="7"/>
  <c r="E257" i="7"/>
  <c r="E265" i="7"/>
  <c r="E273" i="7"/>
  <c r="E281" i="7"/>
  <c r="E289" i="7"/>
  <c r="E297" i="7"/>
  <c r="E305" i="7"/>
  <c r="E313" i="7"/>
  <c r="E321" i="7"/>
  <c r="E329" i="7"/>
  <c r="E337" i="7"/>
  <c r="E345" i="7"/>
  <c r="E353" i="7"/>
  <c r="E361" i="7"/>
  <c r="E369" i="7"/>
  <c r="E377" i="7"/>
  <c r="E385" i="7"/>
  <c r="E393" i="7"/>
  <c r="E401" i="7"/>
  <c r="E409" i="7"/>
  <c r="E417" i="7"/>
  <c r="E425" i="7"/>
  <c r="E433" i="7"/>
  <c r="E441" i="7"/>
  <c r="E449" i="7"/>
  <c r="E457" i="7"/>
  <c r="E465" i="7"/>
  <c r="E473" i="7"/>
  <c r="E481" i="7"/>
  <c r="E489" i="7"/>
  <c r="E497" i="7"/>
  <c r="E505" i="7"/>
  <c r="E513" i="7"/>
  <c r="E521" i="7"/>
  <c r="E529" i="7"/>
  <c r="E537" i="7"/>
  <c r="E545" i="7"/>
  <c r="E553" i="7"/>
  <c r="E561" i="7"/>
  <c r="E569" i="7"/>
  <c r="E577" i="7"/>
  <c r="E585" i="7"/>
  <c r="E593" i="7"/>
  <c r="E601" i="7"/>
  <c r="E609" i="7"/>
  <c r="E617" i="7"/>
  <c r="E625" i="7"/>
  <c r="E633" i="7"/>
  <c r="E641" i="7"/>
  <c r="E649" i="7"/>
  <c r="E657" i="7"/>
  <c r="E665" i="7"/>
  <c r="E673" i="7"/>
  <c r="E681" i="7"/>
  <c r="E689" i="7"/>
  <c r="E697" i="7"/>
  <c r="E705" i="7"/>
  <c r="E713" i="7"/>
  <c r="E721" i="7"/>
  <c r="E729" i="7"/>
  <c r="E737" i="7"/>
  <c r="E745" i="7"/>
  <c r="E753" i="7"/>
  <c r="E761" i="7"/>
  <c r="E769" i="7"/>
  <c r="E777" i="7"/>
  <c r="E785" i="7"/>
  <c r="E793" i="7"/>
  <c r="E801" i="7"/>
  <c r="E809" i="7"/>
  <c r="E817" i="7"/>
  <c r="E825" i="7"/>
  <c r="E833" i="7"/>
  <c r="E841" i="7"/>
  <c r="E849" i="7"/>
  <c r="E857" i="7"/>
  <c r="E865" i="7"/>
  <c r="E873" i="7"/>
  <c r="E881" i="7"/>
  <c r="E889" i="7"/>
  <c r="E897" i="7"/>
  <c r="E905" i="7"/>
  <c r="E913" i="7"/>
  <c r="E921" i="7"/>
  <c r="E929" i="7"/>
  <c r="E937" i="7"/>
  <c r="E945" i="7"/>
  <c r="E953" i="7"/>
  <c r="E961" i="7"/>
  <c r="E969" i="7"/>
  <c r="E977" i="7"/>
  <c r="E985" i="7"/>
  <c r="E993" i="7"/>
  <c r="E1001" i="7"/>
  <c r="E43" i="7"/>
  <c r="E91" i="7"/>
  <c r="E141" i="7"/>
  <c r="E194" i="7"/>
  <c r="E218" i="7"/>
  <c r="E242" i="7"/>
  <c r="E266" i="7"/>
  <c r="E298" i="7"/>
  <c r="E338" i="7"/>
  <c r="E378" i="7"/>
  <c r="E410" i="7"/>
  <c r="E442" i="7"/>
  <c r="E482" i="7"/>
  <c r="E514" i="7"/>
  <c r="E554" i="7"/>
  <c r="E602" i="7"/>
  <c r="E650" i="7"/>
  <c r="E698" i="7"/>
  <c r="E738" i="7"/>
  <c r="E778" i="7"/>
  <c r="E826" i="7"/>
  <c r="E866" i="7"/>
  <c r="E898" i="7"/>
  <c r="E946" i="7"/>
  <c r="E970" i="7"/>
  <c r="E2" i="7"/>
  <c r="E76" i="7"/>
  <c r="E144" i="7"/>
  <c r="E203" i="7"/>
  <c r="E267" i="7"/>
  <c r="E331" i="7"/>
  <c r="E395" i="7"/>
  <c r="E459" i="7"/>
  <c r="E523" i="7"/>
  <c r="E587" i="7"/>
  <c r="E651" i="7"/>
  <c r="E715" i="7"/>
  <c r="E779" i="7"/>
  <c r="E843" i="7"/>
  <c r="E907" i="7"/>
  <c r="E971" i="7"/>
  <c r="E499" i="7"/>
  <c r="E443" i="7"/>
  <c r="E211" i="7"/>
  <c r="E275" i="7"/>
  <c r="E339" i="7"/>
  <c r="E403" i="7"/>
  <c r="E467" i="7"/>
  <c r="E531" i="7"/>
  <c r="E595" i="7"/>
  <c r="E659" i="7"/>
  <c r="E723" i="7"/>
  <c r="E787" i="7"/>
  <c r="E851" i="7"/>
  <c r="E915" i="7"/>
  <c r="E979" i="7"/>
  <c r="E435" i="7"/>
  <c r="E379" i="7"/>
  <c r="E131" i="7"/>
  <c r="E219" i="7"/>
  <c r="E283" i="7"/>
  <c r="E347" i="7"/>
  <c r="E411" i="7"/>
  <c r="E475" i="7"/>
  <c r="E539" i="7"/>
  <c r="E603" i="7"/>
  <c r="E667" i="7"/>
  <c r="E731" i="7"/>
  <c r="E795" i="7"/>
  <c r="E859" i="7"/>
  <c r="E923" i="7"/>
  <c r="E987" i="7"/>
  <c r="E371" i="7"/>
  <c r="E155" i="7"/>
  <c r="E227" i="7"/>
  <c r="E291" i="7"/>
  <c r="E355" i="7"/>
  <c r="E419" i="7"/>
  <c r="E483" i="7"/>
  <c r="E547" i="7"/>
  <c r="E611" i="7"/>
  <c r="E675" i="7"/>
  <c r="E739" i="7"/>
  <c r="E803" i="7"/>
  <c r="E867" i="7"/>
  <c r="E931" i="7"/>
  <c r="E995" i="7"/>
  <c r="E243" i="7"/>
  <c r="E315" i="7"/>
  <c r="E165" i="7"/>
  <c r="E235" i="7"/>
  <c r="E299" i="7"/>
  <c r="E363" i="7"/>
  <c r="E427" i="7"/>
  <c r="E491" i="7"/>
  <c r="E555" i="7"/>
  <c r="E619" i="7"/>
  <c r="E683" i="7"/>
  <c r="E747" i="7"/>
  <c r="E811" i="7"/>
  <c r="E875" i="7"/>
  <c r="E939" i="7"/>
  <c r="E176" i="7"/>
  <c r="E563" i="7"/>
  <c r="E691" i="7"/>
  <c r="E819" i="7"/>
  <c r="E947" i="7"/>
  <c r="E187" i="7"/>
  <c r="E571" i="7"/>
  <c r="E699" i="7"/>
  <c r="E827" i="7"/>
  <c r="E955" i="7"/>
  <c r="E195" i="7"/>
  <c r="E259" i="7"/>
  <c r="E323" i="7"/>
  <c r="E387" i="7"/>
  <c r="E451" i="7"/>
  <c r="E515" i="7"/>
  <c r="E579" i="7"/>
  <c r="E643" i="7"/>
  <c r="E707" i="7"/>
  <c r="E771" i="7"/>
  <c r="E835" i="7"/>
  <c r="E899" i="7"/>
  <c r="E963" i="7"/>
  <c r="E307" i="7"/>
  <c r="E627" i="7"/>
  <c r="E755" i="7"/>
  <c r="E883" i="7"/>
  <c r="E251" i="7"/>
  <c r="E507" i="7"/>
  <c r="E635" i="7"/>
  <c r="E763" i="7"/>
  <c r="E891" i="7"/>
  <c r="E69" i="6"/>
  <c r="E3" i="6"/>
  <c r="E11" i="6"/>
  <c r="E19" i="6"/>
  <c r="E27" i="6"/>
  <c r="E35" i="6"/>
  <c r="E43" i="6"/>
  <c r="E51" i="6"/>
  <c r="E59" i="6"/>
  <c r="E67" i="6"/>
  <c r="E75" i="6"/>
  <c r="E83" i="6"/>
  <c r="E91" i="6"/>
  <c r="E99" i="6"/>
  <c r="E41" i="6"/>
  <c r="E42" i="6"/>
  <c r="E98" i="6"/>
  <c r="E4" i="6"/>
  <c r="E12" i="6"/>
  <c r="E20" i="6"/>
  <c r="E28" i="6"/>
  <c r="E36" i="6"/>
  <c r="E44" i="6"/>
  <c r="E52" i="6"/>
  <c r="E60" i="6"/>
  <c r="E68" i="6"/>
  <c r="E76" i="6"/>
  <c r="E84" i="6"/>
  <c r="E92" i="6"/>
  <c r="E100" i="6"/>
  <c r="E33" i="6"/>
  <c r="E34" i="6"/>
  <c r="E66" i="6"/>
  <c r="E90" i="6"/>
  <c r="E5" i="6"/>
  <c r="E13" i="6"/>
  <c r="E21" i="6"/>
  <c r="E29" i="6"/>
  <c r="E37" i="6"/>
  <c r="E45" i="6"/>
  <c r="E53" i="6"/>
  <c r="E61" i="6"/>
  <c r="E77" i="6"/>
  <c r="E85" i="6"/>
  <c r="E93" i="6"/>
  <c r="E101" i="6"/>
  <c r="E17" i="6"/>
  <c r="E58" i="6"/>
  <c r="E6" i="6"/>
  <c r="E14" i="6"/>
  <c r="E22" i="6"/>
  <c r="E30" i="6"/>
  <c r="E38" i="6"/>
  <c r="E46" i="6"/>
  <c r="E54" i="6"/>
  <c r="E62" i="6"/>
  <c r="E70" i="6"/>
  <c r="E78" i="6"/>
  <c r="E86" i="6"/>
  <c r="E94" i="6"/>
  <c r="E2" i="6"/>
  <c r="E49" i="6"/>
  <c r="E65" i="6"/>
  <c r="E81" i="6"/>
  <c r="E97" i="6"/>
  <c r="E50" i="6"/>
  <c r="E82" i="6"/>
  <c r="E7" i="6"/>
  <c r="E15" i="6"/>
  <c r="E23" i="6"/>
  <c r="E31" i="6"/>
  <c r="E39" i="6"/>
  <c r="E47" i="6"/>
  <c r="E55" i="6"/>
  <c r="E63" i="6"/>
  <c r="E71" i="6"/>
  <c r="E79" i="6"/>
  <c r="E87" i="6"/>
  <c r="E95" i="6"/>
  <c r="E25" i="6"/>
  <c r="E26" i="6"/>
  <c r="E8" i="6"/>
  <c r="E16" i="6"/>
  <c r="E24" i="6"/>
  <c r="E32" i="6"/>
  <c r="E40" i="6"/>
  <c r="E48" i="6"/>
  <c r="E56" i="6"/>
  <c r="E64" i="6"/>
  <c r="E72" i="6"/>
  <c r="E80" i="6"/>
  <c r="E88" i="6"/>
  <c r="E96" i="6"/>
  <c r="E9" i="6"/>
  <c r="E57" i="6"/>
  <c r="E73" i="6"/>
  <c r="E89" i="6"/>
  <c r="E18" i="6"/>
  <c r="E74" i="6"/>
  <c r="E10" i="6"/>
  <c r="F2" i="9"/>
  <c r="G2" i="9"/>
  <c r="B3" i="9" l="1"/>
  <c r="C3" i="9"/>
  <c r="D3" i="9"/>
  <c r="E3" i="9"/>
  <c r="F3" i="7" l="1"/>
  <c r="F11" i="7"/>
  <c r="F19" i="7"/>
  <c r="F27" i="7"/>
  <c r="F35" i="7"/>
  <c r="F43" i="7"/>
  <c r="F51" i="7"/>
  <c r="F59" i="7"/>
  <c r="F67" i="7"/>
  <c r="F75" i="7"/>
  <c r="F83" i="7"/>
  <c r="F91" i="7"/>
  <c r="F99" i="7"/>
  <c r="F107" i="7"/>
  <c r="F115" i="7"/>
  <c r="F123" i="7"/>
  <c r="F131" i="7"/>
  <c r="F139" i="7"/>
  <c r="F147" i="7"/>
  <c r="F155" i="7"/>
  <c r="F163" i="7"/>
  <c r="F171" i="7"/>
  <c r="F179" i="7"/>
  <c r="F187" i="7"/>
  <c r="F195" i="7"/>
  <c r="F203" i="7"/>
  <c r="F211" i="7"/>
  <c r="F219" i="7"/>
  <c r="F227" i="7"/>
  <c r="F235" i="7"/>
  <c r="F243" i="7"/>
  <c r="F251" i="7"/>
  <c r="F259" i="7"/>
  <c r="F267" i="7"/>
  <c r="F275" i="7"/>
  <c r="F283" i="7"/>
  <c r="F291" i="7"/>
  <c r="F299" i="7"/>
  <c r="F307" i="7"/>
  <c r="F315" i="7"/>
  <c r="F323" i="7"/>
  <c r="F331" i="7"/>
  <c r="F339" i="7"/>
  <c r="F347" i="7"/>
  <c r="F355" i="7"/>
  <c r="F363" i="7"/>
  <c r="F371" i="7"/>
  <c r="F379" i="7"/>
  <c r="F387" i="7"/>
  <c r="F395" i="7"/>
  <c r="F403" i="7"/>
  <c r="F411" i="7"/>
  <c r="F419" i="7"/>
  <c r="F427" i="7"/>
  <c r="F435" i="7"/>
  <c r="F443" i="7"/>
  <c r="F451" i="7"/>
  <c r="F459" i="7"/>
  <c r="F467" i="7"/>
  <c r="F475" i="7"/>
  <c r="F483" i="7"/>
  <c r="F491" i="7"/>
  <c r="F499" i="7"/>
  <c r="F507" i="7"/>
  <c r="F515" i="7"/>
  <c r="F523" i="7"/>
  <c r="F531" i="7"/>
  <c r="F539" i="7"/>
  <c r="F547" i="7"/>
  <c r="F555" i="7"/>
  <c r="F563" i="7"/>
  <c r="F571" i="7"/>
  <c r="F579" i="7"/>
  <c r="F4" i="7"/>
  <c r="F12" i="7"/>
  <c r="F20" i="7"/>
  <c r="F28" i="7"/>
  <c r="F36" i="7"/>
  <c r="F44" i="7"/>
  <c r="F52" i="7"/>
  <c r="F60" i="7"/>
  <c r="F68" i="7"/>
  <c r="F76" i="7"/>
  <c r="F84" i="7"/>
  <c r="F92" i="7"/>
  <c r="F100" i="7"/>
  <c r="F108" i="7"/>
  <c r="F116" i="7"/>
  <c r="F124" i="7"/>
  <c r="F132" i="7"/>
  <c r="F140" i="7"/>
  <c r="F148" i="7"/>
  <c r="F156" i="7"/>
  <c r="F164" i="7"/>
  <c r="F172" i="7"/>
  <c r="F180" i="7"/>
  <c r="F188" i="7"/>
  <c r="F196" i="7"/>
  <c r="F204" i="7"/>
  <c r="F212" i="7"/>
  <c r="F220" i="7"/>
  <c r="F228" i="7"/>
  <c r="F236" i="7"/>
  <c r="F244" i="7"/>
  <c r="F252" i="7"/>
  <c r="F260" i="7"/>
  <c r="F268" i="7"/>
  <c r="F276" i="7"/>
  <c r="F284" i="7"/>
  <c r="F292" i="7"/>
  <c r="F300" i="7"/>
  <c r="F308" i="7"/>
  <c r="F316" i="7"/>
  <c r="F324" i="7"/>
  <c r="F332" i="7"/>
  <c r="F340" i="7"/>
  <c r="F348" i="7"/>
  <c r="F356" i="7"/>
  <c r="F364" i="7"/>
  <c r="F372" i="7"/>
  <c r="F380" i="7"/>
  <c r="F388" i="7"/>
  <c r="F396" i="7"/>
  <c r="F404" i="7"/>
  <c r="F412" i="7"/>
  <c r="F420" i="7"/>
  <c r="F428" i="7"/>
  <c r="F436" i="7"/>
  <c r="F444" i="7"/>
  <c r="F452" i="7"/>
  <c r="F460" i="7"/>
  <c r="F468" i="7"/>
  <c r="F476" i="7"/>
  <c r="F484" i="7"/>
  <c r="F492" i="7"/>
  <c r="F500" i="7"/>
  <c r="F508" i="7"/>
  <c r="F516" i="7"/>
  <c r="F524" i="7"/>
  <c r="F532" i="7"/>
  <c r="F540" i="7"/>
  <c r="F548" i="7"/>
  <c r="F556" i="7"/>
  <c r="F564" i="7"/>
  <c r="F572" i="7"/>
  <c r="F580" i="7"/>
  <c r="F5" i="7"/>
  <c r="F13" i="7"/>
  <c r="F21" i="7"/>
  <c r="F29" i="7"/>
  <c r="F37" i="7"/>
  <c r="F45" i="7"/>
  <c r="F53" i="7"/>
  <c r="F61" i="7"/>
  <c r="F69" i="7"/>
  <c r="F77" i="7"/>
  <c r="F85" i="7"/>
  <c r="F93" i="7"/>
  <c r="F101" i="7"/>
  <c r="F109" i="7"/>
  <c r="F117" i="7"/>
  <c r="F125" i="7"/>
  <c r="F133" i="7"/>
  <c r="F141" i="7"/>
  <c r="F149" i="7"/>
  <c r="F157" i="7"/>
  <c r="F165" i="7"/>
  <c r="F173" i="7"/>
  <c r="F181" i="7"/>
  <c r="F189" i="7"/>
  <c r="F197" i="7"/>
  <c r="F205" i="7"/>
  <c r="F213" i="7"/>
  <c r="F221" i="7"/>
  <c r="F229" i="7"/>
  <c r="F237" i="7"/>
  <c r="F245" i="7"/>
  <c r="F253" i="7"/>
  <c r="F261" i="7"/>
  <c r="F269" i="7"/>
  <c r="F277" i="7"/>
  <c r="F285" i="7"/>
  <c r="F293" i="7"/>
  <c r="F301" i="7"/>
  <c r="F309" i="7"/>
  <c r="F317" i="7"/>
  <c r="F325" i="7"/>
  <c r="F333" i="7"/>
  <c r="F341" i="7"/>
  <c r="F349" i="7"/>
  <c r="F357" i="7"/>
  <c r="F365" i="7"/>
  <c r="F373" i="7"/>
  <c r="F381" i="7"/>
  <c r="F389" i="7"/>
  <c r="F397" i="7"/>
  <c r="F405" i="7"/>
  <c r="F413" i="7"/>
  <c r="F421" i="7"/>
  <c r="F429" i="7"/>
  <c r="F437" i="7"/>
  <c r="F445" i="7"/>
  <c r="F453" i="7"/>
  <c r="F461" i="7"/>
  <c r="F469" i="7"/>
  <c r="F477" i="7"/>
  <c r="F485" i="7"/>
  <c r="F493" i="7"/>
  <c r="F501" i="7"/>
  <c r="F509" i="7"/>
  <c r="F517" i="7"/>
  <c r="F525" i="7"/>
  <c r="F533" i="7"/>
  <c r="F541" i="7"/>
  <c r="F549" i="7"/>
  <c r="F557" i="7"/>
  <c r="F565" i="7"/>
  <c r="F573" i="7"/>
  <c r="F581" i="7"/>
  <c r="F6" i="7"/>
  <c r="F14" i="7"/>
  <c r="F22" i="7"/>
  <c r="F30" i="7"/>
  <c r="F38" i="7"/>
  <c r="F46" i="7"/>
  <c r="F54" i="7"/>
  <c r="F62" i="7"/>
  <c r="F70" i="7"/>
  <c r="F78" i="7"/>
  <c r="F86" i="7"/>
  <c r="F94" i="7"/>
  <c r="F102" i="7"/>
  <c r="F110" i="7"/>
  <c r="F118" i="7"/>
  <c r="F126" i="7"/>
  <c r="F134" i="7"/>
  <c r="F142" i="7"/>
  <c r="F150" i="7"/>
  <c r="F158" i="7"/>
  <c r="F166" i="7"/>
  <c r="F174" i="7"/>
  <c r="F182" i="7"/>
  <c r="F190" i="7"/>
  <c r="F198" i="7"/>
  <c r="F206" i="7"/>
  <c r="F214" i="7"/>
  <c r="F222" i="7"/>
  <c r="F230" i="7"/>
  <c r="F238" i="7"/>
  <c r="F246" i="7"/>
  <c r="F254" i="7"/>
  <c r="F262" i="7"/>
  <c r="F270" i="7"/>
  <c r="F278" i="7"/>
  <c r="F286" i="7"/>
  <c r="F294" i="7"/>
  <c r="F302" i="7"/>
  <c r="F310" i="7"/>
  <c r="F318" i="7"/>
  <c r="F326" i="7"/>
  <c r="F334" i="7"/>
  <c r="F342" i="7"/>
  <c r="F350" i="7"/>
  <c r="F358" i="7"/>
  <c r="F366" i="7"/>
  <c r="F374" i="7"/>
  <c r="F382" i="7"/>
  <c r="F390" i="7"/>
  <c r="F398" i="7"/>
  <c r="F406" i="7"/>
  <c r="F414" i="7"/>
  <c r="F422" i="7"/>
  <c r="F430" i="7"/>
  <c r="F438" i="7"/>
  <c r="F446" i="7"/>
  <c r="F454" i="7"/>
  <c r="F462" i="7"/>
  <c r="F470" i="7"/>
  <c r="F478" i="7"/>
  <c r="F486" i="7"/>
  <c r="F494" i="7"/>
  <c r="F502" i="7"/>
  <c r="F510" i="7"/>
  <c r="F518" i="7"/>
  <c r="F526" i="7"/>
  <c r="F534" i="7"/>
  <c r="F542" i="7"/>
  <c r="F550" i="7"/>
  <c r="F558" i="7"/>
  <c r="F566" i="7"/>
  <c r="F574" i="7"/>
  <c r="F582" i="7"/>
  <c r="F7" i="7"/>
  <c r="F15" i="7"/>
  <c r="F23" i="7"/>
  <c r="F31" i="7"/>
  <c r="F39" i="7"/>
  <c r="F47" i="7"/>
  <c r="F55" i="7"/>
  <c r="F63" i="7"/>
  <c r="F71" i="7"/>
  <c r="F79" i="7"/>
  <c r="F87" i="7"/>
  <c r="F95" i="7"/>
  <c r="F103" i="7"/>
  <c r="F111" i="7"/>
  <c r="F119" i="7"/>
  <c r="F127" i="7"/>
  <c r="F135" i="7"/>
  <c r="F143" i="7"/>
  <c r="F151" i="7"/>
  <c r="F159" i="7"/>
  <c r="F167" i="7"/>
  <c r="F175" i="7"/>
  <c r="F183" i="7"/>
  <c r="F191" i="7"/>
  <c r="F199" i="7"/>
  <c r="F207" i="7"/>
  <c r="F215" i="7"/>
  <c r="F223" i="7"/>
  <c r="F231" i="7"/>
  <c r="F239" i="7"/>
  <c r="F247" i="7"/>
  <c r="F255" i="7"/>
  <c r="F263" i="7"/>
  <c r="F271" i="7"/>
  <c r="F279" i="7"/>
  <c r="F287" i="7"/>
  <c r="F295" i="7"/>
  <c r="F303" i="7"/>
  <c r="F311" i="7"/>
  <c r="F319" i="7"/>
  <c r="F327" i="7"/>
  <c r="F335" i="7"/>
  <c r="F343" i="7"/>
  <c r="F351" i="7"/>
  <c r="F359" i="7"/>
  <c r="F367" i="7"/>
  <c r="F375" i="7"/>
  <c r="F383" i="7"/>
  <c r="F391" i="7"/>
  <c r="F399" i="7"/>
  <c r="F407" i="7"/>
  <c r="F415" i="7"/>
  <c r="F423" i="7"/>
  <c r="F431" i="7"/>
  <c r="F439" i="7"/>
  <c r="F447" i="7"/>
  <c r="F455" i="7"/>
  <c r="F463" i="7"/>
  <c r="F471" i="7"/>
  <c r="F479" i="7"/>
  <c r="F487" i="7"/>
  <c r="F495" i="7"/>
  <c r="F503" i="7"/>
  <c r="F511" i="7"/>
  <c r="F519" i="7"/>
  <c r="F527" i="7"/>
  <c r="F535" i="7"/>
  <c r="F543" i="7"/>
  <c r="F551" i="7"/>
  <c r="F559" i="7"/>
  <c r="F567" i="7"/>
  <c r="F575" i="7"/>
  <c r="F8" i="7"/>
  <c r="F16" i="7"/>
  <c r="F24" i="7"/>
  <c r="F32" i="7"/>
  <c r="F40" i="7"/>
  <c r="F48" i="7"/>
  <c r="F56" i="7"/>
  <c r="F64" i="7"/>
  <c r="F72" i="7"/>
  <c r="F80" i="7"/>
  <c r="F88" i="7"/>
  <c r="F96" i="7"/>
  <c r="F104" i="7"/>
  <c r="F112" i="7"/>
  <c r="F120" i="7"/>
  <c r="F128" i="7"/>
  <c r="F136" i="7"/>
  <c r="F144" i="7"/>
  <c r="F152" i="7"/>
  <c r="F160" i="7"/>
  <c r="F168" i="7"/>
  <c r="F176" i="7"/>
  <c r="F184" i="7"/>
  <c r="F192" i="7"/>
  <c r="F200" i="7"/>
  <c r="F208" i="7"/>
  <c r="F216" i="7"/>
  <c r="F224" i="7"/>
  <c r="F232" i="7"/>
  <c r="F240" i="7"/>
  <c r="F248" i="7"/>
  <c r="F256" i="7"/>
  <c r="F264" i="7"/>
  <c r="F272" i="7"/>
  <c r="F280" i="7"/>
  <c r="F288" i="7"/>
  <c r="F296" i="7"/>
  <c r="F304" i="7"/>
  <c r="F312" i="7"/>
  <c r="F320" i="7"/>
  <c r="F328" i="7"/>
  <c r="F336" i="7"/>
  <c r="F344" i="7"/>
  <c r="F352" i="7"/>
  <c r="F360" i="7"/>
  <c r="F368" i="7"/>
  <c r="F376" i="7"/>
  <c r="F384" i="7"/>
  <c r="F392" i="7"/>
  <c r="F400" i="7"/>
  <c r="F408" i="7"/>
  <c r="F416" i="7"/>
  <c r="F424" i="7"/>
  <c r="F432" i="7"/>
  <c r="F440" i="7"/>
  <c r="F448" i="7"/>
  <c r="F456" i="7"/>
  <c r="F464" i="7"/>
  <c r="F472" i="7"/>
  <c r="F480" i="7"/>
  <c r="F488" i="7"/>
  <c r="F496" i="7"/>
  <c r="F504" i="7"/>
  <c r="F512" i="7"/>
  <c r="F520" i="7"/>
  <c r="F528" i="7"/>
  <c r="F536" i="7"/>
  <c r="F544" i="7"/>
  <c r="F552" i="7"/>
  <c r="F560" i="7"/>
  <c r="F568" i="7"/>
  <c r="F576" i="7"/>
  <c r="F9" i="7"/>
  <c r="F17" i="7"/>
  <c r="F25" i="7"/>
  <c r="F33" i="7"/>
  <c r="F41" i="7"/>
  <c r="F49" i="7"/>
  <c r="F57" i="7"/>
  <c r="F65" i="7"/>
  <c r="F73" i="7"/>
  <c r="F81" i="7"/>
  <c r="F89" i="7"/>
  <c r="F97" i="7"/>
  <c r="F105" i="7"/>
  <c r="F113" i="7"/>
  <c r="F121" i="7"/>
  <c r="F129" i="7"/>
  <c r="F137" i="7"/>
  <c r="F145" i="7"/>
  <c r="F153" i="7"/>
  <c r="F161" i="7"/>
  <c r="F169" i="7"/>
  <c r="F177" i="7"/>
  <c r="F185" i="7"/>
  <c r="F193" i="7"/>
  <c r="F201" i="7"/>
  <c r="F209" i="7"/>
  <c r="F217" i="7"/>
  <c r="F225" i="7"/>
  <c r="F233" i="7"/>
  <c r="F241" i="7"/>
  <c r="F249" i="7"/>
  <c r="F257" i="7"/>
  <c r="F265" i="7"/>
  <c r="F273" i="7"/>
  <c r="F281" i="7"/>
  <c r="F289" i="7"/>
  <c r="F297" i="7"/>
  <c r="F305" i="7"/>
  <c r="F313" i="7"/>
  <c r="F321" i="7"/>
  <c r="F329" i="7"/>
  <c r="F337" i="7"/>
  <c r="F345" i="7"/>
  <c r="F353" i="7"/>
  <c r="F361" i="7"/>
  <c r="F369" i="7"/>
  <c r="F377" i="7"/>
  <c r="F385" i="7"/>
  <c r="F393" i="7"/>
  <c r="F401" i="7"/>
  <c r="F409" i="7"/>
  <c r="F417" i="7"/>
  <c r="F425" i="7"/>
  <c r="F433" i="7"/>
  <c r="F441" i="7"/>
  <c r="F449" i="7"/>
  <c r="F457" i="7"/>
  <c r="F465" i="7"/>
  <c r="F473" i="7"/>
  <c r="F481" i="7"/>
  <c r="F489" i="7"/>
  <c r="F497" i="7"/>
  <c r="F505" i="7"/>
  <c r="F513" i="7"/>
  <c r="F521" i="7"/>
  <c r="F529" i="7"/>
  <c r="F537" i="7"/>
  <c r="F545" i="7"/>
  <c r="F553" i="7"/>
  <c r="F561" i="7"/>
  <c r="F569" i="7"/>
  <c r="F577" i="7"/>
  <c r="F10" i="7"/>
  <c r="F18" i="7"/>
  <c r="F26" i="7"/>
  <c r="F34" i="7"/>
  <c r="F42" i="7"/>
  <c r="F50" i="7"/>
  <c r="F58" i="7"/>
  <c r="F66" i="7"/>
  <c r="F74" i="7"/>
  <c r="F82" i="7"/>
  <c r="F90" i="7"/>
  <c r="F98" i="7"/>
  <c r="F106" i="7"/>
  <c r="F114" i="7"/>
  <c r="F122" i="7"/>
  <c r="F130" i="7"/>
  <c r="F138" i="7"/>
  <c r="F146" i="7"/>
  <c r="F154" i="7"/>
  <c r="F162" i="7"/>
  <c r="F170" i="7"/>
  <c r="F178" i="7"/>
  <c r="F186" i="7"/>
  <c r="F194" i="7"/>
  <c r="F202" i="7"/>
  <c r="F210" i="7"/>
  <c r="F218" i="7"/>
  <c r="F226" i="7"/>
  <c r="F234" i="7"/>
  <c r="F242" i="7"/>
  <c r="F250" i="7"/>
  <c r="F258" i="7"/>
  <c r="F266" i="7"/>
  <c r="F274" i="7"/>
  <c r="F282" i="7"/>
  <c r="F290" i="7"/>
  <c r="F298" i="7"/>
  <c r="F306" i="7"/>
  <c r="F314" i="7"/>
  <c r="F322" i="7"/>
  <c r="F330" i="7"/>
  <c r="F338" i="7"/>
  <c r="F346" i="7"/>
  <c r="F354" i="7"/>
  <c r="F362" i="7"/>
  <c r="F370" i="7"/>
  <c r="F378" i="7"/>
  <c r="F386" i="7"/>
  <c r="F394" i="7"/>
  <c r="F402" i="7"/>
  <c r="F410" i="7"/>
  <c r="F418" i="7"/>
  <c r="F426" i="7"/>
  <c r="F434" i="7"/>
  <c r="F442" i="7"/>
  <c r="F450" i="7"/>
  <c r="F458" i="7"/>
  <c r="F466" i="7"/>
  <c r="F474" i="7"/>
  <c r="F482" i="7"/>
  <c r="F490" i="7"/>
  <c r="F498" i="7"/>
  <c r="F506" i="7"/>
  <c r="F514" i="7"/>
  <c r="F522" i="7"/>
  <c r="F530" i="7"/>
  <c r="F538" i="7"/>
  <c r="F546" i="7"/>
  <c r="F554" i="7"/>
  <c r="F562" i="7"/>
  <c r="F570" i="7"/>
  <c r="F578" i="7"/>
  <c r="F587" i="7"/>
  <c r="F595" i="7"/>
  <c r="F603" i="7"/>
  <c r="F611" i="7"/>
  <c r="F619" i="7"/>
  <c r="F627" i="7"/>
  <c r="F635" i="7"/>
  <c r="F643" i="7"/>
  <c r="F651" i="7"/>
  <c r="F659" i="7"/>
  <c r="F667" i="7"/>
  <c r="F675" i="7"/>
  <c r="F683" i="7"/>
  <c r="F691" i="7"/>
  <c r="F699" i="7"/>
  <c r="F707" i="7"/>
  <c r="F715" i="7"/>
  <c r="F723" i="7"/>
  <c r="F731" i="7"/>
  <c r="F739" i="7"/>
  <c r="F747" i="7"/>
  <c r="F755" i="7"/>
  <c r="F763" i="7"/>
  <c r="F771" i="7"/>
  <c r="F779" i="7"/>
  <c r="F787" i="7"/>
  <c r="F795" i="7"/>
  <c r="F803" i="7"/>
  <c r="F811" i="7"/>
  <c r="F819" i="7"/>
  <c r="F827" i="7"/>
  <c r="F835" i="7"/>
  <c r="F843" i="7"/>
  <c r="F851" i="7"/>
  <c r="F859" i="7"/>
  <c r="F867" i="7"/>
  <c r="F875" i="7"/>
  <c r="F883" i="7"/>
  <c r="F891" i="7"/>
  <c r="F899" i="7"/>
  <c r="F907" i="7"/>
  <c r="F915" i="7"/>
  <c r="F923" i="7"/>
  <c r="F931" i="7"/>
  <c r="F939" i="7"/>
  <c r="F947" i="7"/>
  <c r="F955" i="7"/>
  <c r="F963" i="7"/>
  <c r="F971" i="7"/>
  <c r="F979" i="7"/>
  <c r="F987" i="7"/>
  <c r="F995" i="7"/>
  <c r="F602" i="7"/>
  <c r="F634" i="7"/>
  <c r="F650" i="7"/>
  <c r="F698" i="7"/>
  <c r="F730" i="7"/>
  <c r="F778" i="7"/>
  <c r="F826" i="7"/>
  <c r="F866" i="7"/>
  <c r="F914" i="7"/>
  <c r="F970" i="7"/>
  <c r="F588" i="7"/>
  <c r="F596" i="7"/>
  <c r="F604" i="7"/>
  <c r="F612" i="7"/>
  <c r="F620" i="7"/>
  <c r="F628" i="7"/>
  <c r="F636" i="7"/>
  <c r="F644" i="7"/>
  <c r="F652" i="7"/>
  <c r="F660" i="7"/>
  <c r="F668" i="7"/>
  <c r="F676" i="7"/>
  <c r="F684" i="7"/>
  <c r="F692" i="7"/>
  <c r="F700" i="7"/>
  <c r="F708" i="7"/>
  <c r="F716" i="7"/>
  <c r="F724" i="7"/>
  <c r="F732" i="7"/>
  <c r="F740" i="7"/>
  <c r="F748" i="7"/>
  <c r="F756" i="7"/>
  <c r="F764" i="7"/>
  <c r="F772" i="7"/>
  <c r="F780" i="7"/>
  <c r="F788" i="7"/>
  <c r="F796" i="7"/>
  <c r="F804" i="7"/>
  <c r="F812" i="7"/>
  <c r="F820" i="7"/>
  <c r="F828" i="7"/>
  <c r="F836" i="7"/>
  <c r="F844" i="7"/>
  <c r="F852" i="7"/>
  <c r="F860" i="7"/>
  <c r="F868" i="7"/>
  <c r="F876" i="7"/>
  <c r="F884" i="7"/>
  <c r="F892" i="7"/>
  <c r="F900" i="7"/>
  <c r="F908" i="7"/>
  <c r="F916" i="7"/>
  <c r="F924" i="7"/>
  <c r="F932" i="7"/>
  <c r="F940" i="7"/>
  <c r="F948" i="7"/>
  <c r="F956" i="7"/>
  <c r="F964" i="7"/>
  <c r="F972" i="7"/>
  <c r="F980" i="7"/>
  <c r="F988" i="7"/>
  <c r="F996" i="7"/>
  <c r="F610" i="7"/>
  <c r="F674" i="7"/>
  <c r="F714" i="7"/>
  <c r="F770" i="7"/>
  <c r="F818" i="7"/>
  <c r="F874" i="7"/>
  <c r="F930" i="7"/>
  <c r="F978" i="7"/>
  <c r="F589" i="7"/>
  <c r="F597" i="7"/>
  <c r="F605" i="7"/>
  <c r="F613" i="7"/>
  <c r="F621" i="7"/>
  <c r="F629" i="7"/>
  <c r="F637" i="7"/>
  <c r="F645" i="7"/>
  <c r="F653" i="7"/>
  <c r="F661" i="7"/>
  <c r="F669" i="7"/>
  <c r="F677" i="7"/>
  <c r="F685" i="7"/>
  <c r="F693" i="7"/>
  <c r="F701" i="7"/>
  <c r="F709" i="7"/>
  <c r="F717" i="7"/>
  <c r="F725" i="7"/>
  <c r="F733" i="7"/>
  <c r="F741" i="7"/>
  <c r="F749" i="7"/>
  <c r="F757" i="7"/>
  <c r="F765" i="7"/>
  <c r="F773" i="7"/>
  <c r="F781" i="7"/>
  <c r="F789" i="7"/>
  <c r="F797" i="7"/>
  <c r="F805" i="7"/>
  <c r="F813" i="7"/>
  <c r="F821" i="7"/>
  <c r="F829" i="7"/>
  <c r="F837" i="7"/>
  <c r="F845" i="7"/>
  <c r="F853" i="7"/>
  <c r="F861" i="7"/>
  <c r="F869" i="7"/>
  <c r="F877" i="7"/>
  <c r="F885" i="7"/>
  <c r="F893" i="7"/>
  <c r="F901" i="7"/>
  <c r="F909" i="7"/>
  <c r="F917" i="7"/>
  <c r="F925" i="7"/>
  <c r="F933" i="7"/>
  <c r="F941" i="7"/>
  <c r="F949" i="7"/>
  <c r="F957" i="7"/>
  <c r="F965" i="7"/>
  <c r="F973" i="7"/>
  <c r="F981" i="7"/>
  <c r="F989" i="7"/>
  <c r="F997" i="7"/>
  <c r="F586" i="7"/>
  <c r="F642" i="7"/>
  <c r="F666" i="7"/>
  <c r="F722" i="7"/>
  <c r="F762" i="7"/>
  <c r="F810" i="7"/>
  <c r="F858" i="7"/>
  <c r="F898" i="7"/>
  <c r="F954" i="7"/>
  <c r="F2" i="7"/>
  <c r="F590" i="7"/>
  <c r="F598" i="7"/>
  <c r="F606" i="7"/>
  <c r="F614" i="7"/>
  <c r="F622" i="7"/>
  <c r="F630" i="7"/>
  <c r="F638" i="7"/>
  <c r="F646" i="7"/>
  <c r="F654" i="7"/>
  <c r="F662" i="7"/>
  <c r="F670" i="7"/>
  <c r="F678" i="7"/>
  <c r="F686" i="7"/>
  <c r="F694" i="7"/>
  <c r="F702" i="7"/>
  <c r="F710" i="7"/>
  <c r="F718" i="7"/>
  <c r="F726" i="7"/>
  <c r="F734" i="7"/>
  <c r="F742" i="7"/>
  <c r="F750" i="7"/>
  <c r="F758" i="7"/>
  <c r="F766" i="7"/>
  <c r="F774" i="7"/>
  <c r="F782" i="7"/>
  <c r="F790" i="7"/>
  <c r="F798" i="7"/>
  <c r="F806" i="7"/>
  <c r="F814" i="7"/>
  <c r="F822" i="7"/>
  <c r="F830" i="7"/>
  <c r="F838" i="7"/>
  <c r="F846" i="7"/>
  <c r="F854" i="7"/>
  <c r="F862" i="7"/>
  <c r="F870" i="7"/>
  <c r="F878" i="7"/>
  <c r="F886" i="7"/>
  <c r="F894" i="7"/>
  <c r="F902" i="7"/>
  <c r="F910" i="7"/>
  <c r="F918" i="7"/>
  <c r="F926" i="7"/>
  <c r="F934" i="7"/>
  <c r="F942" i="7"/>
  <c r="F950" i="7"/>
  <c r="F958" i="7"/>
  <c r="F966" i="7"/>
  <c r="F974" i="7"/>
  <c r="F982" i="7"/>
  <c r="F990" i="7"/>
  <c r="F998" i="7"/>
  <c r="F626" i="7"/>
  <c r="F682" i="7"/>
  <c r="F738" i="7"/>
  <c r="F786" i="7"/>
  <c r="F834" i="7"/>
  <c r="F882" i="7"/>
  <c r="F938" i="7"/>
  <c r="F986" i="7"/>
  <c r="F583" i="7"/>
  <c r="F591" i="7"/>
  <c r="F599" i="7"/>
  <c r="F607" i="7"/>
  <c r="F615" i="7"/>
  <c r="F623" i="7"/>
  <c r="F631" i="7"/>
  <c r="F639" i="7"/>
  <c r="F647" i="7"/>
  <c r="F655" i="7"/>
  <c r="F663" i="7"/>
  <c r="F671" i="7"/>
  <c r="F679" i="7"/>
  <c r="F687" i="7"/>
  <c r="F695" i="7"/>
  <c r="F703" i="7"/>
  <c r="F711" i="7"/>
  <c r="F719" i="7"/>
  <c r="F727" i="7"/>
  <c r="F735" i="7"/>
  <c r="F743" i="7"/>
  <c r="F751" i="7"/>
  <c r="F759" i="7"/>
  <c r="F767" i="7"/>
  <c r="F775" i="7"/>
  <c r="F783" i="7"/>
  <c r="F791" i="7"/>
  <c r="F799" i="7"/>
  <c r="F807" i="7"/>
  <c r="F815" i="7"/>
  <c r="F823" i="7"/>
  <c r="F831" i="7"/>
  <c r="F839" i="7"/>
  <c r="F847" i="7"/>
  <c r="F855" i="7"/>
  <c r="F863" i="7"/>
  <c r="F871" i="7"/>
  <c r="F879" i="7"/>
  <c r="F887" i="7"/>
  <c r="F895" i="7"/>
  <c r="F903" i="7"/>
  <c r="F911" i="7"/>
  <c r="F919" i="7"/>
  <c r="F927" i="7"/>
  <c r="F935" i="7"/>
  <c r="F943" i="7"/>
  <c r="F951" i="7"/>
  <c r="F959" i="7"/>
  <c r="F967" i="7"/>
  <c r="F975" i="7"/>
  <c r="F983" i="7"/>
  <c r="F991" i="7"/>
  <c r="F999" i="7"/>
  <c r="F658" i="7"/>
  <c r="F922" i="7"/>
  <c r="F584" i="7"/>
  <c r="F592" i="7"/>
  <c r="F600" i="7"/>
  <c r="F608" i="7"/>
  <c r="F616" i="7"/>
  <c r="F624" i="7"/>
  <c r="F632" i="7"/>
  <c r="F640" i="7"/>
  <c r="F648" i="7"/>
  <c r="F656" i="7"/>
  <c r="F664" i="7"/>
  <c r="F672" i="7"/>
  <c r="F680" i="7"/>
  <c r="F688" i="7"/>
  <c r="F696" i="7"/>
  <c r="F704" i="7"/>
  <c r="F712" i="7"/>
  <c r="F720" i="7"/>
  <c r="F728" i="7"/>
  <c r="F736" i="7"/>
  <c r="F744" i="7"/>
  <c r="F752" i="7"/>
  <c r="F760" i="7"/>
  <c r="F768" i="7"/>
  <c r="F776" i="7"/>
  <c r="F784" i="7"/>
  <c r="F792" i="7"/>
  <c r="F800" i="7"/>
  <c r="F808" i="7"/>
  <c r="F816" i="7"/>
  <c r="F824" i="7"/>
  <c r="F832" i="7"/>
  <c r="F840" i="7"/>
  <c r="F848" i="7"/>
  <c r="F856" i="7"/>
  <c r="F864" i="7"/>
  <c r="F872" i="7"/>
  <c r="F880" i="7"/>
  <c r="F888" i="7"/>
  <c r="F896" i="7"/>
  <c r="F904" i="7"/>
  <c r="F912" i="7"/>
  <c r="F920" i="7"/>
  <c r="F928" i="7"/>
  <c r="F936" i="7"/>
  <c r="F944" i="7"/>
  <c r="F952" i="7"/>
  <c r="F960" i="7"/>
  <c r="F968" i="7"/>
  <c r="F976" i="7"/>
  <c r="F984" i="7"/>
  <c r="F992" i="7"/>
  <c r="F1000" i="7"/>
  <c r="F594" i="7"/>
  <c r="F690" i="7"/>
  <c r="F746" i="7"/>
  <c r="F794" i="7"/>
  <c r="F842" i="7"/>
  <c r="F890" i="7"/>
  <c r="F946" i="7"/>
  <c r="F994" i="7"/>
  <c r="F585" i="7"/>
  <c r="F593" i="7"/>
  <c r="F601" i="7"/>
  <c r="F609" i="7"/>
  <c r="F617" i="7"/>
  <c r="F625" i="7"/>
  <c r="F633" i="7"/>
  <c r="F641" i="7"/>
  <c r="F649" i="7"/>
  <c r="F657" i="7"/>
  <c r="F665" i="7"/>
  <c r="F673" i="7"/>
  <c r="F681" i="7"/>
  <c r="F689" i="7"/>
  <c r="F697" i="7"/>
  <c r="F705" i="7"/>
  <c r="F713" i="7"/>
  <c r="F721" i="7"/>
  <c r="F729" i="7"/>
  <c r="F737" i="7"/>
  <c r="F745" i="7"/>
  <c r="F753" i="7"/>
  <c r="F761" i="7"/>
  <c r="F769" i="7"/>
  <c r="F777" i="7"/>
  <c r="F785" i="7"/>
  <c r="F793" i="7"/>
  <c r="F801" i="7"/>
  <c r="F809" i="7"/>
  <c r="F817" i="7"/>
  <c r="F825" i="7"/>
  <c r="F833" i="7"/>
  <c r="F841" i="7"/>
  <c r="F849" i="7"/>
  <c r="F857" i="7"/>
  <c r="F865" i="7"/>
  <c r="F873" i="7"/>
  <c r="F881" i="7"/>
  <c r="F889" i="7"/>
  <c r="F897" i="7"/>
  <c r="F905" i="7"/>
  <c r="F913" i="7"/>
  <c r="F921" i="7"/>
  <c r="F929" i="7"/>
  <c r="F937" i="7"/>
  <c r="F945" i="7"/>
  <c r="F953" i="7"/>
  <c r="F961" i="7"/>
  <c r="F969" i="7"/>
  <c r="F977" i="7"/>
  <c r="F985" i="7"/>
  <c r="F993" i="7"/>
  <c r="F1001" i="7"/>
  <c r="F618" i="7"/>
  <c r="F706" i="7"/>
  <c r="F754" i="7"/>
  <c r="F802" i="7"/>
  <c r="F850" i="7"/>
  <c r="F906" i="7"/>
  <c r="F962" i="7"/>
  <c r="F7" i="6"/>
  <c r="F15" i="6"/>
  <c r="F23" i="6"/>
  <c r="F31" i="6"/>
  <c r="F39" i="6"/>
  <c r="F47" i="6"/>
  <c r="F55" i="6"/>
  <c r="F63" i="6"/>
  <c r="F71" i="6"/>
  <c r="F79" i="6"/>
  <c r="F87" i="6"/>
  <c r="F95" i="6"/>
  <c r="F13" i="6"/>
  <c r="F45" i="6"/>
  <c r="F85" i="6"/>
  <c r="F38" i="6"/>
  <c r="F94" i="6"/>
  <c r="F8" i="6"/>
  <c r="F16" i="6"/>
  <c r="F24" i="6"/>
  <c r="F32" i="6"/>
  <c r="F40" i="6"/>
  <c r="F48" i="6"/>
  <c r="F56" i="6"/>
  <c r="F64" i="6"/>
  <c r="F72" i="6"/>
  <c r="F80" i="6"/>
  <c r="F88" i="6"/>
  <c r="F96" i="6"/>
  <c r="F101" i="6"/>
  <c r="F6" i="6"/>
  <c r="F54" i="6"/>
  <c r="F86" i="6"/>
  <c r="F9" i="6"/>
  <c r="F17" i="6"/>
  <c r="F25" i="6"/>
  <c r="F33" i="6"/>
  <c r="F41" i="6"/>
  <c r="F49" i="6"/>
  <c r="F57" i="6"/>
  <c r="F65" i="6"/>
  <c r="F73" i="6"/>
  <c r="F81" i="6"/>
  <c r="F89" i="6"/>
  <c r="F97" i="6"/>
  <c r="F29" i="6"/>
  <c r="F61" i="6"/>
  <c r="F30" i="6"/>
  <c r="F78" i="6"/>
  <c r="F10" i="6"/>
  <c r="F18" i="6"/>
  <c r="F26" i="6"/>
  <c r="F34" i="6"/>
  <c r="F42" i="6"/>
  <c r="F50" i="6"/>
  <c r="F58" i="6"/>
  <c r="F66" i="6"/>
  <c r="F74" i="6"/>
  <c r="F82" i="6"/>
  <c r="F90" i="6"/>
  <c r="F98" i="6"/>
  <c r="F5" i="6"/>
  <c r="F69" i="6"/>
  <c r="F3" i="6"/>
  <c r="F11" i="6"/>
  <c r="F19" i="6"/>
  <c r="F27" i="6"/>
  <c r="F35" i="6"/>
  <c r="F43" i="6"/>
  <c r="F51" i="6"/>
  <c r="F59" i="6"/>
  <c r="F67" i="6"/>
  <c r="F75" i="6"/>
  <c r="F83" i="6"/>
  <c r="F91" i="6"/>
  <c r="F99" i="6"/>
  <c r="F21" i="6"/>
  <c r="F53" i="6"/>
  <c r="F93" i="6"/>
  <c r="F22" i="6"/>
  <c r="F70" i="6"/>
  <c r="F4" i="6"/>
  <c r="F12" i="6"/>
  <c r="F20" i="6"/>
  <c r="F28" i="6"/>
  <c r="F36" i="6"/>
  <c r="F44" i="6"/>
  <c r="F52" i="6"/>
  <c r="F60" i="6"/>
  <c r="F68" i="6"/>
  <c r="F76" i="6"/>
  <c r="F84" i="6"/>
  <c r="F92" i="6"/>
  <c r="F100" i="6"/>
  <c r="F37" i="6"/>
  <c r="F77" i="6"/>
  <c r="F14" i="6"/>
  <c r="F62" i="6"/>
  <c r="F46" i="6"/>
  <c r="F2" i="6"/>
  <c r="Q5" i="6"/>
  <c r="Q13" i="6"/>
  <c r="Q21" i="6"/>
  <c r="Q29" i="6"/>
  <c r="Q37" i="6"/>
  <c r="Q45" i="6"/>
  <c r="Q53" i="6"/>
  <c r="Q61" i="6"/>
  <c r="Q69" i="6"/>
  <c r="Q77" i="6"/>
  <c r="Q85" i="6"/>
  <c r="Q93" i="6"/>
  <c r="Q101" i="6"/>
  <c r="Q43" i="6"/>
  <c r="Q75" i="6"/>
  <c r="Q83" i="6"/>
  <c r="Q36" i="6"/>
  <c r="Q6" i="6"/>
  <c r="Q14" i="6"/>
  <c r="Q22" i="6"/>
  <c r="Q30" i="6"/>
  <c r="Q38" i="6"/>
  <c r="Q46" i="6"/>
  <c r="Q54" i="6"/>
  <c r="Q62" i="6"/>
  <c r="Q70" i="6"/>
  <c r="Q78" i="6"/>
  <c r="Q86" i="6"/>
  <c r="Q94" i="6"/>
  <c r="Q35" i="6"/>
  <c r="Q67" i="6"/>
  <c r="Q99" i="6"/>
  <c r="Q20" i="6"/>
  <c r="Q60" i="6"/>
  <c r="Q84" i="6"/>
  <c r="Q100" i="6"/>
  <c r="Q7" i="6"/>
  <c r="Q15" i="6"/>
  <c r="Q23" i="6"/>
  <c r="Q31" i="6"/>
  <c r="Q39" i="6"/>
  <c r="Q47" i="6"/>
  <c r="Q55" i="6"/>
  <c r="Q63" i="6"/>
  <c r="Q71" i="6"/>
  <c r="Q79" i="6"/>
  <c r="Q87" i="6"/>
  <c r="Q95" i="6"/>
  <c r="Q27" i="6"/>
  <c r="Q28" i="6"/>
  <c r="Q8" i="6"/>
  <c r="Q16" i="6"/>
  <c r="Q24" i="6"/>
  <c r="Q32" i="6"/>
  <c r="Q40" i="6"/>
  <c r="Q48" i="6"/>
  <c r="Q56" i="6"/>
  <c r="Q64" i="6"/>
  <c r="Q72" i="6"/>
  <c r="Q80" i="6"/>
  <c r="Q88" i="6"/>
  <c r="Q96" i="6"/>
  <c r="Q11" i="6"/>
  <c r="Q59" i="6"/>
  <c r="Q91" i="6"/>
  <c r="Q4" i="6"/>
  <c r="Q68" i="6"/>
  <c r="Q92" i="6"/>
  <c r="Q9" i="6"/>
  <c r="Q17" i="6"/>
  <c r="Q25" i="6"/>
  <c r="Q33" i="6"/>
  <c r="Q41" i="6"/>
  <c r="Q49" i="6"/>
  <c r="Q57" i="6"/>
  <c r="Q65" i="6"/>
  <c r="Q73" i="6"/>
  <c r="Q81" i="6"/>
  <c r="Q89" i="6"/>
  <c r="Q97" i="6"/>
  <c r="Q2" i="6"/>
  <c r="Q19" i="6"/>
  <c r="Q51" i="6"/>
  <c r="Q12" i="6"/>
  <c r="Q52" i="6"/>
  <c r="Q76" i="6"/>
  <c r="Q10" i="6"/>
  <c r="Q18" i="6"/>
  <c r="Q26" i="6"/>
  <c r="Q34" i="6"/>
  <c r="Q42" i="6"/>
  <c r="Q50" i="6"/>
  <c r="Q58" i="6"/>
  <c r="Q66" i="6"/>
  <c r="Q74" i="6"/>
  <c r="Q82" i="6"/>
  <c r="Q90" i="6"/>
  <c r="Q98" i="6"/>
  <c r="Q3" i="6"/>
  <c r="Q44" i="6"/>
  <c r="P10" i="6"/>
  <c r="P18" i="6"/>
  <c r="P26" i="6"/>
  <c r="P34" i="6"/>
  <c r="P42" i="6"/>
  <c r="P50" i="6"/>
  <c r="P58" i="6"/>
  <c r="P66" i="6"/>
  <c r="P74" i="6"/>
  <c r="P82" i="6"/>
  <c r="P90" i="6"/>
  <c r="P98" i="6"/>
  <c r="P24" i="6"/>
  <c r="P88" i="6"/>
  <c r="P3" i="6"/>
  <c r="P11" i="6"/>
  <c r="P19" i="6"/>
  <c r="P27" i="6"/>
  <c r="P35" i="6"/>
  <c r="P43" i="6"/>
  <c r="P51" i="6"/>
  <c r="P59" i="6"/>
  <c r="P67" i="6"/>
  <c r="P75" i="6"/>
  <c r="P83" i="6"/>
  <c r="P91" i="6"/>
  <c r="P99" i="6"/>
  <c r="P40" i="6"/>
  <c r="P72" i="6"/>
  <c r="P33" i="6"/>
  <c r="P65" i="6"/>
  <c r="P97" i="6"/>
  <c r="P4" i="6"/>
  <c r="P12" i="6"/>
  <c r="P20" i="6"/>
  <c r="P28" i="6"/>
  <c r="P36" i="6"/>
  <c r="P44" i="6"/>
  <c r="P52" i="6"/>
  <c r="P60" i="6"/>
  <c r="P68" i="6"/>
  <c r="P76" i="6"/>
  <c r="P84" i="6"/>
  <c r="P92" i="6"/>
  <c r="P100" i="6"/>
  <c r="P16" i="6"/>
  <c r="P56" i="6"/>
  <c r="P96" i="6"/>
  <c r="P25" i="6"/>
  <c r="P49" i="6"/>
  <c r="P89" i="6"/>
  <c r="P5" i="6"/>
  <c r="P13" i="6"/>
  <c r="P21" i="6"/>
  <c r="P29" i="6"/>
  <c r="P37" i="6"/>
  <c r="P45" i="6"/>
  <c r="P53" i="6"/>
  <c r="P61" i="6"/>
  <c r="P69" i="6"/>
  <c r="P77" i="6"/>
  <c r="P85" i="6"/>
  <c r="P93" i="6"/>
  <c r="P101" i="6"/>
  <c r="P32" i="6"/>
  <c r="P64" i="6"/>
  <c r="P17" i="6"/>
  <c r="P57" i="6"/>
  <c r="P81" i="6"/>
  <c r="P6" i="6"/>
  <c r="P14" i="6"/>
  <c r="P22" i="6"/>
  <c r="P30" i="6"/>
  <c r="P38" i="6"/>
  <c r="P46" i="6"/>
  <c r="P54" i="6"/>
  <c r="P62" i="6"/>
  <c r="P70" i="6"/>
  <c r="P78" i="6"/>
  <c r="P86" i="6"/>
  <c r="P94" i="6"/>
  <c r="P8" i="6"/>
  <c r="P48" i="6"/>
  <c r="P80" i="6"/>
  <c r="P9" i="6"/>
  <c r="P41" i="6"/>
  <c r="P73" i="6"/>
  <c r="P7" i="6"/>
  <c r="P15" i="6"/>
  <c r="P23" i="6"/>
  <c r="P31" i="6"/>
  <c r="P39" i="6"/>
  <c r="P47" i="6"/>
  <c r="P55" i="6"/>
  <c r="P63" i="6"/>
  <c r="P71" i="6"/>
  <c r="P79" i="6"/>
  <c r="P87" i="6"/>
  <c r="P95" i="6"/>
  <c r="P2" i="6"/>
  <c r="K3" i="6"/>
  <c r="K11" i="6"/>
  <c r="K19" i="6"/>
  <c r="K27" i="6"/>
  <c r="K35" i="6"/>
  <c r="K43" i="6"/>
  <c r="K51" i="6"/>
  <c r="K59" i="6"/>
  <c r="K67" i="6"/>
  <c r="K75" i="6"/>
  <c r="K83" i="6"/>
  <c r="K91" i="6"/>
  <c r="K99" i="6"/>
  <c r="K4" i="6"/>
  <c r="K20" i="6"/>
  <c r="K28" i="6"/>
  <c r="K36" i="6"/>
  <c r="K52" i="6"/>
  <c r="K68" i="6"/>
  <c r="K84" i="6"/>
  <c r="K100" i="6"/>
  <c r="K5" i="6"/>
  <c r="K13" i="6"/>
  <c r="K21" i="6"/>
  <c r="K29" i="6"/>
  <c r="K37" i="6"/>
  <c r="K45" i="6"/>
  <c r="K53" i="6"/>
  <c r="K61" i="6"/>
  <c r="K69" i="6"/>
  <c r="K77" i="6"/>
  <c r="K85" i="6"/>
  <c r="K93" i="6"/>
  <c r="K101" i="6"/>
  <c r="K33" i="6"/>
  <c r="K41" i="6"/>
  <c r="K49" i="6"/>
  <c r="K73" i="6"/>
  <c r="K97" i="6"/>
  <c r="K6" i="6"/>
  <c r="K14" i="6"/>
  <c r="K22" i="6"/>
  <c r="K30" i="6"/>
  <c r="K38" i="6"/>
  <c r="K46" i="6"/>
  <c r="K54" i="6"/>
  <c r="K62" i="6"/>
  <c r="K70" i="6"/>
  <c r="K78" i="6"/>
  <c r="K86" i="6"/>
  <c r="K94" i="6"/>
  <c r="K2" i="6"/>
  <c r="K25" i="6"/>
  <c r="K7" i="6"/>
  <c r="K15" i="6"/>
  <c r="K23" i="6"/>
  <c r="K31" i="6"/>
  <c r="K39" i="6"/>
  <c r="K47" i="6"/>
  <c r="K55" i="6"/>
  <c r="K63" i="6"/>
  <c r="K71" i="6"/>
  <c r="K79" i="6"/>
  <c r="K87" i="6"/>
  <c r="K95" i="6"/>
  <c r="K17" i="6"/>
  <c r="K65" i="6"/>
  <c r="K89" i="6"/>
  <c r="K8" i="6"/>
  <c r="K16" i="6"/>
  <c r="K24" i="6"/>
  <c r="K32" i="6"/>
  <c r="K40" i="6"/>
  <c r="K48" i="6"/>
  <c r="K56" i="6"/>
  <c r="K64" i="6"/>
  <c r="K72" i="6"/>
  <c r="K80" i="6"/>
  <c r="K88" i="6"/>
  <c r="K96" i="6"/>
  <c r="K9" i="6"/>
  <c r="K57" i="6"/>
  <c r="K81" i="6"/>
  <c r="K10" i="6"/>
  <c r="K18" i="6"/>
  <c r="K26" i="6"/>
  <c r="K34" i="6"/>
  <c r="K42" i="6"/>
  <c r="K50" i="6"/>
  <c r="K58" i="6"/>
  <c r="K66" i="6"/>
  <c r="K74" i="6"/>
  <c r="K82" i="6"/>
  <c r="K90" i="6"/>
  <c r="K98" i="6"/>
  <c r="K12" i="6"/>
  <c r="K44" i="6"/>
  <c r="K60" i="6"/>
  <c r="K76" i="6"/>
  <c r="K92" i="6"/>
  <c r="F3" i="9"/>
  <c r="G3" i="9"/>
  <c r="N2" i="6" l="1"/>
  <c r="O2" i="6"/>
  <c r="B4" i="9"/>
  <c r="E4" i="9"/>
  <c r="D4" i="9"/>
  <c r="C4" i="9"/>
  <c r="G7" i="7" l="1"/>
  <c r="G15" i="7"/>
  <c r="G23" i="7"/>
  <c r="G31" i="7"/>
  <c r="G39" i="7"/>
  <c r="G47" i="7"/>
  <c r="G55" i="7"/>
  <c r="G63" i="7"/>
  <c r="G71" i="7"/>
  <c r="G79" i="7"/>
  <c r="G87" i="7"/>
  <c r="G95" i="7"/>
  <c r="G103" i="7"/>
  <c r="G111" i="7"/>
  <c r="G119" i="7"/>
  <c r="G127" i="7"/>
  <c r="G135" i="7"/>
  <c r="G143" i="7"/>
  <c r="G151" i="7"/>
  <c r="G159" i="7"/>
  <c r="G167" i="7"/>
  <c r="G175" i="7"/>
  <c r="G183" i="7"/>
  <c r="G191" i="7"/>
  <c r="G199" i="7"/>
  <c r="G207" i="7"/>
  <c r="G215" i="7"/>
  <c r="G223" i="7"/>
  <c r="G231" i="7"/>
  <c r="G239" i="7"/>
  <c r="G247" i="7"/>
  <c r="G255" i="7"/>
  <c r="G263" i="7"/>
  <c r="G271" i="7"/>
  <c r="G279" i="7"/>
  <c r="G287" i="7"/>
  <c r="G295" i="7"/>
  <c r="G303" i="7"/>
  <c r="G311" i="7"/>
  <c r="G319" i="7"/>
  <c r="G327" i="7"/>
  <c r="G335" i="7"/>
  <c r="G343" i="7"/>
  <c r="G351" i="7"/>
  <c r="G359" i="7"/>
  <c r="G367" i="7"/>
  <c r="G375" i="7"/>
  <c r="G383" i="7"/>
  <c r="G391" i="7"/>
  <c r="G399" i="7"/>
  <c r="G407" i="7"/>
  <c r="G415" i="7"/>
  <c r="G423" i="7"/>
  <c r="G431" i="7"/>
  <c r="G439" i="7"/>
  <c r="G447" i="7"/>
  <c r="G455" i="7"/>
  <c r="G463" i="7"/>
  <c r="G471" i="7"/>
  <c r="G479" i="7"/>
  <c r="G487" i="7"/>
  <c r="G495" i="7"/>
  <c r="G503" i="7"/>
  <c r="G511" i="7"/>
  <c r="G519" i="7"/>
  <c r="G527" i="7"/>
  <c r="G535" i="7"/>
  <c r="G543" i="7"/>
  <c r="G551" i="7"/>
  <c r="G559" i="7"/>
  <c r="G567" i="7"/>
  <c r="G575" i="7"/>
  <c r="G8" i="7"/>
  <c r="G16" i="7"/>
  <c r="G24" i="7"/>
  <c r="G32" i="7"/>
  <c r="G40" i="7"/>
  <c r="G48" i="7"/>
  <c r="G56" i="7"/>
  <c r="G64" i="7"/>
  <c r="G72" i="7"/>
  <c r="G80" i="7"/>
  <c r="G88" i="7"/>
  <c r="G96" i="7"/>
  <c r="G104" i="7"/>
  <c r="G112" i="7"/>
  <c r="G120" i="7"/>
  <c r="G128" i="7"/>
  <c r="G136" i="7"/>
  <c r="G144" i="7"/>
  <c r="G152" i="7"/>
  <c r="G160" i="7"/>
  <c r="G168" i="7"/>
  <c r="G176" i="7"/>
  <c r="G184" i="7"/>
  <c r="G192" i="7"/>
  <c r="G200" i="7"/>
  <c r="G208" i="7"/>
  <c r="G216" i="7"/>
  <c r="G224" i="7"/>
  <c r="G232" i="7"/>
  <c r="G240" i="7"/>
  <c r="G248" i="7"/>
  <c r="G256" i="7"/>
  <c r="G264" i="7"/>
  <c r="G272" i="7"/>
  <c r="G280" i="7"/>
  <c r="G288" i="7"/>
  <c r="G296" i="7"/>
  <c r="G304" i="7"/>
  <c r="G312" i="7"/>
  <c r="G320" i="7"/>
  <c r="G328" i="7"/>
  <c r="G336" i="7"/>
  <c r="G344" i="7"/>
  <c r="G352" i="7"/>
  <c r="G360" i="7"/>
  <c r="G368" i="7"/>
  <c r="G376" i="7"/>
  <c r="G384" i="7"/>
  <c r="G392" i="7"/>
  <c r="G400" i="7"/>
  <c r="G408" i="7"/>
  <c r="G416" i="7"/>
  <c r="G424" i="7"/>
  <c r="G432" i="7"/>
  <c r="G440" i="7"/>
  <c r="G448" i="7"/>
  <c r="G456" i="7"/>
  <c r="G464" i="7"/>
  <c r="G472" i="7"/>
  <c r="G480" i="7"/>
  <c r="G488" i="7"/>
  <c r="G496" i="7"/>
  <c r="G504" i="7"/>
  <c r="G512" i="7"/>
  <c r="G520" i="7"/>
  <c r="G528" i="7"/>
  <c r="G536" i="7"/>
  <c r="G544" i="7"/>
  <c r="G552" i="7"/>
  <c r="G560" i="7"/>
  <c r="G568" i="7"/>
  <c r="G576" i="7"/>
  <c r="G9" i="7"/>
  <c r="G17" i="7"/>
  <c r="G25" i="7"/>
  <c r="G33" i="7"/>
  <c r="G41" i="7"/>
  <c r="G49" i="7"/>
  <c r="G57" i="7"/>
  <c r="G65" i="7"/>
  <c r="G73" i="7"/>
  <c r="G81" i="7"/>
  <c r="G89" i="7"/>
  <c r="G97" i="7"/>
  <c r="G105" i="7"/>
  <c r="G113" i="7"/>
  <c r="G121" i="7"/>
  <c r="G129" i="7"/>
  <c r="G137" i="7"/>
  <c r="G145" i="7"/>
  <c r="G153" i="7"/>
  <c r="G161" i="7"/>
  <c r="G169" i="7"/>
  <c r="G177" i="7"/>
  <c r="G185" i="7"/>
  <c r="G193" i="7"/>
  <c r="G201" i="7"/>
  <c r="G209" i="7"/>
  <c r="G217" i="7"/>
  <c r="G225" i="7"/>
  <c r="G233" i="7"/>
  <c r="G241" i="7"/>
  <c r="G249" i="7"/>
  <c r="G257" i="7"/>
  <c r="G265" i="7"/>
  <c r="G273" i="7"/>
  <c r="G281" i="7"/>
  <c r="G289" i="7"/>
  <c r="G297" i="7"/>
  <c r="G305" i="7"/>
  <c r="G313" i="7"/>
  <c r="G321" i="7"/>
  <c r="G329" i="7"/>
  <c r="G337" i="7"/>
  <c r="G345" i="7"/>
  <c r="G353" i="7"/>
  <c r="G361" i="7"/>
  <c r="G369" i="7"/>
  <c r="G377" i="7"/>
  <c r="G385" i="7"/>
  <c r="G393" i="7"/>
  <c r="G401" i="7"/>
  <c r="G409" i="7"/>
  <c r="G417" i="7"/>
  <c r="G425" i="7"/>
  <c r="G433" i="7"/>
  <c r="G441" i="7"/>
  <c r="G449" i="7"/>
  <c r="G457" i="7"/>
  <c r="G465" i="7"/>
  <c r="G473" i="7"/>
  <c r="G481" i="7"/>
  <c r="G489" i="7"/>
  <c r="G497" i="7"/>
  <c r="G505" i="7"/>
  <c r="G513" i="7"/>
  <c r="G521" i="7"/>
  <c r="G529" i="7"/>
  <c r="G537" i="7"/>
  <c r="G545" i="7"/>
  <c r="G553" i="7"/>
  <c r="G561" i="7"/>
  <c r="G569" i="7"/>
  <c r="G577" i="7"/>
  <c r="G10" i="7"/>
  <c r="G18" i="7"/>
  <c r="G26" i="7"/>
  <c r="G34" i="7"/>
  <c r="G42" i="7"/>
  <c r="G50" i="7"/>
  <c r="G58" i="7"/>
  <c r="G66" i="7"/>
  <c r="G74" i="7"/>
  <c r="G82" i="7"/>
  <c r="G90" i="7"/>
  <c r="G98" i="7"/>
  <c r="G106" i="7"/>
  <c r="G114" i="7"/>
  <c r="G122" i="7"/>
  <c r="G130" i="7"/>
  <c r="G138" i="7"/>
  <c r="G146" i="7"/>
  <c r="G154" i="7"/>
  <c r="G162" i="7"/>
  <c r="G170" i="7"/>
  <c r="G178" i="7"/>
  <c r="G186" i="7"/>
  <c r="G194" i="7"/>
  <c r="G202" i="7"/>
  <c r="G210" i="7"/>
  <c r="G218" i="7"/>
  <c r="G226" i="7"/>
  <c r="G234" i="7"/>
  <c r="G242" i="7"/>
  <c r="G250" i="7"/>
  <c r="G258" i="7"/>
  <c r="G266" i="7"/>
  <c r="G274" i="7"/>
  <c r="G282" i="7"/>
  <c r="G290" i="7"/>
  <c r="G298" i="7"/>
  <c r="G306" i="7"/>
  <c r="G314" i="7"/>
  <c r="G322" i="7"/>
  <c r="G330" i="7"/>
  <c r="G338" i="7"/>
  <c r="G346" i="7"/>
  <c r="G354" i="7"/>
  <c r="G362" i="7"/>
  <c r="G370" i="7"/>
  <c r="G378" i="7"/>
  <c r="G386" i="7"/>
  <c r="G394" i="7"/>
  <c r="G402" i="7"/>
  <c r="G410" i="7"/>
  <c r="G418" i="7"/>
  <c r="G426" i="7"/>
  <c r="G434" i="7"/>
  <c r="G442" i="7"/>
  <c r="G450" i="7"/>
  <c r="G458" i="7"/>
  <c r="G466" i="7"/>
  <c r="G474" i="7"/>
  <c r="G482" i="7"/>
  <c r="G490" i="7"/>
  <c r="G498" i="7"/>
  <c r="G506" i="7"/>
  <c r="G514" i="7"/>
  <c r="G522" i="7"/>
  <c r="G530" i="7"/>
  <c r="G538" i="7"/>
  <c r="G546" i="7"/>
  <c r="G554" i="7"/>
  <c r="G562" i="7"/>
  <c r="G570" i="7"/>
  <c r="G578" i="7"/>
  <c r="G3" i="7"/>
  <c r="G11" i="7"/>
  <c r="G19" i="7"/>
  <c r="G27" i="7"/>
  <c r="G35" i="7"/>
  <c r="G43" i="7"/>
  <c r="G51" i="7"/>
  <c r="G59" i="7"/>
  <c r="G67" i="7"/>
  <c r="G75" i="7"/>
  <c r="G83" i="7"/>
  <c r="G91" i="7"/>
  <c r="G99" i="7"/>
  <c r="G107" i="7"/>
  <c r="G115" i="7"/>
  <c r="G123" i="7"/>
  <c r="G131" i="7"/>
  <c r="G139" i="7"/>
  <c r="G147" i="7"/>
  <c r="G155" i="7"/>
  <c r="G163" i="7"/>
  <c r="G171" i="7"/>
  <c r="G179" i="7"/>
  <c r="G187" i="7"/>
  <c r="G195" i="7"/>
  <c r="G203" i="7"/>
  <c r="G211" i="7"/>
  <c r="G219" i="7"/>
  <c r="G227" i="7"/>
  <c r="G235" i="7"/>
  <c r="G243" i="7"/>
  <c r="G251" i="7"/>
  <c r="G259" i="7"/>
  <c r="G267" i="7"/>
  <c r="G275" i="7"/>
  <c r="G283" i="7"/>
  <c r="G291" i="7"/>
  <c r="G299" i="7"/>
  <c r="G307" i="7"/>
  <c r="G315" i="7"/>
  <c r="G323" i="7"/>
  <c r="G331" i="7"/>
  <c r="G339" i="7"/>
  <c r="G347" i="7"/>
  <c r="G355" i="7"/>
  <c r="G363" i="7"/>
  <c r="G371" i="7"/>
  <c r="G379" i="7"/>
  <c r="G387" i="7"/>
  <c r="G395" i="7"/>
  <c r="G403" i="7"/>
  <c r="G411" i="7"/>
  <c r="G419" i="7"/>
  <c r="G427" i="7"/>
  <c r="G435" i="7"/>
  <c r="G443" i="7"/>
  <c r="G451" i="7"/>
  <c r="G459" i="7"/>
  <c r="G467" i="7"/>
  <c r="G475" i="7"/>
  <c r="G483" i="7"/>
  <c r="G491" i="7"/>
  <c r="G499" i="7"/>
  <c r="G507" i="7"/>
  <c r="G515" i="7"/>
  <c r="G523" i="7"/>
  <c r="G531" i="7"/>
  <c r="G539" i="7"/>
  <c r="G547" i="7"/>
  <c r="G555" i="7"/>
  <c r="G563" i="7"/>
  <c r="G571" i="7"/>
  <c r="G579" i="7"/>
  <c r="G6" i="7"/>
  <c r="G14" i="7"/>
  <c r="G22" i="7"/>
  <c r="G30" i="7"/>
  <c r="G38" i="7"/>
  <c r="G46" i="7"/>
  <c r="G54" i="7"/>
  <c r="G62" i="7"/>
  <c r="G70" i="7"/>
  <c r="G78" i="7"/>
  <c r="G86" i="7"/>
  <c r="G94" i="7"/>
  <c r="G102" i="7"/>
  <c r="G110" i="7"/>
  <c r="G118" i="7"/>
  <c r="G126" i="7"/>
  <c r="G134" i="7"/>
  <c r="G142" i="7"/>
  <c r="G150" i="7"/>
  <c r="G158" i="7"/>
  <c r="G166" i="7"/>
  <c r="G174" i="7"/>
  <c r="G182" i="7"/>
  <c r="G190" i="7"/>
  <c r="G198" i="7"/>
  <c r="G206" i="7"/>
  <c r="G214" i="7"/>
  <c r="G222" i="7"/>
  <c r="G230" i="7"/>
  <c r="G238" i="7"/>
  <c r="G246" i="7"/>
  <c r="G254" i="7"/>
  <c r="G262" i="7"/>
  <c r="G270" i="7"/>
  <c r="G278" i="7"/>
  <c r="G286" i="7"/>
  <c r="G294" i="7"/>
  <c r="G302" i="7"/>
  <c r="G310" i="7"/>
  <c r="G318" i="7"/>
  <c r="G326" i="7"/>
  <c r="G334" i="7"/>
  <c r="G342" i="7"/>
  <c r="G350" i="7"/>
  <c r="G358" i="7"/>
  <c r="G366" i="7"/>
  <c r="G374" i="7"/>
  <c r="G382" i="7"/>
  <c r="G390" i="7"/>
  <c r="G398" i="7"/>
  <c r="G406" i="7"/>
  <c r="G414" i="7"/>
  <c r="G422" i="7"/>
  <c r="G430" i="7"/>
  <c r="G438" i="7"/>
  <c r="G446" i="7"/>
  <c r="G454" i="7"/>
  <c r="G462" i="7"/>
  <c r="G470" i="7"/>
  <c r="G478" i="7"/>
  <c r="G486" i="7"/>
  <c r="G494" i="7"/>
  <c r="G502" i="7"/>
  <c r="G510" i="7"/>
  <c r="G518" i="7"/>
  <c r="G526" i="7"/>
  <c r="G534" i="7"/>
  <c r="G542" i="7"/>
  <c r="G550" i="7"/>
  <c r="G558" i="7"/>
  <c r="G566" i="7"/>
  <c r="G574" i="7"/>
  <c r="G582" i="7"/>
  <c r="G4" i="7"/>
  <c r="G36" i="7"/>
  <c r="G68" i="7"/>
  <c r="G100" i="7"/>
  <c r="G132" i="7"/>
  <c r="G164" i="7"/>
  <c r="G196" i="7"/>
  <c r="G228" i="7"/>
  <c r="G260" i="7"/>
  <c r="G292" i="7"/>
  <c r="G324" i="7"/>
  <c r="G356" i="7"/>
  <c r="G388" i="7"/>
  <c r="G420" i="7"/>
  <c r="G452" i="7"/>
  <c r="G484" i="7"/>
  <c r="G516" i="7"/>
  <c r="G548" i="7"/>
  <c r="G580" i="7"/>
  <c r="G589" i="7"/>
  <c r="G597" i="7"/>
  <c r="G605" i="7"/>
  <c r="G613" i="7"/>
  <c r="G621" i="7"/>
  <c r="G629" i="7"/>
  <c r="G637" i="7"/>
  <c r="G645" i="7"/>
  <c r="G653" i="7"/>
  <c r="G661" i="7"/>
  <c r="G669" i="7"/>
  <c r="G677" i="7"/>
  <c r="G685" i="7"/>
  <c r="G693" i="7"/>
  <c r="G701" i="7"/>
  <c r="G709" i="7"/>
  <c r="G717" i="7"/>
  <c r="G725" i="7"/>
  <c r="G733" i="7"/>
  <c r="G741" i="7"/>
  <c r="G749" i="7"/>
  <c r="G757" i="7"/>
  <c r="G765" i="7"/>
  <c r="G773" i="7"/>
  <c r="G781" i="7"/>
  <c r="G789" i="7"/>
  <c r="G797" i="7"/>
  <c r="G805" i="7"/>
  <c r="G813" i="7"/>
  <c r="G821" i="7"/>
  <c r="G829" i="7"/>
  <c r="G837" i="7"/>
  <c r="G845" i="7"/>
  <c r="G853" i="7"/>
  <c r="G861" i="7"/>
  <c r="G869" i="7"/>
  <c r="G877" i="7"/>
  <c r="G885" i="7"/>
  <c r="G893" i="7"/>
  <c r="G901" i="7"/>
  <c r="G909" i="7"/>
  <c r="G917" i="7"/>
  <c r="G925" i="7"/>
  <c r="G933" i="7"/>
  <c r="G941" i="7"/>
  <c r="G949" i="7"/>
  <c r="G957" i="7"/>
  <c r="G965" i="7"/>
  <c r="G973" i="7"/>
  <c r="G981" i="7"/>
  <c r="G989" i="7"/>
  <c r="G997" i="7"/>
  <c r="G5" i="7"/>
  <c r="G37" i="7"/>
  <c r="G69" i="7"/>
  <c r="G101" i="7"/>
  <c r="G133" i="7"/>
  <c r="G165" i="7"/>
  <c r="G197" i="7"/>
  <c r="G229" i="7"/>
  <c r="G261" i="7"/>
  <c r="G293" i="7"/>
  <c r="G325" i="7"/>
  <c r="G357" i="7"/>
  <c r="G389" i="7"/>
  <c r="G421" i="7"/>
  <c r="G453" i="7"/>
  <c r="G485" i="7"/>
  <c r="G517" i="7"/>
  <c r="G549" i="7"/>
  <c r="G581" i="7"/>
  <c r="G590" i="7"/>
  <c r="G598" i="7"/>
  <c r="G606" i="7"/>
  <c r="G614" i="7"/>
  <c r="G622" i="7"/>
  <c r="G630" i="7"/>
  <c r="G638" i="7"/>
  <c r="G646" i="7"/>
  <c r="G654" i="7"/>
  <c r="G662" i="7"/>
  <c r="G670" i="7"/>
  <c r="G678" i="7"/>
  <c r="G686" i="7"/>
  <c r="G694" i="7"/>
  <c r="G702" i="7"/>
  <c r="G710" i="7"/>
  <c r="G718" i="7"/>
  <c r="G726" i="7"/>
  <c r="G734" i="7"/>
  <c r="G742" i="7"/>
  <c r="G750" i="7"/>
  <c r="G758" i="7"/>
  <c r="G766" i="7"/>
  <c r="G774" i="7"/>
  <c r="G782" i="7"/>
  <c r="G790" i="7"/>
  <c r="G798" i="7"/>
  <c r="G806" i="7"/>
  <c r="G814" i="7"/>
  <c r="G822" i="7"/>
  <c r="G830" i="7"/>
  <c r="G838" i="7"/>
  <c r="G846" i="7"/>
  <c r="G854" i="7"/>
  <c r="G862" i="7"/>
  <c r="G870" i="7"/>
  <c r="G878" i="7"/>
  <c r="G886" i="7"/>
  <c r="G894" i="7"/>
  <c r="G902" i="7"/>
  <c r="G910" i="7"/>
  <c r="G918" i="7"/>
  <c r="G926" i="7"/>
  <c r="G934" i="7"/>
  <c r="G942" i="7"/>
  <c r="G950" i="7"/>
  <c r="G958" i="7"/>
  <c r="G966" i="7"/>
  <c r="G974" i="7"/>
  <c r="G982" i="7"/>
  <c r="G990" i="7"/>
  <c r="G998" i="7"/>
  <c r="G12" i="7"/>
  <c r="G44" i="7"/>
  <c r="G76" i="7"/>
  <c r="G108" i="7"/>
  <c r="G140" i="7"/>
  <c r="G172" i="7"/>
  <c r="G204" i="7"/>
  <c r="G236" i="7"/>
  <c r="G268" i="7"/>
  <c r="G300" i="7"/>
  <c r="G332" i="7"/>
  <c r="G364" i="7"/>
  <c r="G396" i="7"/>
  <c r="G428" i="7"/>
  <c r="G460" i="7"/>
  <c r="G492" i="7"/>
  <c r="G524" i="7"/>
  <c r="G556" i="7"/>
  <c r="G583" i="7"/>
  <c r="G591" i="7"/>
  <c r="G599" i="7"/>
  <c r="G607" i="7"/>
  <c r="G615" i="7"/>
  <c r="G623" i="7"/>
  <c r="G631" i="7"/>
  <c r="G639" i="7"/>
  <c r="G647" i="7"/>
  <c r="G655" i="7"/>
  <c r="G663" i="7"/>
  <c r="G671" i="7"/>
  <c r="G679" i="7"/>
  <c r="G687" i="7"/>
  <c r="G695" i="7"/>
  <c r="G703" i="7"/>
  <c r="G711" i="7"/>
  <c r="G719" i="7"/>
  <c r="G727" i="7"/>
  <c r="G735" i="7"/>
  <c r="G743" i="7"/>
  <c r="G751" i="7"/>
  <c r="G759" i="7"/>
  <c r="G767" i="7"/>
  <c r="G775" i="7"/>
  <c r="G783" i="7"/>
  <c r="G791" i="7"/>
  <c r="G799" i="7"/>
  <c r="G807" i="7"/>
  <c r="G815" i="7"/>
  <c r="G823" i="7"/>
  <c r="G831" i="7"/>
  <c r="G839" i="7"/>
  <c r="G847" i="7"/>
  <c r="G855" i="7"/>
  <c r="G863" i="7"/>
  <c r="G871" i="7"/>
  <c r="G879" i="7"/>
  <c r="G887" i="7"/>
  <c r="G895" i="7"/>
  <c r="G903" i="7"/>
  <c r="G911" i="7"/>
  <c r="G919" i="7"/>
  <c r="G927" i="7"/>
  <c r="G935" i="7"/>
  <c r="G943" i="7"/>
  <c r="G951" i="7"/>
  <c r="G959" i="7"/>
  <c r="G967" i="7"/>
  <c r="G975" i="7"/>
  <c r="G983" i="7"/>
  <c r="G991" i="7"/>
  <c r="G999" i="7"/>
  <c r="G13" i="7"/>
  <c r="G45" i="7"/>
  <c r="G77" i="7"/>
  <c r="G109" i="7"/>
  <c r="G141" i="7"/>
  <c r="G173" i="7"/>
  <c r="G205" i="7"/>
  <c r="G237" i="7"/>
  <c r="G269" i="7"/>
  <c r="G301" i="7"/>
  <c r="G333" i="7"/>
  <c r="G365" i="7"/>
  <c r="G397" i="7"/>
  <c r="G429" i="7"/>
  <c r="G461" i="7"/>
  <c r="G493" i="7"/>
  <c r="G525" i="7"/>
  <c r="G557" i="7"/>
  <c r="G584" i="7"/>
  <c r="G592" i="7"/>
  <c r="G600" i="7"/>
  <c r="G608" i="7"/>
  <c r="G616" i="7"/>
  <c r="G624" i="7"/>
  <c r="G632" i="7"/>
  <c r="G640" i="7"/>
  <c r="G648" i="7"/>
  <c r="G656" i="7"/>
  <c r="G664" i="7"/>
  <c r="G672" i="7"/>
  <c r="G680" i="7"/>
  <c r="G688" i="7"/>
  <c r="G696" i="7"/>
  <c r="G704" i="7"/>
  <c r="G712" i="7"/>
  <c r="G720" i="7"/>
  <c r="G728" i="7"/>
  <c r="G736" i="7"/>
  <c r="G744" i="7"/>
  <c r="G752" i="7"/>
  <c r="G760" i="7"/>
  <c r="G768" i="7"/>
  <c r="G776" i="7"/>
  <c r="G784" i="7"/>
  <c r="G792" i="7"/>
  <c r="G800" i="7"/>
  <c r="G808" i="7"/>
  <c r="G816" i="7"/>
  <c r="G824" i="7"/>
  <c r="G832" i="7"/>
  <c r="G840" i="7"/>
  <c r="G848" i="7"/>
  <c r="G856" i="7"/>
  <c r="G864" i="7"/>
  <c r="G872" i="7"/>
  <c r="G880" i="7"/>
  <c r="G888" i="7"/>
  <c r="G896" i="7"/>
  <c r="G904" i="7"/>
  <c r="G912" i="7"/>
  <c r="G920" i="7"/>
  <c r="G928" i="7"/>
  <c r="G936" i="7"/>
  <c r="G944" i="7"/>
  <c r="G952" i="7"/>
  <c r="G960" i="7"/>
  <c r="G968" i="7"/>
  <c r="G976" i="7"/>
  <c r="G984" i="7"/>
  <c r="G992" i="7"/>
  <c r="G1000" i="7"/>
  <c r="G20" i="7"/>
  <c r="G52" i="7"/>
  <c r="G84" i="7"/>
  <c r="G116" i="7"/>
  <c r="G148" i="7"/>
  <c r="G180" i="7"/>
  <c r="G212" i="7"/>
  <c r="G244" i="7"/>
  <c r="G276" i="7"/>
  <c r="G308" i="7"/>
  <c r="G340" i="7"/>
  <c r="G372" i="7"/>
  <c r="G404" i="7"/>
  <c r="G436" i="7"/>
  <c r="G468" i="7"/>
  <c r="G500" i="7"/>
  <c r="G532" i="7"/>
  <c r="G564" i="7"/>
  <c r="G585" i="7"/>
  <c r="G593" i="7"/>
  <c r="G601" i="7"/>
  <c r="G609" i="7"/>
  <c r="G617" i="7"/>
  <c r="G625" i="7"/>
  <c r="G633" i="7"/>
  <c r="G641" i="7"/>
  <c r="G649" i="7"/>
  <c r="G657" i="7"/>
  <c r="G665" i="7"/>
  <c r="G673" i="7"/>
  <c r="G681" i="7"/>
  <c r="G689" i="7"/>
  <c r="G697" i="7"/>
  <c r="G705" i="7"/>
  <c r="G713" i="7"/>
  <c r="G721" i="7"/>
  <c r="G729" i="7"/>
  <c r="G737" i="7"/>
  <c r="G745" i="7"/>
  <c r="G753" i="7"/>
  <c r="G761" i="7"/>
  <c r="G769" i="7"/>
  <c r="G777" i="7"/>
  <c r="G785" i="7"/>
  <c r="G793" i="7"/>
  <c r="G801" i="7"/>
  <c r="G809" i="7"/>
  <c r="G817" i="7"/>
  <c r="G825" i="7"/>
  <c r="G833" i="7"/>
  <c r="G841" i="7"/>
  <c r="G849" i="7"/>
  <c r="G857" i="7"/>
  <c r="G865" i="7"/>
  <c r="G873" i="7"/>
  <c r="G881" i="7"/>
  <c r="G889" i="7"/>
  <c r="G897" i="7"/>
  <c r="G905" i="7"/>
  <c r="G913" i="7"/>
  <c r="G921" i="7"/>
  <c r="G929" i="7"/>
  <c r="G937" i="7"/>
  <c r="G945" i="7"/>
  <c r="G953" i="7"/>
  <c r="G961" i="7"/>
  <c r="G969" i="7"/>
  <c r="G977" i="7"/>
  <c r="G985" i="7"/>
  <c r="G993" i="7"/>
  <c r="G1001" i="7"/>
  <c r="G21" i="7"/>
  <c r="G53" i="7"/>
  <c r="G85" i="7"/>
  <c r="G117" i="7"/>
  <c r="G149" i="7"/>
  <c r="G181" i="7"/>
  <c r="G213" i="7"/>
  <c r="G245" i="7"/>
  <c r="G277" i="7"/>
  <c r="G309" i="7"/>
  <c r="G341" i="7"/>
  <c r="G373" i="7"/>
  <c r="G405" i="7"/>
  <c r="G437" i="7"/>
  <c r="G469" i="7"/>
  <c r="G501" i="7"/>
  <c r="G533" i="7"/>
  <c r="G565" i="7"/>
  <c r="G586" i="7"/>
  <c r="G594" i="7"/>
  <c r="G602" i="7"/>
  <c r="G610" i="7"/>
  <c r="G618" i="7"/>
  <c r="G626" i="7"/>
  <c r="G634" i="7"/>
  <c r="G642" i="7"/>
  <c r="G650" i="7"/>
  <c r="G658" i="7"/>
  <c r="G666" i="7"/>
  <c r="G674" i="7"/>
  <c r="G682" i="7"/>
  <c r="G690" i="7"/>
  <c r="G698" i="7"/>
  <c r="G706" i="7"/>
  <c r="G714" i="7"/>
  <c r="G722" i="7"/>
  <c r="G730" i="7"/>
  <c r="G738" i="7"/>
  <c r="G746" i="7"/>
  <c r="G754" i="7"/>
  <c r="G762" i="7"/>
  <c r="G770" i="7"/>
  <c r="G778" i="7"/>
  <c r="G786" i="7"/>
  <c r="G794" i="7"/>
  <c r="G802" i="7"/>
  <c r="G810" i="7"/>
  <c r="G818" i="7"/>
  <c r="G826" i="7"/>
  <c r="G834" i="7"/>
  <c r="G842" i="7"/>
  <c r="G850" i="7"/>
  <c r="G858" i="7"/>
  <c r="G866" i="7"/>
  <c r="G874" i="7"/>
  <c r="G882" i="7"/>
  <c r="G890" i="7"/>
  <c r="G898" i="7"/>
  <c r="G906" i="7"/>
  <c r="G914" i="7"/>
  <c r="G922" i="7"/>
  <c r="G930" i="7"/>
  <c r="G938" i="7"/>
  <c r="G946" i="7"/>
  <c r="G954" i="7"/>
  <c r="G962" i="7"/>
  <c r="G970" i="7"/>
  <c r="G978" i="7"/>
  <c r="G986" i="7"/>
  <c r="G994" i="7"/>
  <c r="G2" i="7"/>
  <c r="G60" i="7"/>
  <c r="G188" i="7"/>
  <c r="G316" i="7"/>
  <c r="G444" i="7"/>
  <c r="G572" i="7"/>
  <c r="G611" i="7"/>
  <c r="G643" i="7"/>
  <c r="G675" i="7"/>
  <c r="G707" i="7"/>
  <c r="G739" i="7"/>
  <c r="G771" i="7"/>
  <c r="G803" i="7"/>
  <c r="G835" i="7"/>
  <c r="G867" i="7"/>
  <c r="G899" i="7"/>
  <c r="G931" i="7"/>
  <c r="G963" i="7"/>
  <c r="G995" i="7"/>
  <c r="G156" i="7"/>
  <c r="G795" i="7"/>
  <c r="G955" i="7"/>
  <c r="G157" i="7"/>
  <c r="G764" i="7"/>
  <c r="G924" i="7"/>
  <c r="G61" i="7"/>
  <c r="G189" i="7"/>
  <c r="G317" i="7"/>
  <c r="G445" i="7"/>
  <c r="G573" i="7"/>
  <c r="G612" i="7"/>
  <c r="G644" i="7"/>
  <c r="G676" i="7"/>
  <c r="G708" i="7"/>
  <c r="G740" i="7"/>
  <c r="G772" i="7"/>
  <c r="G804" i="7"/>
  <c r="G836" i="7"/>
  <c r="G868" i="7"/>
  <c r="G900" i="7"/>
  <c r="G932" i="7"/>
  <c r="G964" i="7"/>
  <c r="G996" i="7"/>
  <c r="G284" i="7"/>
  <c r="G667" i="7"/>
  <c r="G699" i="7"/>
  <c r="G827" i="7"/>
  <c r="G891" i="7"/>
  <c r="G604" i="7"/>
  <c r="G636" i="7"/>
  <c r="G700" i="7"/>
  <c r="G796" i="7"/>
  <c r="G892" i="7"/>
  <c r="G92" i="7"/>
  <c r="G220" i="7"/>
  <c r="G348" i="7"/>
  <c r="G476" i="7"/>
  <c r="G587" i="7"/>
  <c r="G619" i="7"/>
  <c r="G651" i="7"/>
  <c r="G683" i="7"/>
  <c r="G715" i="7"/>
  <c r="G747" i="7"/>
  <c r="G779" i="7"/>
  <c r="G811" i="7"/>
  <c r="G843" i="7"/>
  <c r="G875" i="7"/>
  <c r="G907" i="7"/>
  <c r="G939" i="7"/>
  <c r="G971" i="7"/>
  <c r="G603" i="7"/>
  <c r="G93" i="7"/>
  <c r="G221" i="7"/>
  <c r="G349" i="7"/>
  <c r="G477" i="7"/>
  <c r="G588" i="7"/>
  <c r="G620" i="7"/>
  <c r="G652" i="7"/>
  <c r="G684" i="7"/>
  <c r="G716" i="7"/>
  <c r="G748" i="7"/>
  <c r="G780" i="7"/>
  <c r="G812" i="7"/>
  <c r="G844" i="7"/>
  <c r="G876" i="7"/>
  <c r="G908" i="7"/>
  <c r="G940" i="7"/>
  <c r="G972" i="7"/>
  <c r="G412" i="7"/>
  <c r="G763" i="7"/>
  <c r="G987" i="7"/>
  <c r="G285" i="7"/>
  <c r="G668" i="7"/>
  <c r="G828" i="7"/>
  <c r="G956" i="7"/>
  <c r="G124" i="7"/>
  <c r="G252" i="7"/>
  <c r="G380" i="7"/>
  <c r="G508" i="7"/>
  <c r="G595" i="7"/>
  <c r="G627" i="7"/>
  <c r="G659" i="7"/>
  <c r="G691" i="7"/>
  <c r="G723" i="7"/>
  <c r="G755" i="7"/>
  <c r="G787" i="7"/>
  <c r="G819" i="7"/>
  <c r="G851" i="7"/>
  <c r="G883" i="7"/>
  <c r="G915" i="7"/>
  <c r="G947" i="7"/>
  <c r="G979" i="7"/>
  <c r="G540" i="7"/>
  <c r="G125" i="7"/>
  <c r="G253" i="7"/>
  <c r="G381" i="7"/>
  <c r="G509" i="7"/>
  <c r="G596" i="7"/>
  <c r="G628" i="7"/>
  <c r="G660" i="7"/>
  <c r="G692" i="7"/>
  <c r="G724" i="7"/>
  <c r="G756" i="7"/>
  <c r="G788" i="7"/>
  <c r="G820" i="7"/>
  <c r="G852" i="7"/>
  <c r="G884" i="7"/>
  <c r="G916" i="7"/>
  <c r="G948" i="7"/>
  <c r="G980" i="7"/>
  <c r="G28" i="7"/>
  <c r="G635" i="7"/>
  <c r="G731" i="7"/>
  <c r="G859" i="7"/>
  <c r="G923" i="7"/>
  <c r="G29" i="7"/>
  <c r="G732" i="7"/>
  <c r="G860" i="7"/>
  <c r="G988" i="7"/>
  <c r="G413" i="7"/>
  <c r="G541" i="7"/>
  <c r="G7" i="6"/>
  <c r="G15" i="6"/>
  <c r="G23" i="6"/>
  <c r="G31" i="6"/>
  <c r="G39" i="6"/>
  <c r="G47" i="6"/>
  <c r="G55" i="6"/>
  <c r="G63" i="6"/>
  <c r="G71" i="6"/>
  <c r="G79" i="6"/>
  <c r="G87" i="6"/>
  <c r="G95" i="6"/>
  <c r="G8" i="6"/>
  <c r="G16" i="6"/>
  <c r="G24" i="6"/>
  <c r="G32" i="6"/>
  <c r="G40" i="6"/>
  <c r="G48" i="6"/>
  <c r="G56" i="6"/>
  <c r="G64" i="6"/>
  <c r="G72" i="6"/>
  <c r="G80" i="6"/>
  <c r="G88" i="6"/>
  <c r="G96" i="6"/>
  <c r="G9" i="6"/>
  <c r="G17" i="6"/>
  <c r="G25" i="6"/>
  <c r="G33" i="6"/>
  <c r="G41" i="6"/>
  <c r="G49" i="6"/>
  <c r="G57" i="6"/>
  <c r="G65" i="6"/>
  <c r="G73" i="6"/>
  <c r="G81" i="6"/>
  <c r="G89" i="6"/>
  <c r="G97" i="6"/>
  <c r="G10" i="6"/>
  <c r="G18" i="6"/>
  <c r="G26" i="6"/>
  <c r="G34" i="6"/>
  <c r="G42" i="6"/>
  <c r="G50" i="6"/>
  <c r="G58" i="6"/>
  <c r="G66" i="6"/>
  <c r="G74" i="6"/>
  <c r="G82" i="6"/>
  <c r="G90" i="6"/>
  <c r="G98" i="6"/>
  <c r="G3" i="6"/>
  <c r="G11" i="6"/>
  <c r="G19" i="6"/>
  <c r="G27" i="6"/>
  <c r="G35" i="6"/>
  <c r="G43" i="6"/>
  <c r="G51" i="6"/>
  <c r="G59" i="6"/>
  <c r="G67" i="6"/>
  <c r="G75" i="6"/>
  <c r="G83" i="6"/>
  <c r="G91" i="6"/>
  <c r="G99" i="6"/>
  <c r="G4" i="6"/>
  <c r="G12" i="6"/>
  <c r="G20" i="6"/>
  <c r="G28" i="6"/>
  <c r="G36" i="6"/>
  <c r="G44" i="6"/>
  <c r="G52" i="6"/>
  <c r="G60" i="6"/>
  <c r="G68" i="6"/>
  <c r="G76" i="6"/>
  <c r="G84" i="6"/>
  <c r="G92" i="6"/>
  <c r="G100" i="6"/>
  <c r="G5" i="6"/>
  <c r="G13" i="6"/>
  <c r="G21" i="6"/>
  <c r="G29" i="6"/>
  <c r="G37" i="6"/>
  <c r="G45" i="6"/>
  <c r="G53" i="6"/>
  <c r="G61" i="6"/>
  <c r="G69" i="6"/>
  <c r="G77" i="6"/>
  <c r="G85" i="6"/>
  <c r="G93" i="6"/>
  <c r="G101" i="6"/>
  <c r="G6" i="6"/>
  <c r="G14" i="6"/>
  <c r="G22" i="6"/>
  <c r="G30" i="6"/>
  <c r="G38" i="6"/>
  <c r="G46" i="6"/>
  <c r="G54" i="6"/>
  <c r="G62" i="6"/>
  <c r="G70" i="6"/>
  <c r="G78" i="6"/>
  <c r="G86" i="6"/>
  <c r="G94" i="6"/>
  <c r="G2" i="6"/>
  <c r="G4" i="9"/>
  <c r="F4" i="9"/>
  <c r="B5" i="9" l="1"/>
  <c r="C5" i="9"/>
  <c r="H3" i="6" l="1"/>
  <c r="H11" i="6"/>
  <c r="H19" i="6"/>
  <c r="H27" i="6"/>
  <c r="H35" i="6"/>
  <c r="H43" i="6"/>
  <c r="H51" i="6"/>
  <c r="H59" i="6"/>
  <c r="H67" i="6"/>
  <c r="H75" i="6"/>
  <c r="H83" i="6"/>
  <c r="H91" i="6"/>
  <c r="H99" i="6"/>
  <c r="H4" i="6"/>
  <c r="H12" i="6"/>
  <c r="H20" i="6"/>
  <c r="H28" i="6"/>
  <c r="H36" i="6"/>
  <c r="H44" i="6"/>
  <c r="H52" i="6"/>
  <c r="H60" i="6"/>
  <c r="H68" i="6"/>
  <c r="H76" i="6"/>
  <c r="H84" i="6"/>
  <c r="H92" i="6"/>
  <c r="H100" i="6"/>
  <c r="H5" i="6"/>
  <c r="H13" i="6"/>
  <c r="H21" i="6"/>
  <c r="H29" i="6"/>
  <c r="H37" i="6"/>
  <c r="H45" i="6"/>
  <c r="H53" i="6"/>
  <c r="H61" i="6"/>
  <c r="H69" i="6"/>
  <c r="H77" i="6"/>
  <c r="H85" i="6"/>
  <c r="H93" i="6"/>
  <c r="H101" i="6"/>
  <c r="H6" i="6"/>
  <c r="H14" i="6"/>
  <c r="H22" i="6"/>
  <c r="H30" i="6"/>
  <c r="H38" i="6"/>
  <c r="H46" i="6"/>
  <c r="H54" i="6"/>
  <c r="H62" i="6"/>
  <c r="H70" i="6"/>
  <c r="H78" i="6"/>
  <c r="H86" i="6"/>
  <c r="H94" i="6"/>
  <c r="H2" i="6"/>
  <c r="H7" i="6"/>
  <c r="H15" i="6"/>
  <c r="H23" i="6"/>
  <c r="H31" i="6"/>
  <c r="H39" i="6"/>
  <c r="H47" i="6"/>
  <c r="H55" i="6"/>
  <c r="H63" i="6"/>
  <c r="H71" i="6"/>
  <c r="H79" i="6"/>
  <c r="H87" i="6"/>
  <c r="H95" i="6"/>
  <c r="H10" i="6"/>
  <c r="H18" i="6"/>
  <c r="H26" i="6"/>
  <c r="H34" i="6"/>
  <c r="H42" i="6"/>
  <c r="H50" i="6"/>
  <c r="H58" i="6"/>
  <c r="H66" i="6"/>
  <c r="H74" i="6"/>
  <c r="H82" i="6"/>
  <c r="H90" i="6"/>
  <c r="H98" i="6"/>
  <c r="H8" i="6"/>
  <c r="H40" i="6"/>
  <c r="H72" i="6"/>
  <c r="H9" i="6"/>
  <c r="H41" i="6"/>
  <c r="H73" i="6"/>
  <c r="H16" i="6"/>
  <c r="H48" i="6"/>
  <c r="H80" i="6"/>
  <c r="H17" i="6"/>
  <c r="H49" i="6"/>
  <c r="H81" i="6"/>
  <c r="H24" i="6"/>
  <c r="H56" i="6"/>
  <c r="H88" i="6"/>
  <c r="H25" i="6"/>
  <c r="H57" i="6"/>
  <c r="H89" i="6"/>
  <c r="H32" i="6"/>
  <c r="H33" i="6"/>
  <c r="H64" i="6"/>
  <c r="H65" i="6"/>
  <c r="H96" i="6"/>
  <c r="H97" i="6"/>
  <c r="E5" i="9"/>
  <c r="G5" i="9" s="1"/>
  <c r="D5" i="9"/>
  <c r="E6" i="9" l="1"/>
  <c r="D6" i="9"/>
  <c r="H3" i="7"/>
  <c r="H11" i="7"/>
  <c r="H19" i="7"/>
  <c r="H27" i="7"/>
  <c r="H35" i="7"/>
  <c r="H43" i="7"/>
  <c r="H51" i="7"/>
  <c r="H59" i="7"/>
  <c r="H67" i="7"/>
  <c r="H75" i="7"/>
  <c r="H83" i="7"/>
  <c r="H91" i="7"/>
  <c r="H99" i="7"/>
  <c r="H107" i="7"/>
  <c r="H115" i="7"/>
  <c r="H123" i="7"/>
  <c r="H131" i="7"/>
  <c r="H139" i="7"/>
  <c r="H147" i="7"/>
  <c r="H155" i="7"/>
  <c r="H163" i="7"/>
  <c r="H171" i="7"/>
  <c r="H179" i="7"/>
  <c r="H187" i="7"/>
  <c r="H195" i="7"/>
  <c r="H203" i="7"/>
  <c r="H211" i="7"/>
  <c r="H219" i="7"/>
  <c r="H227" i="7"/>
  <c r="H235" i="7"/>
  <c r="H243" i="7"/>
  <c r="H251" i="7"/>
  <c r="H259" i="7"/>
  <c r="H267" i="7"/>
  <c r="H275" i="7"/>
  <c r="H283" i="7"/>
  <c r="H291" i="7"/>
  <c r="H299" i="7"/>
  <c r="H307" i="7"/>
  <c r="H315" i="7"/>
  <c r="H323" i="7"/>
  <c r="H331" i="7"/>
  <c r="H339" i="7"/>
  <c r="H347" i="7"/>
  <c r="H355" i="7"/>
  <c r="H363" i="7"/>
  <c r="H371" i="7"/>
  <c r="H379" i="7"/>
  <c r="H387" i="7"/>
  <c r="H395" i="7"/>
  <c r="H403" i="7"/>
  <c r="H411" i="7"/>
  <c r="H419" i="7"/>
  <c r="H427" i="7"/>
  <c r="H435" i="7"/>
  <c r="H443" i="7"/>
  <c r="H451" i="7"/>
  <c r="H459" i="7"/>
  <c r="H467" i="7"/>
  <c r="H475" i="7"/>
  <c r="H483" i="7"/>
  <c r="H491" i="7"/>
  <c r="H499" i="7"/>
  <c r="H507" i="7"/>
  <c r="H515" i="7"/>
  <c r="H523" i="7"/>
  <c r="H531" i="7"/>
  <c r="H539" i="7"/>
  <c r="H547" i="7"/>
  <c r="H555" i="7"/>
  <c r="H563" i="7"/>
  <c r="H571" i="7"/>
  <c r="H579" i="7"/>
  <c r="H587" i="7"/>
  <c r="H595" i="7"/>
  <c r="H603" i="7"/>
  <c r="H611" i="7"/>
  <c r="H619" i="7"/>
  <c r="H627" i="7"/>
  <c r="H635" i="7"/>
  <c r="H643" i="7"/>
  <c r="H651" i="7"/>
  <c r="H659" i="7"/>
  <c r="H667" i="7"/>
  <c r="H675" i="7"/>
  <c r="H4" i="7"/>
  <c r="H12" i="7"/>
  <c r="H20" i="7"/>
  <c r="H28" i="7"/>
  <c r="H36" i="7"/>
  <c r="H44" i="7"/>
  <c r="H52" i="7"/>
  <c r="H60" i="7"/>
  <c r="H68" i="7"/>
  <c r="H76" i="7"/>
  <c r="H84" i="7"/>
  <c r="H92" i="7"/>
  <c r="H100" i="7"/>
  <c r="H108" i="7"/>
  <c r="H116" i="7"/>
  <c r="H124" i="7"/>
  <c r="H132" i="7"/>
  <c r="H140" i="7"/>
  <c r="H148" i="7"/>
  <c r="H156" i="7"/>
  <c r="H164" i="7"/>
  <c r="H172" i="7"/>
  <c r="H180" i="7"/>
  <c r="H188" i="7"/>
  <c r="H196" i="7"/>
  <c r="H204" i="7"/>
  <c r="H212" i="7"/>
  <c r="H220" i="7"/>
  <c r="H228" i="7"/>
  <c r="H236" i="7"/>
  <c r="H244" i="7"/>
  <c r="H252" i="7"/>
  <c r="H260" i="7"/>
  <c r="H268" i="7"/>
  <c r="H276" i="7"/>
  <c r="H284" i="7"/>
  <c r="H292" i="7"/>
  <c r="H300" i="7"/>
  <c r="H308" i="7"/>
  <c r="H316" i="7"/>
  <c r="H324" i="7"/>
  <c r="H332" i="7"/>
  <c r="H340" i="7"/>
  <c r="H348" i="7"/>
  <c r="H356" i="7"/>
  <c r="H364" i="7"/>
  <c r="H372" i="7"/>
  <c r="H380" i="7"/>
  <c r="H388" i="7"/>
  <c r="H396" i="7"/>
  <c r="H404" i="7"/>
  <c r="H412" i="7"/>
  <c r="H420" i="7"/>
  <c r="H428" i="7"/>
  <c r="H436" i="7"/>
  <c r="H444" i="7"/>
  <c r="H452" i="7"/>
  <c r="H460" i="7"/>
  <c r="H468" i="7"/>
  <c r="H476" i="7"/>
  <c r="H484" i="7"/>
  <c r="H492" i="7"/>
  <c r="H500" i="7"/>
  <c r="H508" i="7"/>
  <c r="H516" i="7"/>
  <c r="H524" i="7"/>
  <c r="H532" i="7"/>
  <c r="H540" i="7"/>
  <c r="H548" i="7"/>
  <c r="H556" i="7"/>
  <c r="H564" i="7"/>
  <c r="H572" i="7"/>
  <c r="H580" i="7"/>
  <c r="H588" i="7"/>
  <c r="H596" i="7"/>
  <c r="H604" i="7"/>
  <c r="H612" i="7"/>
  <c r="H620" i="7"/>
  <c r="H628" i="7"/>
  <c r="H636" i="7"/>
  <c r="H644" i="7"/>
  <c r="H652" i="7"/>
  <c r="H660" i="7"/>
  <c r="H668" i="7"/>
  <c r="H676" i="7"/>
  <c r="H5" i="7"/>
  <c r="H13" i="7"/>
  <c r="H21" i="7"/>
  <c r="H29" i="7"/>
  <c r="H37" i="7"/>
  <c r="H45" i="7"/>
  <c r="H53" i="7"/>
  <c r="H61" i="7"/>
  <c r="H69" i="7"/>
  <c r="H77" i="7"/>
  <c r="H85" i="7"/>
  <c r="H93" i="7"/>
  <c r="H101" i="7"/>
  <c r="H109" i="7"/>
  <c r="H117" i="7"/>
  <c r="H125" i="7"/>
  <c r="H133" i="7"/>
  <c r="H141" i="7"/>
  <c r="H149" i="7"/>
  <c r="H157" i="7"/>
  <c r="H165" i="7"/>
  <c r="H173" i="7"/>
  <c r="H181" i="7"/>
  <c r="H189" i="7"/>
  <c r="H197" i="7"/>
  <c r="H205" i="7"/>
  <c r="H213" i="7"/>
  <c r="H221" i="7"/>
  <c r="H229" i="7"/>
  <c r="H237" i="7"/>
  <c r="H245" i="7"/>
  <c r="H253" i="7"/>
  <c r="H261" i="7"/>
  <c r="H269" i="7"/>
  <c r="H277" i="7"/>
  <c r="H285" i="7"/>
  <c r="H293" i="7"/>
  <c r="H301" i="7"/>
  <c r="H309" i="7"/>
  <c r="H317" i="7"/>
  <c r="H325" i="7"/>
  <c r="H333" i="7"/>
  <c r="H341" i="7"/>
  <c r="H349" i="7"/>
  <c r="H357" i="7"/>
  <c r="H365" i="7"/>
  <c r="H373" i="7"/>
  <c r="H381" i="7"/>
  <c r="H389" i="7"/>
  <c r="H397" i="7"/>
  <c r="H405" i="7"/>
  <c r="H413" i="7"/>
  <c r="H421" i="7"/>
  <c r="H429" i="7"/>
  <c r="H437" i="7"/>
  <c r="H445" i="7"/>
  <c r="H453" i="7"/>
  <c r="H461" i="7"/>
  <c r="H469" i="7"/>
  <c r="H477" i="7"/>
  <c r="H485" i="7"/>
  <c r="H493" i="7"/>
  <c r="H501" i="7"/>
  <c r="H509" i="7"/>
  <c r="H517" i="7"/>
  <c r="H525" i="7"/>
  <c r="H533" i="7"/>
  <c r="H541" i="7"/>
  <c r="H549" i="7"/>
  <c r="H557" i="7"/>
  <c r="H565" i="7"/>
  <c r="H573" i="7"/>
  <c r="H581" i="7"/>
  <c r="H589" i="7"/>
  <c r="H597" i="7"/>
  <c r="H605" i="7"/>
  <c r="H613" i="7"/>
  <c r="H621" i="7"/>
  <c r="H629" i="7"/>
  <c r="H637" i="7"/>
  <c r="H645" i="7"/>
  <c r="H653" i="7"/>
  <c r="H661" i="7"/>
  <c r="H669" i="7"/>
  <c r="H677" i="7"/>
  <c r="H6" i="7"/>
  <c r="H14" i="7"/>
  <c r="H22" i="7"/>
  <c r="H30" i="7"/>
  <c r="H38" i="7"/>
  <c r="H46" i="7"/>
  <c r="H54" i="7"/>
  <c r="H62" i="7"/>
  <c r="H70" i="7"/>
  <c r="H78" i="7"/>
  <c r="H86" i="7"/>
  <c r="H94" i="7"/>
  <c r="H102" i="7"/>
  <c r="H110" i="7"/>
  <c r="H118" i="7"/>
  <c r="H126" i="7"/>
  <c r="H134" i="7"/>
  <c r="H142" i="7"/>
  <c r="H150" i="7"/>
  <c r="H158" i="7"/>
  <c r="H166" i="7"/>
  <c r="H174" i="7"/>
  <c r="H182" i="7"/>
  <c r="H190" i="7"/>
  <c r="H198" i="7"/>
  <c r="H206" i="7"/>
  <c r="H214" i="7"/>
  <c r="H222" i="7"/>
  <c r="H230" i="7"/>
  <c r="H238" i="7"/>
  <c r="H246" i="7"/>
  <c r="H254" i="7"/>
  <c r="H262" i="7"/>
  <c r="H270" i="7"/>
  <c r="H278" i="7"/>
  <c r="H286" i="7"/>
  <c r="H294" i="7"/>
  <c r="H302" i="7"/>
  <c r="H310" i="7"/>
  <c r="H318" i="7"/>
  <c r="H326" i="7"/>
  <c r="H334" i="7"/>
  <c r="H342" i="7"/>
  <c r="H350" i="7"/>
  <c r="H358" i="7"/>
  <c r="H366" i="7"/>
  <c r="H374" i="7"/>
  <c r="H382" i="7"/>
  <c r="H390" i="7"/>
  <c r="H398" i="7"/>
  <c r="H406" i="7"/>
  <c r="H414" i="7"/>
  <c r="H422" i="7"/>
  <c r="H430" i="7"/>
  <c r="H438" i="7"/>
  <c r="H446" i="7"/>
  <c r="H454" i="7"/>
  <c r="H462" i="7"/>
  <c r="H470" i="7"/>
  <c r="H478" i="7"/>
  <c r="H486" i="7"/>
  <c r="H494" i="7"/>
  <c r="H502" i="7"/>
  <c r="H510" i="7"/>
  <c r="H518" i="7"/>
  <c r="H526" i="7"/>
  <c r="H534" i="7"/>
  <c r="H542" i="7"/>
  <c r="H550" i="7"/>
  <c r="H558" i="7"/>
  <c r="H566" i="7"/>
  <c r="H574" i="7"/>
  <c r="H582" i="7"/>
  <c r="H590" i="7"/>
  <c r="H7" i="7"/>
  <c r="H15" i="7"/>
  <c r="H23" i="7"/>
  <c r="H31" i="7"/>
  <c r="H39" i="7"/>
  <c r="H47" i="7"/>
  <c r="H55" i="7"/>
  <c r="H63" i="7"/>
  <c r="H71" i="7"/>
  <c r="H79" i="7"/>
  <c r="H87" i="7"/>
  <c r="H95" i="7"/>
  <c r="H103" i="7"/>
  <c r="H111" i="7"/>
  <c r="H119" i="7"/>
  <c r="H127" i="7"/>
  <c r="H135" i="7"/>
  <c r="H143" i="7"/>
  <c r="H151" i="7"/>
  <c r="H159" i="7"/>
  <c r="H167" i="7"/>
  <c r="H175" i="7"/>
  <c r="H183" i="7"/>
  <c r="H191" i="7"/>
  <c r="H199" i="7"/>
  <c r="H207" i="7"/>
  <c r="H215" i="7"/>
  <c r="H223" i="7"/>
  <c r="H231" i="7"/>
  <c r="H239" i="7"/>
  <c r="H247" i="7"/>
  <c r="H255" i="7"/>
  <c r="H263" i="7"/>
  <c r="H271" i="7"/>
  <c r="H279" i="7"/>
  <c r="H287" i="7"/>
  <c r="H295" i="7"/>
  <c r="H303" i="7"/>
  <c r="H311" i="7"/>
  <c r="H319" i="7"/>
  <c r="H327" i="7"/>
  <c r="H335" i="7"/>
  <c r="H343" i="7"/>
  <c r="H351" i="7"/>
  <c r="H359" i="7"/>
  <c r="H367" i="7"/>
  <c r="H375" i="7"/>
  <c r="H383" i="7"/>
  <c r="H391" i="7"/>
  <c r="H399" i="7"/>
  <c r="H407" i="7"/>
  <c r="H415" i="7"/>
  <c r="H423" i="7"/>
  <c r="H431" i="7"/>
  <c r="H439" i="7"/>
  <c r="H447" i="7"/>
  <c r="H455" i="7"/>
  <c r="H463" i="7"/>
  <c r="H471" i="7"/>
  <c r="H479" i="7"/>
  <c r="H487" i="7"/>
  <c r="H495" i="7"/>
  <c r="H8" i="7"/>
  <c r="H16" i="7"/>
  <c r="H24" i="7"/>
  <c r="H32" i="7"/>
  <c r="H40" i="7"/>
  <c r="H48" i="7"/>
  <c r="H56" i="7"/>
  <c r="H64" i="7"/>
  <c r="H72" i="7"/>
  <c r="H80" i="7"/>
  <c r="H88" i="7"/>
  <c r="H96" i="7"/>
  <c r="H104" i="7"/>
  <c r="H112" i="7"/>
  <c r="H120" i="7"/>
  <c r="H128" i="7"/>
  <c r="H136" i="7"/>
  <c r="H144" i="7"/>
  <c r="H152" i="7"/>
  <c r="H160" i="7"/>
  <c r="H168" i="7"/>
  <c r="H176" i="7"/>
  <c r="H184" i="7"/>
  <c r="H192" i="7"/>
  <c r="H200" i="7"/>
  <c r="H208" i="7"/>
  <c r="H216" i="7"/>
  <c r="H224" i="7"/>
  <c r="H232" i="7"/>
  <c r="H240" i="7"/>
  <c r="H248" i="7"/>
  <c r="H256" i="7"/>
  <c r="H264" i="7"/>
  <c r="H272" i="7"/>
  <c r="H280" i="7"/>
  <c r="H288" i="7"/>
  <c r="H296" i="7"/>
  <c r="H304" i="7"/>
  <c r="H312" i="7"/>
  <c r="H320" i="7"/>
  <c r="H328" i="7"/>
  <c r="H336" i="7"/>
  <c r="H344" i="7"/>
  <c r="H352" i="7"/>
  <c r="H360" i="7"/>
  <c r="H368" i="7"/>
  <c r="H376" i="7"/>
  <c r="H384" i="7"/>
  <c r="H392" i="7"/>
  <c r="H400" i="7"/>
  <c r="H408" i="7"/>
  <c r="H416" i="7"/>
  <c r="H424" i="7"/>
  <c r="H432" i="7"/>
  <c r="H440" i="7"/>
  <c r="H448" i="7"/>
  <c r="H456" i="7"/>
  <c r="H464" i="7"/>
  <c r="H472" i="7"/>
  <c r="H480" i="7"/>
  <c r="H488" i="7"/>
  <c r="H496" i="7"/>
  <c r="H504" i="7"/>
  <c r="H512" i="7"/>
  <c r="H520" i="7"/>
  <c r="H528" i="7"/>
  <c r="H536" i="7"/>
  <c r="H544" i="7"/>
  <c r="H552" i="7"/>
  <c r="H560" i="7"/>
  <c r="H568" i="7"/>
  <c r="H576" i="7"/>
  <c r="H584" i="7"/>
  <c r="H592" i="7"/>
  <c r="H600" i="7"/>
  <c r="H608" i="7"/>
  <c r="H616" i="7"/>
  <c r="H624" i="7"/>
  <c r="H632" i="7"/>
  <c r="H640" i="7"/>
  <c r="H648" i="7"/>
  <c r="H656" i="7"/>
  <c r="H664" i="7"/>
  <c r="H672" i="7"/>
  <c r="H680" i="7"/>
  <c r="H9" i="7"/>
  <c r="H17" i="7"/>
  <c r="H25" i="7"/>
  <c r="H33" i="7"/>
  <c r="H41" i="7"/>
  <c r="H49" i="7"/>
  <c r="H57" i="7"/>
  <c r="H65" i="7"/>
  <c r="H73" i="7"/>
  <c r="H81" i="7"/>
  <c r="H89" i="7"/>
  <c r="H97" i="7"/>
  <c r="H105" i="7"/>
  <c r="H113" i="7"/>
  <c r="H121" i="7"/>
  <c r="H129" i="7"/>
  <c r="H137" i="7"/>
  <c r="H145" i="7"/>
  <c r="H153" i="7"/>
  <c r="H161" i="7"/>
  <c r="H169" i="7"/>
  <c r="H177" i="7"/>
  <c r="H185" i="7"/>
  <c r="H193" i="7"/>
  <c r="H201" i="7"/>
  <c r="H209" i="7"/>
  <c r="H217" i="7"/>
  <c r="H225" i="7"/>
  <c r="H233" i="7"/>
  <c r="H241" i="7"/>
  <c r="H249" i="7"/>
  <c r="H257" i="7"/>
  <c r="H265" i="7"/>
  <c r="H273" i="7"/>
  <c r="H281" i="7"/>
  <c r="H289" i="7"/>
  <c r="H297" i="7"/>
  <c r="H305" i="7"/>
  <c r="H313" i="7"/>
  <c r="H321" i="7"/>
  <c r="H329" i="7"/>
  <c r="H337" i="7"/>
  <c r="H345" i="7"/>
  <c r="H353" i="7"/>
  <c r="H361" i="7"/>
  <c r="H369" i="7"/>
  <c r="H377" i="7"/>
  <c r="H385" i="7"/>
  <c r="H393" i="7"/>
  <c r="H401" i="7"/>
  <c r="H409" i="7"/>
  <c r="H417" i="7"/>
  <c r="H425" i="7"/>
  <c r="H433" i="7"/>
  <c r="H441" i="7"/>
  <c r="H449" i="7"/>
  <c r="H457" i="7"/>
  <c r="H465" i="7"/>
  <c r="H473" i="7"/>
  <c r="H481" i="7"/>
  <c r="H489" i="7"/>
  <c r="H497" i="7"/>
  <c r="H66" i="7"/>
  <c r="H130" i="7"/>
  <c r="H194" i="7"/>
  <c r="H258" i="7"/>
  <c r="H322" i="7"/>
  <c r="H386" i="7"/>
  <c r="H450" i="7"/>
  <c r="H505" i="7"/>
  <c r="H527" i="7"/>
  <c r="H546" i="7"/>
  <c r="H569" i="7"/>
  <c r="H591" i="7"/>
  <c r="H607" i="7"/>
  <c r="H623" i="7"/>
  <c r="H639" i="7"/>
  <c r="H655" i="7"/>
  <c r="H671" i="7"/>
  <c r="H684" i="7"/>
  <c r="H692" i="7"/>
  <c r="H700" i="7"/>
  <c r="H708" i="7"/>
  <c r="H716" i="7"/>
  <c r="H724" i="7"/>
  <c r="H732" i="7"/>
  <c r="H740" i="7"/>
  <c r="H748" i="7"/>
  <c r="H756" i="7"/>
  <c r="H764" i="7"/>
  <c r="H772" i="7"/>
  <c r="H780" i="7"/>
  <c r="H788" i="7"/>
  <c r="H796" i="7"/>
  <c r="H804" i="7"/>
  <c r="H812" i="7"/>
  <c r="H820" i="7"/>
  <c r="H828" i="7"/>
  <c r="H836" i="7"/>
  <c r="H844" i="7"/>
  <c r="H852" i="7"/>
  <c r="H860" i="7"/>
  <c r="H868" i="7"/>
  <c r="H876" i="7"/>
  <c r="H884" i="7"/>
  <c r="H892" i="7"/>
  <c r="H900" i="7"/>
  <c r="H908" i="7"/>
  <c r="H916" i="7"/>
  <c r="H924" i="7"/>
  <c r="H932" i="7"/>
  <c r="H940" i="7"/>
  <c r="H948" i="7"/>
  <c r="H956" i="7"/>
  <c r="H964" i="7"/>
  <c r="H972" i="7"/>
  <c r="H980" i="7"/>
  <c r="H988" i="7"/>
  <c r="H996" i="7"/>
  <c r="H370" i="7"/>
  <c r="H585" i="7"/>
  <c r="H706" i="7"/>
  <c r="H746" i="7"/>
  <c r="H794" i="7"/>
  <c r="H842" i="7"/>
  <c r="H898" i="7"/>
  <c r="H946" i="7"/>
  <c r="H986" i="7"/>
  <c r="H10" i="7"/>
  <c r="H74" i="7"/>
  <c r="H138" i="7"/>
  <c r="H202" i="7"/>
  <c r="H266" i="7"/>
  <c r="H330" i="7"/>
  <c r="H394" i="7"/>
  <c r="H458" i="7"/>
  <c r="H506" i="7"/>
  <c r="H529" i="7"/>
  <c r="H551" i="7"/>
  <c r="H570" i="7"/>
  <c r="H593" i="7"/>
  <c r="H609" i="7"/>
  <c r="H625" i="7"/>
  <c r="H641" i="7"/>
  <c r="H657" i="7"/>
  <c r="H673" i="7"/>
  <c r="H685" i="7"/>
  <c r="H693" i="7"/>
  <c r="H701" i="7"/>
  <c r="H709" i="7"/>
  <c r="H717" i="7"/>
  <c r="H725" i="7"/>
  <c r="H733" i="7"/>
  <c r="H741" i="7"/>
  <c r="H749" i="7"/>
  <c r="H757" i="7"/>
  <c r="H765" i="7"/>
  <c r="H773" i="7"/>
  <c r="H781" i="7"/>
  <c r="H789" i="7"/>
  <c r="H797" i="7"/>
  <c r="H805" i="7"/>
  <c r="H813" i="7"/>
  <c r="H821" i="7"/>
  <c r="H829" i="7"/>
  <c r="H837" i="7"/>
  <c r="H845" i="7"/>
  <c r="H853" i="7"/>
  <c r="H861" i="7"/>
  <c r="H869" i="7"/>
  <c r="H877" i="7"/>
  <c r="H885" i="7"/>
  <c r="H893" i="7"/>
  <c r="H901" i="7"/>
  <c r="H909" i="7"/>
  <c r="H917" i="7"/>
  <c r="H925" i="7"/>
  <c r="H933" i="7"/>
  <c r="H941" i="7"/>
  <c r="H949" i="7"/>
  <c r="H957" i="7"/>
  <c r="H965" i="7"/>
  <c r="H973" i="7"/>
  <c r="H981" i="7"/>
  <c r="H989" i="7"/>
  <c r="H997" i="7"/>
  <c r="H242" i="7"/>
  <c r="H498" i="7"/>
  <c r="H618" i="7"/>
  <c r="H698" i="7"/>
  <c r="H738" i="7"/>
  <c r="H786" i="7"/>
  <c r="H834" i="7"/>
  <c r="H882" i="7"/>
  <c r="H922" i="7"/>
  <c r="H970" i="7"/>
  <c r="H18" i="7"/>
  <c r="H82" i="7"/>
  <c r="H146" i="7"/>
  <c r="H210" i="7"/>
  <c r="H274" i="7"/>
  <c r="H338" i="7"/>
  <c r="H402" i="7"/>
  <c r="H466" i="7"/>
  <c r="H511" i="7"/>
  <c r="H530" i="7"/>
  <c r="H553" i="7"/>
  <c r="H575" i="7"/>
  <c r="H594" i="7"/>
  <c r="H610" i="7"/>
  <c r="H626" i="7"/>
  <c r="H642" i="7"/>
  <c r="H658" i="7"/>
  <c r="H674" i="7"/>
  <c r="H686" i="7"/>
  <c r="H694" i="7"/>
  <c r="H702" i="7"/>
  <c r="H710" i="7"/>
  <c r="H718" i="7"/>
  <c r="H726" i="7"/>
  <c r="H734" i="7"/>
  <c r="H742" i="7"/>
  <c r="H750" i="7"/>
  <c r="H758" i="7"/>
  <c r="H766" i="7"/>
  <c r="H774" i="7"/>
  <c r="H782" i="7"/>
  <c r="H790" i="7"/>
  <c r="H798" i="7"/>
  <c r="H806" i="7"/>
  <c r="H814" i="7"/>
  <c r="H822" i="7"/>
  <c r="H830" i="7"/>
  <c r="H838" i="7"/>
  <c r="H846" i="7"/>
  <c r="H854" i="7"/>
  <c r="H862" i="7"/>
  <c r="H870" i="7"/>
  <c r="H878" i="7"/>
  <c r="H886" i="7"/>
  <c r="H894" i="7"/>
  <c r="H902" i="7"/>
  <c r="H910" i="7"/>
  <c r="H918" i="7"/>
  <c r="H926" i="7"/>
  <c r="H934" i="7"/>
  <c r="H942" i="7"/>
  <c r="H950" i="7"/>
  <c r="H958" i="7"/>
  <c r="H966" i="7"/>
  <c r="H974" i="7"/>
  <c r="H982" i="7"/>
  <c r="H990" i="7"/>
  <c r="H998" i="7"/>
  <c r="H114" i="7"/>
  <c r="H26" i="7"/>
  <c r="H90" i="7"/>
  <c r="H154" i="7"/>
  <c r="H218" i="7"/>
  <c r="H282" i="7"/>
  <c r="H346" i="7"/>
  <c r="H410" i="7"/>
  <c r="H474" i="7"/>
  <c r="H513" i="7"/>
  <c r="H535" i="7"/>
  <c r="H554" i="7"/>
  <c r="H577" i="7"/>
  <c r="H598" i="7"/>
  <c r="H614" i="7"/>
  <c r="H630" i="7"/>
  <c r="H646" i="7"/>
  <c r="H662" i="7"/>
  <c r="H678" i="7"/>
  <c r="H687" i="7"/>
  <c r="H695" i="7"/>
  <c r="H703" i="7"/>
  <c r="H711" i="7"/>
  <c r="H719" i="7"/>
  <c r="H727" i="7"/>
  <c r="H735" i="7"/>
  <c r="H743" i="7"/>
  <c r="H751" i="7"/>
  <c r="H759" i="7"/>
  <c r="H767" i="7"/>
  <c r="H775" i="7"/>
  <c r="H783" i="7"/>
  <c r="H791" i="7"/>
  <c r="H799" i="7"/>
  <c r="H807" i="7"/>
  <c r="H815" i="7"/>
  <c r="H823" i="7"/>
  <c r="H831" i="7"/>
  <c r="H839" i="7"/>
  <c r="H847" i="7"/>
  <c r="H855" i="7"/>
  <c r="H863" i="7"/>
  <c r="H871" i="7"/>
  <c r="H879" i="7"/>
  <c r="H887" i="7"/>
  <c r="H895" i="7"/>
  <c r="H903" i="7"/>
  <c r="H911" i="7"/>
  <c r="H919" i="7"/>
  <c r="H927" i="7"/>
  <c r="H935" i="7"/>
  <c r="H943" i="7"/>
  <c r="H951" i="7"/>
  <c r="H959" i="7"/>
  <c r="H967" i="7"/>
  <c r="H975" i="7"/>
  <c r="H983" i="7"/>
  <c r="H991" i="7"/>
  <c r="H999" i="7"/>
  <c r="H306" i="7"/>
  <c r="H602" i="7"/>
  <c r="H690" i="7"/>
  <c r="H754" i="7"/>
  <c r="H802" i="7"/>
  <c r="H850" i="7"/>
  <c r="H890" i="7"/>
  <c r="H938" i="7"/>
  <c r="H994" i="7"/>
  <c r="H34" i="7"/>
  <c r="H98" i="7"/>
  <c r="H162" i="7"/>
  <c r="H226" i="7"/>
  <c r="H290" i="7"/>
  <c r="H354" i="7"/>
  <c r="H418" i="7"/>
  <c r="H482" i="7"/>
  <c r="H514" i="7"/>
  <c r="H537" i="7"/>
  <c r="H559" i="7"/>
  <c r="H578" i="7"/>
  <c r="H599" i="7"/>
  <c r="H615" i="7"/>
  <c r="H631" i="7"/>
  <c r="H647" i="7"/>
  <c r="H663" i="7"/>
  <c r="H679" i="7"/>
  <c r="H688" i="7"/>
  <c r="H696" i="7"/>
  <c r="H704" i="7"/>
  <c r="H712" i="7"/>
  <c r="H720" i="7"/>
  <c r="H728" i="7"/>
  <c r="H736" i="7"/>
  <c r="H744" i="7"/>
  <c r="H752" i="7"/>
  <c r="H760" i="7"/>
  <c r="H768" i="7"/>
  <c r="H776" i="7"/>
  <c r="H784" i="7"/>
  <c r="H792" i="7"/>
  <c r="H800" i="7"/>
  <c r="H808" i="7"/>
  <c r="H816" i="7"/>
  <c r="H824" i="7"/>
  <c r="H832" i="7"/>
  <c r="H840" i="7"/>
  <c r="H848" i="7"/>
  <c r="H856" i="7"/>
  <c r="H864" i="7"/>
  <c r="H872" i="7"/>
  <c r="H880" i="7"/>
  <c r="H888" i="7"/>
  <c r="H896" i="7"/>
  <c r="H904" i="7"/>
  <c r="H912" i="7"/>
  <c r="H920" i="7"/>
  <c r="H928" i="7"/>
  <c r="H936" i="7"/>
  <c r="H944" i="7"/>
  <c r="H952" i="7"/>
  <c r="H960" i="7"/>
  <c r="H968" i="7"/>
  <c r="H976" i="7"/>
  <c r="H984" i="7"/>
  <c r="H992" i="7"/>
  <c r="H1000" i="7"/>
  <c r="H178" i="7"/>
  <c r="H562" i="7"/>
  <c r="H666" i="7"/>
  <c r="H722" i="7"/>
  <c r="H770" i="7"/>
  <c r="H818" i="7"/>
  <c r="H866" i="7"/>
  <c r="H914" i="7"/>
  <c r="H962" i="7"/>
  <c r="H42" i="7"/>
  <c r="H106" i="7"/>
  <c r="H170" i="7"/>
  <c r="H234" i="7"/>
  <c r="H298" i="7"/>
  <c r="H362" i="7"/>
  <c r="H426" i="7"/>
  <c r="H490" i="7"/>
  <c r="H519" i="7"/>
  <c r="H538" i="7"/>
  <c r="H561" i="7"/>
  <c r="H583" i="7"/>
  <c r="H601" i="7"/>
  <c r="H617" i="7"/>
  <c r="H633" i="7"/>
  <c r="H649" i="7"/>
  <c r="H665" i="7"/>
  <c r="H681" i="7"/>
  <c r="H689" i="7"/>
  <c r="H697" i="7"/>
  <c r="H705" i="7"/>
  <c r="H713" i="7"/>
  <c r="H721" i="7"/>
  <c r="H729" i="7"/>
  <c r="H737" i="7"/>
  <c r="H745" i="7"/>
  <c r="H753" i="7"/>
  <c r="H761" i="7"/>
  <c r="H769" i="7"/>
  <c r="H777" i="7"/>
  <c r="H785" i="7"/>
  <c r="H793" i="7"/>
  <c r="H801" i="7"/>
  <c r="H809" i="7"/>
  <c r="H817" i="7"/>
  <c r="H825" i="7"/>
  <c r="H833" i="7"/>
  <c r="H841" i="7"/>
  <c r="H849" i="7"/>
  <c r="H857" i="7"/>
  <c r="H865" i="7"/>
  <c r="H873" i="7"/>
  <c r="H881" i="7"/>
  <c r="H889" i="7"/>
  <c r="H897" i="7"/>
  <c r="H905" i="7"/>
  <c r="H913" i="7"/>
  <c r="H921" i="7"/>
  <c r="H929" i="7"/>
  <c r="H937" i="7"/>
  <c r="H945" i="7"/>
  <c r="H953" i="7"/>
  <c r="H961" i="7"/>
  <c r="H969" i="7"/>
  <c r="H977" i="7"/>
  <c r="H985" i="7"/>
  <c r="H993" i="7"/>
  <c r="H1001" i="7"/>
  <c r="H50" i="7"/>
  <c r="H521" i="7"/>
  <c r="H634" i="7"/>
  <c r="H682" i="7"/>
  <c r="H730" i="7"/>
  <c r="H778" i="7"/>
  <c r="H826" i="7"/>
  <c r="H874" i="7"/>
  <c r="H930" i="7"/>
  <c r="H978" i="7"/>
  <c r="H58" i="7"/>
  <c r="H122" i="7"/>
  <c r="H186" i="7"/>
  <c r="H250" i="7"/>
  <c r="H314" i="7"/>
  <c r="H378" i="7"/>
  <c r="H442" i="7"/>
  <c r="H503" i="7"/>
  <c r="H522" i="7"/>
  <c r="H545" i="7"/>
  <c r="H567" i="7"/>
  <c r="H586" i="7"/>
  <c r="H606" i="7"/>
  <c r="H622" i="7"/>
  <c r="H638" i="7"/>
  <c r="H654" i="7"/>
  <c r="H670" i="7"/>
  <c r="H683" i="7"/>
  <c r="H691" i="7"/>
  <c r="H699" i="7"/>
  <c r="H707" i="7"/>
  <c r="H715" i="7"/>
  <c r="H723" i="7"/>
  <c r="H731" i="7"/>
  <c r="H739" i="7"/>
  <c r="H747" i="7"/>
  <c r="H755" i="7"/>
  <c r="H763" i="7"/>
  <c r="H771" i="7"/>
  <c r="H779" i="7"/>
  <c r="H787" i="7"/>
  <c r="H795" i="7"/>
  <c r="H803" i="7"/>
  <c r="H811" i="7"/>
  <c r="H819" i="7"/>
  <c r="H827" i="7"/>
  <c r="H835" i="7"/>
  <c r="H843" i="7"/>
  <c r="H851" i="7"/>
  <c r="H859" i="7"/>
  <c r="H867" i="7"/>
  <c r="H875" i="7"/>
  <c r="H883" i="7"/>
  <c r="H891" i="7"/>
  <c r="H899" i="7"/>
  <c r="H907" i="7"/>
  <c r="H915" i="7"/>
  <c r="H923" i="7"/>
  <c r="H931" i="7"/>
  <c r="H939" i="7"/>
  <c r="H947" i="7"/>
  <c r="H955" i="7"/>
  <c r="H963" i="7"/>
  <c r="H971" i="7"/>
  <c r="H979" i="7"/>
  <c r="H987" i="7"/>
  <c r="H995" i="7"/>
  <c r="H434" i="7"/>
  <c r="H543" i="7"/>
  <c r="H650" i="7"/>
  <c r="H714" i="7"/>
  <c r="H762" i="7"/>
  <c r="H810" i="7"/>
  <c r="H858" i="7"/>
  <c r="H906" i="7"/>
  <c r="H954" i="7"/>
  <c r="H2" i="7"/>
  <c r="F5" i="9"/>
  <c r="C6" i="9" l="1"/>
  <c r="G6" i="9" s="1"/>
  <c r="B6" i="9"/>
  <c r="F6" i="9" s="1"/>
  <c r="B8" i="9" l="1"/>
</calcChain>
</file>

<file path=xl/sharedStrings.xml><?xml version="1.0" encoding="utf-8"?>
<sst xmlns="http://schemas.openxmlformats.org/spreadsheetml/2006/main" count="1174" uniqueCount="56">
  <si>
    <t>Parameter</t>
  </si>
  <si>
    <t>Wert</t>
  </si>
  <si>
    <t>Max ZB Verkäufer</t>
  </si>
  <si>
    <t>α (Käufereffekt)</t>
  </si>
  <si>
    <t>β (Verkäufereffekt)</t>
  </si>
  <si>
    <t>Rundenanzahl</t>
  </si>
  <si>
    <t>Runde</t>
  </si>
  <si>
    <t>Käufer-ID</t>
  </si>
  <si>
    <t>ZB_B</t>
  </si>
  <si>
    <t>Verkäufer-ID</t>
  </si>
  <si>
    <t>ZB_S</t>
  </si>
  <si>
    <t>Revenue_A</t>
  </si>
  <si>
    <t>Revenue_B</t>
  </si>
  <si>
    <t>Runde 1</t>
  </si>
  <si>
    <t>Runde 2</t>
  </si>
  <si>
    <t>Runde 3</t>
  </si>
  <si>
    <t>Runde 4</t>
  </si>
  <si>
    <t>Runde 5</t>
  </si>
  <si>
    <t>Preference</t>
  </si>
  <si>
    <t>A</t>
  </si>
  <si>
    <t>B</t>
  </si>
  <si>
    <t xml:space="preserve">Gewinner: </t>
  </si>
  <si>
    <t>pb_A</t>
  </si>
  <si>
    <t>ps_A</t>
  </si>
  <si>
    <t>pb_B</t>
  </si>
  <si>
    <t>ps_B</t>
  </si>
  <si>
    <t>Präferenz</t>
  </si>
  <si>
    <t>Outdoor</t>
  </si>
  <si>
    <t>Indoor</t>
  </si>
  <si>
    <t>b_A</t>
  </si>
  <si>
    <t>b_B</t>
  </si>
  <si>
    <t>s_A</t>
  </si>
  <si>
    <t>s_B</t>
  </si>
  <si>
    <t>Max ZB Käufer (ZB: Zahlungsbereitschaft)</t>
  </si>
  <si>
    <r>
      <t>n</t>
    </r>
    <r>
      <rPr>
        <vertAlign val="subscript"/>
        <sz val="11"/>
        <color theme="1"/>
        <rFont val="Calibri"/>
        <family val="2"/>
        <scheme val="minor"/>
      </rPr>
      <t>A/B</t>
    </r>
    <r>
      <rPr>
        <vertAlign val="superscript"/>
        <sz val="11"/>
        <color theme="1"/>
        <rFont val="Calibri"/>
        <family val="2"/>
        <scheme val="minor"/>
      </rPr>
      <t>t-1</t>
    </r>
    <r>
      <rPr>
        <sz val="11"/>
        <color theme="1"/>
        <rFont val="Calibri"/>
        <family val="2"/>
        <scheme val="minor"/>
      </rPr>
      <t xml:space="preserve"> Anzahl Käufer der Seite A/B in der vorangegangenen Runde</t>
    </r>
  </si>
  <si>
    <r>
      <t>n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Max Anzahl Käufer </t>
    </r>
  </si>
  <si>
    <r>
      <t>AK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A/B</t>
    </r>
    <r>
      <rPr>
        <sz val="11"/>
        <color theme="1"/>
        <rFont val="Calibri"/>
        <family val="2"/>
        <scheme val="minor"/>
      </rPr>
      <t xml:space="preserve"> Anfahrtkosten eines indiviules Verkäufers i der Seite A/B</t>
    </r>
  </si>
  <si>
    <r>
      <t>m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Max Anzahl Verkäufer </t>
    </r>
  </si>
  <si>
    <r>
      <t>U</t>
    </r>
    <r>
      <rPr>
        <vertAlign val="superscript"/>
        <sz val="11"/>
        <color theme="1"/>
        <rFont val="Calibri"/>
        <family val="2"/>
        <scheme val="minor"/>
      </rPr>
      <t>A/B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Entscheidungswert (Score) eines Verkäufers j bei Markt A/B</t>
    </r>
  </si>
  <si>
    <r>
      <t>U</t>
    </r>
    <r>
      <rPr>
        <vertAlign val="superscript"/>
        <sz val="11"/>
        <color theme="1"/>
        <rFont val="Calibri"/>
        <family val="2"/>
        <scheme val="minor"/>
      </rPr>
      <t>A/B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Entscheidungswert (Score) eines Käufers i bei Markt A/B</t>
    </r>
  </si>
  <si>
    <r>
      <t>m</t>
    </r>
    <r>
      <rPr>
        <vertAlign val="superscript"/>
        <sz val="11"/>
        <color theme="1"/>
        <rFont val="Calibri"/>
        <family val="2"/>
        <scheme val="minor"/>
      </rPr>
      <t>A/B</t>
    </r>
    <r>
      <rPr>
        <sz val="11"/>
        <color theme="1"/>
        <rFont val="Calibri"/>
        <family val="2"/>
        <scheme val="minor"/>
      </rPr>
      <t>t-1 Anzahl Verkäufer der Seite A/B in der vorangegangenen Runde</t>
    </r>
  </si>
  <si>
    <r>
      <t>ID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steht für die Präferenz ‚indoor‘ eines Käufers gegenüber einem überdachten Markt (Markt B)</t>
    </r>
  </si>
  <si>
    <r>
      <t>OD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steht für die Präferenz ‚outdoor‘ eines Käufers gegenüber einem im Freien liegenden Markt (Markt A)</t>
    </r>
  </si>
  <si>
    <t>[0, 40]</t>
  </si>
  <si>
    <t xml:space="preserve">   [0,5]</t>
  </si>
  <si>
    <t>[0,5]</t>
  </si>
  <si>
    <t>[0,1000]</t>
  </si>
  <si>
    <t>[0,100]</t>
  </si>
  <si>
    <t>Spieler A</t>
  </si>
  <si>
    <t>Spieler B</t>
  </si>
  <si>
    <t>Anzahl A</t>
  </si>
  <si>
    <t>Anzahl B</t>
  </si>
  <si>
    <t>Anfahrt 1</t>
  </si>
  <si>
    <t>Anfahrt 2</t>
  </si>
  <si>
    <t>𝞬 gamma (Faktor für Verkäuferpreis )</t>
  </si>
  <si>
    <r>
      <rPr>
        <b/>
        <sz val="11"/>
        <color theme="1"/>
        <rFont val="Aptos Narrow"/>
        <family val="2"/>
      </rPr>
      <t>ω</t>
    </r>
    <r>
      <rPr>
        <sz val="10.8"/>
        <color theme="1"/>
        <rFont val="Calibri"/>
        <family val="2"/>
      </rPr>
      <t xml:space="preserve"> omega (Faktor für Käuferpreis)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</si>
</sst>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.8"/>
      <color theme="1"/>
      <name val="Calibri"/>
      <family val="2"/>
    </font>
    <font>
      <b/>
      <sz val="11"/>
      <color theme="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2" fillId="4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3" fillId="3" borderId="0" xfId="1" applyFont="1" applyAlignment="1">
      <alignment horizontal="center"/>
    </xf>
    <xf numFmtId="0" fontId="2" fillId="4" borderId="0" xfId="2"/>
    <xf numFmtId="0" fontId="3" fillId="3" borderId="0" xfId="1" applyFont="1" applyBorder="1" applyAlignment="1">
      <alignment horizontal="center"/>
    </xf>
    <xf numFmtId="0" fontId="2" fillId="4" borderId="0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2" applyBorder="1"/>
    <xf numFmtId="0" fontId="0" fillId="4" borderId="0" xfId="2" applyFont="1"/>
    <xf numFmtId="0" fontId="0" fillId="5" borderId="0" xfId="0" applyFill="1" applyAlignment="1">
      <alignment horizontal="center" vertical="center"/>
    </xf>
    <xf numFmtId="0" fontId="7" fillId="5" borderId="0" xfId="0" applyFont="1" applyFill="1"/>
    <xf numFmtId="0" fontId="2" fillId="4" borderId="0" xfId="2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9" fillId="0" borderId="0" xfId="0" applyFont="1"/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6" borderId="1" xfId="0" applyFill="1" applyBorder="1" applyAlignment="1">
      <alignment horizontal="center"/>
    </xf>
    <xf numFmtId="16" fontId="0" fillId="6" borderId="1" xfId="0" applyNumberFormat="1" applyFill="1" applyBorder="1"/>
    <xf numFmtId="0" fontId="0" fillId="0" borderId="2" xfId="0" applyBorder="1"/>
    <xf numFmtId="0" fontId="0" fillId="2" borderId="2" xfId="0" applyFill="1" applyBorder="1"/>
    <xf numFmtId="164" fontId="0" fillId="11" borderId="1" xfId="0" applyNumberFormat="1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164" fontId="0" fillId="11" borderId="7" xfId="0" applyNumberFormat="1" applyFill="1" applyBorder="1"/>
    <xf numFmtId="0" fontId="0" fillId="11" borderId="8" xfId="0" applyFill="1" applyBorder="1"/>
    <xf numFmtId="164" fontId="0" fillId="11" borderId="9" xfId="0" applyNumberFormat="1" applyFill="1" applyBorder="1"/>
    <xf numFmtId="0" fontId="0" fillId="9" borderId="1" xfId="0" applyFill="1" applyBorder="1" applyAlignment="1">
      <alignment horizontal="center"/>
    </xf>
  </cellXfs>
  <cellStyles count="3">
    <cellStyle name="40 % - Akzent1" xfId="2" builtinId="31"/>
    <cellStyle name="Akzent1" xfId="1" builtinId="29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601580</xdr:colOff>
      <xdr:row>3</xdr:row>
      <xdr:rowOff>160420</xdr:rowOff>
    </xdr:from>
    <xdr:to>
      <xdr:col>28</xdr:col>
      <xdr:colOff>476486</xdr:colOff>
      <xdr:row>8</xdr:row>
      <xdr:rowOff>53506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BCAFCC4-BA5E-4232-7689-F844908CE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1431" y="700644"/>
          <a:ext cx="5940577" cy="793459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  <xdr:twoCellAnchor editAs="oneCell">
    <xdr:from>
      <xdr:col>18</xdr:col>
      <xdr:colOff>528451</xdr:colOff>
      <xdr:row>10</xdr:row>
      <xdr:rowOff>25041</xdr:rowOff>
    </xdr:from>
    <xdr:to>
      <xdr:col>28</xdr:col>
      <xdr:colOff>511791</xdr:colOff>
      <xdr:row>14</xdr:row>
      <xdr:rowOff>75367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9A2CCCF-AC1C-2342-E821-4E0DF006F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8302" y="1825787"/>
          <a:ext cx="6049011" cy="770625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77230</xdr:colOff>
      <xdr:row>5</xdr:row>
      <xdr:rowOff>145878</xdr:rowOff>
    </xdr:from>
    <xdr:to>
      <xdr:col>21</xdr:col>
      <xdr:colOff>362342</xdr:colOff>
      <xdr:row>10</xdr:row>
      <xdr:rowOff>126717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79EB3A2-936A-352A-8CB5-5B606E39E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379" y="1046892"/>
          <a:ext cx="6377679" cy="881852"/>
        </a:xfrm>
        <a:prstGeom prst="rect">
          <a:avLst/>
        </a:prstGeom>
        <a:ln w="19050">
          <a:solidFill>
            <a:srgbClr val="0070C0"/>
          </a:solidFill>
        </a:ln>
      </xdr:spPr>
    </xdr:pic>
    <xdr:clientData/>
  </xdr:twoCellAnchor>
  <xdr:twoCellAnchor editAs="oneCell">
    <xdr:from>
      <xdr:col>11</xdr:col>
      <xdr:colOff>102973</xdr:colOff>
      <xdr:row>11</xdr:row>
      <xdr:rowOff>163040</xdr:rowOff>
    </xdr:from>
    <xdr:to>
      <xdr:col>22</xdr:col>
      <xdr:colOff>203887</xdr:colOff>
      <xdr:row>17</xdr:row>
      <xdr:rowOff>98515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3DD78B51-7194-C9DD-F3F2-F9E86232C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9122" y="2145270"/>
          <a:ext cx="6802738" cy="1016691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4237264</xdr:colOff>
      <xdr:row>8</xdr:row>
      <xdr:rowOff>129203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929C2F-D96D-681F-A0C7-180289BD1349}"/>
            </a:ext>
          </a:extLst>
        </xdr:cNvPr>
        <xdr:cNvSpPr txBox="1"/>
      </xdr:nvSpPr>
      <xdr:spPr>
        <a:xfrm>
          <a:off x="4237264" y="163246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704B-F45D-4F1E-B50F-1F9AD346264C}">
  <dimension ref="A1:J103"/>
  <sheetViews>
    <sheetView workbookViewId="0">
      <selection activeCell="G13" sqref="G13"/>
    </sheetView>
  </sheetViews>
  <sheetFormatPr baseColWidth="10" defaultRowHeight="14.5" x14ac:dyDescent="0.35"/>
  <cols>
    <col min="1" max="1" width="8.08984375" style="20" bestFit="1" customWidth="1"/>
    <col min="2" max="2" width="8" style="20" bestFit="1" customWidth="1"/>
    <col min="3" max="3" width="8.08984375" style="24" bestFit="1" customWidth="1"/>
    <col min="4" max="4" width="8" style="24" bestFit="1" customWidth="1"/>
    <col min="5" max="6" width="8.7265625" style="23"/>
    <col min="7" max="8" width="10.90625" style="17"/>
    <col min="9" max="9" width="8.08984375" style="23" bestFit="1" customWidth="1"/>
    <col min="10" max="10" width="8" style="22" bestFit="1" customWidth="1"/>
  </cols>
  <sheetData>
    <row r="1" spans="1:10" x14ac:dyDescent="0.35">
      <c r="A1" s="36" t="s">
        <v>13</v>
      </c>
      <c r="B1" s="36"/>
      <c r="C1" s="36" t="s">
        <v>14</v>
      </c>
      <c r="D1" s="36"/>
      <c r="E1" s="36" t="s">
        <v>15</v>
      </c>
      <c r="F1" s="36"/>
      <c r="G1" s="36" t="s">
        <v>16</v>
      </c>
      <c r="H1" s="36"/>
      <c r="I1" s="36" t="s">
        <v>17</v>
      </c>
      <c r="J1" s="36"/>
    </row>
    <row r="2" spans="1:10" x14ac:dyDescent="0.35">
      <c r="A2" s="20" t="s">
        <v>48</v>
      </c>
      <c r="B2" s="20" t="s">
        <v>49</v>
      </c>
      <c r="C2" s="24" t="s">
        <v>48</v>
      </c>
      <c r="D2" s="24" t="s">
        <v>49</v>
      </c>
      <c r="E2" s="22" t="s">
        <v>48</v>
      </c>
      <c r="F2" s="22" t="s">
        <v>49</v>
      </c>
      <c r="G2" s="24" t="s">
        <v>48</v>
      </c>
      <c r="H2" s="24" t="s">
        <v>49</v>
      </c>
      <c r="I2" s="22" t="s">
        <v>48</v>
      </c>
      <c r="J2" s="22" t="s">
        <v>49</v>
      </c>
    </row>
    <row r="3" spans="1:10" x14ac:dyDescent="0.35">
      <c r="A3" s="20">
        <v>17.48</v>
      </c>
      <c r="B3" s="20">
        <v>5.13</v>
      </c>
      <c r="C3" s="24">
        <v>22</v>
      </c>
      <c r="D3" s="24">
        <v>7.32</v>
      </c>
      <c r="E3" s="23">
        <v>10.039999999999999</v>
      </c>
      <c r="F3" s="23">
        <v>24.58</v>
      </c>
      <c r="G3" s="17">
        <v>9.56</v>
      </c>
      <c r="H3" s="17">
        <v>32.89</v>
      </c>
      <c r="I3" s="23">
        <v>16.5</v>
      </c>
      <c r="J3" s="23">
        <v>27.75</v>
      </c>
    </row>
    <row r="4" spans="1:10" x14ac:dyDescent="0.35">
      <c r="A4" s="20">
        <v>38.229999999999997</v>
      </c>
      <c r="B4" s="20">
        <v>26.91</v>
      </c>
      <c r="C4" s="24">
        <v>6.85</v>
      </c>
      <c r="D4" s="24">
        <v>13.18</v>
      </c>
      <c r="E4" s="23">
        <v>11.41</v>
      </c>
      <c r="F4" s="23">
        <v>37.799999999999997</v>
      </c>
      <c r="G4" s="17">
        <v>18.21</v>
      </c>
      <c r="H4" s="17">
        <v>12.21</v>
      </c>
      <c r="I4" s="23">
        <v>26.21</v>
      </c>
      <c r="J4" s="23">
        <v>13.26</v>
      </c>
    </row>
    <row r="5" spans="1:10" x14ac:dyDescent="0.35">
      <c r="A5" s="20">
        <v>30.35</v>
      </c>
      <c r="B5" s="20">
        <v>15.32</v>
      </c>
      <c r="C5" s="24">
        <v>39.86</v>
      </c>
      <c r="D5" s="24">
        <v>33.17</v>
      </c>
      <c r="E5" s="23">
        <v>32.799999999999997</v>
      </c>
      <c r="F5" s="23">
        <v>32.03</v>
      </c>
      <c r="G5" s="17">
        <v>32.93</v>
      </c>
      <c r="H5" s="17">
        <v>33.21</v>
      </c>
      <c r="I5" s="23">
        <v>22.37</v>
      </c>
      <c r="J5" s="23">
        <v>32.4</v>
      </c>
    </row>
    <row r="6" spans="1:10" x14ac:dyDescent="0.35">
      <c r="A6" s="20">
        <v>25.55</v>
      </c>
      <c r="B6" s="20">
        <v>5.7</v>
      </c>
      <c r="C6" s="24">
        <v>9.2899999999999991</v>
      </c>
      <c r="D6" s="24">
        <v>12.57</v>
      </c>
      <c r="E6" s="23">
        <v>7.19</v>
      </c>
      <c r="F6" s="23">
        <v>11.73</v>
      </c>
      <c r="G6" s="17">
        <v>8.1</v>
      </c>
      <c r="H6" s="17">
        <v>5.85</v>
      </c>
      <c r="I6" s="23">
        <v>8.35</v>
      </c>
      <c r="J6" s="23">
        <v>5.51</v>
      </c>
    </row>
    <row r="7" spans="1:10" x14ac:dyDescent="0.35">
      <c r="A7" s="20">
        <v>9.6199999999999992</v>
      </c>
      <c r="B7" s="20">
        <v>36.67</v>
      </c>
      <c r="C7" s="24">
        <v>15.3</v>
      </c>
      <c r="D7" s="24">
        <v>12.26</v>
      </c>
      <c r="E7" s="23">
        <v>20.07</v>
      </c>
      <c r="F7" s="23">
        <v>7.91</v>
      </c>
      <c r="G7" s="17">
        <v>30.01</v>
      </c>
      <c r="H7" s="17">
        <v>28.37</v>
      </c>
      <c r="I7" s="23">
        <v>10.49</v>
      </c>
      <c r="J7" s="23">
        <v>29.65</v>
      </c>
    </row>
    <row r="8" spans="1:10" x14ac:dyDescent="0.35">
      <c r="A8" s="20">
        <v>20</v>
      </c>
      <c r="B8" s="20">
        <v>12.97</v>
      </c>
      <c r="C8" s="24">
        <v>11.21</v>
      </c>
      <c r="D8" s="24">
        <v>16.64</v>
      </c>
      <c r="E8" s="23">
        <v>26.29</v>
      </c>
      <c r="F8" s="23">
        <v>23.71</v>
      </c>
      <c r="G8" s="17">
        <v>17.649999999999999</v>
      </c>
      <c r="H8" s="17">
        <v>26.49</v>
      </c>
      <c r="I8" s="23">
        <v>29.35</v>
      </c>
      <c r="J8" s="23">
        <v>21.05</v>
      </c>
    </row>
    <row r="9" spans="1:10" x14ac:dyDescent="0.35">
      <c r="A9" s="20">
        <v>34.67</v>
      </c>
      <c r="B9" s="20">
        <v>18.77</v>
      </c>
      <c r="C9" s="24">
        <v>5.47</v>
      </c>
      <c r="D9" s="24">
        <v>30.22</v>
      </c>
      <c r="E9" s="23">
        <v>28.94</v>
      </c>
      <c r="F9" s="23">
        <v>29.3</v>
      </c>
      <c r="G9" s="17">
        <v>29.72</v>
      </c>
      <c r="H9" s="17">
        <v>37.07</v>
      </c>
      <c r="I9" s="23">
        <v>18.510000000000002</v>
      </c>
      <c r="J9" s="23">
        <v>32.86</v>
      </c>
    </row>
    <row r="10" spans="1:10" x14ac:dyDescent="0.35">
      <c r="A10" s="20">
        <v>35.18</v>
      </c>
      <c r="B10" s="20">
        <v>31.2</v>
      </c>
      <c r="C10" s="24">
        <v>17.14</v>
      </c>
      <c r="D10" s="24">
        <v>12.1</v>
      </c>
      <c r="E10" s="23">
        <v>36.03</v>
      </c>
      <c r="F10" s="23">
        <v>39.200000000000003</v>
      </c>
      <c r="G10" s="17">
        <v>25.69</v>
      </c>
      <c r="H10" s="17">
        <v>39.69</v>
      </c>
      <c r="I10" s="23">
        <v>32.72</v>
      </c>
      <c r="J10" s="23">
        <v>13.23</v>
      </c>
    </row>
    <row r="11" spans="1:10" x14ac:dyDescent="0.35">
      <c r="A11" s="20">
        <v>25.64</v>
      </c>
      <c r="B11" s="20">
        <v>12.24</v>
      </c>
      <c r="C11" s="24">
        <v>10.65</v>
      </c>
      <c r="D11" s="24">
        <v>31.32</v>
      </c>
      <c r="E11" s="23">
        <v>30.04</v>
      </c>
      <c r="F11" s="23">
        <v>22.89</v>
      </c>
      <c r="G11" s="17">
        <v>22.56</v>
      </c>
      <c r="H11" s="17">
        <v>38.909999999999997</v>
      </c>
      <c r="I11" s="23">
        <v>39.39</v>
      </c>
      <c r="J11" s="23">
        <v>17.86</v>
      </c>
    </row>
    <row r="12" spans="1:10" x14ac:dyDescent="0.35">
      <c r="A12" s="20">
        <v>29.49</v>
      </c>
      <c r="B12" s="20">
        <v>6.77</v>
      </c>
      <c r="C12" s="24">
        <v>15.07</v>
      </c>
      <c r="D12" s="24">
        <v>5.0199999999999996</v>
      </c>
      <c r="E12" s="23">
        <v>15.85</v>
      </c>
      <c r="F12" s="23">
        <v>19.43</v>
      </c>
      <c r="G12" s="17">
        <v>18.52</v>
      </c>
      <c r="H12" s="17">
        <v>17.63</v>
      </c>
      <c r="I12" s="23">
        <v>11</v>
      </c>
      <c r="J12" s="23">
        <v>18.28</v>
      </c>
    </row>
    <row r="13" spans="1:10" x14ac:dyDescent="0.35">
      <c r="A13" s="20">
        <v>4.74</v>
      </c>
      <c r="B13" s="20">
        <v>14.43</v>
      </c>
      <c r="C13" s="24">
        <v>16.87</v>
      </c>
      <c r="D13" s="24">
        <v>17.62</v>
      </c>
      <c r="E13" s="23">
        <v>18.82</v>
      </c>
      <c r="F13" s="23">
        <v>12.99</v>
      </c>
      <c r="G13" s="17">
        <v>22.01</v>
      </c>
      <c r="H13" s="17">
        <v>39.380000000000003</v>
      </c>
      <c r="I13" s="23">
        <v>16.03</v>
      </c>
      <c r="J13" s="23">
        <v>24.52</v>
      </c>
    </row>
    <row r="14" spans="1:10" x14ac:dyDescent="0.35">
      <c r="A14" s="20">
        <v>38.92</v>
      </c>
      <c r="B14" s="20">
        <v>9.8000000000000007</v>
      </c>
      <c r="C14" s="24">
        <v>22.59</v>
      </c>
      <c r="D14" s="24">
        <v>5</v>
      </c>
      <c r="E14" s="23">
        <v>5.48</v>
      </c>
      <c r="F14" s="23">
        <v>19.53</v>
      </c>
      <c r="G14" s="17">
        <v>14.47</v>
      </c>
      <c r="H14" s="17">
        <v>8.9499999999999993</v>
      </c>
      <c r="I14" s="23">
        <v>9.83</v>
      </c>
      <c r="J14" s="23">
        <v>16.68</v>
      </c>
    </row>
    <row r="15" spans="1:10" x14ac:dyDescent="0.35">
      <c r="A15" s="20">
        <v>33.97</v>
      </c>
      <c r="B15" s="20">
        <v>37.47</v>
      </c>
      <c r="C15" s="24">
        <v>5.76</v>
      </c>
      <c r="D15" s="24">
        <v>14.38</v>
      </c>
      <c r="E15" s="23">
        <v>30.13</v>
      </c>
      <c r="F15" s="23">
        <v>9.26</v>
      </c>
      <c r="G15" s="17">
        <v>7.1</v>
      </c>
      <c r="H15" s="17">
        <v>11.61</v>
      </c>
      <c r="I15" s="23">
        <v>23.5</v>
      </c>
      <c r="J15" s="23">
        <v>17.61</v>
      </c>
    </row>
    <row r="16" spans="1:10" x14ac:dyDescent="0.35">
      <c r="A16" s="20">
        <v>11.64</v>
      </c>
      <c r="B16" s="20">
        <v>33.090000000000003</v>
      </c>
      <c r="C16" s="24">
        <v>18.64</v>
      </c>
      <c r="D16" s="24">
        <v>5.71</v>
      </c>
      <c r="E16" s="23">
        <v>20.62</v>
      </c>
      <c r="F16" s="23">
        <v>13.95</v>
      </c>
      <c r="G16" s="17">
        <v>22.49</v>
      </c>
      <c r="H16" s="17">
        <v>15.96</v>
      </c>
      <c r="I16" s="23">
        <v>17.22</v>
      </c>
      <c r="J16" s="23">
        <v>10.76</v>
      </c>
    </row>
    <row r="17" spans="1:10" x14ac:dyDescent="0.35">
      <c r="A17" s="20">
        <v>10.55</v>
      </c>
      <c r="B17" s="20">
        <v>26.8</v>
      </c>
      <c r="C17" s="24">
        <v>35.39</v>
      </c>
      <c r="D17" s="24">
        <v>19.93</v>
      </c>
      <c r="E17" s="23">
        <v>6.46</v>
      </c>
      <c r="F17" s="23">
        <v>28.37</v>
      </c>
      <c r="G17" s="17">
        <v>7.95</v>
      </c>
      <c r="H17" s="17">
        <v>23.38</v>
      </c>
      <c r="I17" s="23">
        <v>16.100000000000001</v>
      </c>
      <c r="J17" s="23">
        <v>17</v>
      </c>
    </row>
    <row r="18" spans="1:10" x14ac:dyDescent="0.35">
      <c r="A18" s="20">
        <v>10.6</v>
      </c>
      <c r="B18" s="20">
        <v>35.369999999999997</v>
      </c>
      <c r="C18" s="24">
        <v>19.100000000000001</v>
      </c>
      <c r="D18" s="24">
        <v>26.66</v>
      </c>
      <c r="E18" s="23">
        <v>18.66</v>
      </c>
      <c r="F18" s="23">
        <v>9.41</v>
      </c>
      <c r="G18" s="17">
        <v>27.76</v>
      </c>
      <c r="H18" s="17">
        <v>7.82</v>
      </c>
      <c r="I18" s="23">
        <v>37.43</v>
      </c>
      <c r="J18" s="23">
        <v>14.09</v>
      </c>
    </row>
    <row r="19" spans="1:10" x14ac:dyDescent="0.35">
      <c r="A19" s="20">
        <v>14.95</v>
      </c>
      <c r="B19" s="20">
        <v>32.93</v>
      </c>
      <c r="C19" s="24">
        <v>27.79</v>
      </c>
      <c r="D19" s="24">
        <v>19.04</v>
      </c>
      <c r="E19" s="23">
        <v>14.4</v>
      </c>
      <c r="F19" s="23">
        <v>33.22</v>
      </c>
      <c r="G19" s="17">
        <v>28.82</v>
      </c>
      <c r="H19" s="17">
        <v>34.340000000000003</v>
      </c>
      <c r="I19" s="23">
        <v>18.32</v>
      </c>
      <c r="J19" s="23">
        <v>19.98</v>
      </c>
    </row>
    <row r="20" spans="1:10" x14ac:dyDescent="0.35">
      <c r="A20" s="20">
        <v>22.89</v>
      </c>
      <c r="B20" s="20">
        <v>10.72</v>
      </c>
      <c r="C20" s="24">
        <v>21.82</v>
      </c>
      <c r="D20" s="24">
        <v>24</v>
      </c>
      <c r="E20" s="23">
        <v>18.3</v>
      </c>
      <c r="F20" s="23">
        <v>7.99</v>
      </c>
      <c r="G20" s="17">
        <v>25.82</v>
      </c>
      <c r="H20" s="17">
        <v>11.79</v>
      </c>
      <c r="I20" s="23">
        <v>27.47</v>
      </c>
      <c r="J20" s="23">
        <v>22.88</v>
      </c>
    </row>
    <row r="21" spans="1:10" x14ac:dyDescent="0.35">
      <c r="A21" s="20">
        <v>19.55</v>
      </c>
      <c r="B21" s="20">
        <v>36.130000000000003</v>
      </c>
      <c r="C21" s="24">
        <v>34.130000000000003</v>
      </c>
      <c r="D21" s="24">
        <v>5.25</v>
      </c>
      <c r="E21" s="23">
        <v>22.95</v>
      </c>
      <c r="F21" s="23">
        <v>7.07</v>
      </c>
      <c r="G21" s="17">
        <v>23.63</v>
      </c>
      <c r="H21" s="17">
        <v>36.07</v>
      </c>
      <c r="I21" s="23">
        <v>7.64</v>
      </c>
      <c r="J21" s="23">
        <v>16.8</v>
      </c>
    </row>
    <row r="22" spans="1:10" x14ac:dyDescent="0.35">
      <c r="A22" s="20">
        <v>14.48</v>
      </c>
      <c r="B22" s="20">
        <v>23.42</v>
      </c>
      <c r="C22" s="24">
        <v>14.48</v>
      </c>
      <c r="D22" s="24">
        <v>14.67</v>
      </c>
      <c r="E22" s="23">
        <v>29.06</v>
      </c>
      <c r="F22" s="23">
        <v>39.200000000000003</v>
      </c>
      <c r="G22" s="17">
        <v>24.09</v>
      </c>
      <c r="H22" s="17">
        <v>18.89</v>
      </c>
      <c r="I22" s="23">
        <v>11.28</v>
      </c>
      <c r="J22" s="23">
        <v>6.35</v>
      </c>
    </row>
    <row r="23" spans="1:10" x14ac:dyDescent="0.35">
      <c r="A23" s="20">
        <v>26.03</v>
      </c>
      <c r="B23" s="20">
        <v>33.07</v>
      </c>
      <c r="C23" s="24">
        <v>7.76</v>
      </c>
      <c r="D23" s="24">
        <v>12.03</v>
      </c>
      <c r="E23" s="23">
        <v>30.25</v>
      </c>
      <c r="F23" s="23">
        <v>17.84</v>
      </c>
      <c r="G23" s="17">
        <v>33.549999999999997</v>
      </c>
      <c r="H23" s="17">
        <v>34.68</v>
      </c>
      <c r="I23" s="23">
        <v>14.4</v>
      </c>
      <c r="J23" s="23">
        <v>13.81</v>
      </c>
    </row>
    <row r="24" spans="1:10" x14ac:dyDescent="0.35">
      <c r="A24" s="20">
        <v>9.02</v>
      </c>
      <c r="B24" s="20">
        <v>36.26</v>
      </c>
      <c r="C24" s="24">
        <v>5.03</v>
      </c>
      <c r="D24" s="24">
        <v>7.1</v>
      </c>
      <c r="E24" s="23">
        <v>8.6999999999999993</v>
      </c>
      <c r="F24" s="23">
        <v>11.07</v>
      </c>
      <c r="G24" s="17">
        <v>10.59</v>
      </c>
      <c r="H24" s="17">
        <v>13.48</v>
      </c>
      <c r="I24" s="23">
        <v>13.23</v>
      </c>
      <c r="J24" s="23">
        <v>8.43</v>
      </c>
    </row>
    <row r="25" spans="1:10" x14ac:dyDescent="0.35">
      <c r="A25" s="20">
        <v>14.52</v>
      </c>
      <c r="B25" s="20">
        <v>15.45</v>
      </c>
      <c r="C25" s="24">
        <v>12.41</v>
      </c>
      <c r="D25" s="24">
        <v>5.41</v>
      </c>
      <c r="E25" s="23">
        <v>14.69</v>
      </c>
      <c r="F25" s="23">
        <v>5.29</v>
      </c>
      <c r="G25" s="17">
        <v>10.17</v>
      </c>
      <c r="H25" s="17">
        <v>8.49</v>
      </c>
      <c r="I25" s="23">
        <v>11.07</v>
      </c>
      <c r="J25" s="23">
        <v>14.12</v>
      </c>
    </row>
    <row r="26" spans="1:10" x14ac:dyDescent="0.35">
      <c r="A26" s="20">
        <v>17.190000000000001</v>
      </c>
      <c r="B26" s="20">
        <v>7.96</v>
      </c>
      <c r="C26" s="24">
        <v>26.09</v>
      </c>
      <c r="D26" s="24">
        <v>19.100000000000001</v>
      </c>
      <c r="E26" s="23">
        <v>24.34</v>
      </c>
      <c r="F26" s="23">
        <v>33.9</v>
      </c>
      <c r="G26" s="17">
        <v>17.239999999999998</v>
      </c>
      <c r="H26" s="17">
        <v>20.100000000000001</v>
      </c>
      <c r="I26" s="23">
        <v>32.729999999999997</v>
      </c>
      <c r="J26" s="23">
        <v>8.4</v>
      </c>
    </row>
    <row r="27" spans="1:10" x14ac:dyDescent="0.35">
      <c r="A27" s="20">
        <v>20.420000000000002</v>
      </c>
      <c r="B27" s="20">
        <v>12.21</v>
      </c>
      <c r="C27" s="24">
        <v>39.020000000000003</v>
      </c>
      <c r="D27" s="24">
        <v>32.14</v>
      </c>
      <c r="E27" s="23">
        <v>38.619999999999997</v>
      </c>
      <c r="F27" s="23">
        <v>7.56</v>
      </c>
      <c r="G27" s="17">
        <v>23.78</v>
      </c>
      <c r="H27" s="17">
        <v>28.42</v>
      </c>
      <c r="I27" s="23">
        <v>23.15</v>
      </c>
      <c r="J27" s="23">
        <v>13</v>
      </c>
    </row>
    <row r="28" spans="1:10" x14ac:dyDescent="0.35">
      <c r="A28" s="20">
        <v>2</v>
      </c>
      <c r="B28" s="20">
        <v>19.38</v>
      </c>
      <c r="C28" s="24">
        <v>5</v>
      </c>
      <c r="D28" s="24">
        <v>8</v>
      </c>
      <c r="E28" s="23">
        <v>0</v>
      </c>
      <c r="F28" s="23">
        <v>0</v>
      </c>
      <c r="G28" s="17">
        <v>11</v>
      </c>
      <c r="H28" s="17">
        <v>8</v>
      </c>
      <c r="I28" s="23">
        <v>2.97</v>
      </c>
      <c r="J28" s="23">
        <v>2.96</v>
      </c>
    </row>
    <row r="29" spans="1:10" x14ac:dyDescent="0.35">
      <c r="A29" s="20">
        <v>11.19</v>
      </c>
      <c r="B29" s="20">
        <v>33.450000000000003</v>
      </c>
      <c r="C29" s="24">
        <v>10.95</v>
      </c>
      <c r="D29" s="24">
        <v>22.2</v>
      </c>
      <c r="E29" s="23">
        <v>12.15</v>
      </c>
      <c r="F29" s="23">
        <v>30.34</v>
      </c>
      <c r="G29" s="17">
        <v>38.520000000000003</v>
      </c>
      <c r="H29" s="17">
        <v>39.1</v>
      </c>
      <c r="I29" s="23">
        <v>25.24</v>
      </c>
      <c r="J29" s="23">
        <v>33.32</v>
      </c>
    </row>
    <row r="30" spans="1:10" x14ac:dyDescent="0.35">
      <c r="A30" s="20">
        <v>22.51</v>
      </c>
      <c r="B30" s="20">
        <v>34.99</v>
      </c>
      <c r="C30" s="24">
        <v>26.04</v>
      </c>
      <c r="D30" s="24">
        <v>34.1</v>
      </c>
      <c r="E30" s="23">
        <v>24.35</v>
      </c>
      <c r="F30" s="23">
        <v>29.4</v>
      </c>
      <c r="G30" s="17">
        <v>28.89</v>
      </c>
      <c r="H30" s="17">
        <v>11.73</v>
      </c>
      <c r="I30" s="23">
        <v>13.86</v>
      </c>
      <c r="J30" s="23">
        <v>23.59</v>
      </c>
    </row>
    <row r="31" spans="1:10" x14ac:dyDescent="0.35">
      <c r="A31" s="20">
        <v>25.33</v>
      </c>
      <c r="B31" s="20">
        <v>4.25</v>
      </c>
      <c r="C31" s="24">
        <v>15.69</v>
      </c>
      <c r="D31" s="24">
        <v>22.57</v>
      </c>
      <c r="E31" s="23">
        <v>32.29</v>
      </c>
      <c r="F31" s="23">
        <v>22.37</v>
      </c>
      <c r="G31" s="17">
        <v>21.53</v>
      </c>
      <c r="H31" s="17">
        <v>17.010000000000002</v>
      </c>
      <c r="I31" s="23">
        <v>18.32</v>
      </c>
      <c r="J31" s="23">
        <v>25.59</v>
      </c>
    </row>
    <row r="32" spans="1:10" x14ac:dyDescent="0.35">
      <c r="A32" s="20">
        <v>5.67</v>
      </c>
      <c r="B32" s="20">
        <v>22.39</v>
      </c>
      <c r="C32" s="24">
        <v>23.82</v>
      </c>
      <c r="D32" s="24">
        <v>18.86</v>
      </c>
      <c r="E32" s="23">
        <v>33.85</v>
      </c>
      <c r="F32" s="23">
        <v>19.43</v>
      </c>
      <c r="G32" s="17">
        <v>18.14</v>
      </c>
      <c r="H32" s="17">
        <v>19.98</v>
      </c>
      <c r="I32" s="23">
        <v>20.76</v>
      </c>
      <c r="J32" s="23">
        <v>31.88</v>
      </c>
    </row>
    <row r="33" spans="1:10" x14ac:dyDescent="0.35">
      <c r="A33" s="20">
        <v>13.86</v>
      </c>
      <c r="B33" s="20">
        <v>19.03</v>
      </c>
      <c r="C33" s="24">
        <v>29.78</v>
      </c>
      <c r="D33" s="24">
        <v>16.16</v>
      </c>
      <c r="E33" s="23">
        <v>26.03</v>
      </c>
      <c r="F33" s="23">
        <v>36.9</v>
      </c>
      <c r="G33" s="17">
        <v>14.42</v>
      </c>
      <c r="H33" s="17">
        <v>7.57</v>
      </c>
      <c r="I33" s="23">
        <v>15.09</v>
      </c>
      <c r="J33" s="23">
        <v>12.38</v>
      </c>
    </row>
    <row r="34" spans="1:10" x14ac:dyDescent="0.35">
      <c r="A34" s="20">
        <v>10.14</v>
      </c>
      <c r="B34" s="20">
        <v>12</v>
      </c>
      <c r="C34" s="24">
        <v>30.12</v>
      </c>
      <c r="D34" s="24">
        <v>35.200000000000003</v>
      </c>
      <c r="E34" s="23">
        <v>38.659999999999997</v>
      </c>
      <c r="F34" s="23">
        <v>19.43</v>
      </c>
      <c r="G34" s="17">
        <v>20.83</v>
      </c>
      <c r="H34" s="17">
        <v>17.829999999999998</v>
      </c>
      <c r="I34" s="23">
        <v>21.66</v>
      </c>
      <c r="J34" s="23">
        <v>22.85</v>
      </c>
    </row>
    <row r="35" spans="1:10" x14ac:dyDescent="0.35">
      <c r="A35" s="20">
        <v>6.34</v>
      </c>
      <c r="B35" s="20">
        <v>8.32</v>
      </c>
      <c r="C35" s="24">
        <v>12.89</v>
      </c>
      <c r="D35" s="24">
        <v>16.63</v>
      </c>
      <c r="E35" s="23">
        <v>24.75</v>
      </c>
      <c r="F35" s="23">
        <v>22.71</v>
      </c>
      <c r="G35" s="17">
        <v>19.739999999999998</v>
      </c>
      <c r="H35" s="17">
        <v>5.22</v>
      </c>
      <c r="I35" s="23">
        <v>36.299999999999997</v>
      </c>
      <c r="J35" s="23">
        <v>34.9</v>
      </c>
    </row>
    <row r="36" spans="1:10" x14ac:dyDescent="0.35">
      <c r="A36" s="20">
        <v>38.159999999999997</v>
      </c>
      <c r="B36" s="20">
        <v>16.149999999999999</v>
      </c>
      <c r="C36" s="24">
        <v>34.35</v>
      </c>
      <c r="D36" s="24">
        <v>29.16</v>
      </c>
      <c r="E36" s="23">
        <v>27.29</v>
      </c>
      <c r="F36" s="23">
        <v>33.25</v>
      </c>
      <c r="G36" s="17">
        <v>27.49</v>
      </c>
      <c r="H36" s="17">
        <v>11.11</v>
      </c>
      <c r="I36" s="23">
        <v>30.57</v>
      </c>
      <c r="J36" s="23">
        <v>27.99</v>
      </c>
    </row>
    <row r="37" spans="1:10" x14ac:dyDescent="0.35">
      <c r="A37" s="20">
        <v>38.76</v>
      </c>
      <c r="B37" s="20">
        <v>37.94</v>
      </c>
      <c r="C37" s="24">
        <v>34.5</v>
      </c>
      <c r="D37" s="24">
        <v>38.22</v>
      </c>
      <c r="E37" s="23">
        <v>27.26</v>
      </c>
      <c r="F37" s="23">
        <v>10.81</v>
      </c>
      <c r="G37" s="17">
        <v>25.47</v>
      </c>
      <c r="H37" s="17">
        <v>30.99</v>
      </c>
      <c r="I37" s="23">
        <v>37.93</v>
      </c>
      <c r="J37" s="23">
        <v>37.92</v>
      </c>
    </row>
    <row r="38" spans="1:10" x14ac:dyDescent="0.35">
      <c r="A38" s="20">
        <v>33.1</v>
      </c>
      <c r="B38" s="20">
        <v>15.64</v>
      </c>
      <c r="C38" s="24">
        <v>15.63</v>
      </c>
      <c r="D38" s="24">
        <v>23.45</v>
      </c>
      <c r="E38" s="23">
        <v>12.34</v>
      </c>
      <c r="F38" s="23">
        <v>25.05</v>
      </c>
      <c r="G38" s="17">
        <v>25.79</v>
      </c>
      <c r="H38" s="17">
        <v>5.15</v>
      </c>
      <c r="I38" s="23">
        <v>10.27</v>
      </c>
      <c r="J38" s="23">
        <v>12.05</v>
      </c>
    </row>
    <row r="39" spans="1:10" x14ac:dyDescent="0.35">
      <c r="A39" s="20">
        <v>14.97</v>
      </c>
      <c r="B39" s="20">
        <v>22.68</v>
      </c>
      <c r="C39" s="24">
        <v>13.21</v>
      </c>
      <c r="D39" s="24">
        <v>5</v>
      </c>
      <c r="E39" s="23">
        <v>8.14</v>
      </c>
      <c r="F39" s="23">
        <v>10.53</v>
      </c>
      <c r="G39" s="17">
        <v>11.34</v>
      </c>
      <c r="H39" s="17">
        <v>17.14</v>
      </c>
      <c r="I39" s="23">
        <v>15.75</v>
      </c>
      <c r="J39" s="23">
        <v>8.33</v>
      </c>
    </row>
    <row r="40" spans="1:10" x14ac:dyDescent="0.35">
      <c r="A40" s="20">
        <v>7.52</v>
      </c>
      <c r="B40" s="20">
        <v>29.31</v>
      </c>
      <c r="C40" s="24">
        <v>7.95</v>
      </c>
      <c r="D40" s="24">
        <v>5</v>
      </c>
      <c r="E40" s="23">
        <v>7.56</v>
      </c>
      <c r="F40" s="23">
        <v>6.34</v>
      </c>
      <c r="G40" s="17">
        <v>7.27</v>
      </c>
      <c r="H40" s="17">
        <v>7.89</v>
      </c>
      <c r="I40" s="23">
        <v>6.54</v>
      </c>
      <c r="J40" s="23">
        <v>7.5</v>
      </c>
    </row>
    <row r="41" spans="1:10" x14ac:dyDescent="0.35">
      <c r="A41" s="20">
        <v>28.63</v>
      </c>
      <c r="B41" s="20">
        <v>17.09</v>
      </c>
      <c r="C41" s="24">
        <v>11.91</v>
      </c>
      <c r="D41" s="24">
        <v>16.46</v>
      </c>
      <c r="E41" s="23">
        <v>25.72</v>
      </c>
      <c r="F41" s="23">
        <v>30.03</v>
      </c>
      <c r="G41" s="17">
        <v>17.14</v>
      </c>
      <c r="H41" s="17">
        <v>13.36</v>
      </c>
      <c r="I41" s="23">
        <v>27.69</v>
      </c>
      <c r="J41" s="23">
        <v>13.03</v>
      </c>
    </row>
    <row r="42" spans="1:10" x14ac:dyDescent="0.35">
      <c r="A42" s="20">
        <v>19.850000000000001</v>
      </c>
      <c r="B42" s="20">
        <v>38.979999999999997</v>
      </c>
      <c r="C42" s="24">
        <v>21.3</v>
      </c>
      <c r="D42" s="24">
        <v>37.9</v>
      </c>
      <c r="E42" s="23">
        <v>16.93</v>
      </c>
      <c r="F42" s="23">
        <v>9.82</v>
      </c>
      <c r="G42" s="17">
        <v>5.38</v>
      </c>
      <c r="H42" s="17">
        <v>20.350000000000001</v>
      </c>
      <c r="I42" s="23">
        <v>22</v>
      </c>
      <c r="J42" s="23">
        <v>8.56</v>
      </c>
    </row>
    <row r="43" spans="1:10" x14ac:dyDescent="0.35">
      <c r="A43" s="20">
        <v>8.39</v>
      </c>
      <c r="B43" s="20">
        <v>38.65</v>
      </c>
      <c r="C43" s="24">
        <v>11.71</v>
      </c>
      <c r="D43" s="24">
        <v>5</v>
      </c>
      <c r="E43" s="23">
        <v>5.45</v>
      </c>
      <c r="F43" s="23">
        <v>8.73</v>
      </c>
      <c r="G43" s="17">
        <v>14.4</v>
      </c>
      <c r="H43" s="17">
        <v>6.82</v>
      </c>
      <c r="I43" s="23">
        <v>6.69</v>
      </c>
      <c r="J43" s="23">
        <v>5.31</v>
      </c>
    </row>
    <row r="44" spans="1:10" x14ac:dyDescent="0.35">
      <c r="A44" s="20">
        <v>21.83</v>
      </c>
      <c r="B44" s="20">
        <v>13.06</v>
      </c>
      <c r="C44" s="24">
        <v>38.979999999999997</v>
      </c>
      <c r="D44" s="24">
        <v>5.3</v>
      </c>
      <c r="E44" s="23">
        <v>39.729999999999997</v>
      </c>
      <c r="F44" s="23">
        <v>33.51</v>
      </c>
      <c r="G44" s="17">
        <v>20.63</v>
      </c>
      <c r="H44" s="17">
        <v>19.86</v>
      </c>
      <c r="I44" s="23">
        <v>19.260000000000002</v>
      </c>
      <c r="J44" s="23">
        <v>28.76</v>
      </c>
    </row>
    <row r="45" spans="1:10" x14ac:dyDescent="0.35">
      <c r="A45" s="20">
        <v>5.24</v>
      </c>
      <c r="B45" s="20">
        <v>21.9</v>
      </c>
      <c r="C45" s="24">
        <v>9.67</v>
      </c>
      <c r="D45" s="24">
        <v>29.98</v>
      </c>
      <c r="E45" s="23">
        <v>24.85</v>
      </c>
      <c r="F45" s="23">
        <v>22.36</v>
      </c>
      <c r="G45" s="17">
        <v>14.42</v>
      </c>
      <c r="H45" s="17">
        <v>14.98</v>
      </c>
      <c r="I45" s="23">
        <v>25.3</v>
      </c>
      <c r="J45" s="23">
        <v>7.56</v>
      </c>
    </row>
    <row r="46" spans="1:10" x14ac:dyDescent="0.35">
      <c r="A46" s="20">
        <v>36.74</v>
      </c>
      <c r="B46" s="20">
        <v>14.83</v>
      </c>
      <c r="C46" s="24">
        <v>20.86</v>
      </c>
      <c r="D46" s="24">
        <v>14.36</v>
      </c>
      <c r="E46" s="23">
        <v>30.17</v>
      </c>
      <c r="F46" s="23">
        <v>36.85</v>
      </c>
      <c r="G46" s="17">
        <v>14.3</v>
      </c>
      <c r="H46" s="17">
        <v>6.27</v>
      </c>
      <c r="I46" s="23">
        <v>34.31</v>
      </c>
      <c r="J46" s="23">
        <v>34.83</v>
      </c>
    </row>
    <row r="47" spans="1:10" x14ac:dyDescent="0.35">
      <c r="A47" s="20">
        <v>13.32</v>
      </c>
      <c r="B47" s="20">
        <v>14.25</v>
      </c>
      <c r="C47" s="24">
        <v>31.5</v>
      </c>
      <c r="D47" s="24">
        <v>31.7</v>
      </c>
      <c r="E47" s="23">
        <v>39.36</v>
      </c>
      <c r="F47" s="23">
        <v>7.5</v>
      </c>
      <c r="G47" s="17">
        <v>31.07</v>
      </c>
      <c r="H47" s="17">
        <v>29.94</v>
      </c>
      <c r="I47" s="23">
        <v>5.6</v>
      </c>
      <c r="J47" s="23">
        <v>16.309999999999999</v>
      </c>
    </row>
    <row r="48" spans="1:10" x14ac:dyDescent="0.35">
      <c r="A48" s="20">
        <v>27.85</v>
      </c>
      <c r="B48" s="20">
        <v>5.33</v>
      </c>
      <c r="C48" s="24">
        <v>33.229999999999997</v>
      </c>
      <c r="D48" s="24">
        <v>23.21</v>
      </c>
      <c r="E48" s="23">
        <v>17.27</v>
      </c>
      <c r="F48" s="23">
        <v>10.119999999999999</v>
      </c>
      <c r="G48" s="17">
        <v>32.450000000000003</v>
      </c>
      <c r="H48" s="17">
        <v>6.31</v>
      </c>
      <c r="I48" s="23">
        <v>31.86</v>
      </c>
      <c r="J48" s="23">
        <v>29.67</v>
      </c>
    </row>
    <row r="49" spans="1:10" x14ac:dyDescent="0.35">
      <c r="A49" s="20">
        <v>15.22</v>
      </c>
      <c r="B49" s="20">
        <v>25.94</v>
      </c>
      <c r="C49" s="24">
        <v>32.28</v>
      </c>
      <c r="D49" s="24">
        <v>33.299999999999997</v>
      </c>
      <c r="E49" s="23">
        <v>13.21</v>
      </c>
      <c r="F49" s="23">
        <v>7.71</v>
      </c>
      <c r="G49" s="17">
        <v>7.08</v>
      </c>
      <c r="H49" s="17">
        <v>36.81</v>
      </c>
      <c r="I49" s="23">
        <v>37.99</v>
      </c>
      <c r="J49" s="23">
        <v>37.049999999999997</v>
      </c>
    </row>
    <row r="50" spans="1:10" x14ac:dyDescent="0.35">
      <c r="A50" s="20">
        <v>22.72</v>
      </c>
      <c r="B50" s="20">
        <v>22.1</v>
      </c>
      <c r="C50" s="24">
        <v>34.26</v>
      </c>
      <c r="D50" s="24">
        <v>16.82</v>
      </c>
      <c r="E50" s="23">
        <v>15.71</v>
      </c>
      <c r="F50" s="23">
        <v>13.48</v>
      </c>
      <c r="G50" s="17">
        <v>37.56</v>
      </c>
      <c r="H50" s="17">
        <v>37.5</v>
      </c>
      <c r="I50" s="23">
        <v>17.73</v>
      </c>
      <c r="J50" s="23">
        <v>19.260000000000002</v>
      </c>
    </row>
    <row r="51" spans="1:10" x14ac:dyDescent="0.35">
      <c r="A51" s="20">
        <v>23.68</v>
      </c>
      <c r="B51" s="20">
        <v>5.85</v>
      </c>
      <c r="C51" s="24">
        <v>16.32</v>
      </c>
      <c r="D51" s="24">
        <v>37.18</v>
      </c>
      <c r="E51" s="23">
        <v>13.34</v>
      </c>
      <c r="F51" s="23">
        <v>35.21</v>
      </c>
      <c r="G51" s="17">
        <v>29.13</v>
      </c>
      <c r="H51" s="17">
        <v>17.670000000000002</v>
      </c>
      <c r="I51" s="23">
        <v>19.850000000000001</v>
      </c>
      <c r="J51" s="23">
        <v>28.78</v>
      </c>
    </row>
    <row r="52" spans="1:10" x14ac:dyDescent="0.35">
      <c r="A52" s="20">
        <v>10.65</v>
      </c>
      <c r="B52" s="20">
        <v>14.03</v>
      </c>
      <c r="C52" s="24">
        <v>19.68</v>
      </c>
      <c r="D52" s="24">
        <v>5.68</v>
      </c>
      <c r="E52" s="23">
        <v>21.18</v>
      </c>
      <c r="F52" s="23">
        <v>18.97</v>
      </c>
      <c r="G52" s="17">
        <v>15.15</v>
      </c>
      <c r="H52" s="17">
        <v>30.43</v>
      </c>
      <c r="I52" s="23">
        <v>13.81</v>
      </c>
      <c r="J52" s="23">
        <v>15.88</v>
      </c>
    </row>
    <row r="53" spans="1:10" x14ac:dyDescent="0.35">
      <c r="A53" s="20">
        <v>38.909999999999997</v>
      </c>
      <c r="B53" s="20">
        <v>36.700000000000003</v>
      </c>
      <c r="C53" s="24">
        <v>13.92</v>
      </c>
      <c r="D53" s="24">
        <v>11.24</v>
      </c>
      <c r="E53" s="23">
        <v>32.549999999999997</v>
      </c>
      <c r="F53" s="23">
        <v>33.97</v>
      </c>
      <c r="G53" s="17">
        <v>19.350000000000001</v>
      </c>
      <c r="H53" s="17">
        <v>9.08</v>
      </c>
      <c r="I53" s="23">
        <v>9.9</v>
      </c>
      <c r="J53" s="23">
        <v>26.73</v>
      </c>
    </row>
    <row r="54" spans="1:10" x14ac:dyDescent="0.35">
      <c r="A54" s="20">
        <v>31.9</v>
      </c>
      <c r="B54" s="20">
        <v>12.62</v>
      </c>
      <c r="C54" s="24">
        <v>11.3</v>
      </c>
      <c r="D54" s="24">
        <v>16.07</v>
      </c>
      <c r="E54" s="23">
        <v>15.14</v>
      </c>
      <c r="F54" s="23">
        <v>39.67</v>
      </c>
      <c r="G54" s="17">
        <v>39.4</v>
      </c>
      <c r="H54" s="17">
        <v>27.18</v>
      </c>
      <c r="I54" s="23">
        <v>38.700000000000003</v>
      </c>
      <c r="J54" s="23">
        <v>11.86</v>
      </c>
    </row>
    <row r="55" spans="1:10" x14ac:dyDescent="0.35">
      <c r="A55" s="20">
        <v>37.82</v>
      </c>
      <c r="B55" s="20">
        <v>9.2200000000000006</v>
      </c>
      <c r="C55" s="24">
        <v>28.89</v>
      </c>
      <c r="D55" s="24">
        <v>7.95</v>
      </c>
      <c r="E55" s="23">
        <v>34.85</v>
      </c>
      <c r="F55" s="23">
        <v>12.32</v>
      </c>
      <c r="G55" s="17">
        <v>33.19</v>
      </c>
      <c r="H55" s="17">
        <v>38.43</v>
      </c>
      <c r="I55" s="23">
        <v>37.14</v>
      </c>
      <c r="J55" s="23">
        <v>18.91</v>
      </c>
    </row>
    <row r="56" spans="1:10" x14ac:dyDescent="0.35">
      <c r="A56" s="20">
        <v>36.21</v>
      </c>
      <c r="B56" s="20">
        <v>21.62</v>
      </c>
      <c r="C56" s="24">
        <v>11.2</v>
      </c>
      <c r="D56" s="24">
        <v>10.36</v>
      </c>
      <c r="E56" s="23">
        <v>9.5500000000000007</v>
      </c>
      <c r="F56" s="23">
        <v>19.93</v>
      </c>
      <c r="G56" s="17">
        <v>15.1</v>
      </c>
      <c r="H56" s="17">
        <v>10.199999999999999</v>
      </c>
      <c r="I56" s="23">
        <v>19.190000000000001</v>
      </c>
      <c r="J56" s="23">
        <v>18.34</v>
      </c>
    </row>
    <row r="57" spans="1:10" x14ac:dyDescent="0.35">
      <c r="A57" s="20">
        <v>25.52</v>
      </c>
      <c r="B57" s="20">
        <v>39.479999999999997</v>
      </c>
      <c r="C57" s="24">
        <v>10.77</v>
      </c>
      <c r="D57" s="24">
        <v>13.03</v>
      </c>
      <c r="E57" s="23">
        <v>26.75</v>
      </c>
      <c r="F57" s="23">
        <v>12.52</v>
      </c>
      <c r="G57" s="17">
        <v>31.65</v>
      </c>
      <c r="H57" s="17">
        <v>33.43</v>
      </c>
      <c r="I57" s="23">
        <v>5.66</v>
      </c>
      <c r="J57" s="23">
        <v>8.9700000000000006</v>
      </c>
    </row>
    <row r="58" spans="1:10" x14ac:dyDescent="0.35">
      <c r="A58" s="20">
        <v>37.19</v>
      </c>
      <c r="B58" s="20">
        <v>12.71</v>
      </c>
      <c r="C58" s="24">
        <v>29.68</v>
      </c>
      <c r="D58" s="24">
        <v>8.15</v>
      </c>
      <c r="E58" s="23">
        <v>9.32</v>
      </c>
      <c r="F58" s="23">
        <v>27.37</v>
      </c>
      <c r="G58" s="17">
        <v>29.56</v>
      </c>
      <c r="H58" s="17">
        <v>6.05</v>
      </c>
      <c r="I58" s="23">
        <v>23.62</v>
      </c>
      <c r="J58" s="23">
        <v>37.03</v>
      </c>
    </row>
    <row r="59" spans="1:10" x14ac:dyDescent="0.35">
      <c r="A59" s="20">
        <v>7.19</v>
      </c>
      <c r="B59" s="20">
        <v>28.2</v>
      </c>
      <c r="C59" s="24">
        <v>25.96</v>
      </c>
      <c r="D59" s="24">
        <v>9.1</v>
      </c>
      <c r="E59" s="23">
        <v>27.65</v>
      </c>
      <c r="F59" s="23">
        <v>11.33</v>
      </c>
      <c r="G59" s="17">
        <v>20.9</v>
      </c>
      <c r="H59" s="17">
        <v>16.850000000000001</v>
      </c>
      <c r="I59" s="23">
        <v>7.2</v>
      </c>
      <c r="J59" s="23">
        <v>7.06</v>
      </c>
    </row>
    <row r="60" spans="1:10" x14ac:dyDescent="0.35">
      <c r="A60" s="20">
        <v>11.06</v>
      </c>
      <c r="B60" s="20">
        <v>31.42</v>
      </c>
      <c r="C60" s="24">
        <v>36.31</v>
      </c>
      <c r="D60" s="24">
        <v>39.64</v>
      </c>
      <c r="E60" s="23">
        <v>9.06</v>
      </c>
      <c r="F60" s="23">
        <v>8.8800000000000008</v>
      </c>
      <c r="G60" s="17">
        <v>28.94</v>
      </c>
      <c r="H60" s="17">
        <v>30.54</v>
      </c>
      <c r="I60" s="23">
        <v>22.77</v>
      </c>
      <c r="J60" s="23">
        <v>23.66</v>
      </c>
    </row>
    <row r="61" spans="1:10" x14ac:dyDescent="0.35">
      <c r="A61" s="20">
        <v>5.63</v>
      </c>
      <c r="B61" s="20">
        <v>12.55</v>
      </c>
      <c r="C61" s="24">
        <v>12.77</v>
      </c>
      <c r="D61" s="24">
        <v>5</v>
      </c>
      <c r="E61" s="23">
        <v>8.74</v>
      </c>
      <c r="F61" s="23">
        <v>13.06</v>
      </c>
      <c r="G61" s="17">
        <v>8.41</v>
      </c>
      <c r="H61" s="17">
        <v>5.24</v>
      </c>
      <c r="I61" s="23">
        <v>13.54</v>
      </c>
      <c r="J61" s="23">
        <v>14.29</v>
      </c>
    </row>
    <row r="62" spans="1:10" x14ac:dyDescent="0.35">
      <c r="A62" s="20">
        <v>15.71</v>
      </c>
      <c r="B62" s="20">
        <v>30.22</v>
      </c>
      <c r="C62" s="24">
        <v>19.71</v>
      </c>
      <c r="D62" s="24">
        <v>20.51</v>
      </c>
      <c r="E62" s="23">
        <v>15.36</v>
      </c>
      <c r="F62" s="23">
        <v>5.43</v>
      </c>
      <c r="G62" s="17">
        <v>25.07</v>
      </c>
      <c r="H62" s="17">
        <v>24.87</v>
      </c>
      <c r="I62" s="23">
        <v>17.04</v>
      </c>
      <c r="J62" s="23">
        <v>26.94</v>
      </c>
    </row>
    <row r="63" spans="1:10" x14ac:dyDescent="0.35">
      <c r="A63" s="20">
        <v>17.989999999999998</v>
      </c>
      <c r="B63" s="20">
        <v>17.239999999999998</v>
      </c>
      <c r="C63" s="24">
        <v>20.58</v>
      </c>
      <c r="D63" s="24">
        <v>9.6999999999999993</v>
      </c>
      <c r="E63" s="23">
        <v>10.14</v>
      </c>
      <c r="F63" s="23">
        <v>38.85</v>
      </c>
      <c r="G63" s="17">
        <v>37.93</v>
      </c>
      <c r="H63" s="17">
        <v>18.47</v>
      </c>
      <c r="I63" s="23">
        <v>15.48</v>
      </c>
      <c r="J63" s="23">
        <v>39.64</v>
      </c>
    </row>
    <row r="64" spans="1:10" x14ac:dyDescent="0.35">
      <c r="A64" s="20">
        <v>13.77</v>
      </c>
      <c r="B64" s="20">
        <v>26.76</v>
      </c>
      <c r="C64" s="24">
        <v>19.95</v>
      </c>
      <c r="D64" s="24">
        <v>18.05</v>
      </c>
      <c r="E64" s="23">
        <v>11.65</v>
      </c>
      <c r="F64" s="23">
        <v>14.26</v>
      </c>
      <c r="G64" s="17">
        <v>12.83</v>
      </c>
      <c r="H64" s="17">
        <v>35.119999999999997</v>
      </c>
      <c r="I64" s="23">
        <v>19.920000000000002</v>
      </c>
      <c r="J64" s="23">
        <v>39.5</v>
      </c>
    </row>
    <row r="65" spans="1:10" x14ac:dyDescent="0.35">
      <c r="A65" s="20">
        <v>33.83</v>
      </c>
      <c r="B65" s="20">
        <v>26.81</v>
      </c>
      <c r="C65" s="24">
        <v>13.78</v>
      </c>
      <c r="D65" s="24">
        <v>13.79</v>
      </c>
      <c r="E65" s="23">
        <v>25.9</v>
      </c>
      <c r="F65" s="23">
        <v>38.799999999999997</v>
      </c>
      <c r="G65" s="17">
        <v>16.12</v>
      </c>
      <c r="H65" s="17">
        <v>18.34</v>
      </c>
      <c r="I65" s="23">
        <v>7.52</v>
      </c>
      <c r="J65" s="23">
        <v>12.57</v>
      </c>
    </row>
    <row r="66" spans="1:10" x14ac:dyDescent="0.35">
      <c r="A66" s="20">
        <v>16.84</v>
      </c>
      <c r="B66" s="20">
        <v>23.29</v>
      </c>
      <c r="C66" s="24">
        <v>12.98</v>
      </c>
      <c r="D66" s="24">
        <v>35.06</v>
      </c>
      <c r="E66" s="23">
        <v>25.97</v>
      </c>
      <c r="F66" s="23">
        <v>28.93</v>
      </c>
      <c r="G66" s="17">
        <v>36.159999999999997</v>
      </c>
      <c r="H66" s="17">
        <v>9.56</v>
      </c>
      <c r="I66" s="23">
        <v>26.28</v>
      </c>
      <c r="J66" s="23">
        <v>12.44</v>
      </c>
    </row>
    <row r="67" spans="1:10" x14ac:dyDescent="0.35">
      <c r="A67" s="20">
        <v>14.11</v>
      </c>
      <c r="B67" s="20">
        <v>7.25</v>
      </c>
      <c r="C67" s="24">
        <v>38.06</v>
      </c>
      <c r="D67" s="24">
        <v>21.05</v>
      </c>
      <c r="E67" s="23">
        <v>34.86</v>
      </c>
      <c r="F67" s="23">
        <v>27.63</v>
      </c>
      <c r="G67" s="17">
        <v>25.05</v>
      </c>
      <c r="H67" s="17">
        <v>10.02</v>
      </c>
      <c r="I67" s="23">
        <v>30.83</v>
      </c>
      <c r="J67" s="23">
        <v>19.38</v>
      </c>
    </row>
    <row r="68" spans="1:10" x14ac:dyDescent="0.35">
      <c r="A68" s="20">
        <v>23.54</v>
      </c>
      <c r="B68" s="20">
        <v>34.07</v>
      </c>
      <c r="C68" s="24">
        <v>15.29</v>
      </c>
      <c r="D68" s="24">
        <v>18.55</v>
      </c>
      <c r="E68" s="23">
        <v>28.17</v>
      </c>
      <c r="F68" s="23">
        <v>10.87</v>
      </c>
      <c r="G68" s="17">
        <v>32.1</v>
      </c>
      <c r="H68" s="17">
        <v>13.02</v>
      </c>
      <c r="I68" s="23">
        <v>22.51</v>
      </c>
      <c r="J68" s="23">
        <v>17.079999999999998</v>
      </c>
    </row>
    <row r="69" spans="1:10" x14ac:dyDescent="0.35">
      <c r="A69" s="20">
        <v>9.07</v>
      </c>
      <c r="B69" s="20">
        <v>15.55</v>
      </c>
      <c r="C69" s="24">
        <v>26.28</v>
      </c>
      <c r="D69" s="24">
        <v>6.02</v>
      </c>
      <c r="E69" s="23">
        <v>22.28</v>
      </c>
      <c r="F69" s="23">
        <v>22.5</v>
      </c>
      <c r="G69" s="17">
        <v>9.48</v>
      </c>
      <c r="H69" s="25">
        <v>45701</v>
      </c>
      <c r="I69" s="23">
        <v>32.58</v>
      </c>
      <c r="J69" s="23">
        <v>29.23</v>
      </c>
    </row>
    <row r="70" spans="1:10" x14ac:dyDescent="0.35">
      <c r="A70" s="20">
        <v>4.5</v>
      </c>
      <c r="B70" s="20">
        <v>10.71</v>
      </c>
      <c r="C70" s="24">
        <v>5</v>
      </c>
      <c r="D70" s="24">
        <v>5</v>
      </c>
      <c r="E70" s="23">
        <v>0</v>
      </c>
      <c r="F70" s="23">
        <v>0</v>
      </c>
      <c r="G70" s="17">
        <v>5.13</v>
      </c>
      <c r="H70" s="17">
        <v>5.42</v>
      </c>
      <c r="I70" s="23">
        <v>5.31</v>
      </c>
      <c r="J70" s="23">
        <v>5.47</v>
      </c>
    </row>
    <row r="71" spans="1:10" x14ac:dyDescent="0.35">
      <c r="A71" s="20">
        <v>6.68</v>
      </c>
      <c r="B71" s="20">
        <v>5.47</v>
      </c>
      <c r="C71" s="24">
        <v>23.6</v>
      </c>
      <c r="D71" s="24">
        <v>27.27</v>
      </c>
      <c r="E71" s="23">
        <v>25.09</v>
      </c>
      <c r="F71" s="23">
        <v>21.49</v>
      </c>
      <c r="G71" s="17">
        <v>19.23</v>
      </c>
      <c r="H71" s="17">
        <v>17.29</v>
      </c>
      <c r="I71" s="23">
        <v>21.29</v>
      </c>
      <c r="J71" s="23">
        <v>28.79</v>
      </c>
    </row>
    <row r="72" spans="1:10" x14ac:dyDescent="0.35">
      <c r="A72" s="20">
        <v>39.53</v>
      </c>
      <c r="B72" s="20">
        <v>25.27</v>
      </c>
      <c r="C72" s="24">
        <v>18.420000000000002</v>
      </c>
      <c r="D72" s="24">
        <v>5.6</v>
      </c>
      <c r="E72" s="23">
        <v>9.56</v>
      </c>
      <c r="F72" s="23">
        <v>9.92</v>
      </c>
      <c r="G72" s="17">
        <v>27.45</v>
      </c>
      <c r="H72" s="17">
        <v>14.74</v>
      </c>
      <c r="I72" s="23">
        <v>21</v>
      </c>
      <c r="J72" s="23">
        <v>20.52</v>
      </c>
    </row>
    <row r="73" spans="1:10" x14ac:dyDescent="0.35">
      <c r="A73" s="20">
        <v>31.8</v>
      </c>
      <c r="B73" s="20">
        <v>28.39</v>
      </c>
      <c r="C73" s="24">
        <v>26.89</v>
      </c>
      <c r="D73" s="24">
        <v>6.21</v>
      </c>
      <c r="E73" s="23">
        <v>23</v>
      </c>
      <c r="F73" s="23">
        <v>12.24</v>
      </c>
      <c r="G73" s="17">
        <v>14.81</v>
      </c>
      <c r="H73" s="17">
        <v>35.229999999999997</v>
      </c>
      <c r="I73" s="23">
        <v>22.45</v>
      </c>
      <c r="J73" s="23">
        <v>11</v>
      </c>
    </row>
    <row r="74" spans="1:10" x14ac:dyDescent="0.35">
      <c r="A74" s="20">
        <v>11.15</v>
      </c>
      <c r="B74" s="20">
        <v>4.5999999999999996</v>
      </c>
      <c r="C74" s="24">
        <v>5.61</v>
      </c>
      <c r="D74" s="24">
        <v>10.1</v>
      </c>
      <c r="E74" s="23">
        <v>6.07</v>
      </c>
      <c r="F74" s="23">
        <v>6.12</v>
      </c>
      <c r="G74" s="17">
        <v>6.02</v>
      </c>
      <c r="H74" s="17">
        <v>7.5</v>
      </c>
      <c r="I74" s="23">
        <v>5.73</v>
      </c>
      <c r="J74" s="23">
        <v>6.71</v>
      </c>
    </row>
    <row r="75" spans="1:10" x14ac:dyDescent="0.35">
      <c r="A75" s="20">
        <v>4.2</v>
      </c>
      <c r="B75" s="20">
        <v>22.44</v>
      </c>
      <c r="C75" s="24">
        <v>6.66</v>
      </c>
      <c r="D75" s="24">
        <v>15.01</v>
      </c>
      <c r="E75" s="23">
        <v>17.940000000000001</v>
      </c>
      <c r="F75" s="23">
        <v>33.97</v>
      </c>
      <c r="G75" s="17">
        <v>15.56</v>
      </c>
      <c r="H75" s="17">
        <v>35.950000000000003</v>
      </c>
      <c r="I75" s="23">
        <v>35.549999999999997</v>
      </c>
      <c r="J75" s="23">
        <v>17.61</v>
      </c>
    </row>
    <row r="76" spans="1:10" x14ac:dyDescent="0.35">
      <c r="A76" s="20">
        <v>33.36</v>
      </c>
      <c r="B76" s="20">
        <v>12.15</v>
      </c>
      <c r="C76" s="24">
        <v>18.350000000000001</v>
      </c>
      <c r="D76" s="24">
        <v>20.29</v>
      </c>
      <c r="E76" s="23">
        <v>20.420000000000002</v>
      </c>
      <c r="F76" s="23">
        <v>25.15</v>
      </c>
      <c r="G76" s="17">
        <v>25.83</v>
      </c>
      <c r="H76" s="17">
        <v>31.63</v>
      </c>
      <c r="I76" s="23">
        <v>11.31</v>
      </c>
      <c r="J76" s="23">
        <v>32.020000000000003</v>
      </c>
    </row>
    <row r="77" spans="1:10" x14ac:dyDescent="0.35">
      <c r="A77" s="20">
        <v>29.45</v>
      </c>
      <c r="B77" s="20">
        <v>27.23</v>
      </c>
      <c r="C77" s="24">
        <v>11.17</v>
      </c>
      <c r="D77" s="24">
        <v>10.220000000000001</v>
      </c>
      <c r="E77" s="23">
        <v>10.79</v>
      </c>
      <c r="F77" s="23">
        <v>7.81</v>
      </c>
      <c r="G77" s="17">
        <v>23.13</v>
      </c>
      <c r="H77" s="17">
        <v>20.84</v>
      </c>
      <c r="I77" s="23">
        <v>15.45</v>
      </c>
      <c r="J77" s="23">
        <v>18.55</v>
      </c>
    </row>
    <row r="78" spans="1:10" x14ac:dyDescent="0.35">
      <c r="A78" s="20">
        <v>30.24</v>
      </c>
      <c r="B78" s="20">
        <v>10.28</v>
      </c>
      <c r="C78" s="24">
        <v>30.71</v>
      </c>
      <c r="D78" s="24">
        <v>38.9</v>
      </c>
      <c r="E78" s="23">
        <v>25.35</v>
      </c>
      <c r="F78" s="23">
        <v>16.3</v>
      </c>
      <c r="G78" s="17">
        <v>29.97</v>
      </c>
      <c r="H78" s="17">
        <v>12.5</v>
      </c>
      <c r="I78" s="23">
        <v>19.13</v>
      </c>
      <c r="J78" s="23">
        <v>16.38</v>
      </c>
    </row>
    <row r="79" spans="1:10" x14ac:dyDescent="0.35">
      <c r="A79" s="20">
        <v>31.77</v>
      </c>
      <c r="B79" s="20">
        <v>28.87</v>
      </c>
      <c r="C79" s="24">
        <v>33.44</v>
      </c>
      <c r="D79" s="24">
        <v>22.28</v>
      </c>
      <c r="E79" s="23">
        <v>31.96</v>
      </c>
      <c r="F79" s="23">
        <v>31.99</v>
      </c>
      <c r="G79" s="17">
        <v>8.52</v>
      </c>
      <c r="H79" s="17">
        <v>36.69</v>
      </c>
      <c r="I79" s="23">
        <v>5.31</v>
      </c>
      <c r="J79" s="23">
        <v>13.06</v>
      </c>
    </row>
    <row r="80" spans="1:10" x14ac:dyDescent="0.35">
      <c r="A80" s="20">
        <v>6.67</v>
      </c>
      <c r="B80" s="20">
        <v>17.920000000000002</v>
      </c>
      <c r="C80" s="24">
        <v>19.100000000000001</v>
      </c>
      <c r="D80" s="24">
        <v>10.6</v>
      </c>
      <c r="E80" s="23">
        <v>6.06</v>
      </c>
      <c r="F80" s="23">
        <v>23.63</v>
      </c>
      <c r="G80" s="17">
        <v>26.89</v>
      </c>
      <c r="H80" s="17">
        <v>29.49</v>
      </c>
      <c r="I80" s="23">
        <v>30.08</v>
      </c>
      <c r="J80" s="23">
        <v>29.55</v>
      </c>
    </row>
    <row r="81" spans="1:10" x14ac:dyDescent="0.35">
      <c r="A81" s="20">
        <v>16.899999999999999</v>
      </c>
      <c r="B81" s="20">
        <v>37.72</v>
      </c>
      <c r="C81" s="24">
        <v>12.08</v>
      </c>
      <c r="D81" s="24">
        <v>27.72</v>
      </c>
      <c r="E81" s="23">
        <v>13.98</v>
      </c>
      <c r="F81" s="23">
        <v>15.98</v>
      </c>
      <c r="G81" s="17">
        <v>16.43</v>
      </c>
      <c r="H81" s="17">
        <v>21.02</v>
      </c>
      <c r="I81" s="23">
        <v>38.340000000000003</v>
      </c>
      <c r="J81" s="23">
        <v>5.87</v>
      </c>
    </row>
    <row r="82" spans="1:10" x14ac:dyDescent="0.35">
      <c r="A82" s="20">
        <v>8.17</v>
      </c>
      <c r="B82" s="20">
        <v>8.9499999999999993</v>
      </c>
      <c r="C82" s="24">
        <v>33.68</v>
      </c>
      <c r="D82" s="24">
        <v>6.1</v>
      </c>
      <c r="E82" s="23">
        <v>32.75</v>
      </c>
      <c r="F82" s="23">
        <v>6.63</v>
      </c>
      <c r="G82" s="17">
        <v>18.73</v>
      </c>
      <c r="H82" s="17">
        <v>24.35</v>
      </c>
      <c r="I82" s="23">
        <v>38.26</v>
      </c>
      <c r="J82" s="23">
        <v>23.62</v>
      </c>
    </row>
    <row r="83" spans="1:10" x14ac:dyDescent="0.35">
      <c r="A83" s="20">
        <v>35.07</v>
      </c>
      <c r="B83" s="20">
        <v>16.28</v>
      </c>
      <c r="C83" s="24">
        <v>32.29</v>
      </c>
      <c r="D83" s="24">
        <v>10.98</v>
      </c>
      <c r="E83" s="23">
        <v>15.94</v>
      </c>
      <c r="F83" s="23">
        <v>32.299999999999997</v>
      </c>
      <c r="G83" s="17">
        <v>14.71</v>
      </c>
      <c r="H83" s="17">
        <v>32.840000000000003</v>
      </c>
      <c r="I83" s="23">
        <v>32.119999999999997</v>
      </c>
      <c r="J83" s="23">
        <v>35.96</v>
      </c>
    </row>
    <row r="84" spans="1:10" x14ac:dyDescent="0.35">
      <c r="A84" s="20">
        <v>26.44</v>
      </c>
      <c r="B84" s="20">
        <v>8.09</v>
      </c>
      <c r="C84" s="24">
        <v>16.38</v>
      </c>
      <c r="D84" s="24">
        <v>31.17</v>
      </c>
      <c r="E84" s="23">
        <v>37.67</v>
      </c>
      <c r="F84" s="23">
        <v>23.99</v>
      </c>
      <c r="G84" s="17">
        <v>23.27</v>
      </c>
      <c r="H84" s="17">
        <v>24.77</v>
      </c>
      <c r="I84" s="23">
        <v>24.18</v>
      </c>
      <c r="J84" s="23">
        <v>32.119999999999997</v>
      </c>
    </row>
    <row r="85" spans="1:10" x14ac:dyDescent="0.35">
      <c r="A85" s="20">
        <v>15.91</v>
      </c>
      <c r="B85" s="20">
        <v>37.29</v>
      </c>
      <c r="C85" s="24">
        <v>28.54</v>
      </c>
      <c r="D85" s="24">
        <v>39.43</v>
      </c>
      <c r="E85" s="23">
        <v>6.91</v>
      </c>
      <c r="F85" s="23">
        <v>5.81</v>
      </c>
      <c r="G85" s="17">
        <v>32.58</v>
      </c>
      <c r="H85" s="17">
        <v>6.66</v>
      </c>
      <c r="I85" s="23">
        <v>32.11</v>
      </c>
      <c r="J85" s="23">
        <v>30.02</v>
      </c>
    </row>
    <row r="86" spans="1:10" x14ac:dyDescent="0.35">
      <c r="A86" s="20">
        <v>6.29</v>
      </c>
      <c r="B86" s="20">
        <v>35.58</v>
      </c>
      <c r="C86" s="24">
        <v>29</v>
      </c>
      <c r="D86" s="24">
        <v>34.549999999999997</v>
      </c>
      <c r="E86" s="23">
        <v>14.59</v>
      </c>
      <c r="F86" s="23">
        <v>31.94</v>
      </c>
      <c r="G86" s="17">
        <v>15.6</v>
      </c>
      <c r="H86" s="17">
        <v>19.46</v>
      </c>
      <c r="I86" s="23">
        <v>20.29</v>
      </c>
      <c r="J86" s="23">
        <v>34.61</v>
      </c>
    </row>
    <row r="87" spans="1:10" x14ac:dyDescent="0.35">
      <c r="A87" s="20">
        <v>15.2</v>
      </c>
      <c r="B87" s="20">
        <v>13.29</v>
      </c>
      <c r="C87" s="24">
        <v>20.85</v>
      </c>
      <c r="D87" s="24">
        <v>9.7200000000000006</v>
      </c>
      <c r="E87" s="23">
        <v>16.22</v>
      </c>
      <c r="F87" s="23">
        <v>14.22</v>
      </c>
      <c r="G87" s="17">
        <v>5.87</v>
      </c>
      <c r="H87" s="17">
        <v>8.61</v>
      </c>
      <c r="I87" s="23">
        <v>19.309999999999999</v>
      </c>
      <c r="J87" s="23">
        <v>17.98</v>
      </c>
    </row>
    <row r="88" spans="1:10" x14ac:dyDescent="0.35">
      <c r="A88" s="20">
        <v>15.71</v>
      </c>
      <c r="B88" s="20">
        <v>27.76</v>
      </c>
      <c r="C88" s="24">
        <v>19.850000000000001</v>
      </c>
      <c r="D88" s="24">
        <v>5</v>
      </c>
      <c r="E88" s="23">
        <v>5.56</v>
      </c>
      <c r="F88" s="23">
        <v>18.7</v>
      </c>
      <c r="G88" s="17">
        <v>14.56</v>
      </c>
      <c r="H88" s="17">
        <v>5.68</v>
      </c>
      <c r="I88" s="23">
        <v>18.91</v>
      </c>
      <c r="J88" s="23">
        <v>11.68</v>
      </c>
    </row>
    <row r="89" spans="1:10" x14ac:dyDescent="0.35">
      <c r="A89" s="20">
        <v>30.27</v>
      </c>
      <c r="B89" s="20">
        <v>33.42</v>
      </c>
      <c r="C89" s="24">
        <v>10.050000000000001</v>
      </c>
      <c r="D89" s="24">
        <v>17.010000000000002</v>
      </c>
      <c r="E89" s="23">
        <v>10.47</v>
      </c>
      <c r="F89" s="23">
        <v>20.03</v>
      </c>
      <c r="G89" s="17">
        <v>14.48</v>
      </c>
      <c r="H89" s="17">
        <v>19.13</v>
      </c>
      <c r="I89" s="23">
        <v>29.1</v>
      </c>
      <c r="J89" s="23">
        <v>23.03</v>
      </c>
    </row>
    <row r="90" spans="1:10" x14ac:dyDescent="0.35">
      <c r="A90" s="20">
        <v>26.95</v>
      </c>
      <c r="B90" s="20">
        <v>23.99</v>
      </c>
      <c r="C90" s="24">
        <v>5.08</v>
      </c>
      <c r="D90" s="24">
        <v>8.94</v>
      </c>
      <c r="E90" s="23">
        <v>32.71</v>
      </c>
      <c r="F90" s="23">
        <v>25.97</v>
      </c>
      <c r="G90" s="17">
        <v>17.55</v>
      </c>
      <c r="H90" s="17">
        <v>22.36</v>
      </c>
      <c r="I90" s="23">
        <v>17.12</v>
      </c>
      <c r="J90" s="23">
        <v>23.93</v>
      </c>
    </row>
    <row r="91" spans="1:10" x14ac:dyDescent="0.35">
      <c r="A91" s="20">
        <v>35.94</v>
      </c>
      <c r="B91" s="20">
        <v>23.07</v>
      </c>
      <c r="C91" s="24">
        <v>23.86</v>
      </c>
      <c r="D91" s="24">
        <v>30.09</v>
      </c>
      <c r="E91" s="23">
        <v>38.61</v>
      </c>
      <c r="F91" s="23">
        <v>8.93</v>
      </c>
      <c r="G91" s="17">
        <v>9.08</v>
      </c>
      <c r="H91" s="17">
        <v>10.74</v>
      </c>
      <c r="I91" s="23">
        <v>24.77</v>
      </c>
      <c r="J91" s="23">
        <v>36.25</v>
      </c>
    </row>
    <row r="92" spans="1:10" x14ac:dyDescent="0.35">
      <c r="A92" s="20">
        <v>21</v>
      </c>
      <c r="B92" s="20">
        <v>12.71</v>
      </c>
      <c r="C92" s="24">
        <v>10.18</v>
      </c>
      <c r="D92" s="24">
        <v>5.1100000000000003</v>
      </c>
      <c r="E92" s="23">
        <v>7.09</v>
      </c>
      <c r="F92" s="23">
        <v>9.57</v>
      </c>
      <c r="G92" s="17">
        <v>10.039999999999999</v>
      </c>
      <c r="H92" s="17">
        <v>9.1999999999999993</v>
      </c>
      <c r="I92" s="23">
        <v>8.24</v>
      </c>
      <c r="J92" s="23">
        <v>5.42</v>
      </c>
    </row>
    <row r="93" spans="1:10" x14ac:dyDescent="0.35">
      <c r="A93" s="20">
        <v>8.31</v>
      </c>
      <c r="B93" s="20">
        <v>7.35</v>
      </c>
      <c r="C93" s="24">
        <v>34.880000000000003</v>
      </c>
      <c r="D93" s="24">
        <v>19.739999999999998</v>
      </c>
      <c r="E93" s="23">
        <v>5.67</v>
      </c>
      <c r="F93" s="23">
        <v>33.04</v>
      </c>
      <c r="G93" s="17">
        <v>17.23</v>
      </c>
      <c r="H93" s="17">
        <v>19.12</v>
      </c>
      <c r="I93" s="23">
        <v>6.29</v>
      </c>
      <c r="J93" s="23">
        <v>7.58</v>
      </c>
    </row>
    <row r="94" spans="1:10" x14ac:dyDescent="0.35">
      <c r="A94" s="20">
        <v>29.68</v>
      </c>
      <c r="B94" s="20">
        <v>36.299999999999997</v>
      </c>
      <c r="C94" s="24">
        <v>29.47</v>
      </c>
      <c r="D94" s="24">
        <v>35.31</v>
      </c>
      <c r="E94" s="23">
        <v>36.68</v>
      </c>
      <c r="F94" s="23">
        <v>6.23</v>
      </c>
      <c r="G94" s="17">
        <v>10.8</v>
      </c>
      <c r="H94" s="17">
        <v>22.95</v>
      </c>
      <c r="I94" s="23">
        <v>27.2</v>
      </c>
      <c r="J94" s="23">
        <v>24.55</v>
      </c>
    </row>
    <row r="95" spans="1:10" x14ac:dyDescent="0.35">
      <c r="A95" s="20">
        <v>31.39</v>
      </c>
      <c r="B95" s="20">
        <v>36.42</v>
      </c>
      <c r="C95" s="24">
        <v>30.74</v>
      </c>
      <c r="D95" s="24">
        <v>5</v>
      </c>
      <c r="E95" s="23">
        <v>30.64</v>
      </c>
      <c r="F95" s="23">
        <v>31.42</v>
      </c>
      <c r="G95" s="17">
        <v>5</v>
      </c>
      <c r="H95" s="17">
        <v>16.420000000000002</v>
      </c>
      <c r="I95" s="23">
        <v>18.100000000000001</v>
      </c>
      <c r="J95" s="23">
        <v>11.54</v>
      </c>
    </row>
    <row r="96" spans="1:10" x14ac:dyDescent="0.35">
      <c r="A96" s="20">
        <v>24.21</v>
      </c>
      <c r="B96" s="20">
        <v>26.79</v>
      </c>
      <c r="C96" s="24">
        <v>25.49</v>
      </c>
      <c r="D96" s="24">
        <v>6.59</v>
      </c>
      <c r="E96" s="23">
        <v>16.18</v>
      </c>
      <c r="F96" s="23">
        <v>6.05</v>
      </c>
      <c r="G96" s="17">
        <v>21.05</v>
      </c>
      <c r="H96" s="17">
        <v>16.16</v>
      </c>
      <c r="I96" s="23">
        <v>36.49</v>
      </c>
      <c r="J96" s="23">
        <v>39.729999999999997</v>
      </c>
    </row>
    <row r="97" spans="1:10" x14ac:dyDescent="0.35">
      <c r="A97" s="20">
        <v>31.75</v>
      </c>
      <c r="B97" s="20">
        <v>16.21</v>
      </c>
      <c r="C97" s="24">
        <v>26.86</v>
      </c>
      <c r="D97" s="24">
        <v>30</v>
      </c>
      <c r="E97" s="23">
        <v>20.65</v>
      </c>
      <c r="F97" s="23">
        <v>18.27</v>
      </c>
      <c r="G97" s="17">
        <v>25.54</v>
      </c>
      <c r="H97" s="17">
        <v>11.1</v>
      </c>
      <c r="I97" s="23">
        <v>31.12</v>
      </c>
      <c r="J97" s="23">
        <v>17.399999999999999</v>
      </c>
    </row>
    <row r="98" spans="1:10" x14ac:dyDescent="0.35">
      <c r="A98" s="20">
        <v>21.78</v>
      </c>
      <c r="B98" s="20">
        <v>16.57</v>
      </c>
      <c r="C98" s="24">
        <v>24.46</v>
      </c>
      <c r="D98" s="24">
        <v>5.39</v>
      </c>
      <c r="E98" s="23">
        <v>9.5399999999999991</v>
      </c>
      <c r="F98" s="23">
        <v>7.93</v>
      </c>
      <c r="G98" s="17">
        <v>22.27</v>
      </c>
      <c r="H98" s="17">
        <v>23.1</v>
      </c>
      <c r="I98" s="23">
        <v>11.12</v>
      </c>
      <c r="J98" s="23">
        <v>34.06</v>
      </c>
    </row>
    <row r="99" spans="1:10" x14ac:dyDescent="0.35">
      <c r="A99" s="20">
        <v>22.82</v>
      </c>
      <c r="B99" s="20">
        <v>30.13</v>
      </c>
      <c r="C99" s="24">
        <v>20.170000000000002</v>
      </c>
      <c r="D99" s="24">
        <v>38.18</v>
      </c>
      <c r="E99" s="23">
        <v>39.96</v>
      </c>
      <c r="F99" s="23">
        <v>39.26</v>
      </c>
      <c r="G99" s="17">
        <v>26.4</v>
      </c>
      <c r="H99" s="17">
        <v>18.52</v>
      </c>
      <c r="I99" s="23">
        <v>8.84</v>
      </c>
      <c r="J99" s="23">
        <v>31.64</v>
      </c>
    </row>
    <row r="100" spans="1:10" x14ac:dyDescent="0.35">
      <c r="A100" s="20">
        <v>19.39</v>
      </c>
      <c r="B100" s="20">
        <v>36.299999999999997</v>
      </c>
      <c r="C100" s="24">
        <v>10.84</v>
      </c>
      <c r="D100" s="24">
        <v>6.15</v>
      </c>
      <c r="E100" s="23">
        <v>13.25</v>
      </c>
      <c r="F100" s="23">
        <v>26.49</v>
      </c>
      <c r="G100" s="17">
        <v>15.78</v>
      </c>
      <c r="H100" s="17">
        <v>37.700000000000003</v>
      </c>
      <c r="I100" s="23">
        <v>19.27</v>
      </c>
      <c r="J100" s="23">
        <v>35.08</v>
      </c>
    </row>
    <row r="101" spans="1:10" x14ac:dyDescent="0.35">
      <c r="A101" s="20">
        <v>4.92</v>
      </c>
      <c r="B101" s="20">
        <v>35.94</v>
      </c>
      <c r="C101" s="24">
        <v>31.07</v>
      </c>
      <c r="D101" s="24">
        <v>24.43</v>
      </c>
      <c r="E101" s="23">
        <v>36.31</v>
      </c>
      <c r="F101" s="23">
        <v>26.4</v>
      </c>
      <c r="G101" s="17">
        <v>13.86</v>
      </c>
      <c r="H101" s="17">
        <v>12.24</v>
      </c>
      <c r="I101" s="23">
        <v>34.85</v>
      </c>
      <c r="J101" s="23">
        <v>34.32</v>
      </c>
    </row>
    <row r="102" spans="1:10" x14ac:dyDescent="0.35">
      <c r="A102" s="20">
        <v>7.88</v>
      </c>
      <c r="B102" s="20">
        <v>32.08</v>
      </c>
      <c r="C102" s="24">
        <v>14</v>
      </c>
      <c r="D102" s="24">
        <v>29.31</v>
      </c>
      <c r="E102" s="23">
        <v>26.57</v>
      </c>
      <c r="F102" s="23">
        <v>29.82</v>
      </c>
      <c r="G102" s="17">
        <v>17.79</v>
      </c>
      <c r="H102" s="17">
        <v>22</v>
      </c>
      <c r="I102" s="23">
        <v>18.86</v>
      </c>
      <c r="J102" s="23">
        <v>23.07</v>
      </c>
    </row>
    <row r="103" spans="1:10" x14ac:dyDescent="0.35">
      <c r="A103" s="21"/>
    </row>
  </sheetData>
  <mergeCells count="5">
    <mergeCell ref="A1:B1"/>
    <mergeCell ref="C1:D1"/>
    <mergeCell ref="E1:F1"/>
    <mergeCell ref="G1:H1"/>
    <mergeCell ref="I1:J1"/>
  </mergeCells>
  <phoneticPr fontId="8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3A98-BD3F-4F05-BEA1-3129EE24AAC6}">
  <dimension ref="A1:Q101"/>
  <sheetViews>
    <sheetView topLeftCell="P1" zoomScale="67" zoomScaleNormal="66" zoomScalePageLayoutView="59" workbookViewId="0">
      <selection activeCell="K22" sqref="K22"/>
    </sheetView>
  </sheetViews>
  <sheetFormatPr baseColWidth="10" defaultColWidth="8.7265625" defaultRowHeight="14.5" x14ac:dyDescent="0.35"/>
  <cols>
    <col min="3" max="3" width="10.81640625" customWidth="1"/>
    <col min="4" max="4" width="8.7265625" style="3"/>
  </cols>
  <sheetData>
    <row r="1" spans="1:17" x14ac:dyDescent="0.35">
      <c r="A1" t="s">
        <v>9</v>
      </c>
      <c r="B1" t="s">
        <v>10</v>
      </c>
      <c r="C1" t="s">
        <v>26</v>
      </c>
      <c r="D1" s="3" t="s">
        <v>13</v>
      </c>
      <c r="E1" t="s">
        <v>14</v>
      </c>
      <c r="F1" t="s">
        <v>15</v>
      </c>
      <c r="G1" t="s">
        <v>16</v>
      </c>
      <c r="H1" t="s">
        <v>17</v>
      </c>
      <c r="I1" s="2" t="s">
        <v>52</v>
      </c>
      <c r="J1" s="2" t="s">
        <v>53</v>
      </c>
      <c r="K1" t="s">
        <v>15</v>
      </c>
      <c r="N1" t="s">
        <v>50</v>
      </c>
      <c r="O1" t="s">
        <v>51</v>
      </c>
    </row>
    <row r="2" spans="1:17" x14ac:dyDescent="0.35">
      <c r="A2">
        <v>1</v>
      </c>
      <c r="B2" s="1">
        <v>40.31</v>
      </c>
      <c r="C2" t="s">
        <v>19</v>
      </c>
      <c r="D2" s="3" t="str">
        <f>IF(AND(($B2-Parameter!$B$16*Spielerentscheidungen!$C$2+Parameter!$B$5*0.5 - Anfahrtkosten!$A3)&gt;0,(ZB_Verkäufer2!$B2-Parameter!$B$16*Spielerentscheidungen!$E$2+Parameter!$B$5*0.5 - Anfahrtkosten!$B3)&gt;0),IF(($B2-Parameter!$B$16*Spielerentscheidungen!$C$2+Parameter!$B$5*0.5 - Anfahrtkosten!$A3) &gt; (ZB_Verkäufer2!$B2-Parameter!$B$16*Spielerentscheidungen!$E$2+Parameter!$B$5*0.5 - Anfahrtkosten!$B3), "A", IF((ZB_Verkäufer2!$B2-Parameter!$B$16*Spielerentscheidungen!$E$2+Parameter!$B$5*0.5 - Anfahrtkosten!$B3) &gt; ($B2-Parameter!$B$16*Spielerentscheidungen!$C$2+Parameter!$B$5*0.5 - Anfahrtkosten!$A3), "B", C2)), IF(($B2-Parameter!$B$16*Spielerentscheidungen!$C$2+Parameter!$B$5*0.5 - Anfahrtkosten!$A3)&gt;0,"A",
IF((ZB_Verkäufer2!$B2-Parameter!$B$16*Spielerentscheidungen!$E$2+Parameter!$B$5*0.5 - Anfahrtkosten!$B3)&gt;0,"B",0)))</f>
        <v>B</v>
      </c>
      <c r="E2" t="str">
        <f>IF(AND(($B2-Parameter!$B$16*Spielerentscheidungen!$C$3+Parameter!$B$5*(Ergebnisse2!$B$2/Parameter!$B$7) - Anfahrtkosten!$C3)&gt;0,(ZB_Verkäufer2!$B2-Parameter!$B$16*Spielerentscheidungen!$E$3+Parameter!$B$5*(Ergebnisse2!$C$2/Parameter!$B$7) - Anfahrtkosten!$D3)&gt;0), IF(($B2-Parameter!$B$16*Spielerentscheidungen!$C$3+Parameter!$B$5*(Ergebnisse2!$B$2/Parameter!$B$7) - Anfahrtkosten!$C3) &gt; (ZB_Verkäufer2!$B2-Parameter!$B$16*Spielerentscheidungen!$E$3+Parameter!$B$5*(Ergebnisse2!$C$2/Parameter!$B$7) - Anfahrtkosten!$D3), "A", IF((ZB_Verkäufer2!$B2-Parameter!$B$16*Spielerentscheidungen!$E$3+Parameter!$B$5*(Ergebnisse2!$C$2/Parameter!$B$7) - Anfahrtkosten!$D3) &gt; ($B2-Parameter!$B$16*Spielerentscheidungen!$C$3+Parameter!$B$5*(Ergebnisse2!$B$2/Parameter!$B$7) - Anfahrtkosten!$C3),"B", C2)),
IF(($B2-Parameter!$B$16*Spielerentscheidungen!$C$3+Parameter!$B$5*(Ergebnisse2!$B$2/Parameter!$B$7) - Anfahrtkosten!$C3)&gt;0,"A",
IF((ZB_Verkäufer2!$B2-Parameter!$B$16*Spielerentscheidungen!$E$3+Parameter!$B$5*(Ergebnisse2!$C$2/Parameter!$B$7) - Anfahrtkosten!$D3)&gt;0,"B",0)))</f>
        <v>B</v>
      </c>
      <c r="F2" t="str">
        <f>IF(AND(($B2- Parameter!$B$16*Spielerentscheidungen!$C$4+Parameter!$B$5*(Ergebnisse2!$B$3/Parameter!$B$7) - Anfahrtkosten!$E3)&gt;0,(ZB_Verkäufer2!$B2- Parameter!$B$16*Spielerentscheidungen!$E$4+Parameter!$B$5*(Ergebnisse2!$C$3/Parameter!$B$7) - Anfahrtkosten!$F3)&gt;0),IF(($B2- Parameter!$B$16*Spielerentscheidungen!$C$4+Parameter!$B$5*(Ergebnisse2!$B$3/Parameter!$B$7) - Anfahrtkosten!$E3)&gt; (ZB_Verkäufer2!$B2-Parameter!$B$16*Spielerentscheidungen!$E$4+Parameter!$B$5*(Ergebnisse2!$C$3/Parameter!$B$7) - Anfahrtkosten!$F3), "A", IF(($B2-Parameter!$B$16*Spielerentscheidungen!$C$4 +Parameter!$B$5*(Ergebnisse2!$B$3/Parameter!$B$7) - Anfahrtkosten!$E3) &lt; (ZB_Verkäufer2!$B2- Parameter!$B$16*Spielerentscheidungen!$E$4+Parameter!$B$5*(Ergebnisse2!$C$3/Parameter!$B$7) - Anfahrtkosten!$F3), "B", C2)),
IF(($B2 - Parameter!$B$16*Spielerentscheidungen!$C$4+Parameter!$B$5*(Ergebnisse2!$B$3/Parameter!$B$7) - Anfahrtkosten!$E3)&gt;0,"A",
IF((ZB_Verkäufer2!$B2 - Parameter!$B$16*Spielerentscheidungen!$E$4+Parameter!$B$5*(Ergebnisse2!$C$3/Parameter!$B$7) - Anfahrtkosten!$F3) &gt; 0,"B",0)))</f>
        <v>A</v>
      </c>
      <c r="G2" t="str">
        <f>IF(AND(($B2-Parameter!$B$16*Spielerentscheidungen!$C$5+Parameter!$B$5*(Ergebnisse2!$B$4/Parameter!$B$7) - Anfahrtkosten!$G3)&gt;0,(ZB_Verkäufer2!$B2-Parameter!$B$16*Spielerentscheidungen!$E$5+Parameter!$B$5*(Ergebnisse2!$C$4/Parameter!$B$7) - Anfahrtkosten!$H3)&gt;0), IF(($B2-Parameter!$B$16*Spielerentscheidungen!$C$5+Parameter!$B$5*(Ergebnisse2!$B$4/Parameter!$B$7) - Anfahrtkosten!$G3) &gt; (ZB_Verkäufer2!$B2-Parameter!$B$16*Spielerentscheidungen!$E$5+Parameter!$B$5*(Ergebnisse2!$C$4/Parameter!$B$7) - Anfahrtkosten!$H3), "A", IF((ZB_Verkäufer2!$B2-Parameter!$B$16*Spielerentscheidungen!$E$5+Parameter!$B$5*(Ergebnisse2!$C$4/Parameter!$B$7) - Anfahrtkosten!$H3) &gt; ($B2-Parameter!$B$16*Spielerentscheidungen!$C$5+Parameter!$B$5*(Ergebnisse2!$B$4/Parameter!$B$7) - Anfahrtkosten!$G3), "B",C2)),
IF(($B2-Parameter!$B$16*Spielerentscheidungen!$C$5+Parameter!$B$5*(Ergebnisse2!$B$4/Parameter!$B$7) - Anfahrtkosten!$G3)&gt;0,"A",
IF((ZB_Verkäufer2!$B2-Parameter!$B$16*Spielerentscheidungen!$E$5+Parameter!$B$5*(Ergebnisse2!$C$4/Parameter!$B$7) - Anfahrtkosten!$H3)&gt;0,"B",0)))</f>
        <v>A</v>
      </c>
      <c r="H2" t="str">
        <f>IF(AND(($B2-Parameter!$B$16*Spielerentscheidungen!$C$6+Parameter!$B$5*(Ergebnisse2!$B$5/Parameter!$B$7) - I2)&gt;0,(ZB_Verkäufer2!$B2-Parameter!$B$16*Spielerentscheidungen!$E$6+Parameter!$B$5*(Ergebnisse2!$C$5/Parameter!$B$7) - J2)&gt;0), IF(($B2-Parameter!$B$16*Spielerentscheidungen!$C$6+Parameter!$B$5*(Ergebnisse2!$B$5/Parameter!$B$7) - I2) &gt; (ZB_Verkäufer2!$B2-Parameter!$B$16*Spielerentscheidungen!$E$6+Parameter!$B$5*(Ergebnisse2!$C$5/Parameter!$B$7) - J2), "A", IF((ZB_Verkäufer2!$B2-Parameter!$B$16*Spielerentscheidungen!$E$6+Parameter!$B$5*(Ergebnisse2!$C$5/Parameter!$B$7) - J2) &gt; ($B2-Parameter!$B$16*Spielerentscheidungen!$C$6+Parameter!$B$5*(Ergebnisse2!$B$5/Parameter!$B$7) - I2), "B", C2)),
IF(($B2-Parameter!$B$16*Spielerentscheidungen!$C$6+Parameter!$B$5*(Ergebnisse2!$B$5/Parameter!$B$7) - I2)&gt;0,"A",
IF((ZB_Verkäufer2!$B2-Parameter!$B$16*Spielerentscheidungen!$E$6+Parameter!$B$5*(Ergebnisse2!$C$5/Parameter!$B$7) - J2)&gt;0,"B",0)))</f>
        <v>A</v>
      </c>
      <c r="I2">
        <v>16.5</v>
      </c>
      <c r="J2">
        <v>27.75</v>
      </c>
      <c r="K2" t="str">
        <f>IF(AND(($B2-Parameter!$B$16*Spielerentscheidungen!$C$4+Parameter!$B$5*(Ergebnisse2!$B$3/Parameter!$B$7) - I2)&gt;0,(ZB_Verkäufer2!$B2-Spielerentscheidungen!$E$4+Parameter!$B$5*(Ergebnisse2!$C$3/Parameter!$B$7) - J2)&gt;0),IF(($B2-Spielerentscheidungen!$C$4+Parameter!$B$5*(Ergebnisse2!$B$3/Parameter!$B$7) - I2)&gt; (ZB_Verkäufer2!$B2-Spielerentscheidungen!$E$4+Parameter!$B$5*(Ergebnisse2!$C$3/Parameter!$B$7) - J2), "A", IF(($B2-Spielerentscheidungen!$C$4 +Parameter!$B$5*(Ergebnisse2!$B$3/Parameter!$B$7) - I2) &lt; (ZB_Verkäufer2!$B2-Spielerentscheidungen!$E$4+Parameter!$B$5*(Ergebnisse2!$C$3/Parameter!$B$7) - J2), "B", C2)),
IF(($B2-Spielerentscheidungen!$C$4+Parameter!$B$5*(Ergebnisse2!$B$3/Parameter!$B$7) - I2)&gt;0,"A",
IF((ZB_Verkäufer2!$B2-Spielerentscheidungen!$E$4+Parameter!$B$5*(Ergebnisse2!$C$3/Parameter!$B$7) - J2) &gt; 0,"B",0)))</f>
        <v>A</v>
      </c>
      <c r="L2">
        <f>IF(AND(I2 &gt;= B2, J2 &gt;= B2), 0, 1)</f>
        <v>1</v>
      </c>
      <c r="N2">
        <f>COUNTIF(K2:K101,"A")</f>
        <v>55</v>
      </c>
      <c r="O2">
        <f>COUNTIF(K2:K101,"B")</f>
        <v>10</v>
      </c>
      <c r="P2">
        <f>$B2-Parameter!$B$16*Spielerentscheidungen!$C$4+Parameter!$B$5*(Ergebnisse2!$B$3/Parameter!$B$7) - Anfahrtkosten!$E4</f>
        <v>31.320000000000004</v>
      </c>
      <c r="Q2">
        <f>ZB_Verkäufer2!$B2- Parameter!$B$16*Spielerentscheidungen!$E$4+Parameter!$B$5*(Ergebnisse2!$C$3/Parameter!$B$7) - Anfahrtkosten!$F4</f>
        <v>-1.6299999999999955</v>
      </c>
    </row>
    <row r="3" spans="1:17" x14ac:dyDescent="0.35">
      <c r="A3">
        <v>2</v>
      </c>
      <c r="B3" s="1">
        <v>83.75</v>
      </c>
      <c r="C3" t="s">
        <v>20</v>
      </c>
      <c r="D3" s="3" t="str">
        <f>IF(AND(($B3-Parameter!$B$16*Spielerentscheidungen!$C$2+Parameter!$B$5*0.5 - Anfahrtkosten!$A4)&gt;0,(ZB_Verkäufer2!$B3-Parameter!$B$16*Spielerentscheidungen!$E$2+Parameter!$B$5*0.5 - Anfahrtkosten!$B4)&gt;0),IF(($B3-Parameter!$B$16*Spielerentscheidungen!$C$2+Parameter!$B$5*0.5 - Anfahrtkosten!$A4) &gt; (ZB_Verkäufer2!$B3-Parameter!$B$16*Spielerentscheidungen!$E$2+Parameter!$B$5*0.5 - Anfahrtkosten!$B4), "A", IF((ZB_Verkäufer2!$B3-Parameter!$B$16*Spielerentscheidungen!$E$2+Parameter!$B$5*0.5 - Anfahrtkosten!$B4) &gt; ($B3-Parameter!$B$16*Spielerentscheidungen!$C$2+Parameter!$B$5*0.5 - Anfahrtkosten!$A4), "B", C3)), IF(($B3-Parameter!$B$16*Spielerentscheidungen!$C$2+Parameter!$B$5*0.5 - Anfahrtkosten!$A4)&gt;0,"A",
IF((ZB_Verkäufer2!$B3-Parameter!$B$16*Spielerentscheidungen!$E$2+Parameter!$B$5*0.5 - Anfahrtkosten!$B4)&gt;0,"B",0)))</f>
        <v>B</v>
      </c>
      <c r="E3" t="str">
        <f>IF(AND(($B3-Parameter!$B$16*Spielerentscheidungen!$C$3+Parameter!$B$5*(Ergebnisse2!$B$2/Parameter!$B$7) - Anfahrtkosten!$C4)&gt;0,(ZB_Verkäufer2!$B3-Parameter!$B$16*Spielerentscheidungen!$E$3+Parameter!$B$5*(Ergebnisse2!$C$2/Parameter!$B$7) - Anfahrtkosten!$D4)&gt;0), IF(($B3-Parameter!$B$16*Spielerentscheidungen!$C$3+Parameter!$B$5*(Ergebnisse2!$B$2/Parameter!$B$7) - Anfahrtkosten!$C4) &gt; (ZB_Verkäufer2!$B3-Parameter!$B$16*Spielerentscheidungen!$E$3+Parameter!$B$5*(Ergebnisse2!$C$2/Parameter!$B$7) - Anfahrtkosten!$D4), "A", IF((ZB_Verkäufer2!$B3-Parameter!$B$16*Spielerentscheidungen!$E$3+Parameter!$B$5*(Ergebnisse2!$C$2/Parameter!$B$7) - Anfahrtkosten!$D4) &gt; ($B3-Parameter!$B$16*Spielerentscheidungen!$C$3+Parameter!$B$5*(Ergebnisse2!$B$2/Parameter!$B$7) - Anfahrtkosten!$C4),"B", C3)),
IF(($B3-Parameter!$B$16*Spielerentscheidungen!$C$3+Parameter!$B$5*(Ergebnisse2!$B$2/Parameter!$B$7) - Anfahrtkosten!$C4)&gt;0,"A",
IF((ZB_Verkäufer2!$B3-Parameter!$B$16*Spielerentscheidungen!$E$3+Parameter!$B$5*(Ergebnisse2!$C$2/Parameter!$B$7) - Anfahrtkosten!$D4)&gt;0,"B",0)))</f>
        <v>A</v>
      </c>
      <c r="F3" t="str">
        <f>IF(AND(($B3- Parameter!$B$16*Spielerentscheidungen!$C$4+Parameter!$B$5*(Ergebnisse2!$B$3/Parameter!$B$7) - Anfahrtkosten!$E4)&gt;0,(ZB_Verkäufer2!$B3- Parameter!$B$16*Spielerentscheidungen!$E$4+Parameter!$B$5*(Ergebnisse2!$C$3/Parameter!$B$7) - Anfahrtkosten!$F4)&gt;0),IF(($B3- Parameter!$B$16*Spielerentscheidungen!$C$4+Parameter!$B$5*(Ergebnisse2!$B$3/Parameter!$B$7) - Anfahrtkosten!$E4)&gt; (ZB_Verkäufer2!$B3-Parameter!$B$16*Spielerentscheidungen!$E$4+Parameter!$B$5*(Ergebnisse2!$C$3/Parameter!$B$7) - Anfahrtkosten!$F4), "A", IF(($B3-Parameter!$B$16*Spielerentscheidungen!$C$4 +Parameter!$B$5*(Ergebnisse2!$B$3/Parameter!$B$7) - Anfahrtkosten!$E4) &lt; (ZB_Verkäufer2!$B3- Parameter!$B$16*Spielerentscheidungen!$E$4+Parameter!$B$5*(Ergebnisse2!$C$3/Parameter!$B$7) - Anfahrtkosten!$F4), "B", C3)),
IF(($B3 - Parameter!$B$16*Spielerentscheidungen!$C$4+Parameter!$B$5*(Ergebnisse2!$B$3/Parameter!$B$7) - Anfahrtkosten!$E4)&gt;0,"A",
IF((ZB_Verkäufer2!$B3 - Parameter!$B$16*Spielerentscheidungen!$E$4+Parameter!$B$5*(Ergebnisse2!$C$3/Parameter!$B$7) - Anfahrtkosten!$F4) &gt; 0,"B",0)))</f>
        <v>A</v>
      </c>
      <c r="G3" t="str">
        <f>IF(AND(($B3-Parameter!$B$16*Spielerentscheidungen!$C$5+Parameter!$B$5*(Ergebnisse2!$B$4/Parameter!$B$7) - Anfahrtkosten!$G4)&gt;0,(ZB_Verkäufer2!$B3-Parameter!$B$16*Spielerentscheidungen!$E$5+Parameter!$B$5*(Ergebnisse2!$C$4/Parameter!$B$7) - Anfahrtkosten!$H4)&gt;0), IF(($B3-Parameter!$B$16*Spielerentscheidungen!$C$5+Parameter!$B$5*(Ergebnisse2!$B$4/Parameter!$B$7) - Anfahrtkosten!$G4) &gt; (ZB_Verkäufer2!$B3-Parameter!$B$16*Spielerentscheidungen!$E$5+Parameter!$B$5*(Ergebnisse2!$C$4/Parameter!$B$7) - Anfahrtkosten!$H4), "A", IF((ZB_Verkäufer2!$B3-Parameter!$B$16*Spielerentscheidungen!$E$5+Parameter!$B$5*(Ergebnisse2!$C$4/Parameter!$B$7) - Anfahrtkosten!$H4) &gt; ($B3-Parameter!$B$16*Spielerentscheidungen!$C$5+Parameter!$B$5*(Ergebnisse2!$B$4/Parameter!$B$7) - Anfahrtkosten!$G4), "B",C3)),
IF(($B3-Parameter!$B$16*Spielerentscheidungen!$C$5+Parameter!$B$5*(Ergebnisse2!$B$4/Parameter!$B$7) - Anfahrtkosten!$G4)&gt;0,"A",
IF((ZB_Verkäufer2!$B3-Parameter!$B$16*Spielerentscheidungen!$E$5+Parameter!$B$5*(Ergebnisse2!$C$4/Parameter!$B$7) - Anfahrtkosten!$H4)&gt;0,"B",0)))</f>
        <v>B</v>
      </c>
      <c r="H3" t="str">
        <f>IF(AND(($B3-Parameter!$B$16*Spielerentscheidungen!$C$6+Parameter!$B$5*(Ergebnisse2!$B$5/Parameter!$B$7) - I3)&gt;0,(ZB_Verkäufer2!$B3-Parameter!$B$16*Spielerentscheidungen!$E$6+Parameter!$B$5*(Ergebnisse2!$C$5/Parameter!$B$7) - J3)&gt;0), IF(($B3-Parameter!$B$16*Spielerentscheidungen!$C$6+Parameter!$B$5*(Ergebnisse2!$B$5/Parameter!$B$7) - I3) &gt; (ZB_Verkäufer2!$B3-Parameter!$B$16*Spielerentscheidungen!$E$6+Parameter!$B$5*(Ergebnisse2!$C$5/Parameter!$B$7) - J3), "A", IF((ZB_Verkäufer2!$B3-Parameter!$B$16*Spielerentscheidungen!$E$6+Parameter!$B$5*(Ergebnisse2!$C$5/Parameter!$B$7) - J3) &gt; ($B3-Parameter!$B$16*Spielerentscheidungen!$C$6+Parameter!$B$5*(Ergebnisse2!$B$5/Parameter!$B$7) - I3), "B", C3)),
IF(($B3-Parameter!$B$16*Spielerentscheidungen!$C$6+Parameter!$B$5*(Ergebnisse2!$B$5/Parameter!$B$7) - I3)&gt;0,"A",
IF((ZB_Verkäufer2!$B3-Parameter!$B$16*Spielerentscheidungen!$E$6+Parameter!$B$5*(Ergebnisse2!$C$5/Parameter!$B$7) - J3)&gt;0,"B",0)))</f>
        <v>B</v>
      </c>
      <c r="I3">
        <v>26.21</v>
      </c>
      <c r="J3">
        <v>13.26</v>
      </c>
      <c r="K3" t="str">
        <f>IF(AND(($B3-Parameter!$B$16*Spielerentscheidungen!$C$4+Parameter!$B$5*(Ergebnisse2!$B$3/Parameter!$B$7) - I3)&gt;0,(ZB_Verkäufer2!$B3-Spielerentscheidungen!$E$4+Parameter!$B$5*(Ergebnisse2!$C$3/Parameter!$B$7) - J3)&gt;0),IF(($B3-Spielerentscheidungen!$C$4+Parameter!$B$5*(Ergebnisse2!$B$3/Parameter!$B$7) - I3)&gt; (ZB_Verkäufer2!$B3-Spielerentscheidungen!$E$4+Parameter!$B$5*(Ergebnisse2!$C$3/Parameter!$B$7) - J3), "A", IF(($B3-Spielerentscheidungen!$C$4 +Parameter!$B$5*(Ergebnisse2!$B$3/Parameter!$B$7) - I3) &lt; (ZB_Verkäufer2!$B3-Spielerentscheidungen!$E$4+Parameter!$B$5*(Ergebnisse2!$C$3/Parameter!$B$7) - J3), "B", C3)),
IF(($B3-Spielerentscheidungen!$C$4+Parameter!$B$5*(Ergebnisse2!$B$3/Parameter!$B$7) - I3)&gt;0,"A",
IF((ZB_Verkäufer2!$B3-Spielerentscheidungen!$E$4+Parameter!$B$5*(Ergebnisse2!$C$3/Parameter!$B$7) - J3) &gt; 0,"B",0)))</f>
        <v>A</v>
      </c>
      <c r="L3">
        <f t="shared" ref="L3:L66" si="0">IF(AND(I3 &gt;= B3, J3 &gt;= B3), 0, 1)</f>
        <v>1</v>
      </c>
      <c r="P3">
        <f>$B3-Parameter!$B$16*Spielerentscheidungen!$C$4+Parameter!$B$5*(Ergebnisse2!$B$3/Parameter!$B$7) - Anfahrtkosten!$E5</f>
        <v>53.370000000000005</v>
      </c>
      <c r="Q3">
        <f>ZB_Verkäufer2!$B3- Parameter!$B$16*Spielerentscheidungen!$E$4+Parameter!$B$5*(Ergebnisse2!$C$3/Parameter!$B$7) - Anfahrtkosten!$F5</f>
        <v>47.58</v>
      </c>
    </row>
    <row r="4" spans="1:17" x14ac:dyDescent="0.35">
      <c r="A4">
        <v>3</v>
      </c>
      <c r="B4" s="1">
        <v>90.46</v>
      </c>
      <c r="C4" t="s">
        <v>19</v>
      </c>
      <c r="D4" s="3" t="str">
        <f>IF(AND(($B4-Parameter!$B$16*Spielerentscheidungen!$C$2+Parameter!$B$5*0.5 - Anfahrtkosten!$A5)&gt;0,(ZB_Verkäufer2!$B4-Parameter!$B$16*Spielerentscheidungen!$E$2+Parameter!$B$5*0.5 - Anfahrtkosten!$B5)&gt;0),IF(($B4-Parameter!$B$16*Spielerentscheidungen!$C$2+Parameter!$B$5*0.5 - Anfahrtkosten!$A5) &gt; (ZB_Verkäufer2!$B4-Parameter!$B$16*Spielerentscheidungen!$E$2+Parameter!$B$5*0.5 - Anfahrtkosten!$B5), "A", IF((ZB_Verkäufer2!$B4-Parameter!$B$16*Spielerentscheidungen!$E$2+Parameter!$B$5*0.5 - Anfahrtkosten!$B5) &gt; ($B4-Parameter!$B$16*Spielerentscheidungen!$C$2+Parameter!$B$5*0.5 - Anfahrtkosten!$A5), "B", C4)), IF(($B4-Parameter!$B$16*Spielerentscheidungen!$C$2+Parameter!$B$5*0.5 - Anfahrtkosten!$A5)&gt;0,"A",
IF((ZB_Verkäufer2!$B4-Parameter!$B$16*Spielerentscheidungen!$E$2+Parameter!$B$5*0.5 - Anfahrtkosten!$B5)&gt;0,"B",0)))</f>
        <v>B</v>
      </c>
      <c r="E4" t="str">
        <f>IF(AND(($B4-Parameter!$B$16*Spielerentscheidungen!$C$3+Parameter!$B$5*(Ergebnisse2!$B$2/Parameter!$B$7) - Anfahrtkosten!$C5)&gt;0,(ZB_Verkäufer2!$B4-Parameter!$B$16*Spielerentscheidungen!$E$3+Parameter!$B$5*(Ergebnisse2!$C$2/Parameter!$B$7) - Anfahrtkosten!$D5)&gt;0), IF(($B4-Parameter!$B$16*Spielerentscheidungen!$C$3+Parameter!$B$5*(Ergebnisse2!$B$2/Parameter!$B$7) - Anfahrtkosten!$C5) &gt; (ZB_Verkäufer2!$B4-Parameter!$B$16*Spielerentscheidungen!$E$3+Parameter!$B$5*(Ergebnisse2!$C$2/Parameter!$B$7) - Anfahrtkosten!$D5), "A", IF((ZB_Verkäufer2!$B4-Parameter!$B$16*Spielerentscheidungen!$E$3+Parameter!$B$5*(Ergebnisse2!$C$2/Parameter!$B$7) - Anfahrtkosten!$D5) &gt; ($B4-Parameter!$B$16*Spielerentscheidungen!$C$3+Parameter!$B$5*(Ergebnisse2!$B$2/Parameter!$B$7) - Anfahrtkosten!$C5),"B", C4)),
IF(($B4-Parameter!$B$16*Spielerentscheidungen!$C$3+Parameter!$B$5*(Ergebnisse2!$B$2/Parameter!$B$7) - Anfahrtkosten!$C5)&gt;0,"A",
IF((ZB_Verkäufer2!$B4-Parameter!$B$16*Spielerentscheidungen!$E$3+Parameter!$B$5*(Ergebnisse2!$C$2/Parameter!$B$7) - Anfahrtkosten!$D5)&gt;0,"B",0)))</f>
        <v>B</v>
      </c>
      <c r="F4" t="str">
        <f>IF(AND(($B4- Parameter!$B$16*Spielerentscheidungen!$C$4+Parameter!$B$5*(Ergebnisse2!$B$3/Parameter!$B$7) - Anfahrtkosten!$E5)&gt;0,(ZB_Verkäufer2!$B4- Parameter!$B$16*Spielerentscheidungen!$E$4+Parameter!$B$5*(Ergebnisse2!$C$3/Parameter!$B$7) - Anfahrtkosten!$F5)&gt;0),IF(($B4- Parameter!$B$16*Spielerentscheidungen!$C$4+Parameter!$B$5*(Ergebnisse2!$B$3/Parameter!$B$7) - Anfahrtkosten!$E5)&gt; (ZB_Verkäufer2!$B4-Parameter!$B$16*Spielerentscheidungen!$E$4+Parameter!$B$5*(Ergebnisse2!$C$3/Parameter!$B$7) - Anfahrtkosten!$F5), "A", IF(($B4-Parameter!$B$16*Spielerentscheidungen!$C$4 +Parameter!$B$5*(Ergebnisse2!$B$3/Parameter!$B$7) - Anfahrtkosten!$E5) &lt; (ZB_Verkäufer2!$B4- Parameter!$B$16*Spielerentscheidungen!$E$4+Parameter!$B$5*(Ergebnisse2!$C$3/Parameter!$B$7) - Anfahrtkosten!$F5), "B", C4)),
IF(($B4 - Parameter!$B$16*Spielerentscheidungen!$C$4+Parameter!$B$5*(Ergebnisse2!$B$3/Parameter!$B$7) - Anfahrtkosten!$E5)&gt;0,"A",
IF((ZB_Verkäufer2!$B4 - Parameter!$B$16*Spielerentscheidungen!$E$4+Parameter!$B$5*(Ergebnisse2!$C$3/Parameter!$B$7) - Anfahrtkosten!$F5) &gt; 0,"B",0)))</f>
        <v>A</v>
      </c>
      <c r="G4" t="str">
        <f>IF(AND(($B4-Parameter!$B$16*Spielerentscheidungen!$C$5+Parameter!$B$5*(Ergebnisse2!$B$4/Parameter!$B$7) - Anfahrtkosten!$G5)&gt;0,(ZB_Verkäufer2!$B4-Parameter!$B$16*Spielerentscheidungen!$E$5+Parameter!$B$5*(Ergebnisse2!$C$4/Parameter!$B$7) - Anfahrtkosten!$H5)&gt;0), IF(($B4-Parameter!$B$16*Spielerentscheidungen!$C$5+Parameter!$B$5*(Ergebnisse2!$B$4/Parameter!$B$7) - Anfahrtkosten!$G5) &gt; (ZB_Verkäufer2!$B4-Parameter!$B$16*Spielerentscheidungen!$E$5+Parameter!$B$5*(Ergebnisse2!$C$4/Parameter!$B$7) - Anfahrtkosten!$H5), "A", IF((ZB_Verkäufer2!$B4-Parameter!$B$16*Spielerentscheidungen!$E$5+Parameter!$B$5*(Ergebnisse2!$C$4/Parameter!$B$7) - Anfahrtkosten!$H5) &gt; ($B4-Parameter!$B$16*Spielerentscheidungen!$C$5+Parameter!$B$5*(Ergebnisse2!$B$4/Parameter!$B$7) - Anfahrtkosten!$G5), "B",C4)),
IF(($B4-Parameter!$B$16*Spielerentscheidungen!$C$5+Parameter!$B$5*(Ergebnisse2!$B$4/Parameter!$B$7) - Anfahrtkosten!$G5)&gt;0,"A",
IF((ZB_Verkäufer2!$B4-Parameter!$B$16*Spielerentscheidungen!$E$5+Parameter!$B$5*(Ergebnisse2!$C$4/Parameter!$B$7) - Anfahrtkosten!$H5)&gt;0,"B",0)))</f>
        <v>A</v>
      </c>
      <c r="H4" t="str">
        <f>IF(AND(($B4-Parameter!$B$16*Spielerentscheidungen!$C$6+Parameter!$B$5*(Ergebnisse2!$B$5/Parameter!$B$7) - I4)&gt;0,(ZB_Verkäufer2!$B4-Parameter!$B$16*Spielerentscheidungen!$E$6+Parameter!$B$5*(Ergebnisse2!$C$5/Parameter!$B$7) - J4)&gt;0), IF(($B4-Parameter!$B$16*Spielerentscheidungen!$C$6+Parameter!$B$5*(Ergebnisse2!$B$5/Parameter!$B$7) - I4) &gt; (ZB_Verkäufer2!$B4-Parameter!$B$16*Spielerentscheidungen!$E$6+Parameter!$B$5*(Ergebnisse2!$C$5/Parameter!$B$7) - J4), "A", IF((ZB_Verkäufer2!$B4-Parameter!$B$16*Spielerentscheidungen!$E$6+Parameter!$B$5*(Ergebnisse2!$C$5/Parameter!$B$7) - J4) &gt; ($B4-Parameter!$B$16*Spielerentscheidungen!$C$6+Parameter!$B$5*(Ergebnisse2!$B$5/Parameter!$B$7) - I4), "B", C4)),
IF(($B4-Parameter!$B$16*Spielerentscheidungen!$C$6+Parameter!$B$5*(Ergebnisse2!$B$5/Parameter!$B$7) - I4)&gt;0,"A",
IF((ZB_Verkäufer2!$B4-Parameter!$B$16*Spielerentscheidungen!$E$6+Parameter!$B$5*(Ergebnisse2!$C$5/Parameter!$B$7) - J4)&gt;0,"B",0)))</f>
        <v>A</v>
      </c>
      <c r="I4">
        <v>22.37</v>
      </c>
      <c r="J4">
        <v>32.4</v>
      </c>
      <c r="K4" t="str">
        <f>IF(AND(($B4-Parameter!$B$16*Spielerentscheidungen!$C$4+Parameter!$B$5*(Ergebnisse2!$B$3/Parameter!$B$7) - I4)&gt;0,(ZB_Verkäufer2!$B4-Spielerentscheidungen!$E$4+Parameter!$B$5*(Ergebnisse2!$C$3/Parameter!$B$7) - J4)&gt;0),IF(($B4-Spielerentscheidungen!$C$4+Parameter!$B$5*(Ergebnisse2!$B$3/Parameter!$B$7) - I4)&gt; (ZB_Verkäufer2!$B4-Spielerentscheidungen!$E$4+Parameter!$B$5*(Ergebnisse2!$C$3/Parameter!$B$7) - J4), "A", IF(($B4-Spielerentscheidungen!$C$4 +Parameter!$B$5*(Ergebnisse2!$B$3/Parameter!$B$7) - I4) &lt; (ZB_Verkäufer2!$B4-Spielerentscheidungen!$E$4+Parameter!$B$5*(Ergebnisse2!$C$3/Parameter!$B$7) - J4), "B", C4)),
IF(($B4-Spielerentscheidungen!$C$4+Parameter!$B$5*(Ergebnisse2!$B$3/Parameter!$B$7) - I4)&gt;0,"A",
IF((ZB_Verkäufer2!$B4-Spielerentscheidungen!$E$4+Parameter!$B$5*(Ergebnisse2!$C$3/Parameter!$B$7) - J4) &gt; 0,"B",0)))</f>
        <v>A</v>
      </c>
      <c r="L4">
        <f t="shared" si="0"/>
        <v>1</v>
      </c>
      <c r="P4">
        <f>$B4-Parameter!$B$16*Spielerentscheidungen!$C$4+Parameter!$B$5*(Ergebnisse2!$B$3/Parameter!$B$7) - Anfahrtkosten!$E6</f>
        <v>85.69</v>
      </c>
      <c r="Q4">
        <f>ZB_Verkäufer2!$B4- Parameter!$B$16*Spielerentscheidungen!$E$4+Parameter!$B$5*(Ergebnisse2!$C$3/Parameter!$B$7) - Anfahrtkosten!$F6</f>
        <v>74.589999999999989</v>
      </c>
    </row>
    <row r="5" spans="1:17" x14ac:dyDescent="0.35">
      <c r="A5">
        <v>4</v>
      </c>
      <c r="B5" s="1">
        <v>11.95</v>
      </c>
      <c r="C5" t="s">
        <v>20</v>
      </c>
      <c r="D5" s="3" t="str">
        <f>IF(AND(($B5-Parameter!$B$16*Spielerentscheidungen!$C$2+Parameter!$B$5*0.5 - Anfahrtkosten!$A6)&gt;0,(ZB_Verkäufer2!$B5-Parameter!$B$16*Spielerentscheidungen!$E$2+Parameter!$B$5*0.5 - Anfahrtkosten!$B6)&gt;0),IF(($B5-Parameter!$B$16*Spielerentscheidungen!$C$2+Parameter!$B$5*0.5 - Anfahrtkosten!$A6) &gt; (ZB_Verkäufer2!$B5-Parameter!$B$16*Spielerentscheidungen!$E$2+Parameter!$B$5*0.5 - Anfahrtkosten!$B6), "A", IF((ZB_Verkäufer2!$B5-Parameter!$B$16*Spielerentscheidungen!$E$2+Parameter!$B$5*0.5 - Anfahrtkosten!$B6) &gt; ($B5-Parameter!$B$16*Spielerentscheidungen!$C$2+Parameter!$B$5*0.5 - Anfahrtkosten!$A6), "B", C5)), IF(($B5-Parameter!$B$16*Spielerentscheidungen!$C$2+Parameter!$B$5*0.5 - Anfahrtkosten!$A6)&gt;0,"A",
IF((ZB_Verkäufer2!$B5-Parameter!$B$16*Spielerentscheidungen!$E$2+Parameter!$B$5*0.5 - Anfahrtkosten!$B6)&gt;0,"B",0)))</f>
        <v>B</v>
      </c>
      <c r="E5" t="str">
        <f>IF(AND(($B5-Parameter!$B$16*Spielerentscheidungen!$C$3+Parameter!$B$5*(Ergebnisse2!$B$2/Parameter!$B$7) - Anfahrtkosten!$C6)&gt;0,(ZB_Verkäufer2!$B5-Parameter!$B$16*Spielerentscheidungen!$E$3+Parameter!$B$5*(Ergebnisse2!$C$2/Parameter!$B$7) - Anfahrtkosten!$D6)&gt;0), IF(($B5-Parameter!$B$16*Spielerentscheidungen!$C$3+Parameter!$B$5*(Ergebnisse2!$B$2/Parameter!$B$7) - Anfahrtkosten!$C6) &gt; (ZB_Verkäufer2!$B5-Parameter!$B$16*Spielerentscheidungen!$E$3+Parameter!$B$5*(Ergebnisse2!$C$2/Parameter!$B$7) - Anfahrtkosten!$D6), "A", IF((ZB_Verkäufer2!$B5-Parameter!$B$16*Spielerentscheidungen!$E$3+Parameter!$B$5*(Ergebnisse2!$C$2/Parameter!$B$7) - Anfahrtkosten!$D6) &gt; ($B5-Parameter!$B$16*Spielerentscheidungen!$C$3+Parameter!$B$5*(Ergebnisse2!$B$2/Parameter!$B$7) - Anfahrtkosten!$C6),"B", C5)),
IF(($B5-Parameter!$B$16*Spielerentscheidungen!$C$3+Parameter!$B$5*(Ergebnisse2!$B$2/Parameter!$B$7) - Anfahrtkosten!$C6)&gt;0,"A",
IF((ZB_Verkäufer2!$B5-Parameter!$B$16*Spielerentscheidungen!$E$3+Parameter!$B$5*(Ergebnisse2!$C$2/Parameter!$B$7) - Anfahrtkosten!$D6)&gt;0,"B",0)))</f>
        <v>A</v>
      </c>
      <c r="F5" t="str">
        <f>IF(AND(($B5- Parameter!$B$16*Spielerentscheidungen!$C$4+Parameter!$B$5*(Ergebnisse2!$B$3/Parameter!$B$7) - Anfahrtkosten!$E6)&gt;0,(ZB_Verkäufer2!$B5- Parameter!$B$16*Spielerentscheidungen!$E$4+Parameter!$B$5*(Ergebnisse2!$C$3/Parameter!$B$7) - Anfahrtkosten!$F6)&gt;0),IF(($B5- Parameter!$B$16*Spielerentscheidungen!$C$4+Parameter!$B$5*(Ergebnisse2!$B$3/Parameter!$B$7) - Anfahrtkosten!$E6)&gt; (ZB_Verkäufer2!$B5-Parameter!$B$16*Spielerentscheidungen!$E$4+Parameter!$B$5*(Ergebnisse2!$C$3/Parameter!$B$7) - Anfahrtkosten!$F6), "A", IF(($B5-Parameter!$B$16*Spielerentscheidungen!$C$4 +Parameter!$B$5*(Ergebnisse2!$B$3/Parameter!$B$7) - Anfahrtkosten!$E6) &lt; (ZB_Verkäufer2!$B5- Parameter!$B$16*Spielerentscheidungen!$E$4+Parameter!$B$5*(Ergebnisse2!$C$3/Parameter!$B$7) - Anfahrtkosten!$F6), "B", C5)),
IF(($B5 - Parameter!$B$16*Spielerentscheidungen!$C$4+Parameter!$B$5*(Ergebnisse2!$B$3/Parameter!$B$7) - Anfahrtkosten!$E6)&gt;0,"A",
IF((ZB_Verkäufer2!$B5 - Parameter!$B$16*Spielerentscheidungen!$E$4+Parameter!$B$5*(Ergebnisse2!$C$3/Parameter!$B$7) - Anfahrtkosten!$F6) &gt; 0,"B",0)))</f>
        <v>A</v>
      </c>
      <c r="G5" t="str">
        <f>IF(AND(($B5-Parameter!$B$16*Spielerentscheidungen!$C$5+Parameter!$B$5*(Ergebnisse2!$B$4/Parameter!$B$7) - Anfahrtkosten!$G6)&gt;0,(ZB_Verkäufer2!$B5-Parameter!$B$16*Spielerentscheidungen!$E$5+Parameter!$B$5*(Ergebnisse2!$C$4/Parameter!$B$7) - Anfahrtkosten!$H6)&gt;0), IF(($B5-Parameter!$B$16*Spielerentscheidungen!$C$5+Parameter!$B$5*(Ergebnisse2!$B$4/Parameter!$B$7) - Anfahrtkosten!$G6) &gt; (ZB_Verkäufer2!$B5-Parameter!$B$16*Spielerentscheidungen!$E$5+Parameter!$B$5*(Ergebnisse2!$C$4/Parameter!$B$7) - Anfahrtkosten!$H6), "A", IF((ZB_Verkäufer2!$B5-Parameter!$B$16*Spielerentscheidungen!$E$5+Parameter!$B$5*(Ergebnisse2!$C$4/Parameter!$B$7) - Anfahrtkosten!$H6) &gt; ($B5-Parameter!$B$16*Spielerentscheidungen!$C$5+Parameter!$B$5*(Ergebnisse2!$B$4/Parameter!$B$7) - Anfahrtkosten!$G6), "B",C5)),
IF(($B5-Parameter!$B$16*Spielerentscheidungen!$C$5+Parameter!$B$5*(Ergebnisse2!$B$4/Parameter!$B$7) - Anfahrtkosten!$G6)&gt;0,"A",
IF((ZB_Verkäufer2!$B5-Parameter!$B$16*Spielerentscheidungen!$E$5+Parameter!$B$5*(Ergebnisse2!$C$4/Parameter!$B$7) - Anfahrtkosten!$H6)&gt;0,"B",0)))</f>
        <v>B</v>
      </c>
      <c r="H5" t="str">
        <f>IF(AND(($B5-Parameter!$B$16*Spielerentscheidungen!$C$6+Parameter!$B$5*(Ergebnisse2!$B$5/Parameter!$B$7) - I5)&gt;0,(ZB_Verkäufer2!$B5-Parameter!$B$16*Spielerentscheidungen!$E$6+Parameter!$B$5*(Ergebnisse2!$C$5/Parameter!$B$7) - J5)&gt;0), IF(($B5-Parameter!$B$16*Spielerentscheidungen!$C$6+Parameter!$B$5*(Ergebnisse2!$B$5/Parameter!$B$7) - I5) &gt; (ZB_Verkäufer2!$B5-Parameter!$B$16*Spielerentscheidungen!$E$6+Parameter!$B$5*(Ergebnisse2!$C$5/Parameter!$B$7) - J5), "A", IF((ZB_Verkäufer2!$B5-Parameter!$B$16*Spielerentscheidungen!$E$6+Parameter!$B$5*(Ergebnisse2!$C$5/Parameter!$B$7) - J5) &gt; ($B5-Parameter!$B$16*Spielerentscheidungen!$C$6+Parameter!$B$5*(Ergebnisse2!$B$5/Parameter!$B$7) - I5), "B", C5)),
IF(($B5-Parameter!$B$16*Spielerentscheidungen!$C$6+Parameter!$B$5*(Ergebnisse2!$B$5/Parameter!$B$7) - I5)&gt;0,"A",
IF((ZB_Verkäufer2!$B5-Parameter!$B$16*Spielerentscheidungen!$E$6+Parameter!$B$5*(Ergebnisse2!$C$5/Parameter!$B$7) - J5)&gt;0,"B",0)))</f>
        <v>B</v>
      </c>
      <c r="I5">
        <v>8.35</v>
      </c>
      <c r="J5">
        <v>5.51</v>
      </c>
      <c r="K5">
        <f>IF(AND(($B5-Parameter!$B$16*Spielerentscheidungen!$C$4+Parameter!$B$5*(Ergebnisse2!$B$3/Parameter!$B$7) - I5)&gt;0,(ZB_Verkäufer2!$B5-Spielerentscheidungen!$E$4+Parameter!$B$5*(Ergebnisse2!$C$3/Parameter!$B$7) - J5)&gt;0),IF(($B5-Spielerentscheidungen!$C$4+Parameter!$B$5*(Ergebnisse2!$B$3/Parameter!$B$7) - I5)&gt; (ZB_Verkäufer2!$B5-Spielerentscheidungen!$E$4+Parameter!$B$5*(Ergebnisse2!$C$3/Parameter!$B$7) - J5), "A", IF(($B5-Spielerentscheidungen!$C$4 +Parameter!$B$5*(Ergebnisse2!$B$3/Parameter!$B$7) - I5) &lt; (ZB_Verkäufer2!$B5-Spielerentscheidungen!$E$4+Parameter!$B$5*(Ergebnisse2!$C$3/Parameter!$B$7) - J5), "B", C5)),
IF(($B5-Spielerentscheidungen!$C$4+Parameter!$B$5*(Ergebnisse2!$B$3/Parameter!$B$7) - I5)&gt;0,"A",
IF((ZB_Verkäufer2!$B5-Spielerentscheidungen!$E$4+Parameter!$B$5*(Ergebnisse2!$C$3/Parameter!$B$7) - J5) &gt; 0,"B",0)))</f>
        <v>0</v>
      </c>
      <c r="L5">
        <f t="shared" si="0"/>
        <v>1</v>
      </c>
      <c r="P5">
        <f>$B5-Parameter!$B$16*Spielerentscheidungen!$C$4+Parameter!$B$5*(Ergebnisse2!$B$3/Parameter!$B$7) - Anfahrtkosten!$E7</f>
        <v>-5.7000000000000011</v>
      </c>
      <c r="Q5">
        <f>ZB_Verkäufer2!$B5- Parameter!$B$16*Spielerentscheidungen!$E$4+Parameter!$B$5*(Ergebnisse2!$C$3/Parameter!$B$7) - Anfahrtkosten!$F7</f>
        <v>-0.10000000000000142</v>
      </c>
    </row>
    <row r="6" spans="1:17" x14ac:dyDescent="0.35">
      <c r="A6">
        <v>5</v>
      </c>
      <c r="B6" s="1">
        <v>74.22</v>
      </c>
      <c r="C6" t="s">
        <v>19</v>
      </c>
      <c r="D6" s="3" t="str">
        <f>IF(AND(($B6-Parameter!$B$16*Spielerentscheidungen!$C$2+Parameter!$B$5*0.5 - Anfahrtkosten!$A7)&gt;0,(ZB_Verkäufer2!$B6-Parameter!$B$16*Spielerentscheidungen!$E$2+Parameter!$B$5*0.5 - Anfahrtkosten!$B7)&gt;0),IF(($B6-Parameter!$B$16*Spielerentscheidungen!$C$2+Parameter!$B$5*0.5 - Anfahrtkosten!$A7) &gt; (ZB_Verkäufer2!$B6-Parameter!$B$16*Spielerentscheidungen!$E$2+Parameter!$B$5*0.5 - Anfahrtkosten!$B7), "A", IF((ZB_Verkäufer2!$B6-Parameter!$B$16*Spielerentscheidungen!$E$2+Parameter!$B$5*0.5 - Anfahrtkosten!$B7) &gt; ($B6-Parameter!$B$16*Spielerentscheidungen!$C$2+Parameter!$B$5*0.5 - Anfahrtkosten!$A7), "B", C6)), IF(($B6-Parameter!$B$16*Spielerentscheidungen!$C$2+Parameter!$B$5*0.5 - Anfahrtkosten!$A7)&gt;0,"A",
IF((ZB_Verkäufer2!$B6-Parameter!$B$16*Spielerentscheidungen!$E$2+Parameter!$B$5*0.5 - Anfahrtkosten!$B7)&gt;0,"B",0)))</f>
        <v>A</v>
      </c>
      <c r="E6" t="str">
        <f>IF(AND(($B6-Parameter!$B$16*Spielerentscheidungen!$C$3+Parameter!$B$5*(Ergebnisse2!$B$2/Parameter!$B$7) - Anfahrtkosten!$C7)&gt;0,(ZB_Verkäufer2!$B6-Parameter!$B$16*Spielerentscheidungen!$E$3+Parameter!$B$5*(Ergebnisse2!$C$2/Parameter!$B$7) - Anfahrtkosten!$D7)&gt;0), IF(($B6-Parameter!$B$16*Spielerentscheidungen!$C$3+Parameter!$B$5*(Ergebnisse2!$B$2/Parameter!$B$7) - Anfahrtkosten!$C7) &gt; (ZB_Verkäufer2!$B6-Parameter!$B$16*Spielerentscheidungen!$E$3+Parameter!$B$5*(Ergebnisse2!$C$2/Parameter!$B$7) - Anfahrtkosten!$D7), "A", IF((ZB_Verkäufer2!$B6-Parameter!$B$16*Spielerentscheidungen!$E$3+Parameter!$B$5*(Ergebnisse2!$C$2/Parameter!$B$7) - Anfahrtkosten!$D7) &gt; ($B6-Parameter!$B$16*Spielerentscheidungen!$C$3+Parameter!$B$5*(Ergebnisse2!$B$2/Parameter!$B$7) - Anfahrtkosten!$C7),"B", C6)),
IF(($B6-Parameter!$B$16*Spielerentscheidungen!$C$3+Parameter!$B$5*(Ergebnisse2!$B$2/Parameter!$B$7) - Anfahrtkosten!$C7)&gt;0,"A",
IF((ZB_Verkäufer2!$B6-Parameter!$B$16*Spielerentscheidungen!$E$3+Parameter!$B$5*(Ergebnisse2!$C$2/Parameter!$B$7) - Anfahrtkosten!$D7)&gt;0,"B",0)))</f>
        <v>B</v>
      </c>
      <c r="F6" t="str">
        <f>IF(AND(($B6- Parameter!$B$16*Spielerentscheidungen!$C$4+Parameter!$B$5*(Ergebnisse2!$B$3/Parameter!$B$7) - Anfahrtkosten!$E7)&gt;0,(ZB_Verkäufer2!$B6- Parameter!$B$16*Spielerentscheidungen!$E$4+Parameter!$B$5*(Ergebnisse2!$C$3/Parameter!$B$7) - Anfahrtkosten!$F7)&gt;0),IF(($B6- Parameter!$B$16*Spielerentscheidungen!$C$4+Parameter!$B$5*(Ergebnisse2!$B$3/Parameter!$B$7) - Anfahrtkosten!$E7)&gt; (ZB_Verkäufer2!$B6-Parameter!$B$16*Spielerentscheidungen!$E$4+Parameter!$B$5*(Ergebnisse2!$C$3/Parameter!$B$7) - Anfahrtkosten!$F7), "A", IF(($B6-Parameter!$B$16*Spielerentscheidungen!$C$4 +Parameter!$B$5*(Ergebnisse2!$B$3/Parameter!$B$7) - Anfahrtkosten!$E7) &lt; (ZB_Verkäufer2!$B6- Parameter!$B$16*Spielerentscheidungen!$E$4+Parameter!$B$5*(Ergebnisse2!$C$3/Parameter!$B$7) - Anfahrtkosten!$F7), "B", C6)),
IF(($B6 - Parameter!$B$16*Spielerentscheidungen!$C$4+Parameter!$B$5*(Ergebnisse2!$B$3/Parameter!$B$7) - Anfahrtkosten!$E7)&gt;0,"A",
IF((ZB_Verkäufer2!$B6 - Parameter!$B$16*Spielerentscheidungen!$E$4+Parameter!$B$5*(Ergebnisse2!$C$3/Parameter!$B$7) - Anfahrtkosten!$F7) &gt; 0,"B",0)))</f>
        <v>B</v>
      </c>
      <c r="G6" t="str">
        <f>IF(AND(($B6-Parameter!$B$16*Spielerentscheidungen!$C$5+Parameter!$B$5*(Ergebnisse2!$B$4/Parameter!$B$7) - Anfahrtkosten!$G7)&gt;0,(ZB_Verkäufer2!$B6-Parameter!$B$16*Spielerentscheidungen!$E$5+Parameter!$B$5*(Ergebnisse2!$C$4/Parameter!$B$7) - Anfahrtkosten!$H7)&gt;0), IF(($B6-Parameter!$B$16*Spielerentscheidungen!$C$5+Parameter!$B$5*(Ergebnisse2!$B$4/Parameter!$B$7) - Anfahrtkosten!$G7) &gt; (ZB_Verkäufer2!$B6-Parameter!$B$16*Spielerentscheidungen!$E$5+Parameter!$B$5*(Ergebnisse2!$C$4/Parameter!$B$7) - Anfahrtkosten!$H7), "A", IF((ZB_Verkäufer2!$B6-Parameter!$B$16*Spielerentscheidungen!$E$5+Parameter!$B$5*(Ergebnisse2!$C$4/Parameter!$B$7) - Anfahrtkosten!$H7) &gt; ($B6-Parameter!$B$16*Spielerentscheidungen!$C$5+Parameter!$B$5*(Ergebnisse2!$B$4/Parameter!$B$7) - Anfahrtkosten!$G7), "B",C6)),
IF(($B6-Parameter!$B$16*Spielerentscheidungen!$C$5+Parameter!$B$5*(Ergebnisse2!$B$4/Parameter!$B$7) - Anfahrtkosten!$G7)&gt;0,"A",
IF((ZB_Verkäufer2!$B6-Parameter!$B$16*Spielerentscheidungen!$E$5+Parameter!$B$5*(Ergebnisse2!$C$4/Parameter!$B$7) - Anfahrtkosten!$H7)&gt;0,"B",0)))</f>
        <v>B</v>
      </c>
      <c r="H6" t="str">
        <f>IF(AND(($B6-Parameter!$B$16*Spielerentscheidungen!$C$6+Parameter!$B$5*(Ergebnisse2!$B$5/Parameter!$B$7) - I6)&gt;0,(ZB_Verkäufer2!$B6-Parameter!$B$16*Spielerentscheidungen!$E$6+Parameter!$B$5*(Ergebnisse2!$C$5/Parameter!$B$7) - J6)&gt;0), IF(($B6-Parameter!$B$16*Spielerentscheidungen!$C$6+Parameter!$B$5*(Ergebnisse2!$B$5/Parameter!$B$7) - I6) &gt; (ZB_Verkäufer2!$B6-Parameter!$B$16*Spielerentscheidungen!$E$6+Parameter!$B$5*(Ergebnisse2!$C$5/Parameter!$B$7) - J6), "A", IF((ZB_Verkäufer2!$B6-Parameter!$B$16*Spielerentscheidungen!$E$6+Parameter!$B$5*(Ergebnisse2!$C$5/Parameter!$B$7) - J6) &gt; ($B6-Parameter!$B$16*Spielerentscheidungen!$C$6+Parameter!$B$5*(Ergebnisse2!$B$5/Parameter!$B$7) - I6), "B", C6)),
IF(($B6-Parameter!$B$16*Spielerentscheidungen!$C$6+Parameter!$B$5*(Ergebnisse2!$B$5/Parameter!$B$7) - I6)&gt;0,"A",
IF((ZB_Verkäufer2!$B6-Parameter!$B$16*Spielerentscheidungen!$E$6+Parameter!$B$5*(Ergebnisse2!$C$5/Parameter!$B$7) - J6)&gt;0,"B",0)))</f>
        <v>A</v>
      </c>
      <c r="I6">
        <v>10.49</v>
      </c>
      <c r="J6">
        <v>29.65</v>
      </c>
      <c r="K6" t="str">
        <f>IF(AND(($B6-Parameter!$B$16*Spielerentscheidungen!$C$4+Parameter!$B$5*(Ergebnisse2!$B$3/Parameter!$B$7) - I6)&gt;0,(ZB_Verkäufer2!$B6-Spielerentscheidungen!$E$4+Parameter!$B$5*(Ergebnisse2!$C$3/Parameter!$B$7) - J6)&gt;0),IF(($B6-Spielerentscheidungen!$C$4+Parameter!$B$5*(Ergebnisse2!$B$3/Parameter!$B$7) - I6)&gt; (ZB_Verkäufer2!$B6-Spielerentscheidungen!$E$4+Parameter!$B$5*(Ergebnisse2!$C$3/Parameter!$B$7) - J6), "A", IF(($B6-Spielerentscheidungen!$C$4 +Parameter!$B$5*(Ergebnisse2!$B$3/Parameter!$B$7) - I6) &lt; (ZB_Verkäufer2!$B6-Spielerentscheidungen!$E$4+Parameter!$B$5*(Ergebnisse2!$C$3/Parameter!$B$7) - J6), "B", C6)),
IF(($B6-Spielerentscheidungen!$C$4+Parameter!$B$5*(Ergebnisse2!$B$3/Parameter!$B$7) - I6)&gt;0,"A",
IF((ZB_Verkäufer2!$B6-Spielerentscheidungen!$E$4+Parameter!$B$5*(Ergebnisse2!$C$3/Parameter!$B$7) - J6) &gt; 0,"B",0)))</f>
        <v>A</v>
      </c>
      <c r="L6">
        <f t="shared" si="0"/>
        <v>1</v>
      </c>
      <c r="P6">
        <f>$B6-Parameter!$B$16*Spielerentscheidungen!$C$4+Parameter!$B$5*(Ergebnisse2!$B$3/Parameter!$B$7) - Anfahrtkosten!$E8</f>
        <v>50.35</v>
      </c>
      <c r="Q6">
        <f>ZB_Verkäufer2!$B6- Parameter!$B$16*Spielerentscheidungen!$E$4+Parameter!$B$5*(Ergebnisse2!$C$3/Parameter!$B$7) - Anfahrtkosten!$F8</f>
        <v>46.37</v>
      </c>
    </row>
    <row r="7" spans="1:17" x14ac:dyDescent="0.35">
      <c r="A7">
        <v>6</v>
      </c>
      <c r="B7" s="1">
        <v>38.89</v>
      </c>
      <c r="C7" t="s">
        <v>20</v>
      </c>
      <c r="D7" s="3" t="str">
        <f>IF(AND(($B7-Parameter!$B$16*Spielerentscheidungen!$C$2+Parameter!$B$5*0.5 - Anfahrtkosten!$A8)&gt;0,(ZB_Verkäufer2!$B7-Parameter!$B$16*Spielerentscheidungen!$E$2+Parameter!$B$5*0.5 - Anfahrtkosten!$B8)&gt;0),IF(($B7-Parameter!$B$16*Spielerentscheidungen!$C$2+Parameter!$B$5*0.5 - Anfahrtkosten!$A8) &gt; (ZB_Verkäufer2!$B7-Parameter!$B$16*Spielerentscheidungen!$E$2+Parameter!$B$5*0.5 - Anfahrtkosten!$B8), "A", IF((ZB_Verkäufer2!$B7-Parameter!$B$16*Spielerentscheidungen!$E$2+Parameter!$B$5*0.5 - Anfahrtkosten!$B8) &gt; ($B7-Parameter!$B$16*Spielerentscheidungen!$C$2+Parameter!$B$5*0.5 - Anfahrtkosten!$A8), "B", C7)), IF(($B7-Parameter!$B$16*Spielerentscheidungen!$C$2+Parameter!$B$5*0.5 - Anfahrtkosten!$A8)&gt;0,"A",
IF((ZB_Verkäufer2!$B7-Parameter!$B$16*Spielerentscheidungen!$E$2+Parameter!$B$5*0.5 - Anfahrtkosten!$B8)&gt;0,"B",0)))</f>
        <v>B</v>
      </c>
      <c r="E7" t="str">
        <f>IF(AND(($B7-Parameter!$B$16*Spielerentscheidungen!$C$3+Parameter!$B$5*(Ergebnisse2!$B$2/Parameter!$B$7) - Anfahrtkosten!$C8)&gt;0,(ZB_Verkäufer2!$B7-Parameter!$B$16*Spielerentscheidungen!$E$3+Parameter!$B$5*(Ergebnisse2!$C$2/Parameter!$B$7) - Anfahrtkosten!$D8)&gt;0), IF(($B7-Parameter!$B$16*Spielerentscheidungen!$C$3+Parameter!$B$5*(Ergebnisse2!$B$2/Parameter!$B$7) - Anfahrtkosten!$C8) &gt; (ZB_Verkäufer2!$B7-Parameter!$B$16*Spielerentscheidungen!$E$3+Parameter!$B$5*(Ergebnisse2!$C$2/Parameter!$B$7) - Anfahrtkosten!$D8), "A", IF((ZB_Verkäufer2!$B7-Parameter!$B$16*Spielerentscheidungen!$E$3+Parameter!$B$5*(Ergebnisse2!$C$2/Parameter!$B$7) - Anfahrtkosten!$D8) &gt; ($B7-Parameter!$B$16*Spielerentscheidungen!$C$3+Parameter!$B$5*(Ergebnisse2!$B$2/Parameter!$B$7) - Anfahrtkosten!$C8),"B", C7)),
IF(($B7-Parameter!$B$16*Spielerentscheidungen!$C$3+Parameter!$B$5*(Ergebnisse2!$B$2/Parameter!$B$7) - Anfahrtkosten!$C8)&gt;0,"A",
IF((ZB_Verkäufer2!$B7-Parameter!$B$16*Spielerentscheidungen!$E$3+Parameter!$B$5*(Ergebnisse2!$C$2/Parameter!$B$7) - Anfahrtkosten!$D8)&gt;0,"B",0)))</f>
        <v>A</v>
      </c>
      <c r="F7" t="str">
        <f>IF(AND(($B7- Parameter!$B$16*Spielerentscheidungen!$C$4+Parameter!$B$5*(Ergebnisse2!$B$3/Parameter!$B$7) - Anfahrtkosten!$E8)&gt;0,(ZB_Verkäufer2!$B7- Parameter!$B$16*Spielerentscheidungen!$E$4+Parameter!$B$5*(Ergebnisse2!$C$3/Parameter!$B$7) - Anfahrtkosten!$F8)&gt;0),IF(($B7- Parameter!$B$16*Spielerentscheidungen!$C$4+Parameter!$B$5*(Ergebnisse2!$B$3/Parameter!$B$7) - Anfahrtkosten!$E8)&gt; (ZB_Verkäufer2!$B7-Parameter!$B$16*Spielerentscheidungen!$E$4+Parameter!$B$5*(Ergebnisse2!$C$3/Parameter!$B$7) - Anfahrtkosten!$F8), "A", IF(($B7-Parameter!$B$16*Spielerentscheidungen!$C$4 +Parameter!$B$5*(Ergebnisse2!$B$3/Parameter!$B$7) - Anfahrtkosten!$E8) &lt; (ZB_Verkäufer2!$B7- Parameter!$B$16*Spielerentscheidungen!$E$4+Parameter!$B$5*(Ergebnisse2!$C$3/Parameter!$B$7) - Anfahrtkosten!$F8), "B", C7)),
IF(($B7 - Parameter!$B$16*Spielerentscheidungen!$C$4+Parameter!$B$5*(Ergebnisse2!$B$3/Parameter!$B$7) - Anfahrtkosten!$E8)&gt;0,"A",
IF((ZB_Verkäufer2!$B7 - Parameter!$B$16*Spielerentscheidungen!$E$4+Parameter!$B$5*(Ergebnisse2!$C$3/Parameter!$B$7) - Anfahrtkosten!$F8) &gt; 0,"B",0)))</f>
        <v>A</v>
      </c>
      <c r="G7" t="str">
        <f>IF(AND(($B7-Parameter!$B$16*Spielerentscheidungen!$C$5+Parameter!$B$5*(Ergebnisse2!$B$4/Parameter!$B$7) - Anfahrtkosten!$G8)&gt;0,(ZB_Verkäufer2!$B7-Parameter!$B$16*Spielerentscheidungen!$E$5+Parameter!$B$5*(Ergebnisse2!$C$4/Parameter!$B$7) - Anfahrtkosten!$H8)&gt;0), IF(($B7-Parameter!$B$16*Spielerentscheidungen!$C$5+Parameter!$B$5*(Ergebnisse2!$B$4/Parameter!$B$7) - Anfahrtkosten!$G8) &gt; (ZB_Verkäufer2!$B7-Parameter!$B$16*Spielerentscheidungen!$E$5+Parameter!$B$5*(Ergebnisse2!$C$4/Parameter!$B$7) - Anfahrtkosten!$H8), "A", IF((ZB_Verkäufer2!$B7-Parameter!$B$16*Spielerentscheidungen!$E$5+Parameter!$B$5*(Ergebnisse2!$C$4/Parameter!$B$7) - Anfahrtkosten!$H8) &gt; ($B7-Parameter!$B$16*Spielerentscheidungen!$C$5+Parameter!$B$5*(Ergebnisse2!$B$4/Parameter!$B$7) - Anfahrtkosten!$G8), "B",C7)),
IF(($B7-Parameter!$B$16*Spielerentscheidungen!$C$5+Parameter!$B$5*(Ergebnisse2!$B$4/Parameter!$B$7) - Anfahrtkosten!$G8)&gt;0,"A",
IF((ZB_Verkäufer2!$B7-Parameter!$B$16*Spielerentscheidungen!$E$5+Parameter!$B$5*(Ergebnisse2!$C$4/Parameter!$B$7) - Anfahrtkosten!$H8)&gt;0,"B",0)))</f>
        <v>A</v>
      </c>
      <c r="H7" t="str">
        <f>IF(AND(($B7-Parameter!$B$16*Spielerentscheidungen!$C$6+Parameter!$B$5*(Ergebnisse2!$B$5/Parameter!$B$7) - I7)&gt;0,(ZB_Verkäufer2!$B7-Parameter!$B$16*Spielerentscheidungen!$E$6+Parameter!$B$5*(Ergebnisse2!$C$5/Parameter!$B$7) - J7)&gt;0), IF(($B7-Parameter!$B$16*Spielerentscheidungen!$C$6+Parameter!$B$5*(Ergebnisse2!$B$5/Parameter!$B$7) - I7) &gt; (ZB_Verkäufer2!$B7-Parameter!$B$16*Spielerentscheidungen!$E$6+Parameter!$B$5*(Ergebnisse2!$C$5/Parameter!$B$7) - J7), "A", IF((ZB_Verkäufer2!$B7-Parameter!$B$16*Spielerentscheidungen!$E$6+Parameter!$B$5*(Ergebnisse2!$C$5/Parameter!$B$7) - J7) &gt; ($B7-Parameter!$B$16*Spielerentscheidungen!$C$6+Parameter!$B$5*(Ergebnisse2!$B$5/Parameter!$B$7) - I7), "B", C7)),
IF(($B7-Parameter!$B$16*Spielerentscheidungen!$C$6+Parameter!$B$5*(Ergebnisse2!$B$5/Parameter!$B$7) - I7)&gt;0,"A",
IF((ZB_Verkäufer2!$B7-Parameter!$B$16*Spielerentscheidungen!$E$6+Parameter!$B$5*(Ergebnisse2!$C$5/Parameter!$B$7) - J7)&gt;0,"B",0)))</f>
        <v>B</v>
      </c>
      <c r="I7">
        <v>29.35</v>
      </c>
      <c r="J7">
        <v>21.05</v>
      </c>
      <c r="K7">
        <f>IF(AND(($B7-Parameter!$B$16*Spielerentscheidungen!$C$4+Parameter!$B$5*(Ergebnisse2!$B$3/Parameter!$B$7) - I7)&gt;0,(ZB_Verkäufer2!$B7-Spielerentscheidungen!$E$4+Parameter!$B$5*(Ergebnisse2!$C$3/Parameter!$B$7) - J7)&gt;0),IF(($B7-Spielerentscheidungen!$C$4+Parameter!$B$5*(Ergebnisse2!$B$3/Parameter!$B$7) - I7)&gt; (ZB_Verkäufer2!$B7-Spielerentscheidungen!$E$4+Parameter!$B$5*(Ergebnisse2!$C$3/Parameter!$B$7) - J7), "A", IF(($B7-Spielerentscheidungen!$C$4 +Parameter!$B$5*(Ergebnisse2!$B$3/Parameter!$B$7) - I7) &lt; (ZB_Verkäufer2!$B7-Spielerentscheidungen!$E$4+Parameter!$B$5*(Ergebnisse2!$C$3/Parameter!$B$7) - J7), "B", C7)),
IF(($B7-Spielerentscheidungen!$C$4+Parameter!$B$5*(Ergebnisse2!$B$3/Parameter!$B$7) - I7)&gt;0,"A",
IF((ZB_Verkäufer2!$B7-Spielerentscheidungen!$E$4+Parameter!$B$5*(Ergebnisse2!$C$3/Parameter!$B$7) - J7) &gt; 0,"B",0)))</f>
        <v>0</v>
      </c>
      <c r="L7">
        <f t="shared" si="0"/>
        <v>1</v>
      </c>
      <c r="P7">
        <f>$B7-Parameter!$B$16*Spielerentscheidungen!$C$4+Parameter!$B$5*(Ergebnisse2!$B$3/Parameter!$B$7) - Anfahrtkosten!$E9</f>
        <v>12.370000000000001</v>
      </c>
      <c r="Q7">
        <f>ZB_Verkäufer2!$B7- Parameter!$B$16*Spielerentscheidungen!$E$4+Parameter!$B$5*(Ergebnisse2!$C$3/Parameter!$B$7) - Anfahrtkosten!$F9</f>
        <v>5.4499999999999993</v>
      </c>
    </row>
    <row r="8" spans="1:17" x14ac:dyDescent="0.35">
      <c r="A8">
        <v>7</v>
      </c>
      <c r="B8" s="1">
        <v>43.85</v>
      </c>
      <c r="C8" t="s">
        <v>19</v>
      </c>
      <c r="D8" s="3" t="str">
        <f>IF(AND(($B8-Parameter!$B$16*Spielerentscheidungen!$C$2+Parameter!$B$5*0.5 - Anfahrtkosten!$A9)&gt;0,(ZB_Verkäufer2!$B8-Parameter!$B$16*Spielerentscheidungen!$E$2+Parameter!$B$5*0.5 - Anfahrtkosten!$B9)&gt;0),IF(($B8-Parameter!$B$16*Spielerentscheidungen!$C$2+Parameter!$B$5*0.5 - Anfahrtkosten!$A9) &gt; (ZB_Verkäufer2!$B8-Parameter!$B$16*Spielerentscheidungen!$E$2+Parameter!$B$5*0.5 - Anfahrtkosten!$B9), "A", IF((ZB_Verkäufer2!$B8-Parameter!$B$16*Spielerentscheidungen!$E$2+Parameter!$B$5*0.5 - Anfahrtkosten!$B9) &gt; ($B8-Parameter!$B$16*Spielerentscheidungen!$C$2+Parameter!$B$5*0.5 - Anfahrtkosten!$A9), "B", C8)), IF(($B8-Parameter!$B$16*Spielerentscheidungen!$C$2+Parameter!$B$5*0.5 - Anfahrtkosten!$A9)&gt;0,"A",
IF((ZB_Verkäufer2!$B8-Parameter!$B$16*Spielerentscheidungen!$E$2+Parameter!$B$5*0.5 - Anfahrtkosten!$B9)&gt;0,"B",0)))</f>
        <v>B</v>
      </c>
      <c r="E8" t="str">
        <f>IF(AND(($B8-Parameter!$B$16*Spielerentscheidungen!$C$3+Parameter!$B$5*(Ergebnisse2!$B$2/Parameter!$B$7) - Anfahrtkosten!$C9)&gt;0,(ZB_Verkäufer2!$B8-Parameter!$B$16*Spielerentscheidungen!$E$3+Parameter!$B$5*(Ergebnisse2!$C$2/Parameter!$B$7) - Anfahrtkosten!$D9)&gt;0), IF(($B8-Parameter!$B$16*Spielerentscheidungen!$C$3+Parameter!$B$5*(Ergebnisse2!$B$2/Parameter!$B$7) - Anfahrtkosten!$C9) &gt; (ZB_Verkäufer2!$B8-Parameter!$B$16*Spielerentscheidungen!$E$3+Parameter!$B$5*(Ergebnisse2!$C$2/Parameter!$B$7) - Anfahrtkosten!$D9), "A", IF((ZB_Verkäufer2!$B8-Parameter!$B$16*Spielerentscheidungen!$E$3+Parameter!$B$5*(Ergebnisse2!$C$2/Parameter!$B$7) - Anfahrtkosten!$D9) &gt; ($B8-Parameter!$B$16*Spielerentscheidungen!$C$3+Parameter!$B$5*(Ergebnisse2!$B$2/Parameter!$B$7) - Anfahrtkosten!$C9),"B", C8)),
IF(($B8-Parameter!$B$16*Spielerentscheidungen!$C$3+Parameter!$B$5*(Ergebnisse2!$B$2/Parameter!$B$7) - Anfahrtkosten!$C9)&gt;0,"A",
IF((ZB_Verkäufer2!$B8-Parameter!$B$16*Spielerentscheidungen!$E$3+Parameter!$B$5*(Ergebnisse2!$C$2/Parameter!$B$7) - Anfahrtkosten!$D9)&gt;0,"B",0)))</f>
        <v>A</v>
      </c>
      <c r="F8" t="str">
        <f>IF(AND(($B8- Parameter!$B$16*Spielerentscheidungen!$C$4+Parameter!$B$5*(Ergebnisse2!$B$3/Parameter!$B$7) - Anfahrtkosten!$E9)&gt;0,(ZB_Verkäufer2!$B8- Parameter!$B$16*Spielerentscheidungen!$E$4+Parameter!$B$5*(Ergebnisse2!$C$3/Parameter!$B$7) - Anfahrtkosten!$F9)&gt;0),IF(($B8- Parameter!$B$16*Spielerentscheidungen!$C$4+Parameter!$B$5*(Ergebnisse2!$B$3/Parameter!$B$7) - Anfahrtkosten!$E9)&gt; (ZB_Verkäufer2!$B8-Parameter!$B$16*Spielerentscheidungen!$E$4+Parameter!$B$5*(Ergebnisse2!$C$3/Parameter!$B$7) - Anfahrtkosten!$F9), "A", IF(($B8-Parameter!$B$16*Spielerentscheidungen!$C$4 +Parameter!$B$5*(Ergebnisse2!$B$3/Parameter!$B$7) - Anfahrtkosten!$E9) &lt; (ZB_Verkäufer2!$B8- Parameter!$B$16*Spielerentscheidungen!$E$4+Parameter!$B$5*(Ergebnisse2!$C$3/Parameter!$B$7) - Anfahrtkosten!$F9), "B", C8)),
IF(($B8 - Parameter!$B$16*Spielerentscheidungen!$C$4+Parameter!$B$5*(Ergebnisse2!$B$3/Parameter!$B$7) - Anfahrtkosten!$E9)&gt;0,"A",
IF((ZB_Verkäufer2!$B8 - Parameter!$B$16*Spielerentscheidungen!$E$4+Parameter!$B$5*(Ergebnisse2!$C$3/Parameter!$B$7) - Anfahrtkosten!$F9) &gt; 0,"B",0)))</f>
        <v>A</v>
      </c>
      <c r="G8" t="str">
        <f>IF(AND(($B8-Parameter!$B$16*Spielerentscheidungen!$C$5+Parameter!$B$5*(Ergebnisse2!$B$4/Parameter!$B$7) - Anfahrtkosten!$G9)&gt;0,(ZB_Verkäufer2!$B8-Parameter!$B$16*Spielerentscheidungen!$E$5+Parameter!$B$5*(Ergebnisse2!$C$4/Parameter!$B$7) - Anfahrtkosten!$H9)&gt;0), IF(($B8-Parameter!$B$16*Spielerentscheidungen!$C$5+Parameter!$B$5*(Ergebnisse2!$B$4/Parameter!$B$7) - Anfahrtkosten!$G9) &gt; (ZB_Verkäufer2!$B8-Parameter!$B$16*Spielerentscheidungen!$E$5+Parameter!$B$5*(Ergebnisse2!$C$4/Parameter!$B$7) - Anfahrtkosten!$H9), "A", IF((ZB_Verkäufer2!$B8-Parameter!$B$16*Spielerentscheidungen!$E$5+Parameter!$B$5*(Ergebnisse2!$C$4/Parameter!$B$7) - Anfahrtkosten!$H9) &gt; ($B8-Parameter!$B$16*Spielerentscheidungen!$C$5+Parameter!$B$5*(Ergebnisse2!$B$4/Parameter!$B$7) - Anfahrtkosten!$G9), "B",C8)),
IF(($B8-Parameter!$B$16*Spielerentscheidungen!$C$5+Parameter!$B$5*(Ergebnisse2!$B$4/Parameter!$B$7) - Anfahrtkosten!$G9)&gt;0,"A",
IF((ZB_Verkäufer2!$B8-Parameter!$B$16*Spielerentscheidungen!$E$5+Parameter!$B$5*(Ergebnisse2!$C$4/Parameter!$B$7) - Anfahrtkosten!$H9)&gt;0,"B",0)))</f>
        <v>A</v>
      </c>
      <c r="H8" t="str">
        <f>IF(AND(($B8-Parameter!$B$16*Spielerentscheidungen!$C$6+Parameter!$B$5*(Ergebnisse2!$B$5/Parameter!$B$7) - I8)&gt;0,(ZB_Verkäufer2!$B8-Parameter!$B$16*Spielerentscheidungen!$E$6+Parameter!$B$5*(Ergebnisse2!$C$5/Parameter!$B$7) - J8)&gt;0), IF(($B8-Parameter!$B$16*Spielerentscheidungen!$C$6+Parameter!$B$5*(Ergebnisse2!$B$5/Parameter!$B$7) - I8) &gt; (ZB_Verkäufer2!$B8-Parameter!$B$16*Spielerentscheidungen!$E$6+Parameter!$B$5*(Ergebnisse2!$C$5/Parameter!$B$7) - J8), "A", IF((ZB_Verkäufer2!$B8-Parameter!$B$16*Spielerentscheidungen!$E$6+Parameter!$B$5*(Ergebnisse2!$C$5/Parameter!$B$7) - J8) &gt; ($B8-Parameter!$B$16*Spielerentscheidungen!$C$6+Parameter!$B$5*(Ergebnisse2!$B$5/Parameter!$B$7) - I8), "B", C8)),
IF(($B8-Parameter!$B$16*Spielerentscheidungen!$C$6+Parameter!$B$5*(Ergebnisse2!$B$5/Parameter!$B$7) - I8)&gt;0,"A",
IF((ZB_Verkäufer2!$B8-Parameter!$B$16*Spielerentscheidungen!$E$6+Parameter!$B$5*(Ergebnisse2!$C$5/Parameter!$B$7) - J8)&gt;0,"B",0)))</f>
        <v>A</v>
      </c>
      <c r="I8">
        <v>18.510000000000002</v>
      </c>
      <c r="J8">
        <v>32.86</v>
      </c>
      <c r="K8" t="str">
        <f>IF(AND(($B8-Parameter!$B$16*Spielerentscheidungen!$C$4+Parameter!$B$5*(Ergebnisse2!$B$3/Parameter!$B$7) - I8)&gt;0,(ZB_Verkäufer2!$B8-Spielerentscheidungen!$E$4+Parameter!$B$5*(Ergebnisse2!$C$3/Parameter!$B$7) - J8)&gt;0),IF(($B8-Spielerentscheidungen!$C$4+Parameter!$B$5*(Ergebnisse2!$B$3/Parameter!$B$7) - I8)&gt; (ZB_Verkäufer2!$B8-Spielerentscheidungen!$E$4+Parameter!$B$5*(Ergebnisse2!$C$3/Parameter!$B$7) - J8), "A", IF(($B8-Spielerentscheidungen!$C$4 +Parameter!$B$5*(Ergebnisse2!$B$3/Parameter!$B$7) - I8) &lt; (ZB_Verkäufer2!$B8-Spielerentscheidungen!$E$4+Parameter!$B$5*(Ergebnisse2!$C$3/Parameter!$B$7) - J8), "B", C8)),
IF(($B8-Spielerentscheidungen!$C$4+Parameter!$B$5*(Ergebnisse2!$B$3/Parameter!$B$7) - I8)&gt;0,"A",
IF((ZB_Verkäufer2!$B8-Spielerentscheidungen!$E$4+Parameter!$B$5*(Ergebnisse2!$C$3/Parameter!$B$7) - J8) &gt; 0,"B",0)))</f>
        <v>A</v>
      </c>
      <c r="L8">
        <f t="shared" si="0"/>
        <v>1</v>
      </c>
      <c r="P8">
        <f>$B8-Parameter!$B$16*Spielerentscheidungen!$C$4+Parameter!$B$5*(Ergebnisse2!$B$3/Parameter!$B$7) - Anfahrtkosten!$E10</f>
        <v>10.240000000000002</v>
      </c>
      <c r="Q8">
        <f>ZB_Verkäufer2!$B8- Parameter!$B$16*Spielerentscheidungen!$E$4+Parameter!$B$5*(Ergebnisse2!$C$3/Parameter!$B$7) - Anfahrtkosten!$F10</f>
        <v>0.50999999999999801</v>
      </c>
    </row>
    <row r="9" spans="1:17" x14ac:dyDescent="0.35">
      <c r="A9">
        <v>8</v>
      </c>
      <c r="B9" s="1">
        <v>70.569999999999993</v>
      </c>
      <c r="C9" t="s">
        <v>20</v>
      </c>
      <c r="D9" s="3" t="str">
        <f>IF(AND(($B9-Parameter!$B$16*Spielerentscheidungen!$C$2+Parameter!$B$5*0.5 - Anfahrtkosten!$A10)&gt;0,(ZB_Verkäufer2!$B9-Parameter!$B$16*Spielerentscheidungen!$E$2+Parameter!$B$5*0.5 - Anfahrtkosten!$B10)&gt;0),IF(($B9-Parameter!$B$16*Spielerentscheidungen!$C$2+Parameter!$B$5*0.5 - Anfahrtkosten!$A10) &gt; (ZB_Verkäufer2!$B9-Parameter!$B$16*Spielerentscheidungen!$E$2+Parameter!$B$5*0.5 - Anfahrtkosten!$B10), "A", IF((ZB_Verkäufer2!$B9-Parameter!$B$16*Spielerentscheidungen!$E$2+Parameter!$B$5*0.5 - Anfahrtkosten!$B10) &gt; ($B9-Parameter!$B$16*Spielerentscheidungen!$C$2+Parameter!$B$5*0.5 - Anfahrtkosten!$A10), "B", C9)), IF(($B9-Parameter!$B$16*Spielerentscheidungen!$C$2+Parameter!$B$5*0.5 - Anfahrtkosten!$A10)&gt;0,"A",
IF((ZB_Verkäufer2!$B9-Parameter!$B$16*Spielerentscheidungen!$E$2+Parameter!$B$5*0.5 - Anfahrtkosten!$B10)&gt;0,"B",0)))</f>
        <v>B</v>
      </c>
      <c r="E9" t="str">
        <f>IF(AND(($B9-Parameter!$B$16*Spielerentscheidungen!$C$3+Parameter!$B$5*(Ergebnisse2!$B$2/Parameter!$B$7) - Anfahrtkosten!$C10)&gt;0,(ZB_Verkäufer2!$B9-Parameter!$B$16*Spielerentscheidungen!$E$3+Parameter!$B$5*(Ergebnisse2!$C$2/Parameter!$B$7) - Anfahrtkosten!$D10)&gt;0), IF(($B9-Parameter!$B$16*Spielerentscheidungen!$C$3+Parameter!$B$5*(Ergebnisse2!$B$2/Parameter!$B$7) - Anfahrtkosten!$C10) &gt; (ZB_Verkäufer2!$B9-Parameter!$B$16*Spielerentscheidungen!$E$3+Parameter!$B$5*(Ergebnisse2!$C$2/Parameter!$B$7) - Anfahrtkosten!$D10), "A", IF((ZB_Verkäufer2!$B9-Parameter!$B$16*Spielerentscheidungen!$E$3+Parameter!$B$5*(Ergebnisse2!$C$2/Parameter!$B$7) - Anfahrtkosten!$D10) &gt; ($B9-Parameter!$B$16*Spielerentscheidungen!$C$3+Parameter!$B$5*(Ergebnisse2!$B$2/Parameter!$B$7) - Anfahrtkosten!$C10),"B", C9)),
IF(($B9-Parameter!$B$16*Spielerentscheidungen!$C$3+Parameter!$B$5*(Ergebnisse2!$B$2/Parameter!$B$7) - Anfahrtkosten!$C10)&gt;0,"A",
IF((ZB_Verkäufer2!$B9-Parameter!$B$16*Spielerentscheidungen!$E$3+Parameter!$B$5*(Ergebnisse2!$C$2/Parameter!$B$7) - Anfahrtkosten!$D10)&gt;0,"B",0)))</f>
        <v>B</v>
      </c>
      <c r="F9" t="str">
        <f>IF(AND(($B9- Parameter!$B$16*Spielerentscheidungen!$C$4+Parameter!$B$5*(Ergebnisse2!$B$3/Parameter!$B$7) - Anfahrtkosten!$E10)&gt;0,(ZB_Verkäufer2!$B9- Parameter!$B$16*Spielerentscheidungen!$E$4+Parameter!$B$5*(Ergebnisse2!$C$3/Parameter!$B$7) - Anfahrtkosten!$F10)&gt;0),IF(($B9- Parameter!$B$16*Spielerentscheidungen!$C$4+Parameter!$B$5*(Ergebnisse2!$B$3/Parameter!$B$7) - Anfahrtkosten!$E10)&gt; (ZB_Verkäufer2!$B9-Parameter!$B$16*Spielerentscheidungen!$E$4+Parameter!$B$5*(Ergebnisse2!$C$3/Parameter!$B$7) - Anfahrtkosten!$F10), "A", IF(($B9-Parameter!$B$16*Spielerentscheidungen!$C$4 +Parameter!$B$5*(Ergebnisse2!$B$3/Parameter!$B$7) - Anfahrtkosten!$E10) &lt; (ZB_Verkäufer2!$B9- Parameter!$B$16*Spielerentscheidungen!$E$4+Parameter!$B$5*(Ergebnisse2!$C$3/Parameter!$B$7) - Anfahrtkosten!$F10), "B", C9)),
IF(($B9 - Parameter!$B$16*Spielerentscheidungen!$C$4+Parameter!$B$5*(Ergebnisse2!$B$3/Parameter!$B$7) - Anfahrtkosten!$E10)&gt;0,"A",
IF((ZB_Verkäufer2!$B9 - Parameter!$B$16*Spielerentscheidungen!$E$4+Parameter!$B$5*(Ergebnisse2!$C$3/Parameter!$B$7) - Anfahrtkosten!$F10) &gt; 0,"B",0)))</f>
        <v>A</v>
      </c>
      <c r="G9" t="str">
        <f>IF(AND(($B9-Parameter!$B$16*Spielerentscheidungen!$C$5+Parameter!$B$5*(Ergebnisse2!$B$4/Parameter!$B$7) - Anfahrtkosten!$G10)&gt;0,(ZB_Verkäufer2!$B9-Parameter!$B$16*Spielerentscheidungen!$E$5+Parameter!$B$5*(Ergebnisse2!$C$4/Parameter!$B$7) - Anfahrtkosten!$H10)&gt;0), IF(($B9-Parameter!$B$16*Spielerentscheidungen!$C$5+Parameter!$B$5*(Ergebnisse2!$B$4/Parameter!$B$7) - Anfahrtkosten!$G10) &gt; (ZB_Verkäufer2!$B9-Parameter!$B$16*Spielerentscheidungen!$E$5+Parameter!$B$5*(Ergebnisse2!$C$4/Parameter!$B$7) - Anfahrtkosten!$H10), "A", IF((ZB_Verkäufer2!$B9-Parameter!$B$16*Spielerentscheidungen!$E$5+Parameter!$B$5*(Ergebnisse2!$C$4/Parameter!$B$7) - Anfahrtkosten!$H10) &gt; ($B9-Parameter!$B$16*Spielerentscheidungen!$C$5+Parameter!$B$5*(Ergebnisse2!$B$4/Parameter!$B$7) - Anfahrtkosten!$G10), "B",C9)),
IF(($B9-Parameter!$B$16*Spielerentscheidungen!$C$5+Parameter!$B$5*(Ergebnisse2!$B$4/Parameter!$B$7) - Anfahrtkosten!$G10)&gt;0,"A",
IF((ZB_Verkäufer2!$B9-Parameter!$B$16*Spielerentscheidungen!$E$5+Parameter!$B$5*(Ergebnisse2!$C$4/Parameter!$B$7) - Anfahrtkosten!$H10)&gt;0,"B",0)))</f>
        <v>A</v>
      </c>
      <c r="H9" t="str">
        <f>IF(AND(($B9-Parameter!$B$16*Spielerentscheidungen!$C$6+Parameter!$B$5*(Ergebnisse2!$B$5/Parameter!$B$7) - I9)&gt;0,(ZB_Verkäufer2!$B9-Parameter!$B$16*Spielerentscheidungen!$E$6+Parameter!$B$5*(Ergebnisse2!$C$5/Parameter!$B$7) - J9)&gt;0), IF(($B9-Parameter!$B$16*Spielerentscheidungen!$C$6+Parameter!$B$5*(Ergebnisse2!$B$5/Parameter!$B$7) - I9) &gt; (ZB_Verkäufer2!$B9-Parameter!$B$16*Spielerentscheidungen!$E$6+Parameter!$B$5*(Ergebnisse2!$C$5/Parameter!$B$7) - J9), "A", IF((ZB_Verkäufer2!$B9-Parameter!$B$16*Spielerentscheidungen!$E$6+Parameter!$B$5*(Ergebnisse2!$C$5/Parameter!$B$7) - J9) &gt; ($B9-Parameter!$B$16*Spielerentscheidungen!$C$6+Parameter!$B$5*(Ergebnisse2!$B$5/Parameter!$B$7) - I9), "B", C9)),
IF(($B9-Parameter!$B$16*Spielerentscheidungen!$C$6+Parameter!$B$5*(Ergebnisse2!$B$5/Parameter!$B$7) - I9)&gt;0,"A",
IF((ZB_Verkäufer2!$B9-Parameter!$B$16*Spielerentscheidungen!$E$6+Parameter!$B$5*(Ergebnisse2!$C$5/Parameter!$B$7) - J9)&gt;0,"B",0)))</f>
        <v>B</v>
      </c>
      <c r="I9">
        <v>32.72</v>
      </c>
      <c r="J9">
        <v>13.23</v>
      </c>
      <c r="K9" t="str">
        <f>IF(AND(($B9-Parameter!$B$16*Spielerentscheidungen!$C$4+Parameter!$B$5*(Ergebnisse2!$B$3/Parameter!$B$7) - I9)&gt;0,(ZB_Verkäufer2!$B9-Spielerentscheidungen!$E$4+Parameter!$B$5*(Ergebnisse2!$C$3/Parameter!$B$7) - J9)&gt;0),IF(($B9-Spielerentscheidungen!$C$4+Parameter!$B$5*(Ergebnisse2!$B$3/Parameter!$B$7) - I9)&gt; (ZB_Verkäufer2!$B9-Spielerentscheidungen!$E$4+Parameter!$B$5*(Ergebnisse2!$C$3/Parameter!$B$7) - J9), "A", IF(($B9-Spielerentscheidungen!$C$4 +Parameter!$B$5*(Ergebnisse2!$B$3/Parameter!$B$7) - I9) &lt; (ZB_Verkäufer2!$B9-Spielerentscheidungen!$E$4+Parameter!$B$5*(Ergebnisse2!$C$3/Parameter!$B$7) - J9), "B", C9)),
IF(($B9-Spielerentscheidungen!$C$4+Parameter!$B$5*(Ergebnisse2!$B$3/Parameter!$B$7) - I9)&gt;0,"A",
IF((ZB_Verkäufer2!$B9-Spielerentscheidungen!$E$4+Parameter!$B$5*(Ergebnisse2!$C$3/Parameter!$B$7) - J9) &gt; 0,"B",0)))</f>
        <v>B</v>
      </c>
      <c r="L9">
        <f t="shared" si="0"/>
        <v>1</v>
      </c>
      <c r="P9">
        <f>$B9-Parameter!$B$16*Spielerentscheidungen!$C$4+Parameter!$B$5*(Ergebnisse2!$B$3/Parameter!$B$7) - Anfahrtkosten!$E11</f>
        <v>42.949999999999996</v>
      </c>
      <c r="Q9">
        <f>ZB_Verkäufer2!$B9- Parameter!$B$16*Spielerentscheidungen!$E$4+Parameter!$B$5*(Ergebnisse2!$C$3/Parameter!$B$7) - Anfahrtkosten!$F11</f>
        <v>43.539999999999992</v>
      </c>
    </row>
    <row r="10" spans="1:17" x14ac:dyDescent="0.35">
      <c r="A10">
        <v>9</v>
      </c>
      <c r="B10" s="1">
        <v>57.5</v>
      </c>
      <c r="C10" t="s">
        <v>19</v>
      </c>
      <c r="D10" s="3" t="str">
        <f>IF(AND(($B10-Parameter!$B$16*Spielerentscheidungen!$C$2+Parameter!$B$5*0.5 - Anfahrtkosten!$A11)&gt;0,(ZB_Verkäufer2!$B10-Parameter!$B$16*Spielerentscheidungen!$E$2+Parameter!$B$5*0.5 - Anfahrtkosten!$B11)&gt;0),IF(($B10-Parameter!$B$16*Spielerentscheidungen!$C$2+Parameter!$B$5*0.5 - Anfahrtkosten!$A11) &gt; (ZB_Verkäufer2!$B10-Parameter!$B$16*Spielerentscheidungen!$E$2+Parameter!$B$5*0.5 - Anfahrtkosten!$B11), "A", IF((ZB_Verkäufer2!$B10-Parameter!$B$16*Spielerentscheidungen!$E$2+Parameter!$B$5*0.5 - Anfahrtkosten!$B11) &gt; ($B10-Parameter!$B$16*Spielerentscheidungen!$C$2+Parameter!$B$5*0.5 - Anfahrtkosten!$A11), "B", C10)), IF(($B10-Parameter!$B$16*Spielerentscheidungen!$C$2+Parameter!$B$5*0.5 - Anfahrtkosten!$A11)&gt;0,"A",
IF((ZB_Verkäufer2!$B10-Parameter!$B$16*Spielerentscheidungen!$E$2+Parameter!$B$5*0.5 - Anfahrtkosten!$B11)&gt;0,"B",0)))</f>
        <v>B</v>
      </c>
      <c r="E10" t="str">
        <f>IF(AND(($B10-Parameter!$B$16*Spielerentscheidungen!$C$3+Parameter!$B$5*(Ergebnisse2!$B$2/Parameter!$B$7) - Anfahrtkosten!$C11)&gt;0,(ZB_Verkäufer2!$B10-Parameter!$B$16*Spielerentscheidungen!$E$3+Parameter!$B$5*(Ergebnisse2!$C$2/Parameter!$B$7) - Anfahrtkosten!$D11)&gt;0), IF(($B10-Parameter!$B$16*Spielerentscheidungen!$C$3+Parameter!$B$5*(Ergebnisse2!$B$2/Parameter!$B$7) - Anfahrtkosten!$C11) &gt; (ZB_Verkäufer2!$B10-Parameter!$B$16*Spielerentscheidungen!$E$3+Parameter!$B$5*(Ergebnisse2!$C$2/Parameter!$B$7) - Anfahrtkosten!$D11), "A", IF((ZB_Verkäufer2!$B10-Parameter!$B$16*Spielerentscheidungen!$E$3+Parameter!$B$5*(Ergebnisse2!$C$2/Parameter!$B$7) - Anfahrtkosten!$D11) &gt; ($B10-Parameter!$B$16*Spielerentscheidungen!$C$3+Parameter!$B$5*(Ergebnisse2!$B$2/Parameter!$B$7) - Anfahrtkosten!$C11),"B", C10)),
IF(($B10-Parameter!$B$16*Spielerentscheidungen!$C$3+Parameter!$B$5*(Ergebnisse2!$B$2/Parameter!$B$7) - Anfahrtkosten!$C11)&gt;0,"A",
IF((ZB_Verkäufer2!$B10-Parameter!$B$16*Spielerentscheidungen!$E$3+Parameter!$B$5*(Ergebnisse2!$C$2/Parameter!$B$7) - Anfahrtkosten!$D11)&gt;0,"B",0)))</f>
        <v>A</v>
      </c>
      <c r="F10" t="str">
        <f>IF(AND(($B10- Parameter!$B$16*Spielerentscheidungen!$C$4+Parameter!$B$5*(Ergebnisse2!$B$3/Parameter!$B$7) - Anfahrtkosten!$E11)&gt;0,(ZB_Verkäufer2!$B10- Parameter!$B$16*Spielerentscheidungen!$E$4+Parameter!$B$5*(Ergebnisse2!$C$3/Parameter!$B$7) - Anfahrtkosten!$F11)&gt;0),IF(($B10- Parameter!$B$16*Spielerentscheidungen!$C$4+Parameter!$B$5*(Ergebnisse2!$B$3/Parameter!$B$7) - Anfahrtkosten!$E11)&gt; (ZB_Verkäufer2!$B10-Parameter!$B$16*Spielerentscheidungen!$E$4+Parameter!$B$5*(Ergebnisse2!$C$3/Parameter!$B$7) - Anfahrtkosten!$F11), "A", IF(($B10-Parameter!$B$16*Spielerentscheidungen!$C$4 +Parameter!$B$5*(Ergebnisse2!$B$3/Parameter!$B$7) - Anfahrtkosten!$E11) &lt; (ZB_Verkäufer2!$B10- Parameter!$B$16*Spielerentscheidungen!$E$4+Parameter!$B$5*(Ergebnisse2!$C$3/Parameter!$B$7) - Anfahrtkosten!$F11), "B", C10)),
IF(($B10 - Parameter!$B$16*Spielerentscheidungen!$C$4+Parameter!$B$5*(Ergebnisse2!$B$3/Parameter!$B$7) - Anfahrtkosten!$E11)&gt;0,"A",
IF((ZB_Verkäufer2!$B10 - Parameter!$B$16*Spielerentscheidungen!$E$4+Parameter!$B$5*(Ergebnisse2!$C$3/Parameter!$B$7) - Anfahrtkosten!$F11) &gt; 0,"B",0)))</f>
        <v>B</v>
      </c>
      <c r="G10" t="str">
        <f>IF(AND(($B10-Parameter!$B$16*Spielerentscheidungen!$C$5+Parameter!$B$5*(Ergebnisse2!$B$4/Parameter!$B$7) - Anfahrtkosten!$G11)&gt;0,(ZB_Verkäufer2!$B10-Parameter!$B$16*Spielerentscheidungen!$E$5+Parameter!$B$5*(Ergebnisse2!$C$4/Parameter!$B$7) - Anfahrtkosten!$H11)&gt;0), IF(($B10-Parameter!$B$16*Spielerentscheidungen!$C$5+Parameter!$B$5*(Ergebnisse2!$B$4/Parameter!$B$7) - Anfahrtkosten!$G11) &gt; (ZB_Verkäufer2!$B10-Parameter!$B$16*Spielerentscheidungen!$E$5+Parameter!$B$5*(Ergebnisse2!$C$4/Parameter!$B$7) - Anfahrtkosten!$H11), "A", IF((ZB_Verkäufer2!$B10-Parameter!$B$16*Spielerentscheidungen!$E$5+Parameter!$B$5*(Ergebnisse2!$C$4/Parameter!$B$7) - Anfahrtkosten!$H11) &gt; ($B10-Parameter!$B$16*Spielerentscheidungen!$C$5+Parameter!$B$5*(Ergebnisse2!$B$4/Parameter!$B$7) - Anfahrtkosten!$G11), "B",C10)),
IF(($B10-Parameter!$B$16*Spielerentscheidungen!$C$5+Parameter!$B$5*(Ergebnisse2!$B$4/Parameter!$B$7) - Anfahrtkosten!$G11)&gt;0,"A",
IF((ZB_Verkäufer2!$B10-Parameter!$B$16*Spielerentscheidungen!$E$5+Parameter!$B$5*(Ergebnisse2!$C$4/Parameter!$B$7) - Anfahrtkosten!$H11)&gt;0,"B",0)))</f>
        <v>A</v>
      </c>
      <c r="H10" t="str">
        <f>IF(AND(($B10-Parameter!$B$16*Spielerentscheidungen!$C$6+Parameter!$B$5*(Ergebnisse2!$B$5/Parameter!$B$7) - I10)&gt;0,(ZB_Verkäufer2!$B10-Parameter!$B$16*Spielerentscheidungen!$E$6+Parameter!$B$5*(Ergebnisse2!$C$5/Parameter!$B$7) - J10)&gt;0), IF(($B10-Parameter!$B$16*Spielerentscheidungen!$C$6+Parameter!$B$5*(Ergebnisse2!$B$5/Parameter!$B$7) - I10) &gt; (ZB_Verkäufer2!$B10-Parameter!$B$16*Spielerentscheidungen!$E$6+Parameter!$B$5*(Ergebnisse2!$C$5/Parameter!$B$7) - J10), "A", IF((ZB_Verkäufer2!$B10-Parameter!$B$16*Spielerentscheidungen!$E$6+Parameter!$B$5*(Ergebnisse2!$C$5/Parameter!$B$7) - J10) &gt; ($B10-Parameter!$B$16*Spielerentscheidungen!$C$6+Parameter!$B$5*(Ergebnisse2!$B$5/Parameter!$B$7) - I10), "B", C10)),
IF(($B10-Parameter!$B$16*Spielerentscheidungen!$C$6+Parameter!$B$5*(Ergebnisse2!$B$5/Parameter!$B$7) - I10)&gt;0,"A",
IF((ZB_Verkäufer2!$B10-Parameter!$B$16*Spielerentscheidungen!$E$6+Parameter!$B$5*(Ergebnisse2!$C$5/Parameter!$B$7) - J10)&gt;0,"B",0)))</f>
        <v>B</v>
      </c>
      <c r="I10">
        <v>39.39</v>
      </c>
      <c r="J10">
        <v>17.86</v>
      </c>
      <c r="K10" t="str">
        <f>IF(AND(($B10-Parameter!$B$16*Spielerentscheidungen!$C$4+Parameter!$B$5*(Ergebnisse2!$B$3/Parameter!$B$7) - I10)&gt;0,(ZB_Verkäufer2!$B10-Spielerentscheidungen!$E$4+Parameter!$B$5*(Ergebnisse2!$C$3/Parameter!$B$7) - J10)&gt;0),IF(($B10-Spielerentscheidungen!$C$4+Parameter!$B$5*(Ergebnisse2!$B$3/Parameter!$B$7) - I10)&gt; (ZB_Verkäufer2!$B10-Spielerentscheidungen!$E$4+Parameter!$B$5*(Ergebnisse2!$C$3/Parameter!$B$7) - J10), "A", IF(($B10-Spielerentscheidungen!$C$4 +Parameter!$B$5*(Ergebnisse2!$B$3/Parameter!$B$7) - I10) &lt; (ZB_Verkäufer2!$B10-Spielerentscheidungen!$E$4+Parameter!$B$5*(Ergebnisse2!$C$3/Parameter!$B$7) - J10), "B", C10)),
IF(($B10-Spielerentscheidungen!$C$4+Parameter!$B$5*(Ergebnisse2!$B$3/Parameter!$B$7) - I10)&gt;0,"A",
IF((ZB_Verkäufer2!$B10-Spielerentscheidungen!$E$4+Parameter!$B$5*(Ergebnisse2!$C$3/Parameter!$B$7) - J10) &gt; 0,"B",0)))</f>
        <v>B</v>
      </c>
      <c r="L10">
        <f t="shared" si="0"/>
        <v>1</v>
      </c>
      <c r="P10">
        <f>$B10-Parameter!$B$16*Spielerentscheidungen!$C$4+Parameter!$B$5*(Ergebnisse2!$B$3/Parameter!$B$7) - Anfahrtkosten!$E12</f>
        <v>44.07</v>
      </c>
      <c r="Q10">
        <f>ZB_Verkäufer2!$B10- Parameter!$B$16*Spielerentscheidungen!$E$4+Parameter!$B$5*(Ergebnisse2!$C$3/Parameter!$B$7) - Anfahrtkosten!$F12</f>
        <v>33.93</v>
      </c>
    </row>
    <row r="11" spans="1:17" x14ac:dyDescent="0.35">
      <c r="A11">
        <v>10</v>
      </c>
      <c r="B11" s="1">
        <v>21.1</v>
      </c>
      <c r="C11" t="s">
        <v>19</v>
      </c>
      <c r="D11" s="3" t="str">
        <f>IF(AND(($B11-Parameter!$B$16*Spielerentscheidungen!$C$2+Parameter!$B$5*0.5 - Anfahrtkosten!$A12)&gt;0,(ZB_Verkäufer2!$B11-Parameter!$B$16*Spielerentscheidungen!$E$2+Parameter!$B$5*0.5 - Anfahrtkosten!$B12)&gt;0),IF(($B11-Parameter!$B$16*Spielerentscheidungen!$C$2+Parameter!$B$5*0.5 - Anfahrtkosten!$A12) &gt; (ZB_Verkäufer2!$B11-Parameter!$B$16*Spielerentscheidungen!$E$2+Parameter!$B$5*0.5 - Anfahrtkosten!$B12), "A", IF((ZB_Verkäufer2!$B11-Parameter!$B$16*Spielerentscheidungen!$E$2+Parameter!$B$5*0.5 - Anfahrtkosten!$B12) &gt; ($B11-Parameter!$B$16*Spielerentscheidungen!$C$2+Parameter!$B$5*0.5 - Anfahrtkosten!$A12), "B", C11)), IF(($B11-Parameter!$B$16*Spielerentscheidungen!$C$2+Parameter!$B$5*0.5 - Anfahrtkosten!$A12)&gt;0,"A",
IF((ZB_Verkäufer2!$B11-Parameter!$B$16*Spielerentscheidungen!$E$2+Parameter!$B$5*0.5 - Anfahrtkosten!$B12)&gt;0,"B",0)))</f>
        <v>B</v>
      </c>
      <c r="E11" t="str">
        <f>IF(AND(($B11-Parameter!$B$16*Spielerentscheidungen!$C$3+Parameter!$B$5*(Ergebnisse2!$B$2/Parameter!$B$7) - Anfahrtkosten!$C12)&gt;0,(ZB_Verkäufer2!$B11-Parameter!$B$16*Spielerentscheidungen!$E$3+Parameter!$B$5*(Ergebnisse2!$C$2/Parameter!$B$7) - Anfahrtkosten!$D12)&gt;0), IF(($B11-Parameter!$B$16*Spielerentscheidungen!$C$3+Parameter!$B$5*(Ergebnisse2!$B$2/Parameter!$B$7) - Anfahrtkosten!$C12) &gt; (ZB_Verkäufer2!$B11-Parameter!$B$16*Spielerentscheidungen!$E$3+Parameter!$B$5*(Ergebnisse2!$C$2/Parameter!$B$7) - Anfahrtkosten!$D12), "A", IF((ZB_Verkäufer2!$B11-Parameter!$B$16*Spielerentscheidungen!$E$3+Parameter!$B$5*(Ergebnisse2!$C$2/Parameter!$B$7) - Anfahrtkosten!$D12) &gt; ($B11-Parameter!$B$16*Spielerentscheidungen!$C$3+Parameter!$B$5*(Ergebnisse2!$B$2/Parameter!$B$7) - Anfahrtkosten!$C12),"B", C11)),
IF(($B11-Parameter!$B$16*Spielerentscheidungen!$C$3+Parameter!$B$5*(Ergebnisse2!$B$2/Parameter!$B$7) - Anfahrtkosten!$C12)&gt;0,"A",
IF((ZB_Verkäufer2!$B11-Parameter!$B$16*Spielerentscheidungen!$E$3+Parameter!$B$5*(Ergebnisse2!$C$2/Parameter!$B$7) - Anfahrtkosten!$D12)&gt;0,"B",0)))</f>
        <v>B</v>
      </c>
      <c r="F11" t="str">
        <f>IF(AND(($B11- Parameter!$B$16*Spielerentscheidungen!$C$4+Parameter!$B$5*(Ergebnisse2!$B$3/Parameter!$B$7) - Anfahrtkosten!$E12)&gt;0,(ZB_Verkäufer2!$B11- Parameter!$B$16*Spielerentscheidungen!$E$4+Parameter!$B$5*(Ergebnisse2!$C$3/Parameter!$B$7) - Anfahrtkosten!$F12)&gt;0),IF(($B11- Parameter!$B$16*Spielerentscheidungen!$C$4+Parameter!$B$5*(Ergebnisse2!$B$3/Parameter!$B$7) - Anfahrtkosten!$E12)&gt; (ZB_Verkäufer2!$B11-Parameter!$B$16*Spielerentscheidungen!$E$4+Parameter!$B$5*(Ergebnisse2!$C$3/Parameter!$B$7) - Anfahrtkosten!$F12), "A", IF(($B11-Parameter!$B$16*Spielerentscheidungen!$C$4 +Parameter!$B$5*(Ergebnisse2!$B$3/Parameter!$B$7) - Anfahrtkosten!$E12) &lt; (ZB_Verkäufer2!$B11- Parameter!$B$16*Spielerentscheidungen!$E$4+Parameter!$B$5*(Ergebnisse2!$C$3/Parameter!$B$7) - Anfahrtkosten!$F12), "B", C11)),
IF(($B11 - Parameter!$B$16*Spielerentscheidungen!$C$4+Parameter!$B$5*(Ergebnisse2!$B$3/Parameter!$B$7) - Anfahrtkosten!$E12)&gt;0,"A",
IF((ZB_Verkäufer2!$B11 - Parameter!$B$16*Spielerentscheidungen!$E$4+Parameter!$B$5*(Ergebnisse2!$C$3/Parameter!$B$7) - Anfahrtkosten!$F12) &gt; 0,"B",0)))</f>
        <v>A</v>
      </c>
      <c r="G11" t="str">
        <f>IF(AND(($B11-Parameter!$B$16*Spielerentscheidungen!$C$5+Parameter!$B$5*(Ergebnisse2!$B$4/Parameter!$B$7) - Anfahrtkosten!$G12)&gt;0,(ZB_Verkäufer2!$B11-Parameter!$B$16*Spielerentscheidungen!$E$5+Parameter!$B$5*(Ergebnisse2!$C$4/Parameter!$B$7) - Anfahrtkosten!$H12)&gt;0), IF(($B11-Parameter!$B$16*Spielerentscheidungen!$C$5+Parameter!$B$5*(Ergebnisse2!$B$4/Parameter!$B$7) - Anfahrtkosten!$G12) &gt; (ZB_Verkäufer2!$B11-Parameter!$B$16*Spielerentscheidungen!$E$5+Parameter!$B$5*(Ergebnisse2!$C$4/Parameter!$B$7) - Anfahrtkosten!$H12), "A", IF((ZB_Verkäufer2!$B11-Parameter!$B$16*Spielerentscheidungen!$E$5+Parameter!$B$5*(Ergebnisse2!$C$4/Parameter!$B$7) - Anfahrtkosten!$H12) &gt; ($B11-Parameter!$B$16*Spielerentscheidungen!$C$5+Parameter!$B$5*(Ergebnisse2!$B$4/Parameter!$B$7) - Anfahrtkosten!$G12), "B",C11)),
IF(($B11-Parameter!$B$16*Spielerentscheidungen!$C$5+Parameter!$B$5*(Ergebnisse2!$B$4/Parameter!$B$7) - Anfahrtkosten!$G12)&gt;0,"A",
IF((ZB_Verkäufer2!$B11-Parameter!$B$16*Spielerentscheidungen!$E$5+Parameter!$B$5*(Ergebnisse2!$C$4/Parameter!$B$7) - Anfahrtkosten!$H12)&gt;0,"B",0)))</f>
        <v>B</v>
      </c>
      <c r="H11" t="str">
        <f>IF(AND(($B11-Parameter!$B$16*Spielerentscheidungen!$C$6+Parameter!$B$5*(Ergebnisse2!$B$5/Parameter!$B$7) - I11)&gt;0,(ZB_Verkäufer2!$B11-Parameter!$B$16*Spielerentscheidungen!$E$6+Parameter!$B$5*(Ergebnisse2!$C$5/Parameter!$B$7) - J11)&gt;0), IF(($B11-Parameter!$B$16*Spielerentscheidungen!$C$6+Parameter!$B$5*(Ergebnisse2!$B$5/Parameter!$B$7) - I11) &gt; (ZB_Verkäufer2!$B11-Parameter!$B$16*Spielerentscheidungen!$E$6+Parameter!$B$5*(Ergebnisse2!$C$5/Parameter!$B$7) - J11), "A", IF((ZB_Verkäufer2!$B11-Parameter!$B$16*Spielerentscheidungen!$E$6+Parameter!$B$5*(Ergebnisse2!$C$5/Parameter!$B$7) - J11) &gt; ($B11-Parameter!$B$16*Spielerentscheidungen!$C$6+Parameter!$B$5*(Ergebnisse2!$B$5/Parameter!$B$7) - I11), "B", C11)),
IF(($B11-Parameter!$B$16*Spielerentscheidungen!$C$6+Parameter!$B$5*(Ergebnisse2!$B$5/Parameter!$B$7) - I11)&gt;0,"A",
IF((ZB_Verkäufer2!$B11-Parameter!$B$16*Spielerentscheidungen!$E$6+Parameter!$B$5*(Ergebnisse2!$C$5/Parameter!$B$7) - J11)&gt;0,"B",0)))</f>
        <v>A</v>
      </c>
      <c r="I11">
        <v>13.2</v>
      </c>
      <c r="J11">
        <v>18.28</v>
      </c>
      <c r="K11">
        <f>IF(AND(($B11-Parameter!$B$16*Spielerentscheidungen!$C$4+Parameter!$B$5*(Ergebnisse2!$B$3/Parameter!$B$7) - I11)&gt;0,(ZB_Verkäufer2!$B11-Spielerentscheidungen!$E$4+Parameter!$B$5*(Ergebnisse2!$C$3/Parameter!$B$7) - J11)&gt;0),IF(($B11-Spielerentscheidungen!$C$4+Parameter!$B$5*(Ergebnisse2!$B$3/Parameter!$B$7) - I11)&gt; (ZB_Verkäufer2!$B11-Spielerentscheidungen!$E$4+Parameter!$B$5*(Ergebnisse2!$C$3/Parameter!$B$7) - J11), "A", IF(($B11-Spielerentscheidungen!$C$4 +Parameter!$B$5*(Ergebnisse2!$B$3/Parameter!$B$7) - I11) &lt; (ZB_Verkäufer2!$B11-Spielerentscheidungen!$E$4+Parameter!$B$5*(Ergebnisse2!$C$3/Parameter!$B$7) - J11), "B", C11)),
IF(($B11-Spielerentscheidungen!$C$4+Parameter!$B$5*(Ergebnisse2!$B$3/Parameter!$B$7) - I11)&gt;0,"A",
IF((ZB_Verkäufer2!$B11-Spielerentscheidungen!$E$4+Parameter!$B$5*(Ergebnisse2!$C$3/Parameter!$B$7) - J11) &gt; 0,"B",0)))</f>
        <v>0</v>
      </c>
      <c r="L11">
        <f t="shared" si="0"/>
        <v>1</v>
      </c>
      <c r="P11">
        <f>$B11-Parameter!$B$16*Spielerentscheidungen!$C$4+Parameter!$B$5*(Ergebnisse2!$B$3/Parameter!$B$7) - Anfahrtkosten!$E13</f>
        <v>4.7000000000000028</v>
      </c>
      <c r="Q11">
        <f>ZB_Verkäufer2!$B11- Parameter!$B$16*Spielerentscheidungen!$E$4+Parameter!$B$5*(Ergebnisse2!$C$3/Parameter!$B$7) - Anfahrtkosten!$F13</f>
        <v>3.9700000000000006</v>
      </c>
    </row>
    <row r="12" spans="1:17" x14ac:dyDescent="0.35">
      <c r="A12">
        <v>11</v>
      </c>
      <c r="B12" s="1">
        <v>44.78</v>
      </c>
      <c r="C12" t="s">
        <v>20</v>
      </c>
      <c r="D12" s="3" t="str">
        <f>IF(AND(($B12-Parameter!$B$16*Spielerentscheidungen!$C$2+Parameter!$B$5*0.5 - Anfahrtkosten!$A13)&gt;0,(ZB_Verkäufer2!$B12-Parameter!$B$16*Spielerentscheidungen!$E$2+Parameter!$B$5*0.5 - Anfahrtkosten!$B13)&gt;0),IF(($B12-Parameter!$B$16*Spielerentscheidungen!$C$2+Parameter!$B$5*0.5 - Anfahrtkosten!$A13) &gt; (ZB_Verkäufer2!$B12-Parameter!$B$16*Spielerentscheidungen!$E$2+Parameter!$B$5*0.5 - Anfahrtkosten!$B13), "A", IF((ZB_Verkäufer2!$B12-Parameter!$B$16*Spielerentscheidungen!$E$2+Parameter!$B$5*0.5 - Anfahrtkosten!$B13) &gt; ($B12-Parameter!$B$16*Spielerentscheidungen!$C$2+Parameter!$B$5*0.5 - Anfahrtkosten!$A13), "B", C12)), IF(($B12-Parameter!$B$16*Spielerentscheidungen!$C$2+Parameter!$B$5*0.5 - Anfahrtkosten!$A13)&gt;0,"A",
IF((ZB_Verkäufer2!$B12-Parameter!$B$16*Spielerentscheidungen!$E$2+Parameter!$B$5*0.5 - Anfahrtkosten!$B13)&gt;0,"B",0)))</f>
        <v>A</v>
      </c>
      <c r="E12" t="str">
        <f>IF(AND(($B12-Parameter!$B$16*Spielerentscheidungen!$C$3+Parameter!$B$5*(Ergebnisse2!$B$2/Parameter!$B$7) - Anfahrtkosten!$C13)&gt;0,(ZB_Verkäufer2!$B12-Parameter!$B$16*Spielerentscheidungen!$E$3+Parameter!$B$5*(Ergebnisse2!$C$2/Parameter!$B$7) - Anfahrtkosten!$D13)&gt;0), IF(($B12-Parameter!$B$16*Spielerentscheidungen!$C$3+Parameter!$B$5*(Ergebnisse2!$B$2/Parameter!$B$7) - Anfahrtkosten!$C13) &gt; (ZB_Verkäufer2!$B12-Parameter!$B$16*Spielerentscheidungen!$E$3+Parameter!$B$5*(Ergebnisse2!$C$2/Parameter!$B$7) - Anfahrtkosten!$D13), "A", IF((ZB_Verkäufer2!$B12-Parameter!$B$16*Spielerentscheidungen!$E$3+Parameter!$B$5*(Ergebnisse2!$C$2/Parameter!$B$7) - Anfahrtkosten!$D13) &gt; ($B12-Parameter!$B$16*Spielerentscheidungen!$C$3+Parameter!$B$5*(Ergebnisse2!$B$2/Parameter!$B$7) - Anfahrtkosten!$C13),"B", C12)),
IF(($B12-Parameter!$B$16*Spielerentscheidungen!$C$3+Parameter!$B$5*(Ergebnisse2!$B$2/Parameter!$B$7) - Anfahrtkosten!$C13)&gt;0,"A",
IF((ZB_Verkäufer2!$B12-Parameter!$B$16*Spielerentscheidungen!$E$3+Parameter!$B$5*(Ergebnisse2!$C$2/Parameter!$B$7) - Anfahrtkosten!$D13)&gt;0,"B",0)))</f>
        <v>A</v>
      </c>
      <c r="F12" t="str">
        <f>IF(AND(($B12- Parameter!$B$16*Spielerentscheidungen!$C$4+Parameter!$B$5*(Ergebnisse2!$B$3/Parameter!$B$7) - Anfahrtkosten!$E13)&gt;0,(ZB_Verkäufer2!$B12- Parameter!$B$16*Spielerentscheidungen!$E$4+Parameter!$B$5*(Ergebnisse2!$C$3/Parameter!$B$7) - Anfahrtkosten!$F13)&gt;0),IF(($B12- Parameter!$B$16*Spielerentscheidungen!$C$4+Parameter!$B$5*(Ergebnisse2!$B$3/Parameter!$B$7) - Anfahrtkosten!$E13)&gt; (ZB_Verkäufer2!$B12-Parameter!$B$16*Spielerentscheidungen!$E$4+Parameter!$B$5*(Ergebnisse2!$C$3/Parameter!$B$7) - Anfahrtkosten!$F13), "A", IF(($B12-Parameter!$B$16*Spielerentscheidungen!$C$4 +Parameter!$B$5*(Ergebnisse2!$B$3/Parameter!$B$7) - Anfahrtkosten!$E13) &lt; (ZB_Verkäufer2!$B12- Parameter!$B$16*Spielerentscheidungen!$E$4+Parameter!$B$5*(Ergebnisse2!$C$3/Parameter!$B$7) - Anfahrtkosten!$F13), "B", C12)),
IF(($B12 - Parameter!$B$16*Spielerentscheidungen!$C$4+Parameter!$B$5*(Ergebnisse2!$B$3/Parameter!$B$7) - Anfahrtkosten!$E13)&gt;0,"A",
IF((ZB_Verkäufer2!$B12 - Parameter!$B$16*Spielerentscheidungen!$E$4+Parameter!$B$5*(Ergebnisse2!$C$3/Parameter!$B$7) - Anfahrtkosten!$F13) &gt; 0,"B",0)))</f>
        <v>A</v>
      </c>
      <c r="G12" t="str">
        <f>IF(AND(($B12-Parameter!$B$16*Spielerentscheidungen!$C$5+Parameter!$B$5*(Ergebnisse2!$B$4/Parameter!$B$7) - Anfahrtkosten!$G13)&gt;0,(ZB_Verkäufer2!$B12-Parameter!$B$16*Spielerentscheidungen!$E$5+Parameter!$B$5*(Ergebnisse2!$C$4/Parameter!$B$7) - Anfahrtkosten!$H13)&gt;0), IF(($B12-Parameter!$B$16*Spielerentscheidungen!$C$5+Parameter!$B$5*(Ergebnisse2!$B$4/Parameter!$B$7) - Anfahrtkosten!$G13) &gt; (ZB_Verkäufer2!$B12-Parameter!$B$16*Spielerentscheidungen!$E$5+Parameter!$B$5*(Ergebnisse2!$C$4/Parameter!$B$7) - Anfahrtkosten!$H13), "A", IF((ZB_Verkäufer2!$B12-Parameter!$B$16*Spielerentscheidungen!$E$5+Parameter!$B$5*(Ergebnisse2!$C$4/Parameter!$B$7) - Anfahrtkosten!$H13) &gt; ($B12-Parameter!$B$16*Spielerentscheidungen!$C$5+Parameter!$B$5*(Ergebnisse2!$B$4/Parameter!$B$7) - Anfahrtkosten!$G13), "B",C12)),
IF(($B12-Parameter!$B$16*Spielerentscheidungen!$C$5+Parameter!$B$5*(Ergebnisse2!$B$4/Parameter!$B$7) - Anfahrtkosten!$G13)&gt;0,"A",
IF((ZB_Verkäufer2!$B12-Parameter!$B$16*Spielerentscheidungen!$E$5+Parameter!$B$5*(Ergebnisse2!$C$4/Parameter!$B$7) - Anfahrtkosten!$H13)&gt;0,"B",0)))</f>
        <v>A</v>
      </c>
      <c r="H12" t="str">
        <f>IF(AND(($B12-Parameter!$B$16*Spielerentscheidungen!$C$6+Parameter!$B$5*(Ergebnisse2!$B$5/Parameter!$B$7) - I12)&gt;0,(ZB_Verkäufer2!$B12-Parameter!$B$16*Spielerentscheidungen!$E$6+Parameter!$B$5*(Ergebnisse2!$C$5/Parameter!$B$7) - J12)&gt;0), IF(($B12-Parameter!$B$16*Spielerentscheidungen!$C$6+Parameter!$B$5*(Ergebnisse2!$B$5/Parameter!$B$7) - I12) &gt; (ZB_Verkäufer2!$B12-Parameter!$B$16*Spielerentscheidungen!$E$6+Parameter!$B$5*(Ergebnisse2!$C$5/Parameter!$B$7) - J12), "A", IF((ZB_Verkäufer2!$B12-Parameter!$B$16*Spielerentscheidungen!$E$6+Parameter!$B$5*(Ergebnisse2!$C$5/Parameter!$B$7) - J12) &gt; ($B12-Parameter!$B$16*Spielerentscheidungen!$C$6+Parameter!$B$5*(Ergebnisse2!$B$5/Parameter!$B$7) - I12), "B", C12)),
IF(($B12-Parameter!$B$16*Spielerentscheidungen!$C$6+Parameter!$B$5*(Ergebnisse2!$B$5/Parameter!$B$7) - I12)&gt;0,"A",
IF((ZB_Verkäufer2!$B12-Parameter!$B$16*Spielerentscheidungen!$E$6+Parameter!$B$5*(Ergebnisse2!$C$5/Parameter!$B$7) - J12)&gt;0,"B",0)))</f>
        <v>A</v>
      </c>
      <c r="I12">
        <v>16.03</v>
      </c>
      <c r="J12">
        <v>24.52</v>
      </c>
      <c r="K12" t="str">
        <f>IF(AND(($B12-Parameter!$B$16*Spielerentscheidungen!$C$4+Parameter!$B$5*(Ergebnisse2!$B$3/Parameter!$B$7) - I12)&gt;0,(ZB_Verkäufer2!$B12-Spielerentscheidungen!$E$4+Parameter!$B$5*(Ergebnisse2!$C$3/Parameter!$B$7) - J12)&gt;0),IF(($B12-Spielerentscheidungen!$C$4+Parameter!$B$5*(Ergebnisse2!$B$3/Parameter!$B$7) - I12)&gt; (ZB_Verkäufer2!$B12-Spielerentscheidungen!$E$4+Parameter!$B$5*(Ergebnisse2!$C$3/Parameter!$B$7) - J12), "A", IF(($B12-Spielerentscheidungen!$C$4 +Parameter!$B$5*(Ergebnisse2!$B$3/Parameter!$B$7) - I12) &lt; (ZB_Verkäufer2!$B12-Spielerentscheidungen!$E$4+Parameter!$B$5*(Ergebnisse2!$C$3/Parameter!$B$7) - J12), "B", C12)),
IF(($B12-Spielerentscheidungen!$C$4+Parameter!$B$5*(Ergebnisse2!$B$3/Parameter!$B$7) - I12)&gt;0,"A",
IF((ZB_Verkäufer2!$B12-Spielerentscheidungen!$E$4+Parameter!$B$5*(Ergebnisse2!$C$3/Parameter!$B$7) - J12) &gt; 0,"B",0)))</f>
        <v>A</v>
      </c>
      <c r="L12">
        <f t="shared" si="0"/>
        <v>1</v>
      </c>
      <c r="P12">
        <f>$B12-Parameter!$B$16*Spielerentscheidungen!$C$4+Parameter!$B$5*(Ergebnisse2!$B$3/Parameter!$B$7) - Anfahrtkosten!$E14</f>
        <v>41.72</v>
      </c>
      <c r="Q12">
        <f>ZB_Verkäufer2!$B12- Parameter!$B$16*Spielerentscheidungen!$E$4+Parameter!$B$5*(Ergebnisse2!$C$3/Parameter!$B$7) - Anfahrtkosten!$F14</f>
        <v>21.11</v>
      </c>
    </row>
    <row r="13" spans="1:17" x14ac:dyDescent="0.35">
      <c r="A13">
        <v>12</v>
      </c>
      <c r="B13" s="1">
        <v>24.32</v>
      </c>
      <c r="C13" t="s">
        <v>19</v>
      </c>
      <c r="D13" s="3" t="str">
        <f>IF(AND(($B13-Parameter!$B$16*Spielerentscheidungen!$C$2+Parameter!$B$5*0.5 - Anfahrtkosten!$A14)&gt;0,(ZB_Verkäufer2!$B13-Parameter!$B$16*Spielerentscheidungen!$E$2+Parameter!$B$5*0.5 - Anfahrtkosten!$B14)&gt;0),IF(($B13-Parameter!$B$16*Spielerentscheidungen!$C$2+Parameter!$B$5*0.5 - Anfahrtkosten!$A14) &gt; (ZB_Verkäufer2!$B13-Parameter!$B$16*Spielerentscheidungen!$E$2+Parameter!$B$5*0.5 - Anfahrtkosten!$B14), "A", IF((ZB_Verkäufer2!$B13-Parameter!$B$16*Spielerentscheidungen!$E$2+Parameter!$B$5*0.5 - Anfahrtkosten!$B14) &gt; ($B13-Parameter!$B$16*Spielerentscheidungen!$C$2+Parameter!$B$5*0.5 - Anfahrtkosten!$A14), "B", C13)), IF(($B13-Parameter!$B$16*Spielerentscheidungen!$C$2+Parameter!$B$5*0.5 - Anfahrtkosten!$A14)&gt;0,"A",
IF((ZB_Verkäufer2!$B13-Parameter!$B$16*Spielerentscheidungen!$E$2+Parameter!$B$5*0.5 - Anfahrtkosten!$B14)&gt;0,"B",0)))</f>
        <v>B</v>
      </c>
      <c r="E13" t="str">
        <f>IF(AND(($B13-Parameter!$B$16*Spielerentscheidungen!$C$3+Parameter!$B$5*(Ergebnisse2!$B$2/Parameter!$B$7) - Anfahrtkosten!$C14)&gt;0,(ZB_Verkäufer2!$B13-Parameter!$B$16*Spielerentscheidungen!$E$3+Parameter!$B$5*(Ergebnisse2!$C$2/Parameter!$B$7) - Anfahrtkosten!$D14)&gt;0), IF(($B13-Parameter!$B$16*Spielerentscheidungen!$C$3+Parameter!$B$5*(Ergebnisse2!$B$2/Parameter!$B$7) - Anfahrtkosten!$C14) &gt; (ZB_Verkäufer2!$B13-Parameter!$B$16*Spielerentscheidungen!$E$3+Parameter!$B$5*(Ergebnisse2!$C$2/Parameter!$B$7) - Anfahrtkosten!$D14), "A", IF((ZB_Verkäufer2!$B13-Parameter!$B$16*Spielerentscheidungen!$E$3+Parameter!$B$5*(Ergebnisse2!$C$2/Parameter!$B$7) - Anfahrtkosten!$D14) &gt; ($B13-Parameter!$B$16*Spielerentscheidungen!$C$3+Parameter!$B$5*(Ergebnisse2!$B$2/Parameter!$B$7) - Anfahrtkosten!$C14),"B", C13)),
IF(($B13-Parameter!$B$16*Spielerentscheidungen!$C$3+Parameter!$B$5*(Ergebnisse2!$B$2/Parameter!$B$7) - Anfahrtkosten!$C14)&gt;0,"A",
IF((ZB_Verkäufer2!$B13-Parameter!$B$16*Spielerentscheidungen!$E$3+Parameter!$B$5*(Ergebnisse2!$C$2/Parameter!$B$7) - Anfahrtkosten!$D14)&gt;0,"B",0)))</f>
        <v>B</v>
      </c>
      <c r="F13" t="str">
        <f>IF(AND(($B13- Parameter!$B$16*Spielerentscheidungen!$C$4+Parameter!$B$5*(Ergebnisse2!$B$3/Parameter!$B$7) - Anfahrtkosten!$E14)&gt;0,(ZB_Verkäufer2!$B13- Parameter!$B$16*Spielerentscheidungen!$E$4+Parameter!$B$5*(Ergebnisse2!$C$3/Parameter!$B$7) - Anfahrtkosten!$F14)&gt;0),IF(($B13- Parameter!$B$16*Spielerentscheidungen!$C$4+Parameter!$B$5*(Ergebnisse2!$B$3/Parameter!$B$7) - Anfahrtkosten!$E14)&gt; (ZB_Verkäufer2!$B13-Parameter!$B$16*Spielerentscheidungen!$E$4+Parameter!$B$5*(Ergebnisse2!$C$3/Parameter!$B$7) - Anfahrtkosten!$F14), "A", IF(($B13-Parameter!$B$16*Spielerentscheidungen!$C$4 +Parameter!$B$5*(Ergebnisse2!$B$3/Parameter!$B$7) - Anfahrtkosten!$E14) &lt; (ZB_Verkäufer2!$B13- Parameter!$B$16*Spielerentscheidungen!$E$4+Parameter!$B$5*(Ergebnisse2!$C$3/Parameter!$B$7) - Anfahrtkosten!$F14), "B", C13)),
IF(($B13 - Parameter!$B$16*Spielerentscheidungen!$C$4+Parameter!$B$5*(Ergebnisse2!$B$3/Parameter!$B$7) - Anfahrtkosten!$E14)&gt;0,"A",
IF((ZB_Verkäufer2!$B13 - Parameter!$B$16*Spielerentscheidungen!$E$4+Parameter!$B$5*(Ergebnisse2!$C$3/Parameter!$B$7) - Anfahrtkosten!$F14) &gt; 0,"B",0)))</f>
        <v>A</v>
      </c>
      <c r="G13" t="str">
        <f>IF(AND(($B13-Parameter!$B$16*Spielerentscheidungen!$C$5+Parameter!$B$5*(Ergebnisse2!$B$4/Parameter!$B$7) - Anfahrtkosten!$G14)&gt;0,(ZB_Verkäufer2!$B13-Parameter!$B$16*Spielerentscheidungen!$E$5+Parameter!$B$5*(Ergebnisse2!$C$4/Parameter!$B$7) - Anfahrtkosten!$H14)&gt;0), IF(($B13-Parameter!$B$16*Spielerentscheidungen!$C$5+Parameter!$B$5*(Ergebnisse2!$B$4/Parameter!$B$7) - Anfahrtkosten!$G14) &gt; (ZB_Verkäufer2!$B13-Parameter!$B$16*Spielerentscheidungen!$E$5+Parameter!$B$5*(Ergebnisse2!$C$4/Parameter!$B$7) - Anfahrtkosten!$H14), "A", IF((ZB_Verkäufer2!$B13-Parameter!$B$16*Spielerentscheidungen!$E$5+Parameter!$B$5*(Ergebnisse2!$C$4/Parameter!$B$7) - Anfahrtkosten!$H14) &gt; ($B13-Parameter!$B$16*Spielerentscheidungen!$C$5+Parameter!$B$5*(Ergebnisse2!$B$4/Parameter!$B$7) - Anfahrtkosten!$G14), "B",C13)),
IF(($B13-Parameter!$B$16*Spielerentscheidungen!$C$5+Parameter!$B$5*(Ergebnisse2!$B$4/Parameter!$B$7) - Anfahrtkosten!$G14)&gt;0,"A",
IF((ZB_Verkäufer2!$B13-Parameter!$B$16*Spielerentscheidungen!$E$5+Parameter!$B$5*(Ergebnisse2!$C$4/Parameter!$B$7) - Anfahrtkosten!$H14)&gt;0,"B",0)))</f>
        <v>B</v>
      </c>
      <c r="H13" t="str">
        <f>IF(AND(($B13-Parameter!$B$16*Spielerentscheidungen!$C$6+Parameter!$B$5*(Ergebnisse2!$B$5/Parameter!$B$7) - I13)&gt;0,(ZB_Verkäufer2!$B13-Parameter!$B$16*Spielerentscheidungen!$E$6+Parameter!$B$5*(Ergebnisse2!$C$5/Parameter!$B$7) - J13)&gt;0), IF(($B13-Parameter!$B$16*Spielerentscheidungen!$C$6+Parameter!$B$5*(Ergebnisse2!$B$5/Parameter!$B$7) - I13) &gt; (ZB_Verkäufer2!$B13-Parameter!$B$16*Spielerentscheidungen!$E$6+Parameter!$B$5*(Ergebnisse2!$C$5/Parameter!$B$7) - J13), "A", IF((ZB_Verkäufer2!$B13-Parameter!$B$16*Spielerentscheidungen!$E$6+Parameter!$B$5*(Ergebnisse2!$C$5/Parameter!$B$7) - J13) &gt; ($B13-Parameter!$B$16*Spielerentscheidungen!$C$6+Parameter!$B$5*(Ergebnisse2!$B$5/Parameter!$B$7) - I13), "B", C13)),
IF(($B13-Parameter!$B$16*Spielerentscheidungen!$C$6+Parameter!$B$5*(Ergebnisse2!$B$5/Parameter!$B$7) - I13)&gt;0,"A",
IF((ZB_Verkäufer2!$B13-Parameter!$B$16*Spielerentscheidungen!$E$6+Parameter!$B$5*(Ergebnisse2!$C$5/Parameter!$B$7) - J13)&gt;0,"B",0)))</f>
        <v>A</v>
      </c>
      <c r="I13">
        <v>9.83</v>
      </c>
      <c r="J13">
        <v>16.68</v>
      </c>
      <c r="K13">
        <f>IF(AND(($B13-Parameter!$B$16*Spielerentscheidungen!$C$4+Parameter!$B$5*(Ergebnisse2!$B$3/Parameter!$B$7) - I13)&gt;0,(ZB_Verkäufer2!$B13-Spielerentscheidungen!$E$4+Parameter!$B$5*(Ergebnisse2!$C$3/Parameter!$B$7) - J13)&gt;0),IF(($B13-Spielerentscheidungen!$C$4+Parameter!$B$5*(Ergebnisse2!$B$3/Parameter!$B$7) - I13)&gt; (ZB_Verkäufer2!$B13-Spielerentscheidungen!$E$4+Parameter!$B$5*(Ergebnisse2!$C$3/Parameter!$B$7) - J13), "A", IF(($B13-Spielerentscheidungen!$C$4 +Parameter!$B$5*(Ergebnisse2!$B$3/Parameter!$B$7) - I13) &lt; (ZB_Verkäufer2!$B13-Spielerentscheidungen!$E$4+Parameter!$B$5*(Ergebnisse2!$C$3/Parameter!$B$7) - J13), "B", C13)),
IF(($B13-Spielerentscheidungen!$C$4+Parameter!$B$5*(Ergebnisse2!$B$3/Parameter!$B$7) - I13)&gt;0,"A",
IF((ZB_Verkäufer2!$B13-Spielerentscheidungen!$E$4+Parameter!$B$5*(Ergebnisse2!$C$3/Parameter!$B$7) - J13) &gt; 0,"B",0)))</f>
        <v>0</v>
      </c>
      <c r="L13">
        <f t="shared" si="0"/>
        <v>1</v>
      </c>
      <c r="P13">
        <f>$B13-Parameter!$B$16*Spielerentscheidungen!$C$4+Parameter!$B$5*(Ergebnisse2!$B$3/Parameter!$B$7) - Anfahrtkosten!$E15</f>
        <v>-3.389999999999997</v>
      </c>
      <c r="Q13">
        <f>ZB_Verkäufer2!$B13- Parameter!$B$16*Spielerentscheidungen!$E$4+Parameter!$B$5*(Ergebnisse2!$C$3/Parameter!$B$7) - Anfahrtkosten!$F15</f>
        <v>10.92</v>
      </c>
    </row>
    <row r="14" spans="1:17" x14ac:dyDescent="0.35">
      <c r="A14">
        <v>13</v>
      </c>
      <c r="B14" s="1">
        <v>34.97</v>
      </c>
      <c r="C14" t="s">
        <v>20</v>
      </c>
      <c r="D14" s="3" t="str">
        <f>IF(AND(($B14-Parameter!$B$16*Spielerentscheidungen!$C$2+Parameter!$B$5*0.5 - Anfahrtkosten!$A15)&gt;0,(ZB_Verkäufer2!$B14-Parameter!$B$16*Spielerentscheidungen!$E$2+Parameter!$B$5*0.5 - Anfahrtkosten!$B15)&gt;0),IF(($B14-Parameter!$B$16*Spielerentscheidungen!$C$2+Parameter!$B$5*0.5 - Anfahrtkosten!$A15) &gt; (ZB_Verkäufer2!$B14-Parameter!$B$16*Spielerentscheidungen!$E$2+Parameter!$B$5*0.5 - Anfahrtkosten!$B15), "A", IF((ZB_Verkäufer2!$B14-Parameter!$B$16*Spielerentscheidungen!$E$2+Parameter!$B$5*0.5 - Anfahrtkosten!$B15) &gt; ($B14-Parameter!$B$16*Spielerentscheidungen!$C$2+Parameter!$B$5*0.5 - Anfahrtkosten!$A15), "B", C14)), IF(($B14-Parameter!$B$16*Spielerentscheidungen!$C$2+Parameter!$B$5*0.5 - Anfahrtkosten!$A15)&gt;0,"A",
IF((ZB_Verkäufer2!$B14-Parameter!$B$16*Spielerentscheidungen!$E$2+Parameter!$B$5*0.5 - Anfahrtkosten!$B15)&gt;0,"B",0)))</f>
        <v>A</v>
      </c>
      <c r="E14" t="str">
        <f>IF(AND(($B14-Parameter!$B$16*Spielerentscheidungen!$C$3+Parameter!$B$5*(Ergebnisse2!$B$2/Parameter!$B$7) - Anfahrtkosten!$C15)&gt;0,(ZB_Verkäufer2!$B14-Parameter!$B$16*Spielerentscheidungen!$E$3+Parameter!$B$5*(Ergebnisse2!$C$2/Parameter!$B$7) - Anfahrtkosten!$D15)&gt;0), IF(($B14-Parameter!$B$16*Spielerentscheidungen!$C$3+Parameter!$B$5*(Ergebnisse2!$B$2/Parameter!$B$7) - Anfahrtkosten!$C15) &gt; (ZB_Verkäufer2!$B14-Parameter!$B$16*Spielerentscheidungen!$E$3+Parameter!$B$5*(Ergebnisse2!$C$2/Parameter!$B$7) - Anfahrtkosten!$D15), "A", IF((ZB_Verkäufer2!$B14-Parameter!$B$16*Spielerentscheidungen!$E$3+Parameter!$B$5*(Ergebnisse2!$C$2/Parameter!$B$7) - Anfahrtkosten!$D15) &gt; ($B14-Parameter!$B$16*Spielerentscheidungen!$C$3+Parameter!$B$5*(Ergebnisse2!$B$2/Parameter!$B$7) - Anfahrtkosten!$C15),"B", C14)),
IF(($B14-Parameter!$B$16*Spielerentscheidungen!$C$3+Parameter!$B$5*(Ergebnisse2!$B$2/Parameter!$B$7) - Anfahrtkosten!$C15)&gt;0,"A",
IF((ZB_Verkäufer2!$B14-Parameter!$B$16*Spielerentscheidungen!$E$3+Parameter!$B$5*(Ergebnisse2!$C$2/Parameter!$B$7) - Anfahrtkosten!$D15)&gt;0,"B",0)))</f>
        <v>A</v>
      </c>
      <c r="F14" t="str">
        <f>IF(AND(($B14- Parameter!$B$16*Spielerentscheidungen!$C$4+Parameter!$B$5*(Ergebnisse2!$B$3/Parameter!$B$7) - Anfahrtkosten!$E15)&gt;0,(ZB_Verkäufer2!$B14- Parameter!$B$16*Spielerentscheidungen!$E$4+Parameter!$B$5*(Ergebnisse2!$C$3/Parameter!$B$7) - Anfahrtkosten!$F15)&gt;0),IF(($B14- Parameter!$B$16*Spielerentscheidungen!$C$4+Parameter!$B$5*(Ergebnisse2!$B$3/Parameter!$B$7) - Anfahrtkosten!$E15)&gt; (ZB_Verkäufer2!$B14-Parameter!$B$16*Spielerentscheidungen!$E$4+Parameter!$B$5*(Ergebnisse2!$C$3/Parameter!$B$7) - Anfahrtkosten!$F15), "A", IF(($B14-Parameter!$B$16*Spielerentscheidungen!$C$4 +Parameter!$B$5*(Ergebnisse2!$B$3/Parameter!$B$7) - Anfahrtkosten!$E15) &lt; (ZB_Verkäufer2!$B14- Parameter!$B$16*Spielerentscheidungen!$E$4+Parameter!$B$5*(Ergebnisse2!$C$3/Parameter!$B$7) - Anfahrtkosten!$F15), "B", C14)),
IF(($B14 - Parameter!$B$16*Spielerentscheidungen!$C$4+Parameter!$B$5*(Ergebnisse2!$B$3/Parameter!$B$7) - Anfahrtkosten!$E15)&gt;0,"A",
IF((ZB_Verkäufer2!$B14 - Parameter!$B$16*Spielerentscheidungen!$E$4+Parameter!$B$5*(Ergebnisse2!$C$3/Parameter!$B$7) - Anfahrtkosten!$F15) &gt; 0,"B",0)))</f>
        <v>B</v>
      </c>
      <c r="G14" t="str">
        <f>IF(AND(($B14-Parameter!$B$16*Spielerentscheidungen!$C$5+Parameter!$B$5*(Ergebnisse2!$B$4/Parameter!$B$7) - Anfahrtkosten!$G15)&gt;0,(ZB_Verkäufer2!$B14-Parameter!$B$16*Spielerentscheidungen!$E$5+Parameter!$B$5*(Ergebnisse2!$C$4/Parameter!$B$7) - Anfahrtkosten!$H15)&gt;0), IF(($B14-Parameter!$B$16*Spielerentscheidungen!$C$5+Parameter!$B$5*(Ergebnisse2!$B$4/Parameter!$B$7) - Anfahrtkosten!$G15) &gt; (ZB_Verkäufer2!$B14-Parameter!$B$16*Spielerentscheidungen!$E$5+Parameter!$B$5*(Ergebnisse2!$C$4/Parameter!$B$7) - Anfahrtkosten!$H15), "A", IF((ZB_Verkäufer2!$B14-Parameter!$B$16*Spielerentscheidungen!$E$5+Parameter!$B$5*(Ergebnisse2!$C$4/Parameter!$B$7) - Anfahrtkosten!$H15) &gt; ($B14-Parameter!$B$16*Spielerentscheidungen!$C$5+Parameter!$B$5*(Ergebnisse2!$B$4/Parameter!$B$7) - Anfahrtkosten!$G15), "B",C14)),
IF(($B14-Parameter!$B$16*Spielerentscheidungen!$C$5+Parameter!$B$5*(Ergebnisse2!$B$4/Parameter!$B$7) - Anfahrtkosten!$G15)&gt;0,"A",
IF((ZB_Verkäufer2!$B14-Parameter!$B$16*Spielerentscheidungen!$E$5+Parameter!$B$5*(Ergebnisse2!$C$4/Parameter!$B$7) - Anfahrtkosten!$H15)&gt;0,"B",0)))</f>
        <v>A</v>
      </c>
      <c r="H14" t="str">
        <f>IF(AND(($B14-Parameter!$B$16*Spielerentscheidungen!$C$6+Parameter!$B$5*(Ergebnisse2!$B$5/Parameter!$B$7) - I14)&gt;0,(ZB_Verkäufer2!$B14-Parameter!$B$16*Spielerentscheidungen!$E$6+Parameter!$B$5*(Ergebnisse2!$C$5/Parameter!$B$7) - J14)&gt;0), IF(($B14-Parameter!$B$16*Spielerentscheidungen!$C$6+Parameter!$B$5*(Ergebnisse2!$B$5/Parameter!$B$7) - I14) &gt; (ZB_Verkäufer2!$B14-Parameter!$B$16*Spielerentscheidungen!$E$6+Parameter!$B$5*(Ergebnisse2!$C$5/Parameter!$B$7) - J14), "A", IF((ZB_Verkäufer2!$B14-Parameter!$B$16*Spielerentscheidungen!$E$6+Parameter!$B$5*(Ergebnisse2!$C$5/Parameter!$B$7) - J14) &gt; ($B14-Parameter!$B$16*Spielerentscheidungen!$C$6+Parameter!$B$5*(Ergebnisse2!$B$5/Parameter!$B$7) - I14), "B", C14)),
IF(($B14-Parameter!$B$16*Spielerentscheidungen!$C$6+Parameter!$B$5*(Ergebnisse2!$B$5/Parameter!$B$7) - I14)&gt;0,"A",
IF((ZB_Verkäufer2!$B14-Parameter!$B$16*Spielerentscheidungen!$E$6+Parameter!$B$5*(Ergebnisse2!$C$5/Parameter!$B$7) - J14)&gt;0,"B",0)))</f>
        <v>B</v>
      </c>
      <c r="I14">
        <v>23.5</v>
      </c>
      <c r="J14">
        <v>17.61</v>
      </c>
      <c r="K14">
        <f>IF(AND(($B14-Parameter!$B$16*Spielerentscheidungen!$C$4+Parameter!$B$5*(Ergebnisse2!$B$3/Parameter!$B$7) - I14)&gt;0,(ZB_Verkäufer2!$B14-Spielerentscheidungen!$E$4+Parameter!$B$5*(Ergebnisse2!$C$3/Parameter!$B$7) - J14)&gt;0),IF(($B14-Spielerentscheidungen!$C$4+Parameter!$B$5*(Ergebnisse2!$B$3/Parameter!$B$7) - I14)&gt; (ZB_Verkäufer2!$B14-Spielerentscheidungen!$E$4+Parameter!$B$5*(Ergebnisse2!$C$3/Parameter!$B$7) - J14), "A", IF(($B14-Spielerentscheidungen!$C$4 +Parameter!$B$5*(Ergebnisse2!$B$3/Parameter!$B$7) - I14) &lt; (ZB_Verkäufer2!$B14-Spielerentscheidungen!$E$4+Parameter!$B$5*(Ergebnisse2!$C$3/Parameter!$B$7) - J14), "B", C14)),
IF(($B14-Spielerentscheidungen!$C$4+Parameter!$B$5*(Ergebnisse2!$B$3/Parameter!$B$7) - I14)&gt;0,"A",
IF((ZB_Verkäufer2!$B14-Spielerentscheidungen!$E$4+Parameter!$B$5*(Ergebnisse2!$C$3/Parameter!$B$7) - J14) &gt; 0,"B",0)))</f>
        <v>0</v>
      </c>
      <c r="L14">
        <f t="shared" si="0"/>
        <v>1</v>
      </c>
      <c r="P14">
        <f>$B14-Parameter!$B$16*Spielerentscheidungen!$C$4+Parameter!$B$5*(Ergebnisse2!$B$3/Parameter!$B$7) - Anfahrtkosten!$E16</f>
        <v>16.77</v>
      </c>
      <c r="Q14">
        <f>ZB_Verkäufer2!$B14- Parameter!$B$16*Spielerentscheidungen!$E$4+Parameter!$B$5*(Ergebnisse2!$C$3/Parameter!$B$7) - Anfahrtkosten!$F16</f>
        <v>16.88</v>
      </c>
    </row>
    <row r="15" spans="1:17" x14ac:dyDescent="0.35">
      <c r="A15">
        <v>14</v>
      </c>
      <c r="B15" s="1">
        <v>25.38</v>
      </c>
      <c r="C15" t="s">
        <v>19</v>
      </c>
      <c r="D15" s="3" t="str">
        <f>IF(AND(($B15-Parameter!$B$16*Spielerentscheidungen!$C$2+Parameter!$B$5*0.5 - Anfahrtkosten!$A16)&gt;0,(ZB_Verkäufer2!$B15-Parameter!$B$16*Spielerentscheidungen!$E$2+Parameter!$B$5*0.5 - Anfahrtkosten!$B16)&gt;0),IF(($B15-Parameter!$B$16*Spielerentscheidungen!$C$2+Parameter!$B$5*0.5 - Anfahrtkosten!$A16) &gt; (ZB_Verkäufer2!$B15-Parameter!$B$16*Spielerentscheidungen!$E$2+Parameter!$B$5*0.5 - Anfahrtkosten!$B16), "A", IF((ZB_Verkäufer2!$B15-Parameter!$B$16*Spielerentscheidungen!$E$2+Parameter!$B$5*0.5 - Anfahrtkosten!$B16) &gt; ($B15-Parameter!$B$16*Spielerentscheidungen!$C$2+Parameter!$B$5*0.5 - Anfahrtkosten!$A16), "B", C15)), IF(($B15-Parameter!$B$16*Spielerentscheidungen!$C$2+Parameter!$B$5*0.5 - Anfahrtkosten!$A16)&gt;0,"A",
IF((ZB_Verkäufer2!$B15-Parameter!$B$16*Spielerentscheidungen!$E$2+Parameter!$B$5*0.5 - Anfahrtkosten!$B16)&gt;0,"B",0)))</f>
        <v>A</v>
      </c>
      <c r="E15" t="str">
        <f>IF(AND(($B15-Parameter!$B$16*Spielerentscheidungen!$C$3+Parameter!$B$5*(Ergebnisse2!$B$2/Parameter!$B$7) - Anfahrtkosten!$C16)&gt;0,(ZB_Verkäufer2!$B15-Parameter!$B$16*Spielerentscheidungen!$E$3+Parameter!$B$5*(Ergebnisse2!$C$2/Parameter!$B$7) - Anfahrtkosten!$D16)&gt;0), IF(($B15-Parameter!$B$16*Spielerentscheidungen!$C$3+Parameter!$B$5*(Ergebnisse2!$B$2/Parameter!$B$7) - Anfahrtkosten!$C16) &gt; (ZB_Verkäufer2!$B15-Parameter!$B$16*Spielerentscheidungen!$E$3+Parameter!$B$5*(Ergebnisse2!$C$2/Parameter!$B$7) - Anfahrtkosten!$D16), "A", IF((ZB_Verkäufer2!$B15-Parameter!$B$16*Spielerentscheidungen!$E$3+Parameter!$B$5*(Ergebnisse2!$C$2/Parameter!$B$7) - Anfahrtkosten!$D16) &gt; ($B15-Parameter!$B$16*Spielerentscheidungen!$C$3+Parameter!$B$5*(Ergebnisse2!$B$2/Parameter!$B$7) - Anfahrtkosten!$C16),"B", C15)),
IF(($B15-Parameter!$B$16*Spielerentscheidungen!$C$3+Parameter!$B$5*(Ergebnisse2!$B$2/Parameter!$B$7) - Anfahrtkosten!$C16)&gt;0,"A",
IF((ZB_Verkäufer2!$B15-Parameter!$B$16*Spielerentscheidungen!$E$3+Parameter!$B$5*(Ergebnisse2!$C$2/Parameter!$B$7) - Anfahrtkosten!$D16)&gt;0,"B",0)))</f>
        <v>B</v>
      </c>
      <c r="F15" t="str">
        <f>IF(AND(($B15- Parameter!$B$16*Spielerentscheidungen!$C$4+Parameter!$B$5*(Ergebnisse2!$B$3/Parameter!$B$7) - Anfahrtkosten!$E16)&gt;0,(ZB_Verkäufer2!$B15- Parameter!$B$16*Spielerentscheidungen!$E$4+Parameter!$B$5*(Ergebnisse2!$C$3/Parameter!$B$7) - Anfahrtkosten!$F16)&gt;0),IF(($B15- Parameter!$B$16*Spielerentscheidungen!$C$4+Parameter!$B$5*(Ergebnisse2!$B$3/Parameter!$B$7) - Anfahrtkosten!$E16)&gt; (ZB_Verkäufer2!$B15-Parameter!$B$16*Spielerentscheidungen!$E$4+Parameter!$B$5*(Ergebnisse2!$C$3/Parameter!$B$7) - Anfahrtkosten!$F16), "A", IF(($B15-Parameter!$B$16*Spielerentscheidungen!$C$4 +Parameter!$B$5*(Ergebnisse2!$B$3/Parameter!$B$7) - Anfahrtkosten!$E16) &lt; (ZB_Verkäufer2!$B15- Parameter!$B$16*Spielerentscheidungen!$E$4+Parameter!$B$5*(Ergebnisse2!$C$3/Parameter!$B$7) - Anfahrtkosten!$F16), "B", C15)),
IF(($B15 - Parameter!$B$16*Spielerentscheidungen!$C$4+Parameter!$B$5*(Ergebnisse2!$B$3/Parameter!$B$7) - Anfahrtkosten!$E16)&gt;0,"A",
IF((ZB_Verkäufer2!$B15 - Parameter!$B$16*Spielerentscheidungen!$E$4+Parameter!$B$5*(Ergebnisse2!$C$3/Parameter!$B$7) - Anfahrtkosten!$F16) &gt; 0,"B",0)))</f>
        <v>B</v>
      </c>
      <c r="G15" t="str">
        <f>IF(AND(($B15-Parameter!$B$16*Spielerentscheidungen!$C$5+Parameter!$B$5*(Ergebnisse2!$B$4/Parameter!$B$7) - Anfahrtkosten!$G16)&gt;0,(ZB_Verkäufer2!$B15-Parameter!$B$16*Spielerentscheidungen!$E$5+Parameter!$B$5*(Ergebnisse2!$C$4/Parameter!$B$7) - Anfahrtkosten!$H16)&gt;0), IF(($B15-Parameter!$B$16*Spielerentscheidungen!$C$5+Parameter!$B$5*(Ergebnisse2!$B$4/Parameter!$B$7) - Anfahrtkosten!$G16) &gt; (ZB_Verkäufer2!$B15-Parameter!$B$16*Spielerentscheidungen!$E$5+Parameter!$B$5*(Ergebnisse2!$C$4/Parameter!$B$7) - Anfahrtkosten!$H16), "A", IF((ZB_Verkäufer2!$B15-Parameter!$B$16*Spielerentscheidungen!$E$5+Parameter!$B$5*(Ergebnisse2!$C$4/Parameter!$B$7) - Anfahrtkosten!$H16) &gt; ($B15-Parameter!$B$16*Spielerentscheidungen!$C$5+Parameter!$B$5*(Ergebnisse2!$B$4/Parameter!$B$7) - Anfahrtkosten!$G16), "B",C15)),
IF(($B15-Parameter!$B$16*Spielerentscheidungen!$C$5+Parameter!$B$5*(Ergebnisse2!$B$4/Parameter!$B$7) - Anfahrtkosten!$G16)&gt;0,"A",
IF((ZB_Verkäufer2!$B15-Parameter!$B$16*Spielerentscheidungen!$E$5+Parameter!$B$5*(Ergebnisse2!$C$4/Parameter!$B$7) - Anfahrtkosten!$H16)&gt;0,"B",0)))</f>
        <v>B</v>
      </c>
      <c r="H15" t="str">
        <f>IF(AND(($B15-Parameter!$B$16*Spielerentscheidungen!$C$6+Parameter!$B$5*(Ergebnisse2!$B$5/Parameter!$B$7) - I15)&gt;0,(ZB_Verkäufer2!$B15-Parameter!$B$16*Spielerentscheidungen!$E$6+Parameter!$B$5*(Ergebnisse2!$C$5/Parameter!$B$7) - J15)&gt;0), IF(($B15-Parameter!$B$16*Spielerentscheidungen!$C$6+Parameter!$B$5*(Ergebnisse2!$B$5/Parameter!$B$7) - I15) &gt; (ZB_Verkäufer2!$B15-Parameter!$B$16*Spielerentscheidungen!$E$6+Parameter!$B$5*(Ergebnisse2!$C$5/Parameter!$B$7) - J15), "A", IF((ZB_Verkäufer2!$B15-Parameter!$B$16*Spielerentscheidungen!$E$6+Parameter!$B$5*(Ergebnisse2!$C$5/Parameter!$B$7) - J15) &gt; ($B15-Parameter!$B$16*Spielerentscheidungen!$C$6+Parameter!$B$5*(Ergebnisse2!$B$5/Parameter!$B$7) - I15), "B", C15)),
IF(($B15-Parameter!$B$16*Spielerentscheidungen!$C$6+Parameter!$B$5*(Ergebnisse2!$B$5/Parameter!$B$7) - I15)&gt;0,"A",
IF((ZB_Verkäufer2!$B15-Parameter!$B$16*Spielerentscheidungen!$E$6+Parameter!$B$5*(Ergebnisse2!$C$5/Parameter!$B$7) - J15)&gt;0,"B",0)))</f>
        <v>B</v>
      </c>
      <c r="I15">
        <v>17.22</v>
      </c>
      <c r="J15">
        <v>10.76</v>
      </c>
      <c r="K15">
        <f>IF(AND(($B15-Parameter!$B$16*Spielerentscheidungen!$C$4+Parameter!$B$5*(Ergebnisse2!$B$3/Parameter!$B$7) - I15)&gt;0,(ZB_Verkäufer2!$B15-Spielerentscheidungen!$E$4+Parameter!$B$5*(Ergebnisse2!$C$3/Parameter!$B$7) - J15)&gt;0),IF(($B15-Spielerentscheidungen!$C$4+Parameter!$B$5*(Ergebnisse2!$B$3/Parameter!$B$7) - I15)&gt; (ZB_Verkäufer2!$B15-Spielerentscheidungen!$E$4+Parameter!$B$5*(Ergebnisse2!$C$3/Parameter!$B$7) - J15), "A", IF(($B15-Spielerentscheidungen!$C$4 +Parameter!$B$5*(Ergebnisse2!$B$3/Parameter!$B$7) - I15) &lt; (ZB_Verkäufer2!$B15-Spielerentscheidungen!$E$4+Parameter!$B$5*(Ergebnisse2!$C$3/Parameter!$B$7) - J15), "B", C15)),
IF(($B15-Spielerentscheidungen!$C$4+Parameter!$B$5*(Ergebnisse2!$B$3/Parameter!$B$7) - I15)&gt;0,"A",
IF((ZB_Verkäufer2!$B15-Spielerentscheidungen!$E$4+Parameter!$B$5*(Ergebnisse2!$C$3/Parameter!$B$7) - J15) &gt; 0,"B",0)))</f>
        <v>0</v>
      </c>
      <c r="L15">
        <f t="shared" si="0"/>
        <v>1</v>
      </c>
      <c r="P15">
        <f>$B15-Parameter!$B$16*Spielerentscheidungen!$C$4+Parameter!$B$5*(Ergebnisse2!$B$3/Parameter!$B$7) - Anfahrtkosten!$E17</f>
        <v>21.339999999999996</v>
      </c>
      <c r="Q15">
        <f>ZB_Verkäufer2!$B15- Parameter!$B$16*Spielerentscheidungen!$E$4+Parameter!$B$5*(Ergebnisse2!$C$3/Parameter!$B$7) - Anfahrtkosten!$F17</f>
        <v>-7.1300000000000026</v>
      </c>
    </row>
    <row r="16" spans="1:17" x14ac:dyDescent="0.35">
      <c r="A16">
        <v>15</v>
      </c>
      <c r="B16" s="1">
        <v>64.45</v>
      </c>
      <c r="C16" t="s">
        <v>20</v>
      </c>
      <c r="D16" s="3" t="str">
        <f>IF(AND(($B16-Parameter!$B$16*Spielerentscheidungen!$C$2+Parameter!$B$5*0.5 - Anfahrtkosten!$A17)&gt;0,(ZB_Verkäufer2!$B16-Parameter!$B$16*Spielerentscheidungen!$E$2+Parameter!$B$5*0.5 - Anfahrtkosten!$B17)&gt;0),IF(($B16-Parameter!$B$16*Spielerentscheidungen!$C$2+Parameter!$B$5*0.5 - Anfahrtkosten!$A17) &gt; (ZB_Verkäufer2!$B16-Parameter!$B$16*Spielerentscheidungen!$E$2+Parameter!$B$5*0.5 - Anfahrtkosten!$B17), "A", IF((ZB_Verkäufer2!$B16-Parameter!$B$16*Spielerentscheidungen!$E$2+Parameter!$B$5*0.5 - Anfahrtkosten!$B17) &gt; ($B16-Parameter!$B$16*Spielerentscheidungen!$C$2+Parameter!$B$5*0.5 - Anfahrtkosten!$A17), "B", C16)), IF(($B16-Parameter!$B$16*Spielerentscheidungen!$C$2+Parameter!$B$5*0.5 - Anfahrtkosten!$A17)&gt;0,"A",
IF((ZB_Verkäufer2!$B16-Parameter!$B$16*Spielerentscheidungen!$E$2+Parameter!$B$5*0.5 - Anfahrtkosten!$B17)&gt;0,"B",0)))</f>
        <v>A</v>
      </c>
      <c r="E16" t="str">
        <f>IF(AND(($B16-Parameter!$B$16*Spielerentscheidungen!$C$3+Parameter!$B$5*(Ergebnisse2!$B$2/Parameter!$B$7) - Anfahrtkosten!$C17)&gt;0,(ZB_Verkäufer2!$B16-Parameter!$B$16*Spielerentscheidungen!$E$3+Parameter!$B$5*(Ergebnisse2!$C$2/Parameter!$B$7) - Anfahrtkosten!$D17)&gt;0), IF(($B16-Parameter!$B$16*Spielerentscheidungen!$C$3+Parameter!$B$5*(Ergebnisse2!$B$2/Parameter!$B$7) - Anfahrtkosten!$C17) &gt; (ZB_Verkäufer2!$B16-Parameter!$B$16*Spielerentscheidungen!$E$3+Parameter!$B$5*(Ergebnisse2!$C$2/Parameter!$B$7) - Anfahrtkosten!$D17), "A", IF((ZB_Verkäufer2!$B16-Parameter!$B$16*Spielerentscheidungen!$E$3+Parameter!$B$5*(Ergebnisse2!$C$2/Parameter!$B$7) - Anfahrtkosten!$D17) &gt; ($B16-Parameter!$B$16*Spielerentscheidungen!$C$3+Parameter!$B$5*(Ergebnisse2!$B$2/Parameter!$B$7) - Anfahrtkosten!$C17),"B", C16)),
IF(($B16-Parameter!$B$16*Spielerentscheidungen!$C$3+Parameter!$B$5*(Ergebnisse2!$B$2/Parameter!$B$7) - Anfahrtkosten!$C17)&gt;0,"A",
IF((ZB_Verkäufer2!$B16-Parameter!$B$16*Spielerentscheidungen!$E$3+Parameter!$B$5*(Ergebnisse2!$C$2/Parameter!$B$7) - Anfahrtkosten!$D17)&gt;0,"B",0)))</f>
        <v>B</v>
      </c>
      <c r="F16" t="str">
        <f>IF(AND(($B16- Parameter!$B$16*Spielerentscheidungen!$C$4+Parameter!$B$5*(Ergebnisse2!$B$3/Parameter!$B$7) - Anfahrtkosten!$E17)&gt;0,(ZB_Verkäufer2!$B16- Parameter!$B$16*Spielerentscheidungen!$E$4+Parameter!$B$5*(Ergebnisse2!$C$3/Parameter!$B$7) - Anfahrtkosten!$F17)&gt;0),IF(($B16- Parameter!$B$16*Spielerentscheidungen!$C$4+Parameter!$B$5*(Ergebnisse2!$B$3/Parameter!$B$7) - Anfahrtkosten!$E17)&gt; (ZB_Verkäufer2!$B16-Parameter!$B$16*Spielerentscheidungen!$E$4+Parameter!$B$5*(Ergebnisse2!$C$3/Parameter!$B$7) - Anfahrtkosten!$F17), "A", IF(($B16-Parameter!$B$16*Spielerentscheidungen!$C$4 +Parameter!$B$5*(Ergebnisse2!$B$3/Parameter!$B$7) - Anfahrtkosten!$E17) &lt; (ZB_Verkäufer2!$B16- Parameter!$B$16*Spielerentscheidungen!$E$4+Parameter!$B$5*(Ergebnisse2!$C$3/Parameter!$B$7) - Anfahrtkosten!$F17), "B", C16)),
IF(($B16 - Parameter!$B$16*Spielerentscheidungen!$C$4+Parameter!$B$5*(Ergebnisse2!$B$3/Parameter!$B$7) - Anfahrtkosten!$E17)&gt;0,"A",
IF((ZB_Verkäufer2!$B16 - Parameter!$B$16*Spielerentscheidungen!$E$4+Parameter!$B$5*(Ergebnisse2!$C$3/Parameter!$B$7) - Anfahrtkosten!$F17) &gt; 0,"B",0)))</f>
        <v>A</v>
      </c>
      <c r="G16" t="str">
        <f>IF(AND(($B16-Parameter!$B$16*Spielerentscheidungen!$C$5+Parameter!$B$5*(Ergebnisse2!$B$4/Parameter!$B$7) - Anfahrtkosten!$G17)&gt;0,(ZB_Verkäufer2!$B16-Parameter!$B$16*Spielerentscheidungen!$E$5+Parameter!$B$5*(Ergebnisse2!$C$4/Parameter!$B$7) - Anfahrtkosten!$H17)&gt;0), IF(($B16-Parameter!$B$16*Spielerentscheidungen!$C$5+Parameter!$B$5*(Ergebnisse2!$B$4/Parameter!$B$7) - Anfahrtkosten!$G17) &gt; (ZB_Verkäufer2!$B16-Parameter!$B$16*Spielerentscheidungen!$E$5+Parameter!$B$5*(Ergebnisse2!$C$4/Parameter!$B$7) - Anfahrtkosten!$H17), "A", IF((ZB_Verkäufer2!$B16-Parameter!$B$16*Spielerentscheidungen!$E$5+Parameter!$B$5*(Ergebnisse2!$C$4/Parameter!$B$7) - Anfahrtkosten!$H17) &gt; ($B16-Parameter!$B$16*Spielerentscheidungen!$C$5+Parameter!$B$5*(Ergebnisse2!$B$4/Parameter!$B$7) - Anfahrtkosten!$G17), "B",C16)),
IF(($B16-Parameter!$B$16*Spielerentscheidungen!$C$5+Parameter!$B$5*(Ergebnisse2!$B$4/Parameter!$B$7) - Anfahrtkosten!$G17)&gt;0,"A",
IF((ZB_Verkäufer2!$B16-Parameter!$B$16*Spielerentscheidungen!$E$5+Parameter!$B$5*(Ergebnisse2!$C$4/Parameter!$B$7) - Anfahrtkosten!$H17)&gt;0,"B",0)))</f>
        <v>A</v>
      </c>
      <c r="H16" t="str">
        <f>IF(AND(($B16-Parameter!$B$16*Spielerentscheidungen!$C$6+Parameter!$B$5*(Ergebnisse2!$B$5/Parameter!$B$7) - I16)&gt;0,(ZB_Verkäufer2!$B16-Parameter!$B$16*Spielerentscheidungen!$E$6+Parameter!$B$5*(Ergebnisse2!$C$5/Parameter!$B$7) - J16)&gt;0), IF(($B16-Parameter!$B$16*Spielerentscheidungen!$C$6+Parameter!$B$5*(Ergebnisse2!$B$5/Parameter!$B$7) - I16) &gt; (ZB_Verkäufer2!$B16-Parameter!$B$16*Spielerentscheidungen!$E$6+Parameter!$B$5*(Ergebnisse2!$C$5/Parameter!$B$7) - J16), "A", IF((ZB_Verkäufer2!$B16-Parameter!$B$16*Spielerentscheidungen!$E$6+Parameter!$B$5*(Ergebnisse2!$C$5/Parameter!$B$7) - J16) &gt; ($B16-Parameter!$B$16*Spielerentscheidungen!$C$6+Parameter!$B$5*(Ergebnisse2!$B$5/Parameter!$B$7) - I16), "B", C16)),
IF(($B16-Parameter!$B$16*Spielerentscheidungen!$C$6+Parameter!$B$5*(Ergebnisse2!$B$5/Parameter!$B$7) - I16)&gt;0,"A",
IF((ZB_Verkäufer2!$B16-Parameter!$B$16*Spielerentscheidungen!$E$6+Parameter!$B$5*(Ergebnisse2!$C$5/Parameter!$B$7) - J16)&gt;0,"B",0)))</f>
        <v>A</v>
      </c>
      <c r="I16">
        <v>16.100000000000001</v>
      </c>
      <c r="J16">
        <v>17</v>
      </c>
      <c r="K16" t="str">
        <f>IF(AND(($B16-Parameter!$B$16*Spielerentscheidungen!$C$4+Parameter!$B$5*(Ergebnisse2!$B$3/Parameter!$B$7) - I16)&gt;0,(ZB_Verkäufer2!$B16-Spielerentscheidungen!$E$4+Parameter!$B$5*(Ergebnisse2!$C$3/Parameter!$B$7) - J16)&gt;0),IF(($B16-Spielerentscheidungen!$C$4+Parameter!$B$5*(Ergebnisse2!$B$3/Parameter!$B$7) - I16)&gt; (ZB_Verkäufer2!$B16-Spielerentscheidungen!$E$4+Parameter!$B$5*(Ergebnisse2!$C$3/Parameter!$B$7) - J16), "A", IF(($B16-Spielerentscheidungen!$C$4 +Parameter!$B$5*(Ergebnisse2!$B$3/Parameter!$B$7) - I16) &lt; (ZB_Verkäufer2!$B16-Spielerentscheidungen!$E$4+Parameter!$B$5*(Ergebnisse2!$C$3/Parameter!$B$7) - J16), "B", C16)),
IF(($B16-Spielerentscheidungen!$C$4+Parameter!$B$5*(Ergebnisse2!$B$3/Parameter!$B$7) - I16)&gt;0,"A",
IF((ZB_Verkäufer2!$B16-Spielerentscheidungen!$E$4+Parameter!$B$5*(Ergebnisse2!$C$3/Parameter!$B$7) - J16) &gt; 0,"B",0)))</f>
        <v>A</v>
      </c>
      <c r="L16">
        <f t="shared" si="0"/>
        <v>1</v>
      </c>
      <c r="P16">
        <f>$B16-Parameter!$B$16*Spielerentscheidungen!$C$4+Parameter!$B$5*(Ergebnisse2!$B$3/Parameter!$B$7) - Anfahrtkosten!$E18</f>
        <v>48.210000000000008</v>
      </c>
      <c r="Q16">
        <f>ZB_Verkäufer2!$B16- Parameter!$B$16*Spielerentscheidungen!$E$4+Parameter!$B$5*(Ergebnisse2!$C$3/Parameter!$B$7) - Anfahrtkosten!$F18</f>
        <v>50.900000000000006</v>
      </c>
    </row>
    <row r="17" spans="1:17" x14ac:dyDescent="0.35">
      <c r="A17">
        <v>16</v>
      </c>
      <c r="B17" s="1">
        <v>73.069999999999993</v>
      </c>
      <c r="C17" t="s">
        <v>19</v>
      </c>
      <c r="D17" s="3" t="str">
        <f>IF(AND(($B17-Parameter!$B$16*Spielerentscheidungen!$C$2+Parameter!$B$5*0.5 - Anfahrtkosten!$A18)&gt;0,(ZB_Verkäufer2!$B17-Parameter!$B$16*Spielerentscheidungen!$E$2+Parameter!$B$5*0.5 - Anfahrtkosten!$B18)&gt;0),IF(($B17-Parameter!$B$16*Spielerentscheidungen!$C$2+Parameter!$B$5*0.5 - Anfahrtkosten!$A18) &gt; (ZB_Verkäufer2!$B17-Parameter!$B$16*Spielerentscheidungen!$E$2+Parameter!$B$5*0.5 - Anfahrtkosten!$B18), "A", IF((ZB_Verkäufer2!$B17-Parameter!$B$16*Spielerentscheidungen!$E$2+Parameter!$B$5*0.5 - Anfahrtkosten!$B18) &gt; ($B17-Parameter!$B$16*Spielerentscheidungen!$C$2+Parameter!$B$5*0.5 - Anfahrtkosten!$A18), "B", C17)), IF(($B17-Parameter!$B$16*Spielerentscheidungen!$C$2+Parameter!$B$5*0.5 - Anfahrtkosten!$A18)&gt;0,"A",
IF((ZB_Verkäufer2!$B17-Parameter!$B$16*Spielerentscheidungen!$E$2+Parameter!$B$5*0.5 - Anfahrtkosten!$B18)&gt;0,"B",0)))</f>
        <v>A</v>
      </c>
      <c r="E17" t="str">
        <f>IF(AND(($B17-Parameter!$B$16*Spielerentscheidungen!$C$3+Parameter!$B$5*(Ergebnisse2!$B$2/Parameter!$B$7) - Anfahrtkosten!$C18)&gt;0,(ZB_Verkäufer2!$B17-Parameter!$B$16*Spielerentscheidungen!$E$3+Parameter!$B$5*(Ergebnisse2!$C$2/Parameter!$B$7) - Anfahrtkosten!$D18)&gt;0), IF(($B17-Parameter!$B$16*Spielerentscheidungen!$C$3+Parameter!$B$5*(Ergebnisse2!$B$2/Parameter!$B$7) - Anfahrtkosten!$C18) &gt; (ZB_Verkäufer2!$B17-Parameter!$B$16*Spielerentscheidungen!$E$3+Parameter!$B$5*(Ergebnisse2!$C$2/Parameter!$B$7) - Anfahrtkosten!$D18), "A", IF((ZB_Verkäufer2!$B17-Parameter!$B$16*Spielerentscheidungen!$E$3+Parameter!$B$5*(Ergebnisse2!$C$2/Parameter!$B$7) - Anfahrtkosten!$D18) &gt; ($B17-Parameter!$B$16*Spielerentscheidungen!$C$3+Parameter!$B$5*(Ergebnisse2!$B$2/Parameter!$B$7) - Anfahrtkosten!$C18),"B", C17)),
IF(($B17-Parameter!$B$16*Spielerentscheidungen!$C$3+Parameter!$B$5*(Ergebnisse2!$B$2/Parameter!$B$7) - Anfahrtkosten!$C18)&gt;0,"A",
IF((ZB_Verkäufer2!$B17-Parameter!$B$16*Spielerentscheidungen!$E$3+Parameter!$B$5*(Ergebnisse2!$C$2/Parameter!$B$7) - Anfahrtkosten!$D18)&gt;0,"B",0)))</f>
        <v>A</v>
      </c>
      <c r="F17" t="str">
        <f>IF(AND(($B17- Parameter!$B$16*Spielerentscheidungen!$C$4+Parameter!$B$5*(Ergebnisse2!$B$3/Parameter!$B$7) - Anfahrtkosten!$E18)&gt;0,(ZB_Verkäufer2!$B17- Parameter!$B$16*Spielerentscheidungen!$E$4+Parameter!$B$5*(Ergebnisse2!$C$3/Parameter!$B$7) - Anfahrtkosten!$F18)&gt;0),IF(($B17- Parameter!$B$16*Spielerentscheidungen!$C$4+Parameter!$B$5*(Ergebnisse2!$B$3/Parameter!$B$7) - Anfahrtkosten!$E18)&gt; (ZB_Verkäufer2!$B17-Parameter!$B$16*Spielerentscheidungen!$E$4+Parameter!$B$5*(Ergebnisse2!$C$3/Parameter!$B$7) - Anfahrtkosten!$F18), "A", IF(($B17-Parameter!$B$16*Spielerentscheidungen!$C$4 +Parameter!$B$5*(Ergebnisse2!$B$3/Parameter!$B$7) - Anfahrtkosten!$E18) &lt; (ZB_Verkäufer2!$B17- Parameter!$B$16*Spielerentscheidungen!$E$4+Parameter!$B$5*(Ergebnisse2!$C$3/Parameter!$B$7) - Anfahrtkosten!$F18), "B", C17)),
IF(($B17 - Parameter!$B$16*Spielerentscheidungen!$C$4+Parameter!$B$5*(Ergebnisse2!$B$3/Parameter!$B$7) - Anfahrtkosten!$E18)&gt;0,"A",
IF((ZB_Verkäufer2!$B17 - Parameter!$B$16*Spielerentscheidungen!$E$4+Parameter!$B$5*(Ergebnisse2!$C$3/Parameter!$B$7) - Anfahrtkosten!$F18) &gt; 0,"B",0)))</f>
        <v>B</v>
      </c>
      <c r="G17" t="str">
        <f>IF(AND(($B17-Parameter!$B$16*Spielerentscheidungen!$C$5+Parameter!$B$5*(Ergebnisse2!$B$4/Parameter!$B$7) - Anfahrtkosten!$G18)&gt;0,(ZB_Verkäufer2!$B17-Parameter!$B$16*Spielerentscheidungen!$E$5+Parameter!$B$5*(Ergebnisse2!$C$4/Parameter!$B$7) - Anfahrtkosten!$H18)&gt;0), IF(($B17-Parameter!$B$16*Spielerentscheidungen!$C$5+Parameter!$B$5*(Ergebnisse2!$B$4/Parameter!$B$7) - Anfahrtkosten!$G18) &gt; (ZB_Verkäufer2!$B17-Parameter!$B$16*Spielerentscheidungen!$E$5+Parameter!$B$5*(Ergebnisse2!$C$4/Parameter!$B$7) - Anfahrtkosten!$H18), "A", IF((ZB_Verkäufer2!$B17-Parameter!$B$16*Spielerentscheidungen!$E$5+Parameter!$B$5*(Ergebnisse2!$C$4/Parameter!$B$7) - Anfahrtkosten!$H18) &gt; ($B17-Parameter!$B$16*Spielerentscheidungen!$C$5+Parameter!$B$5*(Ergebnisse2!$B$4/Parameter!$B$7) - Anfahrtkosten!$G18), "B",C17)),
IF(($B17-Parameter!$B$16*Spielerentscheidungen!$C$5+Parameter!$B$5*(Ergebnisse2!$B$4/Parameter!$B$7) - Anfahrtkosten!$G18)&gt;0,"A",
IF((ZB_Verkäufer2!$B17-Parameter!$B$16*Spielerentscheidungen!$E$5+Parameter!$B$5*(Ergebnisse2!$C$4/Parameter!$B$7) - Anfahrtkosten!$H18)&gt;0,"B",0)))</f>
        <v>B</v>
      </c>
      <c r="H17" t="str">
        <f>IF(AND(($B17-Parameter!$B$16*Spielerentscheidungen!$C$6+Parameter!$B$5*(Ergebnisse2!$B$5/Parameter!$B$7) - I17)&gt;0,(ZB_Verkäufer2!$B17-Parameter!$B$16*Spielerentscheidungen!$E$6+Parameter!$B$5*(Ergebnisse2!$C$5/Parameter!$B$7) - J17)&gt;0), IF(($B17-Parameter!$B$16*Spielerentscheidungen!$C$6+Parameter!$B$5*(Ergebnisse2!$B$5/Parameter!$B$7) - I17) &gt; (ZB_Verkäufer2!$B17-Parameter!$B$16*Spielerentscheidungen!$E$6+Parameter!$B$5*(Ergebnisse2!$C$5/Parameter!$B$7) - J17), "A", IF((ZB_Verkäufer2!$B17-Parameter!$B$16*Spielerentscheidungen!$E$6+Parameter!$B$5*(Ergebnisse2!$C$5/Parameter!$B$7) - J17) &gt; ($B17-Parameter!$B$16*Spielerentscheidungen!$C$6+Parameter!$B$5*(Ergebnisse2!$B$5/Parameter!$B$7) - I17), "B", C17)),
IF(($B17-Parameter!$B$16*Spielerentscheidungen!$C$6+Parameter!$B$5*(Ergebnisse2!$B$5/Parameter!$B$7) - I17)&gt;0,"A",
IF((ZB_Verkäufer2!$B17-Parameter!$B$16*Spielerentscheidungen!$E$6+Parameter!$B$5*(Ergebnisse2!$C$5/Parameter!$B$7) - J17)&gt;0,"B",0)))</f>
        <v>B</v>
      </c>
      <c r="I17">
        <v>37.43</v>
      </c>
      <c r="J17">
        <v>14.09</v>
      </c>
      <c r="K17" t="str">
        <f>IF(AND(($B17-Parameter!$B$16*Spielerentscheidungen!$C$4+Parameter!$B$5*(Ergebnisse2!$B$3/Parameter!$B$7) - I17)&gt;0,(ZB_Verkäufer2!$B17-Spielerentscheidungen!$E$4+Parameter!$B$5*(Ergebnisse2!$C$3/Parameter!$B$7) - J17)&gt;0),IF(($B17-Spielerentscheidungen!$C$4+Parameter!$B$5*(Ergebnisse2!$B$3/Parameter!$B$7) - I17)&gt; (ZB_Verkäufer2!$B17-Spielerentscheidungen!$E$4+Parameter!$B$5*(Ergebnisse2!$C$3/Parameter!$B$7) - J17), "A", IF(($B17-Spielerentscheidungen!$C$4 +Parameter!$B$5*(Ergebnisse2!$B$3/Parameter!$B$7) - I17) &lt; (ZB_Verkäufer2!$B17-Spielerentscheidungen!$E$4+Parameter!$B$5*(Ergebnisse2!$C$3/Parameter!$B$7) - J17), "B", C17)),
IF(($B17-Spielerentscheidungen!$C$4+Parameter!$B$5*(Ergebnisse2!$B$3/Parameter!$B$7) - I17)&gt;0,"A",
IF((ZB_Verkäufer2!$B17-Spielerentscheidungen!$E$4+Parameter!$B$5*(Ergebnisse2!$C$3/Parameter!$B$7) - J17) &gt; 0,"B",0)))</f>
        <v>B</v>
      </c>
      <c r="L17">
        <f t="shared" si="0"/>
        <v>1</v>
      </c>
      <c r="P17">
        <f>$B17-Parameter!$B$16*Spielerentscheidungen!$C$4+Parameter!$B$5*(Ergebnisse2!$B$3/Parameter!$B$7) - Anfahrtkosten!$E19</f>
        <v>61.089999999999996</v>
      </c>
      <c r="Q17">
        <f>ZB_Verkäufer2!$B17- Parameter!$B$16*Spielerentscheidungen!$E$4+Parameter!$B$5*(Ergebnisse2!$C$3/Parameter!$B$7) - Anfahrtkosten!$F19</f>
        <v>35.709999999999994</v>
      </c>
    </row>
    <row r="18" spans="1:17" x14ac:dyDescent="0.35">
      <c r="A18">
        <v>17</v>
      </c>
      <c r="B18" s="1">
        <v>86.06</v>
      </c>
      <c r="C18" t="s">
        <v>20</v>
      </c>
      <c r="D18" s="3" t="str">
        <f>IF(AND(($B18-Parameter!$B$16*Spielerentscheidungen!$C$2+Parameter!$B$5*0.5 - Anfahrtkosten!$A19)&gt;0,(ZB_Verkäufer2!$B18-Parameter!$B$16*Spielerentscheidungen!$E$2+Parameter!$B$5*0.5 - Anfahrtkosten!$B19)&gt;0),IF(($B18-Parameter!$B$16*Spielerentscheidungen!$C$2+Parameter!$B$5*0.5 - Anfahrtkosten!$A19) &gt; (ZB_Verkäufer2!$B18-Parameter!$B$16*Spielerentscheidungen!$E$2+Parameter!$B$5*0.5 - Anfahrtkosten!$B19), "A", IF((ZB_Verkäufer2!$B18-Parameter!$B$16*Spielerentscheidungen!$E$2+Parameter!$B$5*0.5 - Anfahrtkosten!$B19) &gt; ($B18-Parameter!$B$16*Spielerentscheidungen!$C$2+Parameter!$B$5*0.5 - Anfahrtkosten!$A19), "B", C18)), IF(($B18-Parameter!$B$16*Spielerentscheidungen!$C$2+Parameter!$B$5*0.5 - Anfahrtkosten!$A19)&gt;0,"A",
IF((ZB_Verkäufer2!$B18-Parameter!$B$16*Spielerentscheidungen!$E$2+Parameter!$B$5*0.5 - Anfahrtkosten!$B19)&gt;0,"B",0)))</f>
        <v>A</v>
      </c>
      <c r="E18" t="str">
        <f>IF(AND(($B18-Parameter!$B$16*Spielerentscheidungen!$C$3+Parameter!$B$5*(Ergebnisse2!$B$2/Parameter!$B$7) - Anfahrtkosten!$C19)&gt;0,(ZB_Verkäufer2!$B18-Parameter!$B$16*Spielerentscheidungen!$E$3+Parameter!$B$5*(Ergebnisse2!$C$2/Parameter!$B$7) - Anfahrtkosten!$D19)&gt;0), IF(($B18-Parameter!$B$16*Spielerentscheidungen!$C$3+Parameter!$B$5*(Ergebnisse2!$B$2/Parameter!$B$7) - Anfahrtkosten!$C19) &gt; (ZB_Verkäufer2!$B18-Parameter!$B$16*Spielerentscheidungen!$E$3+Parameter!$B$5*(Ergebnisse2!$C$2/Parameter!$B$7) - Anfahrtkosten!$D19), "A", IF((ZB_Verkäufer2!$B18-Parameter!$B$16*Spielerentscheidungen!$E$3+Parameter!$B$5*(Ergebnisse2!$C$2/Parameter!$B$7) - Anfahrtkosten!$D19) &gt; ($B18-Parameter!$B$16*Spielerentscheidungen!$C$3+Parameter!$B$5*(Ergebnisse2!$B$2/Parameter!$B$7) - Anfahrtkosten!$C19),"B", C18)),
IF(($B18-Parameter!$B$16*Spielerentscheidungen!$C$3+Parameter!$B$5*(Ergebnisse2!$B$2/Parameter!$B$7) - Anfahrtkosten!$C19)&gt;0,"A",
IF((ZB_Verkäufer2!$B18-Parameter!$B$16*Spielerentscheidungen!$E$3+Parameter!$B$5*(Ergebnisse2!$C$2/Parameter!$B$7) - Anfahrtkosten!$D19)&gt;0,"B",0)))</f>
        <v>B</v>
      </c>
      <c r="F18" t="str">
        <f>IF(AND(($B18- Parameter!$B$16*Spielerentscheidungen!$C$4+Parameter!$B$5*(Ergebnisse2!$B$3/Parameter!$B$7) - Anfahrtkosten!$E19)&gt;0,(ZB_Verkäufer2!$B18- Parameter!$B$16*Spielerentscheidungen!$E$4+Parameter!$B$5*(Ergebnisse2!$C$3/Parameter!$B$7) - Anfahrtkosten!$F19)&gt;0),IF(($B18- Parameter!$B$16*Spielerentscheidungen!$C$4+Parameter!$B$5*(Ergebnisse2!$B$3/Parameter!$B$7) - Anfahrtkosten!$E19)&gt; (ZB_Verkäufer2!$B18-Parameter!$B$16*Spielerentscheidungen!$E$4+Parameter!$B$5*(Ergebnisse2!$C$3/Parameter!$B$7) - Anfahrtkosten!$F19), "A", IF(($B18-Parameter!$B$16*Spielerentscheidungen!$C$4 +Parameter!$B$5*(Ergebnisse2!$B$3/Parameter!$B$7) - Anfahrtkosten!$E19) &lt; (ZB_Verkäufer2!$B18- Parameter!$B$16*Spielerentscheidungen!$E$4+Parameter!$B$5*(Ergebnisse2!$C$3/Parameter!$B$7) - Anfahrtkosten!$F19), "B", C18)),
IF(($B18 - Parameter!$B$16*Spielerentscheidungen!$C$4+Parameter!$B$5*(Ergebnisse2!$B$3/Parameter!$B$7) - Anfahrtkosten!$E19)&gt;0,"A",
IF((ZB_Verkäufer2!$B18 - Parameter!$B$16*Spielerentscheidungen!$E$4+Parameter!$B$5*(Ergebnisse2!$C$3/Parameter!$B$7) - Anfahrtkosten!$F19) &gt; 0,"B",0)))</f>
        <v>A</v>
      </c>
      <c r="G18" t="str">
        <f>IF(AND(($B18-Parameter!$B$16*Spielerentscheidungen!$C$5+Parameter!$B$5*(Ergebnisse2!$B$4/Parameter!$B$7) - Anfahrtkosten!$G19)&gt;0,(ZB_Verkäufer2!$B18-Parameter!$B$16*Spielerentscheidungen!$E$5+Parameter!$B$5*(Ergebnisse2!$C$4/Parameter!$B$7) - Anfahrtkosten!$H19)&gt;0), IF(($B18-Parameter!$B$16*Spielerentscheidungen!$C$5+Parameter!$B$5*(Ergebnisse2!$B$4/Parameter!$B$7) - Anfahrtkosten!$G19) &gt; (ZB_Verkäufer2!$B18-Parameter!$B$16*Spielerentscheidungen!$E$5+Parameter!$B$5*(Ergebnisse2!$C$4/Parameter!$B$7) - Anfahrtkosten!$H19), "A", IF((ZB_Verkäufer2!$B18-Parameter!$B$16*Spielerentscheidungen!$E$5+Parameter!$B$5*(Ergebnisse2!$C$4/Parameter!$B$7) - Anfahrtkosten!$H19) &gt; ($B18-Parameter!$B$16*Spielerentscheidungen!$C$5+Parameter!$B$5*(Ergebnisse2!$B$4/Parameter!$B$7) - Anfahrtkosten!$G19), "B",C18)),
IF(($B18-Parameter!$B$16*Spielerentscheidungen!$C$5+Parameter!$B$5*(Ergebnisse2!$B$4/Parameter!$B$7) - Anfahrtkosten!$G19)&gt;0,"A",
IF((ZB_Verkäufer2!$B18-Parameter!$B$16*Spielerentscheidungen!$E$5+Parameter!$B$5*(Ergebnisse2!$C$4/Parameter!$B$7) - Anfahrtkosten!$H19)&gt;0,"B",0)))</f>
        <v>A</v>
      </c>
      <c r="H18" t="str">
        <f>IF(AND(($B18-Parameter!$B$16*Spielerentscheidungen!$C$6+Parameter!$B$5*(Ergebnisse2!$B$5/Parameter!$B$7) - I18)&gt;0,(ZB_Verkäufer2!$B18-Parameter!$B$16*Spielerentscheidungen!$E$6+Parameter!$B$5*(Ergebnisse2!$C$5/Parameter!$B$7) - J18)&gt;0), IF(($B18-Parameter!$B$16*Spielerentscheidungen!$C$6+Parameter!$B$5*(Ergebnisse2!$B$5/Parameter!$B$7) - I18) &gt; (ZB_Verkäufer2!$B18-Parameter!$B$16*Spielerentscheidungen!$E$6+Parameter!$B$5*(Ergebnisse2!$C$5/Parameter!$B$7) - J18), "A", IF((ZB_Verkäufer2!$B18-Parameter!$B$16*Spielerentscheidungen!$E$6+Parameter!$B$5*(Ergebnisse2!$C$5/Parameter!$B$7) - J18) &gt; ($B18-Parameter!$B$16*Spielerentscheidungen!$C$6+Parameter!$B$5*(Ergebnisse2!$B$5/Parameter!$B$7) - I18), "B", C18)),
IF(($B18-Parameter!$B$16*Spielerentscheidungen!$C$6+Parameter!$B$5*(Ergebnisse2!$B$5/Parameter!$B$7) - I18)&gt;0,"A",
IF((ZB_Verkäufer2!$B18-Parameter!$B$16*Spielerentscheidungen!$E$6+Parameter!$B$5*(Ergebnisse2!$C$5/Parameter!$B$7) - J18)&gt;0,"B",0)))</f>
        <v>A</v>
      </c>
      <c r="I18">
        <v>18.32</v>
      </c>
      <c r="J18">
        <v>19.98</v>
      </c>
      <c r="K18" t="str">
        <f>IF(AND(($B18-Parameter!$B$16*Spielerentscheidungen!$C$4+Parameter!$B$5*(Ergebnisse2!$B$3/Parameter!$B$7) - I18)&gt;0,(ZB_Verkäufer2!$B18-Spielerentscheidungen!$E$4+Parameter!$B$5*(Ergebnisse2!$C$3/Parameter!$B$7) - J18)&gt;0),IF(($B18-Spielerentscheidungen!$C$4+Parameter!$B$5*(Ergebnisse2!$B$3/Parameter!$B$7) - I18)&gt; (ZB_Verkäufer2!$B18-Spielerentscheidungen!$E$4+Parameter!$B$5*(Ergebnisse2!$C$3/Parameter!$B$7) - J18), "A", IF(($B18-Spielerentscheidungen!$C$4 +Parameter!$B$5*(Ergebnisse2!$B$3/Parameter!$B$7) - I18) &lt; (ZB_Verkäufer2!$B18-Spielerentscheidungen!$E$4+Parameter!$B$5*(Ergebnisse2!$C$3/Parameter!$B$7) - J18), "B", C18)),
IF(($B18-Spielerentscheidungen!$C$4+Parameter!$B$5*(Ergebnisse2!$B$3/Parameter!$B$7) - I18)&gt;0,"A",
IF((ZB_Verkäufer2!$B18-Spielerentscheidungen!$E$4+Parameter!$B$5*(Ergebnisse2!$C$3/Parameter!$B$7) - J18) &gt; 0,"B",0)))</f>
        <v>A</v>
      </c>
      <c r="L18">
        <f t="shared" si="0"/>
        <v>1</v>
      </c>
      <c r="P18">
        <f>$B18-Parameter!$B$16*Spielerentscheidungen!$C$4+Parameter!$B$5*(Ergebnisse2!$B$3/Parameter!$B$7) - Anfahrtkosten!$E20</f>
        <v>70.180000000000007</v>
      </c>
      <c r="Q18">
        <f>ZB_Verkäufer2!$B18- Parameter!$B$16*Spielerentscheidungen!$E$4+Parameter!$B$5*(Ergebnisse2!$C$3/Parameter!$B$7) - Anfahrtkosten!$F20</f>
        <v>73.930000000000007</v>
      </c>
    </row>
    <row r="19" spans="1:17" x14ac:dyDescent="0.35">
      <c r="A19">
        <v>18</v>
      </c>
      <c r="B19" s="1">
        <v>54.1</v>
      </c>
      <c r="C19" t="s">
        <v>19</v>
      </c>
      <c r="D19" s="3" t="str">
        <f>IF(AND(($B19-Parameter!$B$16*Spielerentscheidungen!$C$2+Parameter!$B$5*0.5 - Anfahrtkosten!$A20)&gt;0,(ZB_Verkäufer2!$B19-Parameter!$B$16*Spielerentscheidungen!$E$2+Parameter!$B$5*0.5 - Anfahrtkosten!$B20)&gt;0),IF(($B19-Parameter!$B$16*Spielerentscheidungen!$C$2+Parameter!$B$5*0.5 - Anfahrtkosten!$A20) &gt; (ZB_Verkäufer2!$B19-Parameter!$B$16*Spielerentscheidungen!$E$2+Parameter!$B$5*0.5 - Anfahrtkosten!$B20), "A", IF((ZB_Verkäufer2!$B19-Parameter!$B$16*Spielerentscheidungen!$E$2+Parameter!$B$5*0.5 - Anfahrtkosten!$B20) &gt; ($B19-Parameter!$B$16*Spielerentscheidungen!$C$2+Parameter!$B$5*0.5 - Anfahrtkosten!$A20), "B", C19)), IF(($B19-Parameter!$B$16*Spielerentscheidungen!$C$2+Parameter!$B$5*0.5 - Anfahrtkosten!$A20)&gt;0,"A",
IF((ZB_Verkäufer2!$B19-Parameter!$B$16*Spielerentscheidungen!$E$2+Parameter!$B$5*0.5 - Anfahrtkosten!$B20)&gt;0,"B",0)))</f>
        <v>B</v>
      </c>
      <c r="E19" t="str">
        <f>IF(AND(($B19-Parameter!$B$16*Spielerentscheidungen!$C$3+Parameter!$B$5*(Ergebnisse2!$B$2/Parameter!$B$7) - Anfahrtkosten!$C20)&gt;0,(ZB_Verkäufer2!$B19-Parameter!$B$16*Spielerentscheidungen!$E$3+Parameter!$B$5*(Ergebnisse2!$C$2/Parameter!$B$7) - Anfahrtkosten!$D20)&gt;0), IF(($B19-Parameter!$B$16*Spielerentscheidungen!$C$3+Parameter!$B$5*(Ergebnisse2!$B$2/Parameter!$B$7) - Anfahrtkosten!$C20) &gt; (ZB_Verkäufer2!$B19-Parameter!$B$16*Spielerentscheidungen!$E$3+Parameter!$B$5*(Ergebnisse2!$C$2/Parameter!$B$7) - Anfahrtkosten!$D20), "A", IF((ZB_Verkäufer2!$B19-Parameter!$B$16*Spielerentscheidungen!$E$3+Parameter!$B$5*(Ergebnisse2!$C$2/Parameter!$B$7) - Anfahrtkosten!$D20) &gt; ($B19-Parameter!$B$16*Spielerentscheidungen!$C$3+Parameter!$B$5*(Ergebnisse2!$B$2/Parameter!$B$7) - Anfahrtkosten!$C20),"B", C19)),
IF(($B19-Parameter!$B$16*Spielerentscheidungen!$C$3+Parameter!$B$5*(Ergebnisse2!$B$2/Parameter!$B$7) - Anfahrtkosten!$C20)&gt;0,"A",
IF((ZB_Verkäufer2!$B19-Parameter!$B$16*Spielerentscheidungen!$E$3+Parameter!$B$5*(Ergebnisse2!$C$2/Parameter!$B$7) - Anfahrtkosten!$D20)&gt;0,"B",0)))</f>
        <v>A</v>
      </c>
      <c r="F19" t="str">
        <f>IF(AND(($B19- Parameter!$B$16*Spielerentscheidungen!$C$4+Parameter!$B$5*(Ergebnisse2!$B$3/Parameter!$B$7) - Anfahrtkosten!$E20)&gt;0,(ZB_Verkäufer2!$B19- Parameter!$B$16*Spielerentscheidungen!$E$4+Parameter!$B$5*(Ergebnisse2!$C$3/Parameter!$B$7) - Anfahrtkosten!$F20)&gt;0),IF(($B19- Parameter!$B$16*Spielerentscheidungen!$C$4+Parameter!$B$5*(Ergebnisse2!$B$3/Parameter!$B$7) - Anfahrtkosten!$E20)&gt; (ZB_Verkäufer2!$B19-Parameter!$B$16*Spielerentscheidungen!$E$4+Parameter!$B$5*(Ergebnisse2!$C$3/Parameter!$B$7) - Anfahrtkosten!$F20), "A", IF(($B19-Parameter!$B$16*Spielerentscheidungen!$C$4 +Parameter!$B$5*(Ergebnisse2!$B$3/Parameter!$B$7) - Anfahrtkosten!$E20) &lt; (ZB_Verkäufer2!$B19- Parameter!$B$16*Spielerentscheidungen!$E$4+Parameter!$B$5*(Ergebnisse2!$C$3/Parameter!$B$7) - Anfahrtkosten!$F20), "B", C19)),
IF(($B19 - Parameter!$B$16*Spielerentscheidungen!$C$4+Parameter!$B$5*(Ergebnisse2!$B$3/Parameter!$B$7) - Anfahrtkosten!$E20)&gt;0,"A",
IF((ZB_Verkäufer2!$B19 - Parameter!$B$16*Spielerentscheidungen!$E$4+Parameter!$B$5*(Ergebnisse2!$C$3/Parameter!$B$7) - Anfahrtkosten!$F20) &gt; 0,"B",0)))</f>
        <v>B</v>
      </c>
      <c r="G19" t="str">
        <f>IF(AND(($B19-Parameter!$B$16*Spielerentscheidungen!$C$5+Parameter!$B$5*(Ergebnisse2!$B$4/Parameter!$B$7) - Anfahrtkosten!$G20)&gt;0,(ZB_Verkäufer2!$B19-Parameter!$B$16*Spielerentscheidungen!$E$5+Parameter!$B$5*(Ergebnisse2!$C$4/Parameter!$B$7) - Anfahrtkosten!$H20)&gt;0), IF(($B19-Parameter!$B$16*Spielerentscheidungen!$C$5+Parameter!$B$5*(Ergebnisse2!$B$4/Parameter!$B$7) - Anfahrtkosten!$G20) &gt; (ZB_Verkäufer2!$B19-Parameter!$B$16*Spielerentscheidungen!$E$5+Parameter!$B$5*(Ergebnisse2!$C$4/Parameter!$B$7) - Anfahrtkosten!$H20), "A", IF((ZB_Verkäufer2!$B19-Parameter!$B$16*Spielerentscheidungen!$E$5+Parameter!$B$5*(Ergebnisse2!$C$4/Parameter!$B$7) - Anfahrtkosten!$H20) &gt; ($B19-Parameter!$B$16*Spielerentscheidungen!$C$5+Parameter!$B$5*(Ergebnisse2!$B$4/Parameter!$B$7) - Anfahrtkosten!$G20), "B",C19)),
IF(($B19-Parameter!$B$16*Spielerentscheidungen!$C$5+Parameter!$B$5*(Ergebnisse2!$B$4/Parameter!$B$7) - Anfahrtkosten!$G20)&gt;0,"A",
IF((ZB_Verkäufer2!$B19-Parameter!$B$16*Spielerentscheidungen!$E$5+Parameter!$B$5*(Ergebnisse2!$C$4/Parameter!$B$7) - Anfahrtkosten!$H20)&gt;0,"B",0)))</f>
        <v>B</v>
      </c>
      <c r="H19" t="str">
        <f>IF(AND(($B19-Parameter!$B$16*Spielerentscheidungen!$C$6+Parameter!$B$5*(Ergebnisse2!$B$5/Parameter!$B$7) - I19)&gt;0,(ZB_Verkäufer2!$B19-Parameter!$B$16*Spielerentscheidungen!$E$6+Parameter!$B$5*(Ergebnisse2!$C$5/Parameter!$B$7) - J19)&gt;0), IF(($B19-Parameter!$B$16*Spielerentscheidungen!$C$6+Parameter!$B$5*(Ergebnisse2!$B$5/Parameter!$B$7) - I19) &gt; (ZB_Verkäufer2!$B19-Parameter!$B$16*Spielerentscheidungen!$E$6+Parameter!$B$5*(Ergebnisse2!$C$5/Parameter!$B$7) - J19), "A", IF((ZB_Verkäufer2!$B19-Parameter!$B$16*Spielerentscheidungen!$E$6+Parameter!$B$5*(Ergebnisse2!$C$5/Parameter!$B$7) - J19) &gt; ($B19-Parameter!$B$16*Spielerentscheidungen!$C$6+Parameter!$B$5*(Ergebnisse2!$B$5/Parameter!$B$7) - I19), "B", C19)),
IF(($B19-Parameter!$B$16*Spielerentscheidungen!$C$6+Parameter!$B$5*(Ergebnisse2!$B$5/Parameter!$B$7) - I19)&gt;0,"A",
IF((ZB_Verkäufer2!$B19-Parameter!$B$16*Spielerentscheidungen!$E$6+Parameter!$B$5*(Ergebnisse2!$C$5/Parameter!$B$7) - J19)&gt;0,"B",0)))</f>
        <v>B</v>
      </c>
      <c r="I19">
        <v>27.47</v>
      </c>
      <c r="J19">
        <v>22.88</v>
      </c>
      <c r="K19" t="str">
        <f>IF(AND(($B19-Parameter!$B$16*Spielerentscheidungen!$C$4+Parameter!$B$5*(Ergebnisse2!$B$3/Parameter!$B$7) - I19)&gt;0,(ZB_Verkäufer2!$B19-Spielerentscheidungen!$E$4+Parameter!$B$5*(Ergebnisse2!$C$3/Parameter!$B$7) - J19)&gt;0),IF(($B19-Spielerentscheidungen!$C$4+Parameter!$B$5*(Ergebnisse2!$B$3/Parameter!$B$7) - I19)&gt; (ZB_Verkäufer2!$B19-Spielerentscheidungen!$E$4+Parameter!$B$5*(Ergebnisse2!$C$3/Parameter!$B$7) - J19), "A", IF(($B19-Spielerentscheidungen!$C$4 +Parameter!$B$5*(Ergebnisse2!$B$3/Parameter!$B$7) - I19) &lt; (ZB_Verkäufer2!$B19-Spielerentscheidungen!$E$4+Parameter!$B$5*(Ergebnisse2!$C$3/Parameter!$B$7) - J19), "B", C19)),
IF(($B19-Spielerentscheidungen!$C$4+Parameter!$B$5*(Ergebnisse2!$B$3/Parameter!$B$7) - I19)&gt;0,"A",
IF((ZB_Verkäufer2!$B19-Spielerentscheidungen!$E$4+Parameter!$B$5*(Ergebnisse2!$C$3/Parameter!$B$7) - J19) &gt; 0,"B",0)))</f>
        <v>A</v>
      </c>
      <c r="L19">
        <f t="shared" si="0"/>
        <v>1</v>
      </c>
      <c r="P19">
        <f>$B19-Parameter!$B$16*Spielerentscheidungen!$C$4+Parameter!$B$5*(Ergebnisse2!$B$3/Parameter!$B$7) - Anfahrtkosten!$E21</f>
        <v>33.570000000000007</v>
      </c>
      <c r="Q19">
        <f>ZB_Verkäufer2!$B19- Parameter!$B$16*Spielerentscheidungen!$E$4+Parameter!$B$5*(Ergebnisse2!$C$3/Parameter!$B$7) - Anfahrtkosten!$F21</f>
        <v>42.89</v>
      </c>
    </row>
    <row r="20" spans="1:17" x14ac:dyDescent="0.35">
      <c r="A20">
        <v>19</v>
      </c>
      <c r="B20" s="1">
        <v>40.96</v>
      </c>
      <c r="C20" t="s">
        <v>19</v>
      </c>
      <c r="D20" s="3" t="str">
        <f>IF(AND(($B20-Parameter!$B$16*Spielerentscheidungen!$C$2+Parameter!$B$5*0.5 - Anfahrtkosten!$A21)&gt;0,(ZB_Verkäufer2!$B20-Parameter!$B$16*Spielerentscheidungen!$E$2+Parameter!$B$5*0.5 - Anfahrtkosten!$B21)&gt;0),IF(($B20-Parameter!$B$16*Spielerentscheidungen!$C$2+Parameter!$B$5*0.5 - Anfahrtkosten!$A21) &gt; (ZB_Verkäufer2!$B20-Parameter!$B$16*Spielerentscheidungen!$E$2+Parameter!$B$5*0.5 - Anfahrtkosten!$B21), "A", IF((ZB_Verkäufer2!$B20-Parameter!$B$16*Spielerentscheidungen!$E$2+Parameter!$B$5*0.5 - Anfahrtkosten!$B21) &gt; ($B20-Parameter!$B$16*Spielerentscheidungen!$C$2+Parameter!$B$5*0.5 - Anfahrtkosten!$A21), "B", C20)), IF(($B20-Parameter!$B$16*Spielerentscheidungen!$C$2+Parameter!$B$5*0.5 - Anfahrtkosten!$A21)&gt;0,"A",
IF((ZB_Verkäufer2!$B20-Parameter!$B$16*Spielerentscheidungen!$E$2+Parameter!$B$5*0.5 - Anfahrtkosten!$B21)&gt;0,"B",0)))</f>
        <v>A</v>
      </c>
      <c r="E20" t="str">
        <f>IF(AND(($B20-Parameter!$B$16*Spielerentscheidungen!$C$3+Parameter!$B$5*(Ergebnisse2!$B$2/Parameter!$B$7) - Anfahrtkosten!$C21)&gt;0,(ZB_Verkäufer2!$B20-Parameter!$B$16*Spielerentscheidungen!$E$3+Parameter!$B$5*(Ergebnisse2!$C$2/Parameter!$B$7) - Anfahrtkosten!$D21)&gt;0), IF(($B20-Parameter!$B$16*Spielerentscheidungen!$C$3+Parameter!$B$5*(Ergebnisse2!$B$2/Parameter!$B$7) - Anfahrtkosten!$C21) &gt; (ZB_Verkäufer2!$B20-Parameter!$B$16*Spielerentscheidungen!$E$3+Parameter!$B$5*(Ergebnisse2!$C$2/Parameter!$B$7) - Anfahrtkosten!$D21), "A", IF((ZB_Verkäufer2!$B20-Parameter!$B$16*Spielerentscheidungen!$E$3+Parameter!$B$5*(Ergebnisse2!$C$2/Parameter!$B$7) - Anfahrtkosten!$D21) &gt; ($B20-Parameter!$B$16*Spielerentscheidungen!$C$3+Parameter!$B$5*(Ergebnisse2!$B$2/Parameter!$B$7) - Anfahrtkosten!$C21),"B", C20)),
IF(($B20-Parameter!$B$16*Spielerentscheidungen!$C$3+Parameter!$B$5*(Ergebnisse2!$B$2/Parameter!$B$7) - Anfahrtkosten!$C21)&gt;0,"A",
IF((ZB_Verkäufer2!$B20-Parameter!$B$16*Spielerentscheidungen!$E$3+Parameter!$B$5*(Ergebnisse2!$C$2/Parameter!$B$7) - Anfahrtkosten!$D21)&gt;0,"B",0)))</f>
        <v>B</v>
      </c>
      <c r="F20" t="str">
        <f>IF(AND(($B20- Parameter!$B$16*Spielerentscheidungen!$C$4+Parameter!$B$5*(Ergebnisse2!$B$3/Parameter!$B$7) - Anfahrtkosten!$E21)&gt;0,(ZB_Verkäufer2!$B20- Parameter!$B$16*Spielerentscheidungen!$E$4+Parameter!$B$5*(Ergebnisse2!$C$3/Parameter!$B$7) - Anfahrtkosten!$F21)&gt;0),IF(($B20- Parameter!$B$16*Spielerentscheidungen!$C$4+Parameter!$B$5*(Ergebnisse2!$B$3/Parameter!$B$7) - Anfahrtkosten!$E21)&gt; (ZB_Verkäufer2!$B20-Parameter!$B$16*Spielerentscheidungen!$E$4+Parameter!$B$5*(Ergebnisse2!$C$3/Parameter!$B$7) - Anfahrtkosten!$F21), "A", IF(($B20-Parameter!$B$16*Spielerentscheidungen!$C$4 +Parameter!$B$5*(Ergebnisse2!$B$3/Parameter!$B$7) - Anfahrtkosten!$E21) &lt; (ZB_Verkäufer2!$B20- Parameter!$B$16*Spielerentscheidungen!$E$4+Parameter!$B$5*(Ergebnisse2!$C$3/Parameter!$B$7) - Anfahrtkosten!$F21), "B", C20)),
IF(($B20 - Parameter!$B$16*Spielerentscheidungen!$C$4+Parameter!$B$5*(Ergebnisse2!$B$3/Parameter!$B$7) - Anfahrtkosten!$E21)&gt;0,"A",
IF((ZB_Verkäufer2!$B20 - Parameter!$B$16*Spielerentscheidungen!$E$4+Parameter!$B$5*(Ergebnisse2!$C$3/Parameter!$B$7) - Anfahrtkosten!$F21) &gt; 0,"B",0)))</f>
        <v>B</v>
      </c>
      <c r="G20" t="str">
        <f>IF(AND(($B20-Parameter!$B$16*Spielerentscheidungen!$C$5+Parameter!$B$5*(Ergebnisse2!$B$4/Parameter!$B$7) - Anfahrtkosten!$G21)&gt;0,(ZB_Verkäufer2!$B20-Parameter!$B$16*Spielerentscheidungen!$E$5+Parameter!$B$5*(Ergebnisse2!$C$4/Parameter!$B$7) - Anfahrtkosten!$H21)&gt;0), IF(($B20-Parameter!$B$16*Spielerentscheidungen!$C$5+Parameter!$B$5*(Ergebnisse2!$B$4/Parameter!$B$7) - Anfahrtkosten!$G21) &gt; (ZB_Verkäufer2!$B20-Parameter!$B$16*Spielerentscheidungen!$E$5+Parameter!$B$5*(Ergebnisse2!$C$4/Parameter!$B$7) - Anfahrtkosten!$H21), "A", IF((ZB_Verkäufer2!$B20-Parameter!$B$16*Spielerentscheidungen!$E$5+Parameter!$B$5*(Ergebnisse2!$C$4/Parameter!$B$7) - Anfahrtkosten!$H21) &gt; ($B20-Parameter!$B$16*Spielerentscheidungen!$C$5+Parameter!$B$5*(Ergebnisse2!$B$4/Parameter!$B$7) - Anfahrtkosten!$G21), "B",C20)),
IF(($B20-Parameter!$B$16*Spielerentscheidungen!$C$5+Parameter!$B$5*(Ergebnisse2!$B$4/Parameter!$B$7) - Anfahrtkosten!$G21)&gt;0,"A",
IF((ZB_Verkäufer2!$B20-Parameter!$B$16*Spielerentscheidungen!$E$5+Parameter!$B$5*(Ergebnisse2!$C$4/Parameter!$B$7) - Anfahrtkosten!$H21)&gt;0,"B",0)))</f>
        <v>A</v>
      </c>
      <c r="H20" t="str">
        <f>IF(AND(($B20-Parameter!$B$16*Spielerentscheidungen!$C$6+Parameter!$B$5*(Ergebnisse2!$B$5/Parameter!$B$7) - I20)&gt;0,(ZB_Verkäufer2!$B20-Parameter!$B$16*Spielerentscheidungen!$E$6+Parameter!$B$5*(Ergebnisse2!$C$5/Parameter!$B$7) - J20)&gt;0), IF(($B20-Parameter!$B$16*Spielerentscheidungen!$C$6+Parameter!$B$5*(Ergebnisse2!$B$5/Parameter!$B$7) - I20) &gt; (ZB_Verkäufer2!$B20-Parameter!$B$16*Spielerentscheidungen!$E$6+Parameter!$B$5*(Ergebnisse2!$C$5/Parameter!$B$7) - J20), "A", IF((ZB_Verkäufer2!$B20-Parameter!$B$16*Spielerentscheidungen!$E$6+Parameter!$B$5*(Ergebnisse2!$C$5/Parameter!$B$7) - J20) &gt; ($B20-Parameter!$B$16*Spielerentscheidungen!$C$6+Parameter!$B$5*(Ergebnisse2!$B$5/Parameter!$B$7) - I20), "B", C20)),
IF(($B20-Parameter!$B$16*Spielerentscheidungen!$C$6+Parameter!$B$5*(Ergebnisse2!$B$5/Parameter!$B$7) - I20)&gt;0,"A",
IF((ZB_Verkäufer2!$B20-Parameter!$B$16*Spielerentscheidungen!$E$6+Parameter!$B$5*(Ergebnisse2!$C$5/Parameter!$B$7) - J20)&gt;0,"B",0)))</f>
        <v>A</v>
      </c>
      <c r="I20">
        <v>7.64</v>
      </c>
      <c r="J20">
        <v>16.8</v>
      </c>
      <c r="K20" t="str">
        <f>IF(AND(($B20-Parameter!$B$16*Spielerentscheidungen!$C$4+Parameter!$B$5*(Ergebnisse2!$B$3/Parameter!$B$7) - I20)&gt;0,(ZB_Verkäufer2!$B20-Spielerentscheidungen!$E$4+Parameter!$B$5*(Ergebnisse2!$C$3/Parameter!$B$7) - J20)&gt;0),IF(($B20-Spielerentscheidungen!$C$4+Parameter!$B$5*(Ergebnisse2!$B$3/Parameter!$B$7) - I20)&gt; (ZB_Verkäufer2!$B20-Spielerentscheidungen!$E$4+Parameter!$B$5*(Ergebnisse2!$C$3/Parameter!$B$7) - J20), "A", IF(($B20-Spielerentscheidungen!$C$4 +Parameter!$B$5*(Ergebnisse2!$B$3/Parameter!$B$7) - I20) &lt; (ZB_Verkäufer2!$B20-Spielerentscheidungen!$E$4+Parameter!$B$5*(Ergebnisse2!$C$3/Parameter!$B$7) - J20), "B", C20)),
IF(($B20-Spielerentscheidungen!$C$4+Parameter!$B$5*(Ergebnisse2!$B$3/Parameter!$B$7) - I20)&gt;0,"A",
IF((ZB_Verkäufer2!$B20-Spielerentscheidungen!$E$4+Parameter!$B$5*(Ergebnisse2!$C$3/Parameter!$B$7) - J20) &gt; 0,"B",0)))</f>
        <v>A</v>
      </c>
      <c r="L20">
        <f t="shared" si="0"/>
        <v>1</v>
      </c>
      <c r="P20">
        <f>$B20-Parameter!$B$16*Spielerentscheidungen!$C$4+Parameter!$B$5*(Ergebnisse2!$B$3/Parameter!$B$7) - Anfahrtkosten!$E22</f>
        <v>14.320000000000004</v>
      </c>
      <c r="Q20">
        <f>ZB_Verkäufer2!$B20- Parameter!$B$16*Spielerentscheidungen!$E$4+Parameter!$B$5*(Ergebnisse2!$C$3/Parameter!$B$7) - Anfahrtkosten!$F22</f>
        <v>-2.3800000000000026</v>
      </c>
    </row>
    <row r="21" spans="1:17" x14ac:dyDescent="0.35">
      <c r="A21">
        <v>20</v>
      </c>
      <c r="B21" s="1">
        <v>77.23</v>
      </c>
      <c r="C21" t="s">
        <v>20</v>
      </c>
      <c r="D21" s="3" t="str">
        <f>IF(AND(($B21-Parameter!$B$16*Spielerentscheidungen!$C$2+Parameter!$B$5*0.5 - Anfahrtkosten!$A22)&gt;0,(ZB_Verkäufer2!$B21-Parameter!$B$16*Spielerentscheidungen!$E$2+Parameter!$B$5*0.5 - Anfahrtkosten!$B22)&gt;0),IF(($B21-Parameter!$B$16*Spielerentscheidungen!$C$2+Parameter!$B$5*0.5 - Anfahrtkosten!$A22) &gt; (ZB_Verkäufer2!$B21-Parameter!$B$16*Spielerentscheidungen!$E$2+Parameter!$B$5*0.5 - Anfahrtkosten!$B22), "A", IF((ZB_Verkäufer2!$B21-Parameter!$B$16*Spielerentscheidungen!$E$2+Parameter!$B$5*0.5 - Anfahrtkosten!$B22) &gt; ($B21-Parameter!$B$16*Spielerentscheidungen!$C$2+Parameter!$B$5*0.5 - Anfahrtkosten!$A22), "B", C21)), IF(($B21-Parameter!$B$16*Spielerentscheidungen!$C$2+Parameter!$B$5*0.5 - Anfahrtkosten!$A22)&gt;0,"A",
IF((ZB_Verkäufer2!$B21-Parameter!$B$16*Spielerentscheidungen!$E$2+Parameter!$B$5*0.5 - Anfahrtkosten!$B22)&gt;0,"B",0)))</f>
        <v>A</v>
      </c>
      <c r="E21" t="str">
        <f>IF(AND(($B21-Parameter!$B$16*Spielerentscheidungen!$C$3+Parameter!$B$5*(Ergebnisse2!$B$2/Parameter!$B$7) - Anfahrtkosten!$C22)&gt;0,(ZB_Verkäufer2!$B21-Parameter!$B$16*Spielerentscheidungen!$E$3+Parameter!$B$5*(Ergebnisse2!$C$2/Parameter!$B$7) - Anfahrtkosten!$D22)&gt;0), IF(($B21-Parameter!$B$16*Spielerentscheidungen!$C$3+Parameter!$B$5*(Ergebnisse2!$B$2/Parameter!$B$7) - Anfahrtkosten!$C22) &gt; (ZB_Verkäufer2!$B21-Parameter!$B$16*Spielerentscheidungen!$E$3+Parameter!$B$5*(Ergebnisse2!$C$2/Parameter!$B$7) - Anfahrtkosten!$D22), "A", IF((ZB_Verkäufer2!$B21-Parameter!$B$16*Spielerentscheidungen!$E$3+Parameter!$B$5*(Ergebnisse2!$C$2/Parameter!$B$7) - Anfahrtkosten!$D22) &gt; ($B21-Parameter!$B$16*Spielerentscheidungen!$C$3+Parameter!$B$5*(Ergebnisse2!$B$2/Parameter!$B$7) - Anfahrtkosten!$C22),"B", C21)),
IF(($B21-Parameter!$B$16*Spielerentscheidungen!$C$3+Parameter!$B$5*(Ergebnisse2!$B$2/Parameter!$B$7) - Anfahrtkosten!$C22)&gt;0,"A",
IF((ZB_Verkäufer2!$B21-Parameter!$B$16*Spielerentscheidungen!$E$3+Parameter!$B$5*(Ergebnisse2!$C$2/Parameter!$B$7) - Anfahrtkosten!$D22)&gt;0,"B",0)))</f>
        <v>B</v>
      </c>
      <c r="F21" t="str">
        <f>IF(AND(($B21- Parameter!$B$16*Spielerentscheidungen!$C$4+Parameter!$B$5*(Ergebnisse2!$B$3/Parameter!$B$7) - Anfahrtkosten!$E22)&gt;0,(ZB_Verkäufer2!$B21- Parameter!$B$16*Spielerentscheidungen!$E$4+Parameter!$B$5*(Ergebnisse2!$C$3/Parameter!$B$7) - Anfahrtkosten!$F22)&gt;0),IF(($B21- Parameter!$B$16*Spielerentscheidungen!$C$4+Parameter!$B$5*(Ergebnisse2!$B$3/Parameter!$B$7) - Anfahrtkosten!$E22)&gt; (ZB_Verkäufer2!$B21-Parameter!$B$16*Spielerentscheidungen!$E$4+Parameter!$B$5*(Ergebnisse2!$C$3/Parameter!$B$7) - Anfahrtkosten!$F22), "A", IF(($B21-Parameter!$B$16*Spielerentscheidungen!$C$4 +Parameter!$B$5*(Ergebnisse2!$B$3/Parameter!$B$7) - Anfahrtkosten!$E22) &lt; (ZB_Verkäufer2!$B21- Parameter!$B$16*Spielerentscheidungen!$E$4+Parameter!$B$5*(Ergebnisse2!$C$3/Parameter!$B$7) - Anfahrtkosten!$F22), "B", C21)),
IF(($B21 - Parameter!$B$16*Spielerentscheidungen!$C$4+Parameter!$B$5*(Ergebnisse2!$B$3/Parameter!$B$7) - Anfahrtkosten!$E22)&gt;0,"A",
IF((ZB_Verkäufer2!$B21 - Parameter!$B$16*Spielerentscheidungen!$E$4+Parameter!$B$5*(Ergebnisse2!$C$3/Parameter!$B$7) - Anfahrtkosten!$F22) &gt; 0,"B",0)))</f>
        <v>A</v>
      </c>
      <c r="G21" t="str">
        <f>IF(AND(($B21-Parameter!$B$16*Spielerentscheidungen!$C$5+Parameter!$B$5*(Ergebnisse2!$B$4/Parameter!$B$7) - Anfahrtkosten!$G22)&gt;0,(ZB_Verkäufer2!$B21-Parameter!$B$16*Spielerentscheidungen!$E$5+Parameter!$B$5*(Ergebnisse2!$C$4/Parameter!$B$7) - Anfahrtkosten!$H22)&gt;0), IF(($B21-Parameter!$B$16*Spielerentscheidungen!$C$5+Parameter!$B$5*(Ergebnisse2!$B$4/Parameter!$B$7) - Anfahrtkosten!$G22) &gt; (ZB_Verkäufer2!$B21-Parameter!$B$16*Spielerentscheidungen!$E$5+Parameter!$B$5*(Ergebnisse2!$C$4/Parameter!$B$7) - Anfahrtkosten!$H22), "A", IF((ZB_Verkäufer2!$B21-Parameter!$B$16*Spielerentscheidungen!$E$5+Parameter!$B$5*(Ergebnisse2!$C$4/Parameter!$B$7) - Anfahrtkosten!$H22) &gt; ($B21-Parameter!$B$16*Spielerentscheidungen!$C$5+Parameter!$B$5*(Ergebnisse2!$B$4/Parameter!$B$7) - Anfahrtkosten!$G22), "B",C21)),
IF(($B21-Parameter!$B$16*Spielerentscheidungen!$C$5+Parameter!$B$5*(Ergebnisse2!$B$4/Parameter!$B$7) - Anfahrtkosten!$G22)&gt;0,"A",
IF((ZB_Verkäufer2!$B21-Parameter!$B$16*Spielerentscheidungen!$E$5+Parameter!$B$5*(Ergebnisse2!$C$4/Parameter!$B$7) - Anfahrtkosten!$H22)&gt;0,"B",0)))</f>
        <v>B</v>
      </c>
      <c r="H21" t="str">
        <f>IF(AND(($B21-Parameter!$B$16*Spielerentscheidungen!$C$6+Parameter!$B$5*(Ergebnisse2!$B$5/Parameter!$B$7) - I21)&gt;0,(ZB_Verkäufer2!$B21-Parameter!$B$16*Spielerentscheidungen!$E$6+Parameter!$B$5*(Ergebnisse2!$C$5/Parameter!$B$7) - J21)&gt;0), IF(($B21-Parameter!$B$16*Spielerentscheidungen!$C$6+Parameter!$B$5*(Ergebnisse2!$B$5/Parameter!$B$7) - I21) &gt; (ZB_Verkäufer2!$B21-Parameter!$B$16*Spielerentscheidungen!$E$6+Parameter!$B$5*(Ergebnisse2!$C$5/Parameter!$B$7) - J21), "A", IF((ZB_Verkäufer2!$B21-Parameter!$B$16*Spielerentscheidungen!$E$6+Parameter!$B$5*(Ergebnisse2!$C$5/Parameter!$B$7) - J21) &gt; ($B21-Parameter!$B$16*Spielerentscheidungen!$C$6+Parameter!$B$5*(Ergebnisse2!$B$5/Parameter!$B$7) - I21), "B", C21)),
IF(($B21-Parameter!$B$16*Spielerentscheidungen!$C$6+Parameter!$B$5*(Ergebnisse2!$B$5/Parameter!$B$7) - I21)&gt;0,"A",
IF((ZB_Verkäufer2!$B21-Parameter!$B$16*Spielerentscheidungen!$E$6+Parameter!$B$5*(Ergebnisse2!$C$5/Parameter!$B$7) - J21)&gt;0,"B",0)))</f>
        <v>B</v>
      </c>
      <c r="I21">
        <v>11.28</v>
      </c>
      <c r="J21">
        <v>6.35</v>
      </c>
      <c r="K21" t="str">
        <f>IF(AND(($B21-Parameter!$B$16*Spielerentscheidungen!$C$4+Parameter!$B$5*(Ergebnisse2!$B$3/Parameter!$B$7) - I21)&gt;0,(ZB_Verkäufer2!$B21-Spielerentscheidungen!$E$4+Parameter!$B$5*(Ergebnisse2!$C$3/Parameter!$B$7) - J21)&gt;0),IF(($B21-Spielerentscheidungen!$C$4+Parameter!$B$5*(Ergebnisse2!$B$3/Parameter!$B$7) - I21)&gt; (ZB_Verkäufer2!$B21-Spielerentscheidungen!$E$4+Parameter!$B$5*(Ergebnisse2!$C$3/Parameter!$B$7) - J21), "A", IF(($B21-Spielerentscheidungen!$C$4 +Parameter!$B$5*(Ergebnisse2!$B$3/Parameter!$B$7) - I21) &lt; (ZB_Verkäufer2!$B21-Spielerentscheidungen!$E$4+Parameter!$B$5*(Ergebnisse2!$C$3/Parameter!$B$7) - J21), "B", C21)),
IF(($B21-Spielerentscheidungen!$C$4+Parameter!$B$5*(Ergebnisse2!$B$3/Parameter!$B$7) - I21)&gt;0,"A",
IF((ZB_Verkäufer2!$B21-Spielerentscheidungen!$E$4+Parameter!$B$5*(Ergebnisse2!$C$3/Parameter!$B$7) - J21) &gt; 0,"B",0)))</f>
        <v>A</v>
      </c>
      <c r="L21">
        <f t="shared" si="0"/>
        <v>1</v>
      </c>
      <c r="P21">
        <f>$B21-Parameter!$B$16*Spielerentscheidungen!$C$4+Parameter!$B$5*(Ergebnisse2!$B$3/Parameter!$B$7) - Anfahrtkosten!$E23</f>
        <v>49.400000000000006</v>
      </c>
      <c r="Q21">
        <f>ZB_Verkäufer2!$B21- Parameter!$B$16*Spielerentscheidungen!$E$4+Parameter!$B$5*(Ergebnisse2!$C$3/Parameter!$B$7) - Anfahrtkosten!$F23</f>
        <v>55.25</v>
      </c>
    </row>
    <row r="22" spans="1:17" x14ac:dyDescent="0.35">
      <c r="A22">
        <v>21</v>
      </c>
      <c r="B22" s="1">
        <v>99.87</v>
      </c>
      <c r="C22" t="s">
        <v>19</v>
      </c>
      <c r="D22" s="3" t="str">
        <f>IF(AND(($B22-Parameter!$B$16*Spielerentscheidungen!$C$2+Parameter!$B$5*0.5 - Anfahrtkosten!$A23)&gt;0,(ZB_Verkäufer2!$B22-Parameter!$B$16*Spielerentscheidungen!$E$2+Parameter!$B$5*0.5 - Anfahrtkosten!$B23)&gt;0),IF(($B22-Parameter!$B$16*Spielerentscheidungen!$C$2+Parameter!$B$5*0.5 - Anfahrtkosten!$A23) &gt; (ZB_Verkäufer2!$B22-Parameter!$B$16*Spielerentscheidungen!$E$2+Parameter!$B$5*0.5 - Anfahrtkosten!$B23), "A", IF((ZB_Verkäufer2!$B22-Parameter!$B$16*Spielerentscheidungen!$E$2+Parameter!$B$5*0.5 - Anfahrtkosten!$B23) &gt; ($B22-Parameter!$B$16*Spielerentscheidungen!$C$2+Parameter!$B$5*0.5 - Anfahrtkosten!$A23), "B", C22)), IF(($B22-Parameter!$B$16*Spielerentscheidungen!$C$2+Parameter!$B$5*0.5 - Anfahrtkosten!$A23)&gt;0,"A",
IF((ZB_Verkäufer2!$B22-Parameter!$B$16*Spielerentscheidungen!$E$2+Parameter!$B$5*0.5 - Anfahrtkosten!$B23)&gt;0,"B",0)))</f>
        <v>A</v>
      </c>
      <c r="E22" t="str">
        <f>IF(AND(($B22-Parameter!$B$16*Spielerentscheidungen!$C$3+Parameter!$B$5*(Ergebnisse2!$B$2/Parameter!$B$7) - Anfahrtkosten!$C23)&gt;0,(ZB_Verkäufer2!$B22-Parameter!$B$16*Spielerentscheidungen!$E$3+Parameter!$B$5*(Ergebnisse2!$C$2/Parameter!$B$7) - Anfahrtkosten!$D23)&gt;0), IF(($B22-Parameter!$B$16*Spielerentscheidungen!$C$3+Parameter!$B$5*(Ergebnisse2!$B$2/Parameter!$B$7) - Anfahrtkosten!$C23) &gt; (ZB_Verkäufer2!$B22-Parameter!$B$16*Spielerentscheidungen!$E$3+Parameter!$B$5*(Ergebnisse2!$C$2/Parameter!$B$7) - Anfahrtkosten!$D23), "A", IF((ZB_Verkäufer2!$B22-Parameter!$B$16*Spielerentscheidungen!$E$3+Parameter!$B$5*(Ergebnisse2!$C$2/Parameter!$B$7) - Anfahrtkosten!$D23) &gt; ($B22-Parameter!$B$16*Spielerentscheidungen!$C$3+Parameter!$B$5*(Ergebnisse2!$B$2/Parameter!$B$7) - Anfahrtkosten!$C23),"B", C22)),
IF(($B22-Parameter!$B$16*Spielerentscheidungen!$C$3+Parameter!$B$5*(Ergebnisse2!$B$2/Parameter!$B$7) - Anfahrtkosten!$C23)&gt;0,"A",
IF((ZB_Verkäufer2!$B22-Parameter!$B$16*Spielerentscheidungen!$E$3+Parameter!$B$5*(Ergebnisse2!$C$2/Parameter!$B$7) - Anfahrtkosten!$D23)&gt;0,"B",0)))</f>
        <v>A</v>
      </c>
      <c r="F22" t="str">
        <f>IF(AND(($B22- Parameter!$B$16*Spielerentscheidungen!$C$4+Parameter!$B$5*(Ergebnisse2!$B$3/Parameter!$B$7) - Anfahrtkosten!$E23)&gt;0,(ZB_Verkäufer2!$B22- Parameter!$B$16*Spielerentscheidungen!$E$4+Parameter!$B$5*(Ergebnisse2!$C$3/Parameter!$B$7) - Anfahrtkosten!$F23)&gt;0),IF(($B22- Parameter!$B$16*Spielerentscheidungen!$C$4+Parameter!$B$5*(Ergebnisse2!$B$3/Parameter!$B$7) - Anfahrtkosten!$E23)&gt; (ZB_Verkäufer2!$B22-Parameter!$B$16*Spielerentscheidungen!$E$4+Parameter!$B$5*(Ergebnisse2!$C$3/Parameter!$B$7) - Anfahrtkosten!$F23), "A", IF(($B22-Parameter!$B$16*Spielerentscheidungen!$C$4 +Parameter!$B$5*(Ergebnisse2!$B$3/Parameter!$B$7) - Anfahrtkosten!$E23) &lt; (ZB_Verkäufer2!$B22- Parameter!$B$16*Spielerentscheidungen!$E$4+Parameter!$B$5*(Ergebnisse2!$C$3/Parameter!$B$7) - Anfahrtkosten!$F23), "B", C22)),
IF(($B22 - Parameter!$B$16*Spielerentscheidungen!$C$4+Parameter!$B$5*(Ergebnisse2!$B$3/Parameter!$B$7) - Anfahrtkosten!$E23)&gt;0,"A",
IF((ZB_Verkäufer2!$B22 - Parameter!$B$16*Spielerentscheidungen!$E$4+Parameter!$B$5*(Ergebnisse2!$C$3/Parameter!$B$7) - Anfahrtkosten!$F23) &gt; 0,"B",0)))</f>
        <v>B</v>
      </c>
      <c r="G22" t="str">
        <f>IF(AND(($B22-Parameter!$B$16*Spielerentscheidungen!$C$5+Parameter!$B$5*(Ergebnisse2!$B$4/Parameter!$B$7) - Anfahrtkosten!$G23)&gt;0,(ZB_Verkäufer2!$B22-Parameter!$B$16*Spielerentscheidungen!$E$5+Parameter!$B$5*(Ergebnisse2!$C$4/Parameter!$B$7) - Anfahrtkosten!$H23)&gt;0), IF(($B22-Parameter!$B$16*Spielerentscheidungen!$C$5+Parameter!$B$5*(Ergebnisse2!$B$4/Parameter!$B$7) - Anfahrtkosten!$G23) &gt; (ZB_Verkäufer2!$B22-Parameter!$B$16*Spielerentscheidungen!$E$5+Parameter!$B$5*(Ergebnisse2!$C$4/Parameter!$B$7) - Anfahrtkosten!$H23), "A", IF((ZB_Verkäufer2!$B22-Parameter!$B$16*Spielerentscheidungen!$E$5+Parameter!$B$5*(Ergebnisse2!$C$4/Parameter!$B$7) - Anfahrtkosten!$H23) &gt; ($B22-Parameter!$B$16*Spielerentscheidungen!$C$5+Parameter!$B$5*(Ergebnisse2!$B$4/Parameter!$B$7) - Anfahrtkosten!$G23), "B",C22)),
IF(($B22-Parameter!$B$16*Spielerentscheidungen!$C$5+Parameter!$B$5*(Ergebnisse2!$B$4/Parameter!$B$7) - Anfahrtkosten!$G23)&gt;0,"A",
IF((ZB_Verkäufer2!$B22-Parameter!$B$16*Spielerentscheidungen!$E$5+Parameter!$B$5*(Ergebnisse2!$C$4/Parameter!$B$7) - Anfahrtkosten!$H23)&gt;0,"B",0)))</f>
        <v>A</v>
      </c>
      <c r="H22" t="str">
        <f>IF(AND(($B22-Parameter!$B$16*Spielerentscheidungen!$C$6+Parameter!$B$5*(Ergebnisse2!$B$5/Parameter!$B$7) - I22)&gt;0,(ZB_Verkäufer2!$B22-Parameter!$B$16*Spielerentscheidungen!$E$6+Parameter!$B$5*(Ergebnisse2!$C$5/Parameter!$B$7) - J22)&gt;0), IF(($B22-Parameter!$B$16*Spielerentscheidungen!$C$6+Parameter!$B$5*(Ergebnisse2!$B$5/Parameter!$B$7) - I22) &gt; (ZB_Verkäufer2!$B22-Parameter!$B$16*Spielerentscheidungen!$E$6+Parameter!$B$5*(Ergebnisse2!$C$5/Parameter!$B$7) - J22), "A", IF((ZB_Verkäufer2!$B22-Parameter!$B$16*Spielerentscheidungen!$E$6+Parameter!$B$5*(Ergebnisse2!$C$5/Parameter!$B$7) - J22) &gt; ($B22-Parameter!$B$16*Spielerentscheidungen!$C$6+Parameter!$B$5*(Ergebnisse2!$B$5/Parameter!$B$7) - I22), "B", C22)),
IF(($B22-Parameter!$B$16*Spielerentscheidungen!$C$6+Parameter!$B$5*(Ergebnisse2!$B$5/Parameter!$B$7) - I22)&gt;0,"A",
IF((ZB_Verkäufer2!$B22-Parameter!$B$16*Spielerentscheidungen!$E$6+Parameter!$B$5*(Ergebnisse2!$C$5/Parameter!$B$7) - J22)&gt;0,"B",0)))</f>
        <v>B</v>
      </c>
      <c r="I22">
        <v>14.4</v>
      </c>
      <c r="J22">
        <v>13.81</v>
      </c>
      <c r="K22" t="str">
        <f>IF(AND(($B22-Parameter!$B$16*Spielerentscheidungen!$C$4+Parameter!$B$5*(Ergebnisse2!$B$3/Parameter!$B$7) - I22)&gt;0,(ZB_Verkäufer2!$B22-Spielerentscheidungen!$E$4+Parameter!$B$5*(Ergebnisse2!$C$3/Parameter!$B$7) - J22)&gt;0),IF(($B22-Spielerentscheidungen!$C$4+Parameter!$B$5*(Ergebnisse2!$B$3/Parameter!$B$7) - I22)&gt; (ZB_Verkäufer2!$B22-Spielerentscheidungen!$E$4+Parameter!$B$5*(Ergebnisse2!$C$3/Parameter!$B$7) - J22), "A", IF(($B22-Spielerentscheidungen!$C$4 +Parameter!$B$5*(Ergebnisse2!$B$3/Parameter!$B$7) - I22) &lt; (ZB_Verkäufer2!$B22-Spielerentscheidungen!$E$4+Parameter!$B$5*(Ergebnisse2!$C$3/Parameter!$B$7) - J22), "B", C22)),
IF(($B22-Spielerentscheidungen!$C$4+Parameter!$B$5*(Ergebnisse2!$B$3/Parameter!$B$7) - I22)&gt;0,"A",
IF((ZB_Verkäufer2!$B22-Spielerentscheidungen!$E$4+Parameter!$B$5*(Ergebnisse2!$C$3/Parameter!$B$7) - J22) &gt; 0,"B",0)))</f>
        <v>A</v>
      </c>
      <c r="L22">
        <f t="shared" si="0"/>
        <v>1</v>
      </c>
      <c r="P22">
        <f>$B22-Parameter!$B$16*Spielerentscheidungen!$C$4+Parameter!$B$5*(Ergebnisse2!$B$3/Parameter!$B$7) - Anfahrtkosten!$E24</f>
        <v>93.59</v>
      </c>
      <c r="Q22">
        <f>ZB_Verkäufer2!$B22- Parameter!$B$16*Spielerentscheidungen!$E$4+Parameter!$B$5*(Ergebnisse2!$C$3/Parameter!$B$7) - Anfahrtkosten!$F24</f>
        <v>84.66</v>
      </c>
    </row>
    <row r="23" spans="1:17" x14ac:dyDescent="0.35">
      <c r="A23">
        <v>22</v>
      </c>
      <c r="B23" s="1">
        <v>14.52</v>
      </c>
      <c r="C23" t="s">
        <v>20</v>
      </c>
      <c r="D23" s="3" t="str">
        <f>IF(AND(($B23-Parameter!$B$16*Spielerentscheidungen!$C$2+Parameter!$B$5*0.5 - Anfahrtkosten!$A24)&gt;0,(ZB_Verkäufer2!$B23-Parameter!$B$16*Spielerentscheidungen!$E$2+Parameter!$B$5*0.5 - Anfahrtkosten!$B24)&gt;0),IF(($B23-Parameter!$B$16*Spielerentscheidungen!$C$2+Parameter!$B$5*0.5 - Anfahrtkosten!$A24) &gt; (ZB_Verkäufer2!$B23-Parameter!$B$16*Spielerentscheidungen!$E$2+Parameter!$B$5*0.5 - Anfahrtkosten!$B24), "A", IF((ZB_Verkäufer2!$B23-Parameter!$B$16*Spielerentscheidungen!$E$2+Parameter!$B$5*0.5 - Anfahrtkosten!$B24) &gt; ($B23-Parameter!$B$16*Spielerentscheidungen!$C$2+Parameter!$B$5*0.5 - Anfahrtkosten!$A24), "B", C23)), IF(($B23-Parameter!$B$16*Spielerentscheidungen!$C$2+Parameter!$B$5*0.5 - Anfahrtkosten!$A24)&gt;0,"A",
IF((ZB_Verkäufer2!$B23-Parameter!$B$16*Spielerentscheidungen!$E$2+Parameter!$B$5*0.5 - Anfahrtkosten!$B24)&gt;0,"B",0)))</f>
        <v>A</v>
      </c>
      <c r="E23" t="str">
        <f>IF(AND(($B23-Parameter!$B$16*Spielerentscheidungen!$C$3+Parameter!$B$5*(Ergebnisse2!$B$2/Parameter!$B$7) - Anfahrtkosten!$C24)&gt;0,(ZB_Verkäufer2!$B23-Parameter!$B$16*Spielerentscheidungen!$E$3+Parameter!$B$5*(Ergebnisse2!$C$2/Parameter!$B$7) - Anfahrtkosten!$D24)&gt;0), IF(($B23-Parameter!$B$16*Spielerentscheidungen!$C$3+Parameter!$B$5*(Ergebnisse2!$B$2/Parameter!$B$7) - Anfahrtkosten!$C24) &gt; (ZB_Verkäufer2!$B23-Parameter!$B$16*Spielerentscheidungen!$E$3+Parameter!$B$5*(Ergebnisse2!$C$2/Parameter!$B$7) - Anfahrtkosten!$D24), "A", IF((ZB_Verkäufer2!$B23-Parameter!$B$16*Spielerentscheidungen!$E$3+Parameter!$B$5*(Ergebnisse2!$C$2/Parameter!$B$7) - Anfahrtkosten!$D24) &gt; ($B23-Parameter!$B$16*Spielerentscheidungen!$C$3+Parameter!$B$5*(Ergebnisse2!$B$2/Parameter!$B$7) - Anfahrtkosten!$C24),"B", C23)),
IF(($B23-Parameter!$B$16*Spielerentscheidungen!$C$3+Parameter!$B$5*(Ergebnisse2!$B$2/Parameter!$B$7) - Anfahrtkosten!$C24)&gt;0,"A",
IF((ZB_Verkäufer2!$B23-Parameter!$B$16*Spielerentscheidungen!$E$3+Parameter!$B$5*(Ergebnisse2!$C$2/Parameter!$B$7) - Anfahrtkosten!$D24)&gt;0,"B",0)))</f>
        <v>A</v>
      </c>
      <c r="F23" t="str">
        <f>IF(AND(($B23- Parameter!$B$16*Spielerentscheidungen!$C$4+Parameter!$B$5*(Ergebnisse2!$B$3/Parameter!$B$7) - Anfahrtkosten!$E24)&gt;0,(ZB_Verkäufer2!$B23- Parameter!$B$16*Spielerentscheidungen!$E$4+Parameter!$B$5*(Ergebnisse2!$C$3/Parameter!$B$7) - Anfahrtkosten!$F24)&gt;0),IF(($B23- Parameter!$B$16*Spielerentscheidungen!$C$4+Parameter!$B$5*(Ergebnisse2!$B$3/Parameter!$B$7) - Anfahrtkosten!$E24)&gt; (ZB_Verkäufer2!$B23-Parameter!$B$16*Spielerentscheidungen!$E$4+Parameter!$B$5*(Ergebnisse2!$C$3/Parameter!$B$7) - Anfahrtkosten!$F24), "A", IF(($B23-Parameter!$B$16*Spielerentscheidungen!$C$4 +Parameter!$B$5*(Ergebnisse2!$B$3/Parameter!$B$7) - Anfahrtkosten!$E24) &lt; (ZB_Verkäufer2!$B23- Parameter!$B$16*Spielerentscheidungen!$E$4+Parameter!$B$5*(Ergebnisse2!$C$3/Parameter!$B$7) - Anfahrtkosten!$F24), "B", C23)),
IF(($B23 - Parameter!$B$16*Spielerentscheidungen!$C$4+Parameter!$B$5*(Ergebnisse2!$B$3/Parameter!$B$7) - Anfahrtkosten!$E24)&gt;0,"A",
IF((ZB_Verkäufer2!$B23 - Parameter!$B$16*Spielerentscheidungen!$E$4+Parameter!$B$5*(Ergebnisse2!$C$3/Parameter!$B$7) - Anfahrtkosten!$F24) &gt; 0,"B",0)))</f>
        <v>A</v>
      </c>
      <c r="G23" t="str">
        <f>IF(AND(($B23-Parameter!$B$16*Spielerentscheidungen!$C$5+Parameter!$B$5*(Ergebnisse2!$B$4/Parameter!$B$7) - Anfahrtkosten!$G24)&gt;0,(ZB_Verkäufer2!$B23-Parameter!$B$16*Spielerentscheidungen!$E$5+Parameter!$B$5*(Ergebnisse2!$C$4/Parameter!$B$7) - Anfahrtkosten!$H24)&gt;0), IF(($B23-Parameter!$B$16*Spielerentscheidungen!$C$5+Parameter!$B$5*(Ergebnisse2!$B$4/Parameter!$B$7) - Anfahrtkosten!$G24) &gt; (ZB_Verkäufer2!$B23-Parameter!$B$16*Spielerentscheidungen!$E$5+Parameter!$B$5*(Ergebnisse2!$C$4/Parameter!$B$7) - Anfahrtkosten!$H24), "A", IF((ZB_Verkäufer2!$B23-Parameter!$B$16*Spielerentscheidungen!$E$5+Parameter!$B$5*(Ergebnisse2!$C$4/Parameter!$B$7) - Anfahrtkosten!$H24) &gt; ($B23-Parameter!$B$16*Spielerentscheidungen!$C$5+Parameter!$B$5*(Ergebnisse2!$B$4/Parameter!$B$7) - Anfahrtkosten!$G24), "B",C23)),
IF(($B23-Parameter!$B$16*Spielerentscheidungen!$C$5+Parameter!$B$5*(Ergebnisse2!$B$4/Parameter!$B$7) - Anfahrtkosten!$G24)&gt;0,"A",
IF((ZB_Verkäufer2!$B23-Parameter!$B$16*Spielerentscheidungen!$E$5+Parameter!$B$5*(Ergebnisse2!$C$4/Parameter!$B$7) - Anfahrtkosten!$H24)&gt;0,"B",0)))</f>
        <v>A</v>
      </c>
      <c r="H23" t="str">
        <f>IF(AND(($B23-Parameter!$B$16*Spielerentscheidungen!$C$6+Parameter!$B$5*(Ergebnisse2!$B$5/Parameter!$B$7) - I23)&gt;0,(ZB_Verkäufer2!$B23-Parameter!$B$16*Spielerentscheidungen!$E$6+Parameter!$B$5*(Ergebnisse2!$C$5/Parameter!$B$7) - J23)&gt;0), IF(($B23-Parameter!$B$16*Spielerentscheidungen!$C$6+Parameter!$B$5*(Ergebnisse2!$B$5/Parameter!$B$7) - I23) &gt; (ZB_Verkäufer2!$B23-Parameter!$B$16*Spielerentscheidungen!$E$6+Parameter!$B$5*(Ergebnisse2!$C$5/Parameter!$B$7) - J23), "A", IF((ZB_Verkäufer2!$B23-Parameter!$B$16*Spielerentscheidungen!$E$6+Parameter!$B$5*(Ergebnisse2!$C$5/Parameter!$B$7) - J23) &gt; ($B23-Parameter!$B$16*Spielerentscheidungen!$C$6+Parameter!$B$5*(Ergebnisse2!$B$5/Parameter!$B$7) - I23), "B", C23)),
IF(($B23-Parameter!$B$16*Spielerentscheidungen!$C$6+Parameter!$B$5*(Ergebnisse2!$B$5/Parameter!$B$7) - I23)&gt;0,"A",
IF((ZB_Verkäufer2!$B23-Parameter!$B$16*Spielerentscheidungen!$E$6+Parameter!$B$5*(Ergebnisse2!$C$5/Parameter!$B$7) - J23)&gt;0,"B",0)))</f>
        <v>B</v>
      </c>
      <c r="I23">
        <v>13.23</v>
      </c>
      <c r="J23">
        <v>8.43</v>
      </c>
      <c r="K23">
        <f>IF(AND(($B23-Parameter!$B$16*Spielerentscheidungen!$C$4+Parameter!$B$5*(Ergebnisse2!$B$3/Parameter!$B$7) - I23)&gt;0,(ZB_Verkäufer2!$B23-Spielerentscheidungen!$E$4+Parameter!$B$5*(Ergebnisse2!$C$3/Parameter!$B$7) - J23)&gt;0),IF(($B23-Spielerentscheidungen!$C$4+Parameter!$B$5*(Ergebnisse2!$B$3/Parameter!$B$7) - I23)&gt; (ZB_Verkäufer2!$B23-Spielerentscheidungen!$E$4+Parameter!$B$5*(Ergebnisse2!$C$3/Parameter!$B$7) - J23), "A", IF(($B23-Spielerentscheidungen!$C$4 +Parameter!$B$5*(Ergebnisse2!$B$3/Parameter!$B$7) - I23) &lt; (ZB_Verkäufer2!$B23-Spielerentscheidungen!$E$4+Parameter!$B$5*(Ergebnisse2!$C$3/Parameter!$B$7) - J23), "B", C23)),
IF(($B23-Spielerentscheidungen!$C$4+Parameter!$B$5*(Ergebnisse2!$B$3/Parameter!$B$7) - I23)&gt;0,"A",
IF((ZB_Verkäufer2!$B23-Spielerentscheidungen!$E$4+Parameter!$B$5*(Ergebnisse2!$C$3/Parameter!$B$7) - J23) &gt; 0,"B",0)))</f>
        <v>0</v>
      </c>
      <c r="L23">
        <f t="shared" si="0"/>
        <v>1</v>
      </c>
      <c r="P23">
        <f>$B23-Parameter!$B$16*Spielerentscheidungen!$C$4+Parameter!$B$5*(Ergebnisse2!$B$3/Parameter!$B$7) - Anfahrtkosten!$E25</f>
        <v>2.2499999999999982</v>
      </c>
      <c r="Q23">
        <f>ZB_Verkäufer2!$B23- Parameter!$B$16*Spielerentscheidungen!$E$4+Parameter!$B$5*(Ergebnisse2!$C$3/Parameter!$B$7) - Anfahrtkosten!$F25</f>
        <v>5.089999999999999</v>
      </c>
    </row>
    <row r="24" spans="1:17" x14ac:dyDescent="0.35">
      <c r="A24">
        <v>23</v>
      </c>
      <c r="B24" s="1">
        <v>20.2</v>
      </c>
      <c r="C24" t="s">
        <v>19</v>
      </c>
      <c r="D24" s="3" t="str">
        <f>IF(AND(($B24-Parameter!$B$16*Spielerentscheidungen!$C$2+Parameter!$B$5*0.5 - Anfahrtkosten!$A25)&gt;0,(ZB_Verkäufer2!$B24-Parameter!$B$16*Spielerentscheidungen!$E$2+Parameter!$B$5*0.5 - Anfahrtkosten!$B25)&gt;0),IF(($B24-Parameter!$B$16*Spielerentscheidungen!$C$2+Parameter!$B$5*0.5 - Anfahrtkosten!$A25) &gt; (ZB_Verkäufer2!$B24-Parameter!$B$16*Spielerentscheidungen!$E$2+Parameter!$B$5*0.5 - Anfahrtkosten!$B25), "A", IF((ZB_Verkäufer2!$B24-Parameter!$B$16*Spielerentscheidungen!$E$2+Parameter!$B$5*0.5 - Anfahrtkosten!$B25) &gt; ($B24-Parameter!$B$16*Spielerentscheidungen!$C$2+Parameter!$B$5*0.5 - Anfahrtkosten!$A25), "B", C24)), IF(($B24-Parameter!$B$16*Spielerentscheidungen!$C$2+Parameter!$B$5*0.5 - Anfahrtkosten!$A25)&gt;0,"A",
IF((ZB_Verkäufer2!$B24-Parameter!$B$16*Spielerentscheidungen!$E$2+Parameter!$B$5*0.5 - Anfahrtkosten!$B25)&gt;0,"B",0)))</f>
        <v>A</v>
      </c>
      <c r="E24" t="str">
        <f>IF(AND(($B24-Parameter!$B$16*Spielerentscheidungen!$C$3+Parameter!$B$5*(Ergebnisse2!$B$2/Parameter!$B$7) - Anfahrtkosten!$C25)&gt;0,(ZB_Verkäufer2!$B24-Parameter!$B$16*Spielerentscheidungen!$E$3+Parameter!$B$5*(Ergebnisse2!$C$2/Parameter!$B$7) - Anfahrtkosten!$D25)&gt;0), IF(($B24-Parameter!$B$16*Spielerentscheidungen!$C$3+Parameter!$B$5*(Ergebnisse2!$B$2/Parameter!$B$7) - Anfahrtkosten!$C25) &gt; (ZB_Verkäufer2!$B24-Parameter!$B$16*Spielerentscheidungen!$E$3+Parameter!$B$5*(Ergebnisse2!$C$2/Parameter!$B$7) - Anfahrtkosten!$D25), "A", IF((ZB_Verkäufer2!$B24-Parameter!$B$16*Spielerentscheidungen!$E$3+Parameter!$B$5*(Ergebnisse2!$C$2/Parameter!$B$7) - Anfahrtkosten!$D25) &gt; ($B24-Parameter!$B$16*Spielerentscheidungen!$C$3+Parameter!$B$5*(Ergebnisse2!$B$2/Parameter!$B$7) - Anfahrtkosten!$C25),"B", C24)),
IF(($B24-Parameter!$B$16*Spielerentscheidungen!$C$3+Parameter!$B$5*(Ergebnisse2!$B$2/Parameter!$B$7) - Anfahrtkosten!$C25)&gt;0,"A",
IF((ZB_Verkäufer2!$B24-Parameter!$B$16*Spielerentscheidungen!$E$3+Parameter!$B$5*(Ergebnisse2!$C$2/Parameter!$B$7) - Anfahrtkosten!$D25)&gt;0,"B",0)))</f>
        <v>B</v>
      </c>
      <c r="F24" t="str">
        <f>IF(AND(($B24- Parameter!$B$16*Spielerentscheidungen!$C$4+Parameter!$B$5*(Ergebnisse2!$B$3/Parameter!$B$7) - Anfahrtkosten!$E25)&gt;0,(ZB_Verkäufer2!$B24- Parameter!$B$16*Spielerentscheidungen!$E$4+Parameter!$B$5*(Ergebnisse2!$C$3/Parameter!$B$7) - Anfahrtkosten!$F25)&gt;0),IF(($B24- Parameter!$B$16*Spielerentscheidungen!$C$4+Parameter!$B$5*(Ergebnisse2!$B$3/Parameter!$B$7) - Anfahrtkosten!$E25)&gt; (ZB_Verkäufer2!$B24-Parameter!$B$16*Spielerentscheidungen!$E$4+Parameter!$B$5*(Ergebnisse2!$C$3/Parameter!$B$7) - Anfahrtkosten!$F25), "A", IF(($B24-Parameter!$B$16*Spielerentscheidungen!$C$4 +Parameter!$B$5*(Ergebnisse2!$B$3/Parameter!$B$7) - Anfahrtkosten!$E25) &lt; (ZB_Verkäufer2!$B24- Parameter!$B$16*Spielerentscheidungen!$E$4+Parameter!$B$5*(Ergebnisse2!$C$3/Parameter!$B$7) - Anfahrtkosten!$F25), "B", C24)),
IF(($B24 - Parameter!$B$16*Spielerentscheidungen!$C$4+Parameter!$B$5*(Ergebnisse2!$B$3/Parameter!$B$7) - Anfahrtkosten!$E25)&gt;0,"A",
IF((ZB_Verkäufer2!$B24 - Parameter!$B$16*Spielerentscheidungen!$E$4+Parameter!$B$5*(Ergebnisse2!$C$3/Parameter!$B$7) - Anfahrtkosten!$F25) &gt; 0,"B",0)))</f>
        <v>B</v>
      </c>
      <c r="G24" t="str">
        <f>IF(AND(($B24-Parameter!$B$16*Spielerentscheidungen!$C$5+Parameter!$B$5*(Ergebnisse2!$B$4/Parameter!$B$7) - Anfahrtkosten!$G25)&gt;0,(ZB_Verkäufer2!$B24-Parameter!$B$16*Spielerentscheidungen!$E$5+Parameter!$B$5*(Ergebnisse2!$C$4/Parameter!$B$7) - Anfahrtkosten!$H25)&gt;0), IF(($B24-Parameter!$B$16*Spielerentscheidungen!$C$5+Parameter!$B$5*(Ergebnisse2!$B$4/Parameter!$B$7) - Anfahrtkosten!$G25) &gt; (ZB_Verkäufer2!$B24-Parameter!$B$16*Spielerentscheidungen!$E$5+Parameter!$B$5*(Ergebnisse2!$C$4/Parameter!$B$7) - Anfahrtkosten!$H25), "A", IF((ZB_Verkäufer2!$B24-Parameter!$B$16*Spielerentscheidungen!$E$5+Parameter!$B$5*(Ergebnisse2!$C$4/Parameter!$B$7) - Anfahrtkosten!$H25) &gt; ($B24-Parameter!$B$16*Spielerentscheidungen!$C$5+Parameter!$B$5*(Ergebnisse2!$B$4/Parameter!$B$7) - Anfahrtkosten!$G25), "B",C24)),
IF(($B24-Parameter!$B$16*Spielerentscheidungen!$C$5+Parameter!$B$5*(Ergebnisse2!$B$4/Parameter!$B$7) - Anfahrtkosten!$G25)&gt;0,"A",
IF((ZB_Verkäufer2!$B24-Parameter!$B$16*Spielerentscheidungen!$E$5+Parameter!$B$5*(Ergebnisse2!$C$4/Parameter!$B$7) - Anfahrtkosten!$H25)&gt;0,"B",0)))</f>
        <v>B</v>
      </c>
      <c r="H24" t="str">
        <f>IF(AND(($B24-Parameter!$B$16*Spielerentscheidungen!$C$6+Parameter!$B$5*(Ergebnisse2!$B$5/Parameter!$B$7) - I24)&gt;0,(ZB_Verkäufer2!$B24-Parameter!$B$16*Spielerentscheidungen!$E$6+Parameter!$B$5*(Ergebnisse2!$C$5/Parameter!$B$7) - J24)&gt;0), IF(($B24-Parameter!$B$16*Spielerentscheidungen!$C$6+Parameter!$B$5*(Ergebnisse2!$B$5/Parameter!$B$7) - I24) &gt; (ZB_Verkäufer2!$B24-Parameter!$B$16*Spielerentscheidungen!$E$6+Parameter!$B$5*(Ergebnisse2!$C$5/Parameter!$B$7) - J24), "A", IF((ZB_Verkäufer2!$B24-Parameter!$B$16*Spielerentscheidungen!$E$6+Parameter!$B$5*(Ergebnisse2!$C$5/Parameter!$B$7) - J24) &gt; ($B24-Parameter!$B$16*Spielerentscheidungen!$C$6+Parameter!$B$5*(Ergebnisse2!$B$5/Parameter!$B$7) - I24), "B", C24)),
IF(($B24-Parameter!$B$16*Spielerentscheidungen!$C$6+Parameter!$B$5*(Ergebnisse2!$B$5/Parameter!$B$7) - I24)&gt;0,"A",
IF((ZB_Verkäufer2!$B24-Parameter!$B$16*Spielerentscheidungen!$E$6+Parameter!$B$5*(Ergebnisse2!$C$5/Parameter!$B$7) - J24)&gt;0,"B",0)))</f>
        <v>A</v>
      </c>
      <c r="I24">
        <v>11.07</v>
      </c>
      <c r="J24">
        <v>14.12</v>
      </c>
      <c r="K24">
        <f>IF(AND(($B24-Parameter!$B$16*Spielerentscheidungen!$C$4+Parameter!$B$5*(Ergebnisse2!$B$3/Parameter!$B$7) - I24)&gt;0,(ZB_Verkäufer2!$B24-Spielerentscheidungen!$E$4+Parameter!$B$5*(Ergebnisse2!$C$3/Parameter!$B$7) - J24)&gt;0),IF(($B24-Spielerentscheidungen!$C$4+Parameter!$B$5*(Ergebnisse2!$B$3/Parameter!$B$7) - I24)&gt; (ZB_Verkäufer2!$B24-Spielerentscheidungen!$E$4+Parameter!$B$5*(Ergebnisse2!$C$3/Parameter!$B$7) - J24), "A", IF(($B24-Spielerentscheidungen!$C$4 +Parameter!$B$5*(Ergebnisse2!$B$3/Parameter!$B$7) - I24) &lt; (ZB_Verkäufer2!$B24-Spielerentscheidungen!$E$4+Parameter!$B$5*(Ergebnisse2!$C$3/Parameter!$B$7) - J24), "B", C24)),
IF(($B24-Spielerentscheidungen!$C$4+Parameter!$B$5*(Ergebnisse2!$B$3/Parameter!$B$7) - I24)&gt;0,"A",
IF((ZB_Verkäufer2!$B24-Spielerentscheidungen!$E$4+Parameter!$B$5*(Ergebnisse2!$C$3/Parameter!$B$7) - J24) &gt; 0,"B",0)))</f>
        <v>0</v>
      </c>
      <c r="L24">
        <f t="shared" si="0"/>
        <v>1</v>
      </c>
      <c r="P24">
        <f>$B24-Parameter!$B$16*Spielerentscheidungen!$C$4+Parameter!$B$5*(Ergebnisse2!$B$3/Parameter!$B$7) - Anfahrtkosten!$E26</f>
        <v>-1.7200000000000024</v>
      </c>
      <c r="Q24">
        <f>ZB_Verkäufer2!$B24- Parameter!$B$16*Spielerentscheidungen!$E$4+Parameter!$B$5*(Ergebnisse2!$C$3/Parameter!$B$7) - Anfahrtkosten!$F26</f>
        <v>-17.84</v>
      </c>
    </row>
    <row r="25" spans="1:17" x14ac:dyDescent="0.35">
      <c r="A25">
        <v>24</v>
      </c>
      <c r="B25" s="1">
        <v>62.2</v>
      </c>
      <c r="C25" t="s">
        <v>20</v>
      </c>
      <c r="D25" s="3" t="str">
        <f>IF(AND(($B25-Parameter!$B$16*Spielerentscheidungen!$C$2+Parameter!$B$5*0.5 - Anfahrtkosten!$A26)&gt;0,(ZB_Verkäufer2!$B25-Parameter!$B$16*Spielerentscheidungen!$E$2+Parameter!$B$5*0.5 - Anfahrtkosten!$B26)&gt;0),IF(($B25-Parameter!$B$16*Spielerentscheidungen!$C$2+Parameter!$B$5*0.5 - Anfahrtkosten!$A26) &gt; (ZB_Verkäufer2!$B25-Parameter!$B$16*Spielerentscheidungen!$E$2+Parameter!$B$5*0.5 - Anfahrtkosten!$B26), "A", IF((ZB_Verkäufer2!$B25-Parameter!$B$16*Spielerentscheidungen!$E$2+Parameter!$B$5*0.5 - Anfahrtkosten!$B26) &gt; ($B25-Parameter!$B$16*Spielerentscheidungen!$C$2+Parameter!$B$5*0.5 - Anfahrtkosten!$A26), "B", C25)), IF(($B25-Parameter!$B$16*Spielerentscheidungen!$C$2+Parameter!$B$5*0.5 - Anfahrtkosten!$A26)&gt;0,"A",
IF((ZB_Verkäufer2!$B25-Parameter!$B$16*Spielerentscheidungen!$E$2+Parameter!$B$5*0.5 - Anfahrtkosten!$B26)&gt;0,"B",0)))</f>
        <v>B</v>
      </c>
      <c r="E25" t="str">
        <f>IF(AND(($B25-Parameter!$B$16*Spielerentscheidungen!$C$3+Parameter!$B$5*(Ergebnisse2!$B$2/Parameter!$B$7) - Anfahrtkosten!$C26)&gt;0,(ZB_Verkäufer2!$B25-Parameter!$B$16*Spielerentscheidungen!$E$3+Parameter!$B$5*(Ergebnisse2!$C$2/Parameter!$B$7) - Anfahrtkosten!$D26)&gt;0), IF(($B25-Parameter!$B$16*Spielerentscheidungen!$C$3+Parameter!$B$5*(Ergebnisse2!$B$2/Parameter!$B$7) - Anfahrtkosten!$C26) &gt; (ZB_Verkäufer2!$B25-Parameter!$B$16*Spielerentscheidungen!$E$3+Parameter!$B$5*(Ergebnisse2!$C$2/Parameter!$B$7) - Anfahrtkosten!$D26), "A", IF((ZB_Verkäufer2!$B25-Parameter!$B$16*Spielerentscheidungen!$E$3+Parameter!$B$5*(Ergebnisse2!$C$2/Parameter!$B$7) - Anfahrtkosten!$D26) &gt; ($B25-Parameter!$B$16*Spielerentscheidungen!$C$3+Parameter!$B$5*(Ergebnisse2!$B$2/Parameter!$B$7) - Anfahrtkosten!$C26),"B", C25)),
IF(($B25-Parameter!$B$16*Spielerentscheidungen!$C$3+Parameter!$B$5*(Ergebnisse2!$B$2/Parameter!$B$7) - Anfahrtkosten!$C26)&gt;0,"A",
IF((ZB_Verkäufer2!$B25-Parameter!$B$16*Spielerentscheidungen!$E$3+Parameter!$B$5*(Ergebnisse2!$C$2/Parameter!$B$7) - Anfahrtkosten!$D26)&gt;0,"B",0)))</f>
        <v>B</v>
      </c>
      <c r="F25" t="str">
        <f>IF(AND(($B25- Parameter!$B$16*Spielerentscheidungen!$C$4+Parameter!$B$5*(Ergebnisse2!$B$3/Parameter!$B$7) - Anfahrtkosten!$E26)&gt;0,(ZB_Verkäufer2!$B25- Parameter!$B$16*Spielerentscheidungen!$E$4+Parameter!$B$5*(Ergebnisse2!$C$3/Parameter!$B$7) - Anfahrtkosten!$F26)&gt;0),IF(($B25- Parameter!$B$16*Spielerentscheidungen!$C$4+Parameter!$B$5*(Ergebnisse2!$B$3/Parameter!$B$7) - Anfahrtkosten!$E26)&gt; (ZB_Verkäufer2!$B25-Parameter!$B$16*Spielerentscheidungen!$E$4+Parameter!$B$5*(Ergebnisse2!$C$3/Parameter!$B$7) - Anfahrtkosten!$F26), "A", IF(($B25-Parameter!$B$16*Spielerentscheidungen!$C$4 +Parameter!$B$5*(Ergebnisse2!$B$3/Parameter!$B$7) - Anfahrtkosten!$E26) &lt; (ZB_Verkäufer2!$B25- Parameter!$B$16*Spielerentscheidungen!$E$4+Parameter!$B$5*(Ergebnisse2!$C$3/Parameter!$B$7) - Anfahrtkosten!$F26), "B", C25)),
IF(($B25 - Parameter!$B$16*Spielerentscheidungen!$C$4+Parameter!$B$5*(Ergebnisse2!$B$3/Parameter!$B$7) - Anfahrtkosten!$E26)&gt;0,"A",
IF((ZB_Verkäufer2!$B25 - Parameter!$B$16*Spielerentscheidungen!$E$4+Parameter!$B$5*(Ergebnisse2!$C$3/Parameter!$B$7) - Anfahrtkosten!$F26) &gt; 0,"B",0)))</f>
        <v>A</v>
      </c>
      <c r="G25" t="str">
        <f>IF(AND(($B25-Parameter!$B$16*Spielerentscheidungen!$C$5+Parameter!$B$5*(Ergebnisse2!$B$4/Parameter!$B$7) - Anfahrtkosten!$G26)&gt;0,(ZB_Verkäufer2!$B25-Parameter!$B$16*Spielerentscheidungen!$E$5+Parameter!$B$5*(Ergebnisse2!$C$4/Parameter!$B$7) - Anfahrtkosten!$H26)&gt;0), IF(($B25-Parameter!$B$16*Spielerentscheidungen!$C$5+Parameter!$B$5*(Ergebnisse2!$B$4/Parameter!$B$7) - Anfahrtkosten!$G26) &gt; (ZB_Verkäufer2!$B25-Parameter!$B$16*Spielerentscheidungen!$E$5+Parameter!$B$5*(Ergebnisse2!$C$4/Parameter!$B$7) - Anfahrtkosten!$H26), "A", IF((ZB_Verkäufer2!$B25-Parameter!$B$16*Spielerentscheidungen!$E$5+Parameter!$B$5*(Ergebnisse2!$C$4/Parameter!$B$7) - Anfahrtkosten!$H26) &gt; ($B25-Parameter!$B$16*Spielerentscheidungen!$C$5+Parameter!$B$5*(Ergebnisse2!$B$4/Parameter!$B$7) - Anfahrtkosten!$G26), "B",C25)),
IF(($B25-Parameter!$B$16*Spielerentscheidungen!$C$5+Parameter!$B$5*(Ergebnisse2!$B$4/Parameter!$B$7) - Anfahrtkosten!$G26)&gt;0,"A",
IF((ZB_Verkäufer2!$B25-Parameter!$B$16*Spielerentscheidungen!$E$5+Parameter!$B$5*(Ergebnisse2!$C$4/Parameter!$B$7) - Anfahrtkosten!$H26)&gt;0,"B",0)))</f>
        <v>A</v>
      </c>
      <c r="H25" t="str">
        <f>IF(AND(($B25-Parameter!$B$16*Spielerentscheidungen!$C$6+Parameter!$B$5*(Ergebnisse2!$B$5/Parameter!$B$7) - I25)&gt;0,(ZB_Verkäufer2!$B25-Parameter!$B$16*Spielerentscheidungen!$E$6+Parameter!$B$5*(Ergebnisse2!$C$5/Parameter!$B$7) - J25)&gt;0), IF(($B25-Parameter!$B$16*Spielerentscheidungen!$C$6+Parameter!$B$5*(Ergebnisse2!$B$5/Parameter!$B$7) - I25) &gt; (ZB_Verkäufer2!$B25-Parameter!$B$16*Spielerentscheidungen!$E$6+Parameter!$B$5*(Ergebnisse2!$C$5/Parameter!$B$7) - J25), "A", IF((ZB_Verkäufer2!$B25-Parameter!$B$16*Spielerentscheidungen!$E$6+Parameter!$B$5*(Ergebnisse2!$C$5/Parameter!$B$7) - J25) &gt; ($B25-Parameter!$B$16*Spielerentscheidungen!$C$6+Parameter!$B$5*(Ergebnisse2!$B$5/Parameter!$B$7) - I25), "B", C25)),
IF(($B25-Parameter!$B$16*Spielerentscheidungen!$C$6+Parameter!$B$5*(Ergebnisse2!$B$5/Parameter!$B$7) - I25)&gt;0,"A",
IF((ZB_Verkäufer2!$B25-Parameter!$B$16*Spielerentscheidungen!$E$6+Parameter!$B$5*(Ergebnisse2!$C$5/Parameter!$B$7) - J25)&gt;0,"B",0)))</f>
        <v>B</v>
      </c>
      <c r="I25">
        <v>32.729999999999997</v>
      </c>
      <c r="J25">
        <v>8.4</v>
      </c>
      <c r="K25" t="str">
        <f>IF(AND(($B25-Parameter!$B$16*Spielerentscheidungen!$C$4+Parameter!$B$5*(Ergebnisse2!$B$3/Parameter!$B$7) - I25)&gt;0,(ZB_Verkäufer2!$B25-Spielerentscheidungen!$E$4+Parameter!$B$5*(Ergebnisse2!$C$3/Parameter!$B$7) - J25)&gt;0),IF(($B25-Spielerentscheidungen!$C$4+Parameter!$B$5*(Ergebnisse2!$B$3/Parameter!$B$7) - I25)&gt; (ZB_Verkäufer2!$B25-Spielerentscheidungen!$E$4+Parameter!$B$5*(Ergebnisse2!$C$3/Parameter!$B$7) - J25), "A", IF(($B25-Spielerentscheidungen!$C$4 +Parameter!$B$5*(Ergebnisse2!$B$3/Parameter!$B$7) - I25) &lt; (ZB_Verkäufer2!$B25-Spielerentscheidungen!$E$4+Parameter!$B$5*(Ergebnisse2!$C$3/Parameter!$B$7) - J25), "B", C25)),
IF(($B25-Spielerentscheidungen!$C$4+Parameter!$B$5*(Ergebnisse2!$B$3/Parameter!$B$7) - I25)&gt;0,"A",
IF((ZB_Verkäufer2!$B25-Spielerentscheidungen!$E$4+Parameter!$B$5*(Ergebnisse2!$C$3/Parameter!$B$7) - J25) &gt; 0,"B",0)))</f>
        <v>B</v>
      </c>
      <c r="L25">
        <f t="shared" si="0"/>
        <v>1</v>
      </c>
      <c r="P25">
        <f>$B25-Parameter!$B$16*Spielerentscheidungen!$C$4+Parameter!$B$5*(Ergebnisse2!$B$3/Parameter!$B$7) - Anfahrtkosten!$E27</f>
        <v>26.000000000000007</v>
      </c>
      <c r="Q25">
        <f>ZB_Verkäufer2!$B25- Parameter!$B$16*Spielerentscheidungen!$E$4+Parameter!$B$5*(Ergebnisse2!$C$3/Parameter!$B$7) - Anfahrtkosten!$F27</f>
        <v>50.5</v>
      </c>
    </row>
    <row r="26" spans="1:17" x14ac:dyDescent="0.35">
      <c r="A26">
        <v>25</v>
      </c>
      <c r="B26" s="1">
        <v>84.93</v>
      </c>
      <c r="C26" t="s">
        <v>19</v>
      </c>
      <c r="D26" s="3" t="str">
        <f>IF(AND(($B26-Parameter!$B$16*Spielerentscheidungen!$C$2+Parameter!$B$5*0.5 - Anfahrtkosten!$A27)&gt;0,(ZB_Verkäufer2!$B26-Parameter!$B$16*Spielerentscheidungen!$E$2+Parameter!$B$5*0.5 - Anfahrtkosten!$B27)&gt;0),IF(($B26-Parameter!$B$16*Spielerentscheidungen!$C$2+Parameter!$B$5*0.5 - Anfahrtkosten!$A27) &gt; (ZB_Verkäufer2!$B26-Parameter!$B$16*Spielerentscheidungen!$E$2+Parameter!$B$5*0.5 - Anfahrtkosten!$B27), "A", IF((ZB_Verkäufer2!$B26-Parameter!$B$16*Spielerentscheidungen!$E$2+Parameter!$B$5*0.5 - Anfahrtkosten!$B27) &gt; ($B26-Parameter!$B$16*Spielerentscheidungen!$C$2+Parameter!$B$5*0.5 - Anfahrtkosten!$A27), "B", C26)), IF(($B26-Parameter!$B$16*Spielerentscheidungen!$C$2+Parameter!$B$5*0.5 - Anfahrtkosten!$A27)&gt;0,"A",
IF((ZB_Verkäufer2!$B26-Parameter!$B$16*Spielerentscheidungen!$E$2+Parameter!$B$5*0.5 - Anfahrtkosten!$B27)&gt;0,"B",0)))</f>
        <v>B</v>
      </c>
      <c r="E26" t="str">
        <f>IF(AND(($B26-Parameter!$B$16*Spielerentscheidungen!$C$3+Parameter!$B$5*(Ergebnisse2!$B$2/Parameter!$B$7) - Anfahrtkosten!$C27)&gt;0,(ZB_Verkäufer2!$B26-Parameter!$B$16*Spielerentscheidungen!$E$3+Parameter!$B$5*(Ergebnisse2!$C$2/Parameter!$B$7) - Anfahrtkosten!$D27)&gt;0), IF(($B26-Parameter!$B$16*Spielerentscheidungen!$C$3+Parameter!$B$5*(Ergebnisse2!$B$2/Parameter!$B$7) - Anfahrtkosten!$C27) &gt; (ZB_Verkäufer2!$B26-Parameter!$B$16*Spielerentscheidungen!$E$3+Parameter!$B$5*(Ergebnisse2!$C$2/Parameter!$B$7) - Anfahrtkosten!$D27), "A", IF((ZB_Verkäufer2!$B26-Parameter!$B$16*Spielerentscheidungen!$E$3+Parameter!$B$5*(Ergebnisse2!$C$2/Parameter!$B$7) - Anfahrtkosten!$D27) &gt; ($B26-Parameter!$B$16*Spielerentscheidungen!$C$3+Parameter!$B$5*(Ergebnisse2!$B$2/Parameter!$B$7) - Anfahrtkosten!$C27),"B", C26)),
IF(($B26-Parameter!$B$16*Spielerentscheidungen!$C$3+Parameter!$B$5*(Ergebnisse2!$B$2/Parameter!$B$7) - Anfahrtkosten!$C27)&gt;0,"A",
IF((ZB_Verkäufer2!$B26-Parameter!$B$16*Spielerentscheidungen!$E$3+Parameter!$B$5*(Ergebnisse2!$C$2/Parameter!$B$7) - Anfahrtkosten!$D27)&gt;0,"B",0)))</f>
        <v>B</v>
      </c>
      <c r="F26" t="str">
        <f>IF(AND(($B26- Parameter!$B$16*Spielerentscheidungen!$C$4+Parameter!$B$5*(Ergebnisse2!$B$3/Parameter!$B$7) - Anfahrtkosten!$E27)&gt;0,(ZB_Verkäufer2!$B26- Parameter!$B$16*Spielerentscheidungen!$E$4+Parameter!$B$5*(Ergebnisse2!$C$3/Parameter!$B$7) - Anfahrtkosten!$F27)&gt;0),IF(($B26- Parameter!$B$16*Spielerentscheidungen!$C$4+Parameter!$B$5*(Ergebnisse2!$B$3/Parameter!$B$7) - Anfahrtkosten!$E27)&gt; (ZB_Verkäufer2!$B26-Parameter!$B$16*Spielerentscheidungen!$E$4+Parameter!$B$5*(Ergebnisse2!$C$3/Parameter!$B$7) - Anfahrtkosten!$F27), "A", IF(($B26-Parameter!$B$16*Spielerentscheidungen!$C$4 +Parameter!$B$5*(Ergebnisse2!$B$3/Parameter!$B$7) - Anfahrtkosten!$E27) &lt; (ZB_Verkäufer2!$B26- Parameter!$B$16*Spielerentscheidungen!$E$4+Parameter!$B$5*(Ergebnisse2!$C$3/Parameter!$B$7) - Anfahrtkosten!$F27), "B", C26)),
IF(($B26 - Parameter!$B$16*Spielerentscheidungen!$C$4+Parameter!$B$5*(Ergebnisse2!$B$3/Parameter!$B$7) - Anfahrtkosten!$E27)&gt;0,"A",
IF((ZB_Verkäufer2!$B26 - Parameter!$B$16*Spielerentscheidungen!$E$4+Parameter!$B$5*(Ergebnisse2!$C$3/Parameter!$B$7) - Anfahrtkosten!$F27) &gt; 0,"B",0)))</f>
        <v>B</v>
      </c>
      <c r="G26" t="str">
        <f>IF(AND(($B26-Parameter!$B$16*Spielerentscheidungen!$C$5+Parameter!$B$5*(Ergebnisse2!$B$4/Parameter!$B$7) - Anfahrtkosten!$G27)&gt;0,(ZB_Verkäufer2!$B26-Parameter!$B$16*Spielerentscheidungen!$E$5+Parameter!$B$5*(Ergebnisse2!$C$4/Parameter!$B$7) - Anfahrtkosten!$H27)&gt;0), IF(($B26-Parameter!$B$16*Spielerentscheidungen!$C$5+Parameter!$B$5*(Ergebnisse2!$B$4/Parameter!$B$7) - Anfahrtkosten!$G27) &gt; (ZB_Verkäufer2!$B26-Parameter!$B$16*Spielerentscheidungen!$E$5+Parameter!$B$5*(Ergebnisse2!$C$4/Parameter!$B$7) - Anfahrtkosten!$H27), "A", IF((ZB_Verkäufer2!$B26-Parameter!$B$16*Spielerentscheidungen!$E$5+Parameter!$B$5*(Ergebnisse2!$C$4/Parameter!$B$7) - Anfahrtkosten!$H27) &gt; ($B26-Parameter!$B$16*Spielerentscheidungen!$C$5+Parameter!$B$5*(Ergebnisse2!$B$4/Parameter!$B$7) - Anfahrtkosten!$G27), "B",C26)),
IF(($B26-Parameter!$B$16*Spielerentscheidungen!$C$5+Parameter!$B$5*(Ergebnisse2!$B$4/Parameter!$B$7) - Anfahrtkosten!$G27)&gt;0,"A",
IF((ZB_Verkäufer2!$B26-Parameter!$B$16*Spielerentscheidungen!$E$5+Parameter!$B$5*(Ergebnisse2!$C$4/Parameter!$B$7) - Anfahrtkosten!$H27)&gt;0,"B",0)))</f>
        <v>A</v>
      </c>
      <c r="H26" t="str">
        <f>IF(AND(($B26-Parameter!$B$16*Spielerentscheidungen!$C$6+Parameter!$B$5*(Ergebnisse2!$B$5/Parameter!$B$7) - I26)&gt;0,(ZB_Verkäufer2!$B26-Parameter!$B$16*Spielerentscheidungen!$E$6+Parameter!$B$5*(Ergebnisse2!$C$5/Parameter!$B$7) - J26)&gt;0), IF(($B26-Parameter!$B$16*Spielerentscheidungen!$C$6+Parameter!$B$5*(Ergebnisse2!$B$5/Parameter!$B$7) - I26) &gt; (ZB_Verkäufer2!$B26-Parameter!$B$16*Spielerentscheidungen!$E$6+Parameter!$B$5*(Ergebnisse2!$C$5/Parameter!$B$7) - J26), "A", IF((ZB_Verkäufer2!$B26-Parameter!$B$16*Spielerentscheidungen!$E$6+Parameter!$B$5*(Ergebnisse2!$C$5/Parameter!$B$7) - J26) &gt; ($B26-Parameter!$B$16*Spielerentscheidungen!$C$6+Parameter!$B$5*(Ergebnisse2!$B$5/Parameter!$B$7) - I26), "B", C26)),
IF(($B26-Parameter!$B$16*Spielerentscheidungen!$C$6+Parameter!$B$5*(Ergebnisse2!$B$5/Parameter!$B$7) - I26)&gt;0,"A",
IF((ZB_Verkäufer2!$B26-Parameter!$B$16*Spielerentscheidungen!$E$6+Parameter!$B$5*(Ergebnisse2!$C$5/Parameter!$B$7) - J26)&gt;0,"B",0)))</f>
        <v>B</v>
      </c>
      <c r="I26">
        <v>23.15</v>
      </c>
      <c r="J26">
        <v>13</v>
      </c>
      <c r="K26" t="str">
        <f>IF(AND(($B26-Parameter!$B$16*Spielerentscheidungen!$C$4+Parameter!$B$5*(Ergebnisse2!$B$3/Parameter!$B$7) - I26)&gt;0,(ZB_Verkäufer2!$B26-Spielerentscheidungen!$E$4+Parameter!$B$5*(Ergebnisse2!$C$3/Parameter!$B$7) - J26)&gt;0),IF(($B26-Spielerentscheidungen!$C$4+Parameter!$B$5*(Ergebnisse2!$B$3/Parameter!$B$7) - I26)&gt; (ZB_Verkäufer2!$B26-Spielerentscheidungen!$E$4+Parameter!$B$5*(Ergebnisse2!$C$3/Parameter!$B$7) - J26), "A", IF(($B26-Spielerentscheidungen!$C$4 +Parameter!$B$5*(Ergebnisse2!$B$3/Parameter!$B$7) - I26) &lt; (ZB_Verkäufer2!$B26-Spielerentscheidungen!$E$4+Parameter!$B$5*(Ergebnisse2!$C$3/Parameter!$B$7) - J26), "B", C26)),
IF(($B26-Spielerentscheidungen!$C$4+Parameter!$B$5*(Ergebnisse2!$B$3/Parameter!$B$7) - I26)&gt;0,"A",
IF((ZB_Verkäufer2!$B26-Spielerentscheidungen!$E$4+Parameter!$B$5*(Ergebnisse2!$C$3/Parameter!$B$7) - J26) &gt; 0,"B",0)))</f>
        <v>A</v>
      </c>
      <c r="L26">
        <f t="shared" si="0"/>
        <v>1</v>
      </c>
      <c r="P26">
        <f>$B26-Parameter!$B$16*Spielerentscheidungen!$C$4+Parameter!$B$5*(Ergebnisse2!$B$3/Parameter!$B$7) - Anfahrtkosten!$E28</f>
        <v>87.350000000000009</v>
      </c>
      <c r="Q26">
        <f>ZB_Verkäufer2!$B26- Parameter!$B$16*Spielerentscheidungen!$E$4+Parameter!$B$5*(Ergebnisse2!$C$3/Parameter!$B$7) - Anfahrtkosten!$F28</f>
        <v>80.790000000000006</v>
      </c>
    </row>
    <row r="27" spans="1:17" x14ac:dyDescent="0.35">
      <c r="A27">
        <v>26</v>
      </c>
      <c r="B27" s="1">
        <v>8.0500000000000007</v>
      </c>
      <c r="C27" t="s">
        <v>20</v>
      </c>
      <c r="D27" s="3" t="str">
        <f>IF(AND(($B27-Parameter!$B$16*Spielerentscheidungen!$C$2+Parameter!$B$5*0.5 - Anfahrtkosten!$A28)&gt;0,(ZB_Verkäufer2!$B27-Parameter!$B$16*Spielerentscheidungen!$E$2+Parameter!$B$5*0.5 - Anfahrtkosten!$B28)&gt;0),IF(($B27-Parameter!$B$16*Spielerentscheidungen!$C$2+Parameter!$B$5*0.5 - Anfahrtkosten!$A28) &gt; (ZB_Verkäufer2!$B27-Parameter!$B$16*Spielerentscheidungen!$E$2+Parameter!$B$5*0.5 - Anfahrtkosten!$B28), "A", IF((ZB_Verkäufer2!$B27-Parameter!$B$16*Spielerentscheidungen!$E$2+Parameter!$B$5*0.5 - Anfahrtkosten!$B28) &gt; ($B27-Parameter!$B$16*Spielerentscheidungen!$C$2+Parameter!$B$5*0.5 - Anfahrtkosten!$A28), "B", C27)), IF(($B27-Parameter!$B$16*Spielerentscheidungen!$C$2+Parameter!$B$5*0.5 - Anfahrtkosten!$A28)&gt;0,"A",
IF((ZB_Verkäufer2!$B27-Parameter!$B$16*Spielerentscheidungen!$E$2+Parameter!$B$5*0.5 - Anfahrtkosten!$B28)&gt;0,"B",0)))</f>
        <v>A</v>
      </c>
      <c r="E27" t="str">
        <f>IF(AND(($B27-Parameter!$B$16*Spielerentscheidungen!$C$3+Parameter!$B$5*(Ergebnisse2!$B$2/Parameter!$B$7) - Anfahrtkosten!$C28)&gt;0,(ZB_Verkäufer2!$B27-Parameter!$B$16*Spielerentscheidungen!$E$3+Parameter!$B$5*(Ergebnisse2!$C$2/Parameter!$B$7) - Anfahrtkosten!$D28)&gt;0), IF(($B27-Parameter!$B$16*Spielerentscheidungen!$C$3+Parameter!$B$5*(Ergebnisse2!$B$2/Parameter!$B$7) - Anfahrtkosten!$C28) &gt; (ZB_Verkäufer2!$B27-Parameter!$B$16*Spielerentscheidungen!$E$3+Parameter!$B$5*(Ergebnisse2!$C$2/Parameter!$B$7) - Anfahrtkosten!$D28), "A", IF((ZB_Verkäufer2!$B27-Parameter!$B$16*Spielerentscheidungen!$E$3+Parameter!$B$5*(Ergebnisse2!$C$2/Parameter!$B$7) - Anfahrtkosten!$D28) &gt; ($B27-Parameter!$B$16*Spielerentscheidungen!$C$3+Parameter!$B$5*(Ergebnisse2!$B$2/Parameter!$B$7) - Anfahrtkosten!$C28),"B", C27)),
IF(($B27-Parameter!$B$16*Spielerentscheidungen!$C$3+Parameter!$B$5*(Ergebnisse2!$B$2/Parameter!$B$7) - Anfahrtkosten!$C28)&gt;0,"A",
IF((ZB_Verkäufer2!$B27-Parameter!$B$16*Spielerentscheidungen!$E$3+Parameter!$B$5*(Ergebnisse2!$C$2/Parameter!$B$7) - Anfahrtkosten!$D28)&gt;0,"B",0)))</f>
        <v>A</v>
      </c>
      <c r="F27" t="str">
        <f>IF(AND(($B27- Parameter!$B$16*Spielerentscheidungen!$C$4+Parameter!$B$5*(Ergebnisse2!$B$3/Parameter!$B$7) - Anfahrtkosten!$E28)&gt;0,(ZB_Verkäufer2!$B27- Parameter!$B$16*Spielerentscheidungen!$E$4+Parameter!$B$5*(Ergebnisse2!$C$3/Parameter!$B$7) - Anfahrtkosten!$F28)&gt;0),IF(($B27- Parameter!$B$16*Spielerentscheidungen!$C$4+Parameter!$B$5*(Ergebnisse2!$B$3/Parameter!$B$7) - Anfahrtkosten!$E28)&gt; (ZB_Verkäufer2!$B27-Parameter!$B$16*Spielerentscheidungen!$E$4+Parameter!$B$5*(Ergebnisse2!$C$3/Parameter!$B$7) - Anfahrtkosten!$F28), "A", IF(($B27-Parameter!$B$16*Spielerentscheidungen!$C$4 +Parameter!$B$5*(Ergebnisse2!$B$3/Parameter!$B$7) - Anfahrtkosten!$E28) &lt; (ZB_Verkäufer2!$B27- Parameter!$B$16*Spielerentscheidungen!$E$4+Parameter!$B$5*(Ergebnisse2!$C$3/Parameter!$B$7) - Anfahrtkosten!$F28), "B", C27)),
IF(($B27 - Parameter!$B$16*Spielerentscheidungen!$C$4+Parameter!$B$5*(Ergebnisse2!$B$3/Parameter!$B$7) - Anfahrtkosten!$E28)&gt;0,"A",
IF((ZB_Verkäufer2!$B27 - Parameter!$B$16*Spielerentscheidungen!$E$4+Parameter!$B$5*(Ergebnisse2!$C$3/Parameter!$B$7) - Anfahrtkosten!$F28) &gt; 0,"B",0)))</f>
        <v>A</v>
      </c>
      <c r="G27" t="str">
        <f>IF(AND(($B27-Parameter!$B$16*Spielerentscheidungen!$C$5+Parameter!$B$5*(Ergebnisse2!$B$4/Parameter!$B$7) - Anfahrtkosten!$G28)&gt;0,(ZB_Verkäufer2!$B27-Parameter!$B$16*Spielerentscheidungen!$E$5+Parameter!$B$5*(Ergebnisse2!$C$4/Parameter!$B$7) - Anfahrtkosten!$H28)&gt;0), IF(($B27-Parameter!$B$16*Spielerentscheidungen!$C$5+Parameter!$B$5*(Ergebnisse2!$B$4/Parameter!$B$7) - Anfahrtkosten!$G28) &gt; (ZB_Verkäufer2!$B27-Parameter!$B$16*Spielerentscheidungen!$E$5+Parameter!$B$5*(Ergebnisse2!$C$4/Parameter!$B$7) - Anfahrtkosten!$H28), "A", IF((ZB_Verkäufer2!$B27-Parameter!$B$16*Spielerentscheidungen!$E$5+Parameter!$B$5*(Ergebnisse2!$C$4/Parameter!$B$7) - Anfahrtkosten!$H28) &gt; ($B27-Parameter!$B$16*Spielerentscheidungen!$C$5+Parameter!$B$5*(Ergebnisse2!$B$4/Parameter!$B$7) - Anfahrtkosten!$G28), "B",C27)),
IF(($B27-Parameter!$B$16*Spielerentscheidungen!$C$5+Parameter!$B$5*(Ergebnisse2!$B$4/Parameter!$B$7) - Anfahrtkosten!$G28)&gt;0,"A",
IF((ZB_Verkäufer2!$B27-Parameter!$B$16*Spielerentscheidungen!$E$5+Parameter!$B$5*(Ergebnisse2!$C$4/Parameter!$B$7) - Anfahrtkosten!$H28)&gt;0,"B",0)))</f>
        <v>B</v>
      </c>
      <c r="H27" t="str">
        <f>IF(AND(($B27-Parameter!$B$16*Spielerentscheidungen!$C$6+Parameter!$B$5*(Ergebnisse2!$B$5/Parameter!$B$7) - I27)&gt;0,(ZB_Verkäufer2!$B27-Parameter!$B$16*Spielerentscheidungen!$E$6+Parameter!$B$5*(Ergebnisse2!$C$5/Parameter!$B$7) - J27)&gt;0), IF(($B27-Parameter!$B$16*Spielerentscheidungen!$C$6+Parameter!$B$5*(Ergebnisse2!$B$5/Parameter!$B$7) - I27) &gt; (ZB_Verkäufer2!$B27-Parameter!$B$16*Spielerentscheidungen!$E$6+Parameter!$B$5*(Ergebnisse2!$C$5/Parameter!$B$7) - J27), "A", IF((ZB_Verkäufer2!$B27-Parameter!$B$16*Spielerentscheidungen!$E$6+Parameter!$B$5*(Ergebnisse2!$C$5/Parameter!$B$7) - J27) &gt; ($B27-Parameter!$B$16*Spielerentscheidungen!$C$6+Parameter!$B$5*(Ergebnisse2!$B$5/Parameter!$B$7) - I27), "B", C27)),
IF(($B27-Parameter!$B$16*Spielerentscheidungen!$C$6+Parameter!$B$5*(Ergebnisse2!$B$5/Parameter!$B$7) - I27)&gt;0,"A",
IF((ZB_Verkäufer2!$B27-Parameter!$B$16*Spielerentscheidungen!$E$6+Parameter!$B$5*(Ergebnisse2!$C$5/Parameter!$B$7) - J27)&gt;0,"B",0)))</f>
        <v>A</v>
      </c>
      <c r="I27">
        <v>2.97</v>
      </c>
      <c r="J27">
        <v>2.96</v>
      </c>
      <c r="K27">
        <f>IF(AND(($B27-Parameter!$B$16*Spielerentscheidungen!$C$4+Parameter!$B$5*(Ergebnisse2!$B$3/Parameter!$B$7) - I27)&gt;0,(ZB_Verkäufer2!$B27-Spielerentscheidungen!$E$4+Parameter!$B$5*(Ergebnisse2!$C$3/Parameter!$B$7) - J27)&gt;0),IF(($B27-Spielerentscheidungen!$C$4+Parameter!$B$5*(Ergebnisse2!$B$3/Parameter!$B$7) - I27)&gt; (ZB_Verkäufer2!$B27-Spielerentscheidungen!$E$4+Parameter!$B$5*(Ergebnisse2!$C$3/Parameter!$B$7) - J27), "A", IF(($B27-Spielerentscheidungen!$C$4 +Parameter!$B$5*(Ergebnisse2!$B$3/Parameter!$B$7) - I27) &lt; (ZB_Verkäufer2!$B27-Spielerentscheidungen!$E$4+Parameter!$B$5*(Ergebnisse2!$C$3/Parameter!$B$7) - J27), "B", C27)),
IF(($B27-Spielerentscheidungen!$C$4+Parameter!$B$5*(Ergebnisse2!$B$3/Parameter!$B$7) - I27)&gt;0,"A",
IF((ZB_Verkäufer2!$B27-Spielerentscheidungen!$E$4+Parameter!$B$5*(Ergebnisse2!$C$3/Parameter!$B$7) - J27) &gt; 0,"B",0)))</f>
        <v>0</v>
      </c>
      <c r="L27">
        <f t="shared" si="0"/>
        <v>1</v>
      </c>
      <c r="P27">
        <f>$B27-Parameter!$B$16*Spielerentscheidungen!$C$4+Parameter!$B$5*(Ergebnisse2!$B$3/Parameter!$B$7) - Anfahrtkosten!$E29</f>
        <v>-1.6799999999999997</v>
      </c>
      <c r="Q27">
        <f>ZB_Verkäufer2!$B27- Parameter!$B$16*Spielerentscheidungen!$E$4+Parameter!$B$5*(Ergebnisse2!$C$3/Parameter!$B$7) - Anfahrtkosten!$F29</f>
        <v>-26.43</v>
      </c>
    </row>
    <row r="28" spans="1:17" x14ac:dyDescent="0.35">
      <c r="A28">
        <v>27</v>
      </c>
      <c r="B28" s="1">
        <v>70.87</v>
      </c>
      <c r="C28" t="s">
        <v>19</v>
      </c>
      <c r="D28" s="3" t="str">
        <f>IF(AND(($B28-Parameter!$B$16*Spielerentscheidungen!$C$2+Parameter!$B$5*0.5 - Anfahrtkosten!$A29)&gt;0,(ZB_Verkäufer2!$B28-Parameter!$B$16*Spielerentscheidungen!$E$2+Parameter!$B$5*0.5 - Anfahrtkosten!$B29)&gt;0),IF(($B28-Parameter!$B$16*Spielerentscheidungen!$C$2+Parameter!$B$5*0.5 - Anfahrtkosten!$A29) &gt; (ZB_Verkäufer2!$B28-Parameter!$B$16*Spielerentscheidungen!$E$2+Parameter!$B$5*0.5 - Anfahrtkosten!$B29), "A", IF((ZB_Verkäufer2!$B28-Parameter!$B$16*Spielerentscheidungen!$E$2+Parameter!$B$5*0.5 - Anfahrtkosten!$B29) &gt; ($B28-Parameter!$B$16*Spielerentscheidungen!$C$2+Parameter!$B$5*0.5 - Anfahrtkosten!$A29), "B", C28)), IF(($B28-Parameter!$B$16*Spielerentscheidungen!$C$2+Parameter!$B$5*0.5 - Anfahrtkosten!$A29)&gt;0,"A",
IF((ZB_Verkäufer2!$B28-Parameter!$B$16*Spielerentscheidungen!$E$2+Parameter!$B$5*0.5 - Anfahrtkosten!$B29)&gt;0,"B",0)))</f>
        <v>A</v>
      </c>
      <c r="E28" t="str">
        <f>IF(AND(($B28-Parameter!$B$16*Spielerentscheidungen!$C$3+Parameter!$B$5*(Ergebnisse2!$B$2/Parameter!$B$7) - Anfahrtkosten!$C29)&gt;0,(ZB_Verkäufer2!$B28-Parameter!$B$16*Spielerentscheidungen!$E$3+Parameter!$B$5*(Ergebnisse2!$C$2/Parameter!$B$7) - Anfahrtkosten!$D29)&gt;0), IF(($B28-Parameter!$B$16*Spielerentscheidungen!$C$3+Parameter!$B$5*(Ergebnisse2!$B$2/Parameter!$B$7) - Anfahrtkosten!$C29) &gt; (ZB_Verkäufer2!$B28-Parameter!$B$16*Spielerentscheidungen!$E$3+Parameter!$B$5*(Ergebnisse2!$C$2/Parameter!$B$7) - Anfahrtkosten!$D29), "A", IF((ZB_Verkäufer2!$B28-Parameter!$B$16*Spielerentscheidungen!$E$3+Parameter!$B$5*(Ergebnisse2!$C$2/Parameter!$B$7) - Anfahrtkosten!$D29) &gt; ($B28-Parameter!$B$16*Spielerentscheidungen!$C$3+Parameter!$B$5*(Ergebnisse2!$B$2/Parameter!$B$7) - Anfahrtkosten!$C29),"B", C28)),
IF(($B28-Parameter!$B$16*Spielerentscheidungen!$C$3+Parameter!$B$5*(Ergebnisse2!$B$2/Parameter!$B$7) - Anfahrtkosten!$C29)&gt;0,"A",
IF((ZB_Verkäufer2!$B28-Parameter!$B$16*Spielerentscheidungen!$E$3+Parameter!$B$5*(Ergebnisse2!$C$2/Parameter!$B$7) - Anfahrtkosten!$D29)&gt;0,"B",0)))</f>
        <v>A</v>
      </c>
      <c r="F28" t="str">
        <f>IF(AND(($B28- Parameter!$B$16*Spielerentscheidungen!$C$4+Parameter!$B$5*(Ergebnisse2!$B$3/Parameter!$B$7) - Anfahrtkosten!$E29)&gt;0,(ZB_Verkäufer2!$B28- Parameter!$B$16*Spielerentscheidungen!$E$4+Parameter!$B$5*(Ergebnisse2!$C$3/Parameter!$B$7) - Anfahrtkosten!$F29)&gt;0),IF(($B28- Parameter!$B$16*Spielerentscheidungen!$C$4+Parameter!$B$5*(Ergebnisse2!$B$3/Parameter!$B$7) - Anfahrtkosten!$E29)&gt; (ZB_Verkäufer2!$B28-Parameter!$B$16*Spielerentscheidungen!$E$4+Parameter!$B$5*(Ergebnisse2!$C$3/Parameter!$B$7) - Anfahrtkosten!$F29), "A", IF(($B28-Parameter!$B$16*Spielerentscheidungen!$C$4 +Parameter!$B$5*(Ergebnisse2!$B$3/Parameter!$B$7) - Anfahrtkosten!$E29) &lt; (ZB_Verkäufer2!$B28- Parameter!$B$16*Spielerentscheidungen!$E$4+Parameter!$B$5*(Ergebnisse2!$C$3/Parameter!$B$7) - Anfahrtkosten!$F29), "B", C28)),
IF(($B28 - Parameter!$B$16*Spielerentscheidungen!$C$4+Parameter!$B$5*(Ergebnisse2!$B$3/Parameter!$B$7) - Anfahrtkosten!$E29)&gt;0,"A",
IF((ZB_Verkäufer2!$B28 - Parameter!$B$16*Spielerentscheidungen!$E$4+Parameter!$B$5*(Ergebnisse2!$C$3/Parameter!$B$7) - Anfahrtkosten!$F29) &gt; 0,"B",0)))</f>
        <v>A</v>
      </c>
      <c r="G28" t="str">
        <f>IF(AND(($B28-Parameter!$B$16*Spielerentscheidungen!$C$5+Parameter!$B$5*(Ergebnisse2!$B$4/Parameter!$B$7) - Anfahrtkosten!$G29)&gt;0,(ZB_Verkäufer2!$B28-Parameter!$B$16*Spielerentscheidungen!$E$5+Parameter!$B$5*(Ergebnisse2!$C$4/Parameter!$B$7) - Anfahrtkosten!$H29)&gt;0), IF(($B28-Parameter!$B$16*Spielerentscheidungen!$C$5+Parameter!$B$5*(Ergebnisse2!$B$4/Parameter!$B$7) - Anfahrtkosten!$G29) &gt; (ZB_Verkäufer2!$B28-Parameter!$B$16*Spielerentscheidungen!$E$5+Parameter!$B$5*(Ergebnisse2!$C$4/Parameter!$B$7) - Anfahrtkosten!$H29), "A", IF((ZB_Verkäufer2!$B28-Parameter!$B$16*Spielerentscheidungen!$E$5+Parameter!$B$5*(Ergebnisse2!$C$4/Parameter!$B$7) - Anfahrtkosten!$H29) &gt; ($B28-Parameter!$B$16*Spielerentscheidungen!$C$5+Parameter!$B$5*(Ergebnisse2!$B$4/Parameter!$B$7) - Anfahrtkosten!$G29), "B",C28)),
IF(($B28-Parameter!$B$16*Spielerentscheidungen!$C$5+Parameter!$B$5*(Ergebnisse2!$B$4/Parameter!$B$7) - Anfahrtkosten!$G29)&gt;0,"A",
IF((ZB_Verkäufer2!$B28-Parameter!$B$16*Spielerentscheidungen!$E$5+Parameter!$B$5*(Ergebnisse2!$C$4/Parameter!$B$7) - Anfahrtkosten!$H29)&gt;0,"B",0)))</f>
        <v>A</v>
      </c>
      <c r="H28" t="str">
        <f>IF(AND(($B28-Parameter!$B$16*Spielerentscheidungen!$C$6+Parameter!$B$5*(Ergebnisse2!$B$5/Parameter!$B$7) - I28)&gt;0,(ZB_Verkäufer2!$B28-Parameter!$B$16*Spielerentscheidungen!$E$6+Parameter!$B$5*(Ergebnisse2!$C$5/Parameter!$B$7) - J28)&gt;0), IF(($B28-Parameter!$B$16*Spielerentscheidungen!$C$6+Parameter!$B$5*(Ergebnisse2!$B$5/Parameter!$B$7) - I28) &gt; (ZB_Verkäufer2!$B28-Parameter!$B$16*Spielerentscheidungen!$E$6+Parameter!$B$5*(Ergebnisse2!$C$5/Parameter!$B$7) - J28), "A", IF((ZB_Verkäufer2!$B28-Parameter!$B$16*Spielerentscheidungen!$E$6+Parameter!$B$5*(Ergebnisse2!$C$5/Parameter!$B$7) - J28) &gt; ($B28-Parameter!$B$16*Spielerentscheidungen!$C$6+Parameter!$B$5*(Ergebnisse2!$B$5/Parameter!$B$7) - I28), "B", C28)),
IF(($B28-Parameter!$B$16*Spielerentscheidungen!$C$6+Parameter!$B$5*(Ergebnisse2!$B$5/Parameter!$B$7) - I28)&gt;0,"A",
IF((ZB_Verkäufer2!$B28-Parameter!$B$16*Spielerentscheidungen!$E$6+Parameter!$B$5*(Ergebnisse2!$C$5/Parameter!$B$7) - J28)&gt;0,"B",0)))</f>
        <v>A</v>
      </c>
      <c r="I28">
        <v>25.24</v>
      </c>
      <c r="J28">
        <v>33.32</v>
      </c>
      <c r="K28" t="str">
        <f>IF(AND(($B28-Parameter!$B$16*Spielerentscheidungen!$C$4+Parameter!$B$5*(Ergebnisse2!$B$3/Parameter!$B$7) - I28)&gt;0,(ZB_Verkäufer2!$B28-Spielerentscheidungen!$E$4+Parameter!$B$5*(Ergebnisse2!$C$3/Parameter!$B$7) - J28)&gt;0),IF(($B28-Spielerentscheidungen!$C$4+Parameter!$B$5*(Ergebnisse2!$B$3/Parameter!$B$7) - I28)&gt; (ZB_Verkäufer2!$B28-Spielerentscheidungen!$E$4+Parameter!$B$5*(Ergebnisse2!$C$3/Parameter!$B$7) - J28), "A", IF(($B28-Spielerentscheidungen!$C$4 +Parameter!$B$5*(Ergebnisse2!$B$3/Parameter!$B$7) - I28) &lt; (ZB_Verkäufer2!$B28-Spielerentscheidungen!$E$4+Parameter!$B$5*(Ergebnisse2!$C$3/Parameter!$B$7) - J28), "B", C28)),
IF(($B28-Spielerentscheidungen!$C$4+Parameter!$B$5*(Ergebnisse2!$B$3/Parameter!$B$7) - I28)&gt;0,"A",
IF((ZB_Verkäufer2!$B28-Spielerentscheidungen!$E$4+Parameter!$B$5*(Ergebnisse2!$C$3/Parameter!$B$7) - J28) &gt; 0,"B",0)))</f>
        <v>A</v>
      </c>
      <c r="L28">
        <f t="shared" si="0"/>
        <v>1</v>
      </c>
      <c r="P28">
        <f>$B28-Parameter!$B$16*Spielerentscheidungen!$C$4+Parameter!$B$5*(Ergebnisse2!$B$3/Parameter!$B$7) - Anfahrtkosten!$E30</f>
        <v>48.940000000000005</v>
      </c>
      <c r="Q28">
        <f>ZB_Verkäufer2!$B28- Parameter!$B$16*Spielerentscheidungen!$E$4+Parameter!$B$5*(Ergebnisse2!$C$3/Parameter!$B$7) - Anfahrtkosten!$F30</f>
        <v>37.330000000000005</v>
      </c>
    </row>
    <row r="29" spans="1:17" x14ac:dyDescent="0.35">
      <c r="A29">
        <v>28</v>
      </c>
      <c r="B29" s="1">
        <v>66.41</v>
      </c>
      <c r="C29" t="s">
        <v>19</v>
      </c>
      <c r="D29" s="3" t="str">
        <f>IF(AND(($B29-Parameter!$B$16*Spielerentscheidungen!$C$2+Parameter!$B$5*0.5 - Anfahrtkosten!$A30)&gt;0,(ZB_Verkäufer2!$B29-Parameter!$B$16*Spielerentscheidungen!$E$2+Parameter!$B$5*0.5 - Anfahrtkosten!$B30)&gt;0),IF(($B29-Parameter!$B$16*Spielerentscheidungen!$C$2+Parameter!$B$5*0.5 - Anfahrtkosten!$A30) &gt; (ZB_Verkäufer2!$B29-Parameter!$B$16*Spielerentscheidungen!$E$2+Parameter!$B$5*0.5 - Anfahrtkosten!$B30), "A", IF((ZB_Verkäufer2!$B29-Parameter!$B$16*Spielerentscheidungen!$E$2+Parameter!$B$5*0.5 - Anfahrtkosten!$B30) &gt; ($B29-Parameter!$B$16*Spielerentscheidungen!$C$2+Parameter!$B$5*0.5 - Anfahrtkosten!$A30), "B", C29)), IF(($B29-Parameter!$B$16*Spielerentscheidungen!$C$2+Parameter!$B$5*0.5 - Anfahrtkosten!$A30)&gt;0,"A",
IF((ZB_Verkäufer2!$B29-Parameter!$B$16*Spielerentscheidungen!$E$2+Parameter!$B$5*0.5 - Anfahrtkosten!$B30)&gt;0,"B",0)))</f>
        <v>A</v>
      </c>
      <c r="E29" t="str">
        <f>IF(AND(($B29-Parameter!$B$16*Spielerentscheidungen!$C$3+Parameter!$B$5*(Ergebnisse2!$B$2/Parameter!$B$7) - Anfahrtkosten!$C30)&gt;0,(ZB_Verkäufer2!$B29-Parameter!$B$16*Spielerentscheidungen!$E$3+Parameter!$B$5*(Ergebnisse2!$C$2/Parameter!$B$7) - Anfahrtkosten!$D30)&gt;0), IF(($B29-Parameter!$B$16*Spielerentscheidungen!$C$3+Parameter!$B$5*(Ergebnisse2!$B$2/Parameter!$B$7) - Anfahrtkosten!$C30) &gt; (ZB_Verkäufer2!$B29-Parameter!$B$16*Spielerentscheidungen!$E$3+Parameter!$B$5*(Ergebnisse2!$C$2/Parameter!$B$7) - Anfahrtkosten!$D30), "A", IF((ZB_Verkäufer2!$B29-Parameter!$B$16*Spielerentscheidungen!$E$3+Parameter!$B$5*(Ergebnisse2!$C$2/Parameter!$B$7) - Anfahrtkosten!$D30) &gt; ($B29-Parameter!$B$16*Spielerentscheidungen!$C$3+Parameter!$B$5*(Ergebnisse2!$B$2/Parameter!$B$7) - Anfahrtkosten!$C30),"B", C29)),
IF(($B29-Parameter!$B$16*Spielerentscheidungen!$C$3+Parameter!$B$5*(Ergebnisse2!$B$2/Parameter!$B$7) - Anfahrtkosten!$C30)&gt;0,"A",
IF((ZB_Verkäufer2!$B29-Parameter!$B$16*Spielerentscheidungen!$E$3+Parameter!$B$5*(Ergebnisse2!$C$2/Parameter!$B$7) - Anfahrtkosten!$D30)&gt;0,"B",0)))</f>
        <v>A</v>
      </c>
      <c r="F29" t="str">
        <f>IF(AND(($B29- Parameter!$B$16*Spielerentscheidungen!$C$4+Parameter!$B$5*(Ergebnisse2!$B$3/Parameter!$B$7) - Anfahrtkosten!$E30)&gt;0,(ZB_Verkäufer2!$B29- Parameter!$B$16*Spielerentscheidungen!$E$4+Parameter!$B$5*(Ergebnisse2!$C$3/Parameter!$B$7) - Anfahrtkosten!$F30)&gt;0),IF(($B29- Parameter!$B$16*Spielerentscheidungen!$C$4+Parameter!$B$5*(Ergebnisse2!$B$3/Parameter!$B$7) - Anfahrtkosten!$E30)&gt; (ZB_Verkäufer2!$B29-Parameter!$B$16*Spielerentscheidungen!$E$4+Parameter!$B$5*(Ergebnisse2!$C$3/Parameter!$B$7) - Anfahrtkosten!$F30), "A", IF(($B29-Parameter!$B$16*Spielerentscheidungen!$C$4 +Parameter!$B$5*(Ergebnisse2!$B$3/Parameter!$B$7) - Anfahrtkosten!$E30) &lt; (ZB_Verkäufer2!$B29- Parameter!$B$16*Spielerentscheidungen!$E$4+Parameter!$B$5*(Ergebnisse2!$C$3/Parameter!$B$7) - Anfahrtkosten!$F30), "B", C29)),
IF(($B29 - Parameter!$B$16*Spielerentscheidungen!$C$4+Parameter!$B$5*(Ergebnisse2!$B$3/Parameter!$B$7) - Anfahrtkosten!$E30)&gt;0,"A",
IF((ZB_Verkäufer2!$B29 - Parameter!$B$16*Spielerentscheidungen!$E$4+Parameter!$B$5*(Ergebnisse2!$C$3/Parameter!$B$7) - Anfahrtkosten!$F30) &gt; 0,"B",0)))</f>
        <v>A</v>
      </c>
      <c r="G29" t="str">
        <f>IF(AND(($B29-Parameter!$B$16*Spielerentscheidungen!$C$5+Parameter!$B$5*(Ergebnisse2!$B$4/Parameter!$B$7) - Anfahrtkosten!$G30)&gt;0,(ZB_Verkäufer2!$B29-Parameter!$B$16*Spielerentscheidungen!$E$5+Parameter!$B$5*(Ergebnisse2!$C$4/Parameter!$B$7) - Anfahrtkosten!$H30)&gt;0), IF(($B29-Parameter!$B$16*Spielerentscheidungen!$C$5+Parameter!$B$5*(Ergebnisse2!$B$4/Parameter!$B$7) - Anfahrtkosten!$G30) &gt; (ZB_Verkäufer2!$B29-Parameter!$B$16*Spielerentscheidungen!$E$5+Parameter!$B$5*(Ergebnisse2!$C$4/Parameter!$B$7) - Anfahrtkosten!$H30), "A", IF((ZB_Verkäufer2!$B29-Parameter!$B$16*Spielerentscheidungen!$E$5+Parameter!$B$5*(Ergebnisse2!$C$4/Parameter!$B$7) - Anfahrtkosten!$H30) &gt; ($B29-Parameter!$B$16*Spielerentscheidungen!$C$5+Parameter!$B$5*(Ergebnisse2!$B$4/Parameter!$B$7) - Anfahrtkosten!$G30), "B",C29)),
IF(($B29-Parameter!$B$16*Spielerentscheidungen!$C$5+Parameter!$B$5*(Ergebnisse2!$B$4/Parameter!$B$7) - Anfahrtkosten!$G30)&gt;0,"A",
IF((ZB_Verkäufer2!$B29-Parameter!$B$16*Spielerentscheidungen!$E$5+Parameter!$B$5*(Ergebnisse2!$C$4/Parameter!$B$7) - Anfahrtkosten!$H30)&gt;0,"B",0)))</f>
        <v>B</v>
      </c>
      <c r="H29" t="str">
        <f>IF(AND(($B29-Parameter!$B$16*Spielerentscheidungen!$C$6+Parameter!$B$5*(Ergebnisse2!$B$5/Parameter!$B$7) - I29)&gt;0,(ZB_Verkäufer2!$B29-Parameter!$B$16*Spielerentscheidungen!$E$6+Parameter!$B$5*(Ergebnisse2!$C$5/Parameter!$B$7) - J29)&gt;0), IF(($B29-Parameter!$B$16*Spielerentscheidungen!$C$6+Parameter!$B$5*(Ergebnisse2!$B$5/Parameter!$B$7) - I29) &gt; (ZB_Verkäufer2!$B29-Parameter!$B$16*Spielerentscheidungen!$E$6+Parameter!$B$5*(Ergebnisse2!$C$5/Parameter!$B$7) - J29), "A", IF((ZB_Verkäufer2!$B29-Parameter!$B$16*Spielerentscheidungen!$E$6+Parameter!$B$5*(Ergebnisse2!$C$5/Parameter!$B$7) - J29) &gt; ($B29-Parameter!$B$16*Spielerentscheidungen!$C$6+Parameter!$B$5*(Ergebnisse2!$B$5/Parameter!$B$7) - I29), "B", C29)),
IF(($B29-Parameter!$B$16*Spielerentscheidungen!$C$6+Parameter!$B$5*(Ergebnisse2!$B$5/Parameter!$B$7) - I29)&gt;0,"A",
IF((ZB_Verkäufer2!$B29-Parameter!$B$16*Spielerentscheidungen!$E$6+Parameter!$B$5*(Ergebnisse2!$C$5/Parameter!$B$7) - J29)&gt;0,"B",0)))</f>
        <v>A</v>
      </c>
      <c r="I29">
        <v>13.86</v>
      </c>
      <c r="J29">
        <v>23.59</v>
      </c>
      <c r="K29" t="str">
        <f>IF(AND(($B29-Parameter!$B$16*Spielerentscheidungen!$C$4+Parameter!$B$5*(Ergebnisse2!$B$3/Parameter!$B$7) - I29)&gt;0,(ZB_Verkäufer2!$B29-Spielerentscheidungen!$E$4+Parameter!$B$5*(Ergebnisse2!$C$3/Parameter!$B$7) - J29)&gt;0),IF(($B29-Spielerentscheidungen!$C$4+Parameter!$B$5*(Ergebnisse2!$B$3/Parameter!$B$7) - I29)&gt; (ZB_Verkäufer2!$B29-Spielerentscheidungen!$E$4+Parameter!$B$5*(Ergebnisse2!$C$3/Parameter!$B$7) - J29), "A", IF(($B29-Spielerentscheidungen!$C$4 +Parameter!$B$5*(Ergebnisse2!$B$3/Parameter!$B$7) - I29) &lt; (ZB_Verkäufer2!$B29-Spielerentscheidungen!$E$4+Parameter!$B$5*(Ergebnisse2!$C$3/Parameter!$B$7) - J29), "B", C29)),
IF(($B29-Spielerentscheidungen!$C$4+Parameter!$B$5*(Ergebnisse2!$B$3/Parameter!$B$7) - I29)&gt;0,"A",
IF((ZB_Verkäufer2!$B29-Spielerentscheidungen!$E$4+Parameter!$B$5*(Ergebnisse2!$C$3/Parameter!$B$7) - J29) &gt; 0,"B",0)))</f>
        <v>A</v>
      </c>
      <c r="L29">
        <f t="shared" si="0"/>
        <v>1</v>
      </c>
      <c r="P29">
        <f>$B29-Parameter!$B$16*Spielerentscheidungen!$C$4+Parameter!$B$5*(Ergebnisse2!$B$3/Parameter!$B$7) - Anfahrtkosten!$E31</f>
        <v>36.54</v>
      </c>
      <c r="Q29">
        <f>ZB_Verkäufer2!$B29- Parameter!$B$16*Spielerentscheidungen!$E$4+Parameter!$B$5*(Ergebnisse2!$C$3/Parameter!$B$7) - Anfahrtkosten!$F31</f>
        <v>39.899999999999991</v>
      </c>
    </row>
    <row r="30" spans="1:17" x14ac:dyDescent="0.35">
      <c r="A30">
        <v>29</v>
      </c>
      <c r="B30" s="1">
        <v>40.83</v>
      </c>
      <c r="C30" t="s">
        <v>20</v>
      </c>
      <c r="D30" s="3" t="str">
        <f>IF(AND(($B30-Parameter!$B$16*Spielerentscheidungen!$C$2+Parameter!$B$5*0.5 - Anfahrtkosten!$A31)&gt;0,(ZB_Verkäufer2!$B30-Parameter!$B$16*Spielerentscheidungen!$E$2+Parameter!$B$5*0.5 - Anfahrtkosten!$B31)&gt;0),IF(($B30-Parameter!$B$16*Spielerentscheidungen!$C$2+Parameter!$B$5*0.5 - Anfahrtkosten!$A31) &gt; (ZB_Verkäufer2!$B30-Parameter!$B$16*Spielerentscheidungen!$E$2+Parameter!$B$5*0.5 - Anfahrtkosten!$B31), "A", IF((ZB_Verkäufer2!$B30-Parameter!$B$16*Spielerentscheidungen!$E$2+Parameter!$B$5*0.5 - Anfahrtkosten!$B31) &gt; ($B30-Parameter!$B$16*Spielerentscheidungen!$C$2+Parameter!$B$5*0.5 - Anfahrtkosten!$A31), "B", C30)), IF(($B30-Parameter!$B$16*Spielerentscheidungen!$C$2+Parameter!$B$5*0.5 - Anfahrtkosten!$A31)&gt;0,"A",
IF((ZB_Verkäufer2!$B30-Parameter!$B$16*Spielerentscheidungen!$E$2+Parameter!$B$5*0.5 - Anfahrtkosten!$B31)&gt;0,"B",0)))</f>
        <v>B</v>
      </c>
      <c r="E30" t="str">
        <f>IF(AND(($B30-Parameter!$B$16*Spielerentscheidungen!$C$3+Parameter!$B$5*(Ergebnisse2!$B$2/Parameter!$B$7) - Anfahrtkosten!$C31)&gt;0,(ZB_Verkäufer2!$B30-Parameter!$B$16*Spielerentscheidungen!$E$3+Parameter!$B$5*(Ergebnisse2!$C$2/Parameter!$B$7) - Anfahrtkosten!$D31)&gt;0), IF(($B30-Parameter!$B$16*Spielerentscheidungen!$C$3+Parameter!$B$5*(Ergebnisse2!$B$2/Parameter!$B$7) - Anfahrtkosten!$C31) &gt; (ZB_Verkäufer2!$B30-Parameter!$B$16*Spielerentscheidungen!$E$3+Parameter!$B$5*(Ergebnisse2!$C$2/Parameter!$B$7) - Anfahrtkosten!$D31), "A", IF((ZB_Verkäufer2!$B30-Parameter!$B$16*Spielerentscheidungen!$E$3+Parameter!$B$5*(Ergebnisse2!$C$2/Parameter!$B$7) - Anfahrtkosten!$D31) &gt; ($B30-Parameter!$B$16*Spielerentscheidungen!$C$3+Parameter!$B$5*(Ergebnisse2!$B$2/Parameter!$B$7) - Anfahrtkosten!$C31),"B", C30)),
IF(($B30-Parameter!$B$16*Spielerentscheidungen!$C$3+Parameter!$B$5*(Ergebnisse2!$B$2/Parameter!$B$7) - Anfahrtkosten!$C31)&gt;0,"A",
IF((ZB_Verkäufer2!$B30-Parameter!$B$16*Spielerentscheidungen!$E$3+Parameter!$B$5*(Ergebnisse2!$C$2/Parameter!$B$7) - Anfahrtkosten!$D31)&gt;0,"B",0)))</f>
        <v>A</v>
      </c>
      <c r="F30" t="str">
        <f>IF(AND(($B30- Parameter!$B$16*Spielerentscheidungen!$C$4+Parameter!$B$5*(Ergebnisse2!$B$3/Parameter!$B$7) - Anfahrtkosten!$E31)&gt;0,(ZB_Verkäufer2!$B30- Parameter!$B$16*Spielerentscheidungen!$E$4+Parameter!$B$5*(Ergebnisse2!$C$3/Parameter!$B$7) - Anfahrtkosten!$F31)&gt;0),IF(($B30- Parameter!$B$16*Spielerentscheidungen!$C$4+Parameter!$B$5*(Ergebnisse2!$B$3/Parameter!$B$7) - Anfahrtkosten!$E31)&gt; (ZB_Verkäufer2!$B30-Parameter!$B$16*Spielerentscheidungen!$E$4+Parameter!$B$5*(Ergebnisse2!$C$3/Parameter!$B$7) - Anfahrtkosten!$F31), "A", IF(($B30-Parameter!$B$16*Spielerentscheidungen!$C$4 +Parameter!$B$5*(Ergebnisse2!$B$3/Parameter!$B$7) - Anfahrtkosten!$E31) &lt; (ZB_Verkäufer2!$B30- Parameter!$B$16*Spielerentscheidungen!$E$4+Parameter!$B$5*(Ergebnisse2!$C$3/Parameter!$B$7) - Anfahrtkosten!$F31), "B", C30)),
IF(($B30 - Parameter!$B$16*Spielerentscheidungen!$C$4+Parameter!$B$5*(Ergebnisse2!$B$3/Parameter!$B$7) - Anfahrtkosten!$E31)&gt;0,"A",
IF((ZB_Verkäufer2!$B30 - Parameter!$B$16*Spielerentscheidungen!$E$4+Parameter!$B$5*(Ergebnisse2!$C$3/Parameter!$B$7) - Anfahrtkosten!$F31) &gt; 0,"B",0)))</f>
        <v>B</v>
      </c>
      <c r="G30" t="str">
        <f>IF(AND(($B30-Parameter!$B$16*Spielerentscheidungen!$C$5+Parameter!$B$5*(Ergebnisse2!$B$4/Parameter!$B$7) - Anfahrtkosten!$G31)&gt;0,(ZB_Verkäufer2!$B30-Parameter!$B$16*Spielerentscheidungen!$E$5+Parameter!$B$5*(Ergebnisse2!$C$4/Parameter!$B$7) - Anfahrtkosten!$H31)&gt;0), IF(($B30-Parameter!$B$16*Spielerentscheidungen!$C$5+Parameter!$B$5*(Ergebnisse2!$B$4/Parameter!$B$7) - Anfahrtkosten!$G31) &gt; (ZB_Verkäufer2!$B30-Parameter!$B$16*Spielerentscheidungen!$E$5+Parameter!$B$5*(Ergebnisse2!$C$4/Parameter!$B$7) - Anfahrtkosten!$H31), "A", IF((ZB_Verkäufer2!$B30-Parameter!$B$16*Spielerentscheidungen!$E$5+Parameter!$B$5*(Ergebnisse2!$C$4/Parameter!$B$7) - Anfahrtkosten!$H31) &gt; ($B30-Parameter!$B$16*Spielerentscheidungen!$C$5+Parameter!$B$5*(Ergebnisse2!$B$4/Parameter!$B$7) - Anfahrtkosten!$G31), "B",C30)),
IF(($B30-Parameter!$B$16*Spielerentscheidungen!$C$5+Parameter!$B$5*(Ergebnisse2!$B$4/Parameter!$B$7) - Anfahrtkosten!$G31)&gt;0,"A",
IF((ZB_Verkäufer2!$B30-Parameter!$B$16*Spielerentscheidungen!$E$5+Parameter!$B$5*(Ergebnisse2!$C$4/Parameter!$B$7) - Anfahrtkosten!$H31)&gt;0,"B",0)))</f>
        <v>B</v>
      </c>
      <c r="H30" t="str">
        <f>IF(AND(($B30-Parameter!$B$16*Spielerentscheidungen!$C$6+Parameter!$B$5*(Ergebnisse2!$B$5/Parameter!$B$7) - I30)&gt;0,(ZB_Verkäufer2!$B30-Parameter!$B$16*Spielerentscheidungen!$E$6+Parameter!$B$5*(Ergebnisse2!$C$5/Parameter!$B$7) - J30)&gt;0), IF(($B30-Parameter!$B$16*Spielerentscheidungen!$C$6+Parameter!$B$5*(Ergebnisse2!$B$5/Parameter!$B$7) - I30) &gt; (ZB_Verkäufer2!$B30-Parameter!$B$16*Spielerentscheidungen!$E$6+Parameter!$B$5*(Ergebnisse2!$C$5/Parameter!$B$7) - J30), "A", IF((ZB_Verkäufer2!$B30-Parameter!$B$16*Spielerentscheidungen!$E$6+Parameter!$B$5*(Ergebnisse2!$C$5/Parameter!$B$7) - J30) &gt; ($B30-Parameter!$B$16*Spielerentscheidungen!$C$6+Parameter!$B$5*(Ergebnisse2!$B$5/Parameter!$B$7) - I30), "B", C30)),
IF(($B30-Parameter!$B$16*Spielerentscheidungen!$C$6+Parameter!$B$5*(Ergebnisse2!$B$5/Parameter!$B$7) - I30)&gt;0,"A",
IF((ZB_Verkäufer2!$B30-Parameter!$B$16*Spielerentscheidungen!$E$6+Parameter!$B$5*(Ergebnisse2!$C$5/Parameter!$B$7) - J30)&gt;0,"B",0)))</f>
        <v>A</v>
      </c>
      <c r="I30">
        <v>18.32</v>
      </c>
      <c r="J30">
        <v>25.59</v>
      </c>
      <c r="K30" t="str">
        <f>IF(AND(($B30-Parameter!$B$16*Spielerentscheidungen!$C$4+Parameter!$B$5*(Ergebnisse2!$B$3/Parameter!$B$7) - I30)&gt;0,(ZB_Verkäufer2!$B30-Spielerentscheidungen!$E$4+Parameter!$B$5*(Ergebnisse2!$C$3/Parameter!$B$7) - J30)&gt;0),IF(($B30-Spielerentscheidungen!$C$4+Parameter!$B$5*(Ergebnisse2!$B$3/Parameter!$B$7) - I30)&gt; (ZB_Verkäufer2!$B30-Spielerentscheidungen!$E$4+Parameter!$B$5*(Ergebnisse2!$C$3/Parameter!$B$7) - J30), "A", IF(($B30-Spielerentscheidungen!$C$4 +Parameter!$B$5*(Ergebnisse2!$B$3/Parameter!$B$7) - I30) &lt; (ZB_Verkäufer2!$B30-Spielerentscheidungen!$E$4+Parameter!$B$5*(Ergebnisse2!$C$3/Parameter!$B$7) - J30), "B", C30)),
IF(($B30-Spielerentscheidungen!$C$4+Parameter!$B$5*(Ergebnisse2!$B$3/Parameter!$B$7) - I30)&gt;0,"A",
IF((ZB_Verkäufer2!$B30-Spielerentscheidungen!$E$4+Parameter!$B$5*(Ergebnisse2!$C$3/Parameter!$B$7) - J30) &gt; 0,"B",0)))</f>
        <v>A</v>
      </c>
      <c r="L30">
        <f t="shared" si="0"/>
        <v>1</v>
      </c>
      <c r="P30">
        <f>$B30-Parameter!$B$16*Spielerentscheidungen!$C$4+Parameter!$B$5*(Ergebnisse2!$B$3/Parameter!$B$7) - Anfahrtkosten!$E32</f>
        <v>9.3999999999999986</v>
      </c>
      <c r="Q30">
        <f>ZB_Verkäufer2!$B30- Parameter!$B$16*Spielerentscheidungen!$E$4+Parameter!$B$5*(Ergebnisse2!$C$3/Parameter!$B$7) - Anfahrtkosten!$F32</f>
        <v>17.259999999999998</v>
      </c>
    </row>
    <row r="31" spans="1:17" x14ac:dyDescent="0.35">
      <c r="A31">
        <v>30</v>
      </c>
      <c r="B31" s="1">
        <v>52.28</v>
      </c>
      <c r="C31" t="s">
        <v>19</v>
      </c>
      <c r="D31" s="3" t="str">
        <f>IF(AND(($B31-Parameter!$B$16*Spielerentscheidungen!$C$2+Parameter!$B$5*0.5 - Anfahrtkosten!$A32)&gt;0,(ZB_Verkäufer2!$B31-Parameter!$B$16*Spielerentscheidungen!$E$2+Parameter!$B$5*0.5 - Anfahrtkosten!$B32)&gt;0),IF(($B31-Parameter!$B$16*Spielerentscheidungen!$C$2+Parameter!$B$5*0.5 - Anfahrtkosten!$A32) &gt; (ZB_Verkäufer2!$B31-Parameter!$B$16*Spielerentscheidungen!$E$2+Parameter!$B$5*0.5 - Anfahrtkosten!$B32), "A", IF((ZB_Verkäufer2!$B31-Parameter!$B$16*Spielerentscheidungen!$E$2+Parameter!$B$5*0.5 - Anfahrtkosten!$B32) &gt; ($B31-Parameter!$B$16*Spielerentscheidungen!$C$2+Parameter!$B$5*0.5 - Anfahrtkosten!$A32), "B", C31)), IF(($B31-Parameter!$B$16*Spielerentscheidungen!$C$2+Parameter!$B$5*0.5 - Anfahrtkosten!$A32)&gt;0,"A",
IF((ZB_Verkäufer2!$B31-Parameter!$B$16*Spielerentscheidungen!$E$2+Parameter!$B$5*0.5 - Anfahrtkosten!$B32)&gt;0,"B",0)))</f>
        <v>A</v>
      </c>
      <c r="E31" t="str">
        <f>IF(AND(($B31-Parameter!$B$16*Spielerentscheidungen!$C$3+Parameter!$B$5*(Ergebnisse2!$B$2/Parameter!$B$7) - Anfahrtkosten!$C32)&gt;0,(ZB_Verkäufer2!$B31-Parameter!$B$16*Spielerentscheidungen!$E$3+Parameter!$B$5*(Ergebnisse2!$C$2/Parameter!$B$7) - Anfahrtkosten!$D32)&gt;0), IF(($B31-Parameter!$B$16*Spielerentscheidungen!$C$3+Parameter!$B$5*(Ergebnisse2!$B$2/Parameter!$B$7) - Anfahrtkosten!$C32) &gt; (ZB_Verkäufer2!$B31-Parameter!$B$16*Spielerentscheidungen!$E$3+Parameter!$B$5*(Ergebnisse2!$C$2/Parameter!$B$7) - Anfahrtkosten!$D32), "A", IF((ZB_Verkäufer2!$B31-Parameter!$B$16*Spielerentscheidungen!$E$3+Parameter!$B$5*(Ergebnisse2!$C$2/Parameter!$B$7) - Anfahrtkosten!$D32) &gt; ($B31-Parameter!$B$16*Spielerentscheidungen!$C$3+Parameter!$B$5*(Ergebnisse2!$B$2/Parameter!$B$7) - Anfahrtkosten!$C32),"B", C31)),
IF(($B31-Parameter!$B$16*Spielerentscheidungen!$C$3+Parameter!$B$5*(Ergebnisse2!$B$2/Parameter!$B$7) - Anfahrtkosten!$C32)&gt;0,"A",
IF((ZB_Verkäufer2!$B31-Parameter!$B$16*Spielerentscheidungen!$E$3+Parameter!$B$5*(Ergebnisse2!$C$2/Parameter!$B$7) - Anfahrtkosten!$D32)&gt;0,"B",0)))</f>
        <v>B</v>
      </c>
      <c r="F31" t="str">
        <f>IF(AND(($B31- Parameter!$B$16*Spielerentscheidungen!$C$4+Parameter!$B$5*(Ergebnisse2!$B$3/Parameter!$B$7) - Anfahrtkosten!$E32)&gt;0,(ZB_Verkäufer2!$B31- Parameter!$B$16*Spielerentscheidungen!$E$4+Parameter!$B$5*(Ergebnisse2!$C$3/Parameter!$B$7) - Anfahrtkosten!$F32)&gt;0),IF(($B31- Parameter!$B$16*Spielerentscheidungen!$C$4+Parameter!$B$5*(Ergebnisse2!$B$3/Parameter!$B$7) - Anfahrtkosten!$E32)&gt; (ZB_Verkäufer2!$B31-Parameter!$B$16*Spielerentscheidungen!$E$4+Parameter!$B$5*(Ergebnisse2!$C$3/Parameter!$B$7) - Anfahrtkosten!$F32), "A", IF(($B31-Parameter!$B$16*Spielerentscheidungen!$C$4 +Parameter!$B$5*(Ergebnisse2!$B$3/Parameter!$B$7) - Anfahrtkosten!$E32) &lt; (ZB_Verkäufer2!$B31- Parameter!$B$16*Spielerentscheidungen!$E$4+Parameter!$B$5*(Ergebnisse2!$C$3/Parameter!$B$7) - Anfahrtkosten!$F32), "B", C31)),
IF(($B31 - Parameter!$B$16*Spielerentscheidungen!$C$4+Parameter!$B$5*(Ergebnisse2!$B$3/Parameter!$B$7) - Anfahrtkosten!$E32)&gt;0,"A",
IF((ZB_Verkäufer2!$B31 - Parameter!$B$16*Spielerentscheidungen!$E$4+Parameter!$B$5*(Ergebnisse2!$C$3/Parameter!$B$7) - Anfahrtkosten!$F32) &gt; 0,"B",0)))</f>
        <v>B</v>
      </c>
      <c r="G31" t="str">
        <f>IF(AND(($B31-Parameter!$B$16*Spielerentscheidungen!$C$5+Parameter!$B$5*(Ergebnisse2!$B$4/Parameter!$B$7) - Anfahrtkosten!$G32)&gt;0,(ZB_Verkäufer2!$B31-Parameter!$B$16*Spielerentscheidungen!$E$5+Parameter!$B$5*(Ergebnisse2!$C$4/Parameter!$B$7) - Anfahrtkosten!$H32)&gt;0), IF(($B31-Parameter!$B$16*Spielerentscheidungen!$C$5+Parameter!$B$5*(Ergebnisse2!$B$4/Parameter!$B$7) - Anfahrtkosten!$G32) &gt; (ZB_Verkäufer2!$B31-Parameter!$B$16*Spielerentscheidungen!$E$5+Parameter!$B$5*(Ergebnisse2!$C$4/Parameter!$B$7) - Anfahrtkosten!$H32), "A", IF((ZB_Verkäufer2!$B31-Parameter!$B$16*Spielerentscheidungen!$E$5+Parameter!$B$5*(Ergebnisse2!$C$4/Parameter!$B$7) - Anfahrtkosten!$H32) &gt; ($B31-Parameter!$B$16*Spielerentscheidungen!$C$5+Parameter!$B$5*(Ergebnisse2!$B$4/Parameter!$B$7) - Anfahrtkosten!$G32), "B",C31)),
IF(($B31-Parameter!$B$16*Spielerentscheidungen!$C$5+Parameter!$B$5*(Ergebnisse2!$B$4/Parameter!$B$7) - Anfahrtkosten!$G32)&gt;0,"A",
IF((ZB_Verkäufer2!$B31-Parameter!$B$16*Spielerentscheidungen!$E$5+Parameter!$B$5*(Ergebnisse2!$C$4/Parameter!$B$7) - Anfahrtkosten!$H32)&gt;0,"B",0)))</f>
        <v>A</v>
      </c>
      <c r="H31" t="str">
        <f>IF(AND(($B31-Parameter!$B$16*Spielerentscheidungen!$C$6+Parameter!$B$5*(Ergebnisse2!$B$5/Parameter!$B$7) - I31)&gt;0,(ZB_Verkäufer2!$B31-Parameter!$B$16*Spielerentscheidungen!$E$6+Parameter!$B$5*(Ergebnisse2!$C$5/Parameter!$B$7) - J31)&gt;0), IF(($B31-Parameter!$B$16*Spielerentscheidungen!$C$6+Parameter!$B$5*(Ergebnisse2!$B$5/Parameter!$B$7) - I31) &gt; (ZB_Verkäufer2!$B31-Parameter!$B$16*Spielerentscheidungen!$E$6+Parameter!$B$5*(Ergebnisse2!$C$5/Parameter!$B$7) - J31), "A", IF((ZB_Verkäufer2!$B31-Parameter!$B$16*Spielerentscheidungen!$E$6+Parameter!$B$5*(Ergebnisse2!$C$5/Parameter!$B$7) - J31) &gt; ($B31-Parameter!$B$16*Spielerentscheidungen!$C$6+Parameter!$B$5*(Ergebnisse2!$B$5/Parameter!$B$7) - I31), "B", C31)),
IF(($B31-Parameter!$B$16*Spielerentscheidungen!$C$6+Parameter!$B$5*(Ergebnisse2!$B$5/Parameter!$B$7) - I31)&gt;0,"A",
IF((ZB_Verkäufer2!$B31-Parameter!$B$16*Spielerentscheidungen!$E$6+Parameter!$B$5*(Ergebnisse2!$C$5/Parameter!$B$7) - J31)&gt;0,"B",0)))</f>
        <v>A</v>
      </c>
      <c r="I31">
        <v>20.76</v>
      </c>
      <c r="J31">
        <v>31.88</v>
      </c>
      <c r="K31" t="str">
        <f>IF(AND(($B31-Parameter!$B$16*Spielerentscheidungen!$C$4+Parameter!$B$5*(Ergebnisse2!$B$3/Parameter!$B$7) - I31)&gt;0,(ZB_Verkäufer2!$B31-Spielerentscheidungen!$E$4+Parameter!$B$5*(Ergebnisse2!$C$3/Parameter!$B$7) - J31)&gt;0),IF(($B31-Spielerentscheidungen!$C$4+Parameter!$B$5*(Ergebnisse2!$B$3/Parameter!$B$7) - I31)&gt; (ZB_Verkäufer2!$B31-Spielerentscheidungen!$E$4+Parameter!$B$5*(Ergebnisse2!$C$3/Parameter!$B$7) - J31), "A", IF(($B31-Spielerentscheidungen!$C$4 +Parameter!$B$5*(Ergebnisse2!$B$3/Parameter!$B$7) - I31) &lt; (ZB_Verkäufer2!$B31-Spielerentscheidungen!$E$4+Parameter!$B$5*(Ergebnisse2!$C$3/Parameter!$B$7) - J31), "B", C31)),
IF(($B31-Spielerentscheidungen!$C$4+Parameter!$B$5*(Ergebnisse2!$B$3/Parameter!$B$7) - I31)&gt;0,"A",
IF((ZB_Verkäufer2!$B31-Spielerentscheidungen!$E$4+Parameter!$B$5*(Ergebnisse2!$C$3/Parameter!$B$7) - J31) &gt; 0,"B",0)))</f>
        <v>A</v>
      </c>
      <c r="L31">
        <f t="shared" si="0"/>
        <v>1</v>
      </c>
      <c r="P31">
        <f>$B31-Parameter!$B$16*Spielerentscheidungen!$C$4+Parameter!$B$5*(Ergebnisse2!$B$3/Parameter!$B$7) - Anfahrtkosten!$E33</f>
        <v>28.67</v>
      </c>
      <c r="Q31">
        <f>ZB_Verkäufer2!$B31- Parameter!$B$16*Spielerentscheidungen!$E$4+Parameter!$B$5*(Ergebnisse2!$C$3/Parameter!$B$7) - Anfahrtkosten!$F33</f>
        <v>11.240000000000002</v>
      </c>
    </row>
    <row r="32" spans="1:17" x14ac:dyDescent="0.35">
      <c r="A32">
        <v>31</v>
      </c>
      <c r="B32" s="1">
        <v>79.180000000000007</v>
      </c>
      <c r="C32" t="s">
        <v>20</v>
      </c>
      <c r="D32" s="3" t="str">
        <f>IF(AND(($B32-Parameter!$B$16*Spielerentscheidungen!$C$2+Parameter!$B$5*0.5 - Anfahrtkosten!$A33)&gt;0,(ZB_Verkäufer2!$B32-Parameter!$B$16*Spielerentscheidungen!$E$2+Parameter!$B$5*0.5 - Anfahrtkosten!$B33)&gt;0),IF(($B32-Parameter!$B$16*Spielerentscheidungen!$C$2+Parameter!$B$5*0.5 - Anfahrtkosten!$A33) &gt; (ZB_Verkäufer2!$B32-Parameter!$B$16*Spielerentscheidungen!$E$2+Parameter!$B$5*0.5 - Anfahrtkosten!$B33), "A", IF((ZB_Verkäufer2!$B32-Parameter!$B$16*Spielerentscheidungen!$E$2+Parameter!$B$5*0.5 - Anfahrtkosten!$B33) &gt; ($B32-Parameter!$B$16*Spielerentscheidungen!$C$2+Parameter!$B$5*0.5 - Anfahrtkosten!$A33), "B", C32)), IF(($B32-Parameter!$B$16*Spielerentscheidungen!$C$2+Parameter!$B$5*0.5 - Anfahrtkosten!$A33)&gt;0,"A",
IF((ZB_Verkäufer2!$B32-Parameter!$B$16*Spielerentscheidungen!$E$2+Parameter!$B$5*0.5 - Anfahrtkosten!$B33)&gt;0,"B",0)))</f>
        <v>A</v>
      </c>
      <c r="E32" t="str">
        <f>IF(AND(($B32-Parameter!$B$16*Spielerentscheidungen!$C$3+Parameter!$B$5*(Ergebnisse2!$B$2/Parameter!$B$7) - Anfahrtkosten!$C33)&gt;0,(ZB_Verkäufer2!$B32-Parameter!$B$16*Spielerentscheidungen!$E$3+Parameter!$B$5*(Ergebnisse2!$C$2/Parameter!$B$7) - Anfahrtkosten!$D33)&gt;0), IF(($B32-Parameter!$B$16*Spielerentscheidungen!$C$3+Parameter!$B$5*(Ergebnisse2!$B$2/Parameter!$B$7) - Anfahrtkosten!$C33) &gt; (ZB_Verkäufer2!$B32-Parameter!$B$16*Spielerentscheidungen!$E$3+Parameter!$B$5*(Ergebnisse2!$C$2/Parameter!$B$7) - Anfahrtkosten!$D33), "A", IF((ZB_Verkäufer2!$B32-Parameter!$B$16*Spielerentscheidungen!$E$3+Parameter!$B$5*(Ergebnisse2!$C$2/Parameter!$B$7) - Anfahrtkosten!$D33) &gt; ($B32-Parameter!$B$16*Spielerentscheidungen!$C$3+Parameter!$B$5*(Ergebnisse2!$B$2/Parameter!$B$7) - Anfahrtkosten!$C33),"B", C32)),
IF(($B32-Parameter!$B$16*Spielerentscheidungen!$C$3+Parameter!$B$5*(Ergebnisse2!$B$2/Parameter!$B$7) - Anfahrtkosten!$C33)&gt;0,"A",
IF((ZB_Verkäufer2!$B32-Parameter!$B$16*Spielerentscheidungen!$E$3+Parameter!$B$5*(Ergebnisse2!$C$2/Parameter!$B$7) - Anfahrtkosten!$D33)&gt;0,"B",0)))</f>
        <v>B</v>
      </c>
      <c r="F32" t="str">
        <f>IF(AND(($B32- Parameter!$B$16*Spielerentscheidungen!$C$4+Parameter!$B$5*(Ergebnisse2!$B$3/Parameter!$B$7) - Anfahrtkosten!$E33)&gt;0,(ZB_Verkäufer2!$B32- Parameter!$B$16*Spielerentscheidungen!$E$4+Parameter!$B$5*(Ergebnisse2!$C$3/Parameter!$B$7) - Anfahrtkosten!$F33)&gt;0),IF(($B32- Parameter!$B$16*Spielerentscheidungen!$C$4+Parameter!$B$5*(Ergebnisse2!$B$3/Parameter!$B$7) - Anfahrtkosten!$E33)&gt; (ZB_Verkäufer2!$B32-Parameter!$B$16*Spielerentscheidungen!$E$4+Parameter!$B$5*(Ergebnisse2!$C$3/Parameter!$B$7) - Anfahrtkosten!$F33), "A", IF(($B32-Parameter!$B$16*Spielerentscheidungen!$C$4 +Parameter!$B$5*(Ergebnisse2!$B$3/Parameter!$B$7) - Anfahrtkosten!$E33) &lt; (ZB_Verkäufer2!$B32- Parameter!$B$16*Spielerentscheidungen!$E$4+Parameter!$B$5*(Ergebnisse2!$C$3/Parameter!$B$7) - Anfahrtkosten!$F33), "B", C32)),
IF(($B32 - Parameter!$B$16*Spielerentscheidungen!$C$4+Parameter!$B$5*(Ergebnisse2!$B$3/Parameter!$B$7) - Anfahrtkosten!$E33)&gt;0,"A",
IF((ZB_Verkäufer2!$B32 - Parameter!$B$16*Spielerentscheidungen!$E$4+Parameter!$B$5*(Ergebnisse2!$C$3/Parameter!$B$7) - Anfahrtkosten!$F33) &gt; 0,"B",0)))</f>
        <v>A</v>
      </c>
      <c r="G32" t="str">
        <f>IF(AND(($B32-Parameter!$B$16*Spielerentscheidungen!$C$5+Parameter!$B$5*(Ergebnisse2!$B$4/Parameter!$B$7) - Anfahrtkosten!$G33)&gt;0,(ZB_Verkäufer2!$B32-Parameter!$B$16*Spielerentscheidungen!$E$5+Parameter!$B$5*(Ergebnisse2!$C$4/Parameter!$B$7) - Anfahrtkosten!$H33)&gt;0), IF(($B32-Parameter!$B$16*Spielerentscheidungen!$C$5+Parameter!$B$5*(Ergebnisse2!$B$4/Parameter!$B$7) - Anfahrtkosten!$G33) &gt; (ZB_Verkäufer2!$B32-Parameter!$B$16*Spielerentscheidungen!$E$5+Parameter!$B$5*(Ergebnisse2!$C$4/Parameter!$B$7) - Anfahrtkosten!$H33), "A", IF((ZB_Verkäufer2!$B32-Parameter!$B$16*Spielerentscheidungen!$E$5+Parameter!$B$5*(Ergebnisse2!$C$4/Parameter!$B$7) - Anfahrtkosten!$H33) &gt; ($B32-Parameter!$B$16*Spielerentscheidungen!$C$5+Parameter!$B$5*(Ergebnisse2!$B$4/Parameter!$B$7) - Anfahrtkosten!$G33), "B",C32)),
IF(($B32-Parameter!$B$16*Spielerentscheidungen!$C$5+Parameter!$B$5*(Ergebnisse2!$B$4/Parameter!$B$7) - Anfahrtkosten!$G33)&gt;0,"A",
IF((ZB_Verkäufer2!$B32-Parameter!$B$16*Spielerentscheidungen!$E$5+Parameter!$B$5*(Ergebnisse2!$C$4/Parameter!$B$7) - Anfahrtkosten!$H33)&gt;0,"B",0)))</f>
        <v>B</v>
      </c>
      <c r="H32" t="str">
        <f>IF(AND(($B32-Parameter!$B$16*Spielerentscheidungen!$C$6+Parameter!$B$5*(Ergebnisse2!$B$5/Parameter!$B$7) - I32)&gt;0,(ZB_Verkäufer2!$B32-Parameter!$B$16*Spielerentscheidungen!$E$6+Parameter!$B$5*(Ergebnisse2!$C$5/Parameter!$B$7) - J32)&gt;0), IF(($B32-Parameter!$B$16*Spielerentscheidungen!$C$6+Parameter!$B$5*(Ergebnisse2!$B$5/Parameter!$B$7) - I32) &gt; (ZB_Verkäufer2!$B32-Parameter!$B$16*Spielerentscheidungen!$E$6+Parameter!$B$5*(Ergebnisse2!$C$5/Parameter!$B$7) - J32), "A", IF((ZB_Verkäufer2!$B32-Parameter!$B$16*Spielerentscheidungen!$E$6+Parameter!$B$5*(Ergebnisse2!$C$5/Parameter!$B$7) - J32) &gt; ($B32-Parameter!$B$16*Spielerentscheidungen!$C$6+Parameter!$B$5*(Ergebnisse2!$B$5/Parameter!$B$7) - I32), "B", C32)),
IF(($B32-Parameter!$B$16*Spielerentscheidungen!$C$6+Parameter!$B$5*(Ergebnisse2!$B$5/Parameter!$B$7) - I32)&gt;0,"A",
IF((ZB_Verkäufer2!$B32-Parameter!$B$16*Spielerentscheidungen!$E$6+Parameter!$B$5*(Ergebnisse2!$C$5/Parameter!$B$7) - J32)&gt;0,"B",0)))</f>
        <v>B</v>
      </c>
      <c r="I32">
        <v>15.09</v>
      </c>
      <c r="J32">
        <v>12.38</v>
      </c>
      <c r="K32" t="str">
        <f>IF(AND(($B32-Parameter!$B$16*Spielerentscheidungen!$C$4+Parameter!$B$5*(Ergebnisse2!$B$3/Parameter!$B$7) - I32)&gt;0,(ZB_Verkäufer2!$B32-Spielerentscheidungen!$E$4+Parameter!$B$5*(Ergebnisse2!$C$3/Parameter!$B$7) - J32)&gt;0),IF(($B32-Spielerentscheidungen!$C$4+Parameter!$B$5*(Ergebnisse2!$B$3/Parameter!$B$7) - I32)&gt; (ZB_Verkäufer2!$B32-Spielerentscheidungen!$E$4+Parameter!$B$5*(Ergebnisse2!$C$3/Parameter!$B$7) - J32), "A", IF(($B32-Spielerentscheidungen!$C$4 +Parameter!$B$5*(Ergebnisse2!$B$3/Parameter!$B$7) - I32) &lt; (ZB_Verkäufer2!$B32-Spielerentscheidungen!$E$4+Parameter!$B$5*(Ergebnisse2!$C$3/Parameter!$B$7) - J32), "B", C32)),
IF(($B32-Spielerentscheidungen!$C$4+Parameter!$B$5*(Ergebnisse2!$B$3/Parameter!$B$7) - I32)&gt;0,"A",
IF((ZB_Verkäufer2!$B32-Spielerentscheidungen!$E$4+Parameter!$B$5*(Ergebnisse2!$C$3/Parameter!$B$7) - J32) &gt; 0,"B",0)))</f>
        <v>A</v>
      </c>
      <c r="L32">
        <f t="shared" si="0"/>
        <v>1</v>
      </c>
      <c r="P32">
        <f>$B32-Parameter!$B$16*Spielerentscheidungen!$C$4+Parameter!$B$5*(Ergebnisse2!$B$3/Parameter!$B$7) - Anfahrtkosten!$E34</f>
        <v>42.940000000000012</v>
      </c>
      <c r="Q32">
        <f>ZB_Verkäufer2!$B32- Parameter!$B$16*Spielerentscheidungen!$E$4+Parameter!$B$5*(Ergebnisse2!$C$3/Parameter!$B$7) - Anfahrtkosten!$F34</f>
        <v>55.610000000000007</v>
      </c>
    </row>
    <row r="33" spans="1:17" x14ac:dyDescent="0.35">
      <c r="A33">
        <v>32</v>
      </c>
      <c r="B33" s="1">
        <v>52.88</v>
      </c>
      <c r="C33" t="s">
        <v>19</v>
      </c>
      <c r="D33" s="3" t="str">
        <f>IF(AND(($B33-Parameter!$B$16*Spielerentscheidungen!$C$2+Parameter!$B$5*0.5 - Anfahrtkosten!$A34)&gt;0,(ZB_Verkäufer2!$B33-Parameter!$B$16*Spielerentscheidungen!$E$2+Parameter!$B$5*0.5 - Anfahrtkosten!$B34)&gt;0),IF(($B33-Parameter!$B$16*Spielerentscheidungen!$C$2+Parameter!$B$5*0.5 - Anfahrtkosten!$A34) &gt; (ZB_Verkäufer2!$B33-Parameter!$B$16*Spielerentscheidungen!$E$2+Parameter!$B$5*0.5 - Anfahrtkosten!$B34), "A", IF((ZB_Verkäufer2!$B33-Parameter!$B$16*Spielerentscheidungen!$E$2+Parameter!$B$5*0.5 - Anfahrtkosten!$B34) &gt; ($B33-Parameter!$B$16*Spielerentscheidungen!$C$2+Parameter!$B$5*0.5 - Anfahrtkosten!$A34), "B", C33)), IF(($B33-Parameter!$B$16*Spielerentscheidungen!$C$2+Parameter!$B$5*0.5 - Anfahrtkosten!$A34)&gt;0,"A",
IF((ZB_Verkäufer2!$B33-Parameter!$B$16*Spielerentscheidungen!$E$2+Parameter!$B$5*0.5 - Anfahrtkosten!$B34)&gt;0,"B",0)))</f>
        <v>A</v>
      </c>
      <c r="E33" t="str">
        <f>IF(AND(($B33-Parameter!$B$16*Spielerentscheidungen!$C$3+Parameter!$B$5*(Ergebnisse2!$B$2/Parameter!$B$7) - Anfahrtkosten!$C34)&gt;0,(ZB_Verkäufer2!$B33-Parameter!$B$16*Spielerentscheidungen!$E$3+Parameter!$B$5*(Ergebnisse2!$C$2/Parameter!$B$7) - Anfahrtkosten!$D34)&gt;0), IF(($B33-Parameter!$B$16*Spielerentscheidungen!$C$3+Parameter!$B$5*(Ergebnisse2!$B$2/Parameter!$B$7) - Anfahrtkosten!$C34) &gt; (ZB_Verkäufer2!$B33-Parameter!$B$16*Spielerentscheidungen!$E$3+Parameter!$B$5*(Ergebnisse2!$C$2/Parameter!$B$7) - Anfahrtkosten!$D34), "A", IF((ZB_Verkäufer2!$B33-Parameter!$B$16*Spielerentscheidungen!$E$3+Parameter!$B$5*(Ergebnisse2!$C$2/Parameter!$B$7) - Anfahrtkosten!$D34) &gt; ($B33-Parameter!$B$16*Spielerentscheidungen!$C$3+Parameter!$B$5*(Ergebnisse2!$B$2/Parameter!$B$7) - Anfahrtkosten!$C34),"B", C33)),
IF(($B33-Parameter!$B$16*Spielerentscheidungen!$C$3+Parameter!$B$5*(Ergebnisse2!$B$2/Parameter!$B$7) - Anfahrtkosten!$C34)&gt;0,"A",
IF((ZB_Verkäufer2!$B33-Parameter!$B$16*Spielerentscheidungen!$E$3+Parameter!$B$5*(Ergebnisse2!$C$2/Parameter!$B$7) - Anfahrtkosten!$D34)&gt;0,"B",0)))</f>
        <v>A</v>
      </c>
      <c r="F33" t="str">
        <f>IF(AND(($B33- Parameter!$B$16*Spielerentscheidungen!$C$4+Parameter!$B$5*(Ergebnisse2!$B$3/Parameter!$B$7) - Anfahrtkosten!$E34)&gt;0,(ZB_Verkäufer2!$B33- Parameter!$B$16*Spielerentscheidungen!$E$4+Parameter!$B$5*(Ergebnisse2!$C$3/Parameter!$B$7) - Anfahrtkosten!$F34)&gt;0),IF(($B33- Parameter!$B$16*Spielerentscheidungen!$C$4+Parameter!$B$5*(Ergebnisse2!$B$3/Parameter!$B$7) - Anfahrtkosten!$E34)&gt; (ZB_Verkäufer2!$B33-Parameter!$B$16*Spielerentscheidungen!$E$4+Parameter!$B$5*(Ergebnisse2!$C$3/Parameter!$B$7) - Anfahrtkosten!$F34), "A", IF(($B33-Parameter!$B$16*Spielerentscheidungen!$C$4 +Parameter!$B$5*(Ergebnisse2!$B$3/Parameter!$B$7) - Anfahrtkosten!$E34) &lt; (ZB_Verkäufer2!$B33- Parameter!$B$16*Spielerentscheidungen!$E$4+Parameter!$B$5*(Ergebnisse2!$C$3/Parameter!$B$7) - Anfahrtkosten!$F34), "B", C33)),
IF(($B33 - Parameter!$B$16*Spielerentscheidungen!$C$4+Parameter!$B$5*(Ergebnisse2!$B$3/Parameter!$B$7) - Anfahrtkosten!$E34)&gt;0,"A",
IF((ZB_Verkäufer2!$B33 - Parameter!$B$16*Spielerentscheidungen!$E$4+Parameter!$B$5*(Ergebnisse2!$C$3/Parameter!$B$7) - Anfahrtkosten!$F34) &gt; 0,"B",0)))</f>
        <v>B</v>
      </c>
      <c r="G33" t="str">
        <f>IF(AND(($B33-Parameter!$B$16*Spielerentscheidungen!$C$5+Parameter!$B$5*(Ergebnisse2!$B$4/Parameter!$B$7) - Anfahrtkosten!$G34)&gt;0,(ZB_Verkäufer2!$B33-Parameter!$B$16*Spielerentscheidungen!$E$5+Parameter!$B$5*(Ergebnisse2!$C$4/Parameter!$B$7) - Anfahrtkosten!$H34)&gt;0), IF(($B33-Parameter!$B$16*Spielerentscheidungen!$C$5+Parameter!$B$5*(Ergebnisse2!$B$4/Parameter!$B$7) - Anfahrtkosten!$G34) &gt; (ZB_Verkäufer2!$B33-Parameter!$B$16*Spielerentscheidungen!$E$5+Parameter!$B$5*(Ergebnisse2!$C$4/Parameter!$B$7) - Anfahrtkosten!$H34), "A", IF((ZB_Verkäufer2!$B33-Parameter!$B$16*Spielerentscheidungen!$E$5+Parameter!$B$5*(Ergebnisse2!$C$4/Parameter!$B$7) - Anfahrtkosten!$H34) &gt; ($B33-Parameter!$B$16*Spielerentscheidungen!$C$5+Parameter!$B$5*(Ergebnisse2!$B$4/Parameter!$B$7) - Anfahrtkosten!$G34), "B",C33)),
IF(($B33-Parameter!$B$16*Spielerentscheidungen!$C$5+Parameter!$B$5*(Ergebnisse2!$B$4/Parameter!$B$7) - Anfahrtkosten!$G34)&gt;0,"A",
IF((ZB_Verkäufer2!$B33-Parameter!$B$16*Spielerentscheidungen!$E$5+Parameter!$B$5*(Ergebnisse2!$C$4/Parameter!$B$7) - Anfahrtkosten!$H34)&gt;0,"B",0)))</f>
        <v>B</v>
      </c>
      <c r="H33" t="str">
        <f>IF(AND(($B33-Parameter!$B$16*Spielerentscheidungen!$C$6+Parameter!$B$5*(Ergebnisse2!$B$5/Parameter!$B$7) - I33)&gt;0,(ZB_Verkäufer2!$B33-Parameter!$B$16*Spielerentscheidungen!$E$6+Parameter!$B$5*(Ergebnisse2!$C$5/Parameter!$B$7) - J33)&gt;0), IF(($B33-Parameter!$B$16*Spielerentscheidungen!$C$6+Parameter!$B$5*(Ergebnisse2!$B$5/Parameter!$B$7) - I33) &gt; (ZB_Verkäufer2!$B33-Parameter!$B$16*Spielerentscheidungen!$E$6+Parameter!$B$5*(Ergebnisse2!$C$5/Parameter!$B$7) - J33), "A", IF((ZB_Verkäufer2!$B33-Parameter!$B$16*Spielerentscheidungen!$E$6+Parameter!$B$5*(Ergebnisse2!$C$5/Parameter!$B$7) - J33) &gt; ($B33-Parameter!$B$16*Spielerentscheidungen!$C$6+Parameter!$B$5*(Ergebnisse2!$B$5/Parameter!$B$7) - I33), "B", C33)),
IF(($B33-Parameter!$B$16*Spielerentscheidungen!$C$6+Parameter!$B$5*(Ergebnisse2!$B$5/Parameter!$B$7) - I33)&gt;0,"A",
IF((ZB_Verkäufer2!$B33-Parameter!$B$16*Spielerentscheidungen!$E$6+Parameter!$B$5*(Ergebnisse2!$C$5/Parameter!$B$7) - J33)&gt;0,"B",0)))</f>
        <v>A</v>
      </c>
      <c r="I33">
        <v>21.66</v>
      </c>
      <c r="J33">
        <v>22.85</v>
      </c>
      <c r="K33" t="str">
        <f>IF(AND(($B33-Parameter!$B$16*Spielerentscheidungen!$C$4+Parameter!$B$5*(Ergebnisse2!$B$3/Parameter!$B$7) - I33)&gt;0,(ZB_Verkäufer2!$B33-Spielerentscheidungen!$E$4+Parameter!$B$5*(Ergebnisse2!$C$3/Parameter!$B$7) - J33)&gt;0),IF(($B33-Spielerentscheidungen!$C$4+Parameter!$B$5*(Ergebnisse2!$B$3/Parameter!$B$7) - I33)&gt; (ZB_Verkäufer2!$B33-Spielerentscheidungen!$E$4+Parameter!$B$5*(Ergebnisse2!$C$3/Parameter!$B$7) - J33), "A", IF(($B33-Spielerentscheidungen!$C$4 +Parameter!$B$5*(Ergebnisse2!$B$3/Parameter!$B$7) - I33) &lt; (ZB_Verkäufer2!$B33-Spielerentscheidungen!$E$4+Parameter!$B$5*(Ergebnisse2!$C$3/Parameter!$B$7) - J33), "B", C33)),
IF(($B33-Spielerentscheidungen!$C$4+Parameter!$B$5*(Ergebnisse2!$B$3/Parameter!$B$7) - I33)&gt;0,"A",
IF((ZB_Verkäufer2!$B33-Spielerentscheidungen!$E$4+Parameter!$B$5*(Ergebnisse2!$C$3/Parameter!$B$7) - J33) &gt; 0,"B",0)))</f>
        <v>A</v>
      </c>
      <c r="L33">
        <f t="shared" si="0"/>
        <v>1</v>
      </c>
      <c r="P33">
        <f>$B33-Parameter!$B$16*Spielerentscheidungen!$C$4+Parameter!$B$5*(Ergebnisse2!$B$3/Parameter!$B$7) - Anfahrtkosten!$E35</f>
        <v>30.550000000000004</v>
      </c>
      <c r="Q33">
        <f>ZB_Verkäufer2!$B33- Parameter!$B$16*Spielerentscheidungen!$E$4+Parameter!$B$5*(Ergebnisse2!$C$3/Parameter!$B$7) - Anfahrtkosten!$F35</f>
        <v>26.03</v>
      </c>
    </row>
    <row r="34" spans="1:17" x14ac:dyDescent="0.35">
      <c r="A34">
        <v>33</v>
      </c>
      <c r="B34" s="1">
        <v>77.92</v>
      </c>
      <c r="C34" t="s">
        <v>20</v>
      </c>
      <c r="D34" s="3" t="str">
        <f>IF(AND(($B34-Parameter!$B$16*Spielerentscheidungen!$C$2+Parameter!$B$5*0.5 - Anfahrtkosten!$A35)&gt;0,(ZB_Verkäufer2!$B34-Parameter!$B$16*Spielerentscheidungen!$E$2+Parameter!$B$5*0.5 - Anfahrtkosten!$B35)&gt;0),IF(($B34-Parameter!$B$16*Spielerentscheidungen!$C$2+Parameter!$B$5*0.5 - Anfahrtkosten!$A35) &gt; (ZB_Verkäufer2!$B34-Parameter!$B$16*Spielerentscheidungen!$E$2+Parameter!$B$5*0.5 - Anfahrtkosten!$B35), "A", IF((ZB_Verkäufer2!$B34-Parameter!$B$16*Spielerentscheidungen!$E$2+Parameter!$B$5*0.5 - Anfahrtkosten!$B35) &gt; ($B34-Parameter!$B$16*Spielerentscheidungen!$C$2+Parameter!$B$5*0.5 - Anfahrtkosten!$A35), "B", C34)), IF(($B34-Parameter!$B$16*Spielerentscheidungen!$C$2+Parameter!$B$5*0.5 - Anfahrtkosten!$A35)&gt;0,"A",
IF((ZB_Verkäufer2!$B34-Parameter!$B$16*Spielerentscheidungen!$E$2+Parameter!$B$5*0.5 - Anfahrtkosten!$B35)&gt;0,"B",0)))</f>
        <v>A</v>
      </c>
      <c r="E34" t="str">
        <f>IF(AND(($B34-Parameter!$B$16*Spielerentscheidungen!$C$3+Parameter!$B$5*(Ergebnisse2!$B$2/Parameter!$B$7) - Anfahrtkosten!$C35)&gt;0,(ZB_Verkäufer2!$B34-Parameter!$B$16*Spielerentscheidungen!$E$3+Parameter!$B$5*(Ergebnisse2!$C$2/Parameter!$B$7) - Anfahrtkosten!$D35)&gt;0), IF(($B34-Parameter!$B$16*Spielerentscheidungen!$C$3+Parameter!$B$5*(Ergebnisse2!$B$2/Parameter!$B$7) - Anfahrtkosten!$C35) &gt; (ZB_Verkäufer2!$B34-Parameter!$B$16*Spielerentscheidungen!$E$3+Parameter!$B$5*(Ergebnisse2!$C$2/Parameter!$B$7) - Anfahrtkosten!$D35), "A", IF((ZB_Verkäufer2!$B34-Parameter!$B$16*Spielerentscheidungen!$E$3+Parameter!$B$5*(Ergebnisse2!$C$2/Parameter!$B$7) - Anfahrtkosten!$D35) &gt; ($B34-Parameter!$B$16*Spielerentscheidungen!$C$3+Parameter!$B$5*(Ergebnisse2!$B$2/Parameter!$B$7) - Anfahrtkosten!$C35),"B", C34)),
IF(($B34-Parameter!$B$16*Spielerentscheidungen!$C$3+Parameter!$B$5*(Ergebnisse2!$B$2/Parameter!$B$7) - Anfahrtkosten!$C35)&gt;0,"A",
IF((ZB_Verkäufer2!$B34-Parameter!$B$16*Spielerentscheidungen!$E$3+Parameter!$B$5*(Ergebnisse2!$C$2/Parameter!$B$7) - Anfahrtkosten!$D35)&gt;0,"B",0)))</f>
        <v>A</v>
      </c>
      <c r="F34" t="str">
        <f>IF(AND(($B34- Parameter!$B$16*Spielerentscheidungen!$C$4+Parameter!$B$5*(Ergebnisse2!$B$3/Parameter!$B$7) - Anfahrtkosten!$E35)&gt;0,(ZB_Verkäufer2!$B34- Parameter!$B$16*Spielerentscheidungen!$E$4+Parameter!$B$5*(Ergebnisse2!$C$3/Parameter!$B$7) - Anfahrtkosten!$F35)&gt;0),IF(($B34- Parameter!$B$16*Spielerentscheidungen!$C$4+Parameter!$B$5*(Ergebnisse2!$B$3/Parameter!$B$7) - Anfahrtkosten!$E35)&gt; (ZB_Verkäufer2!$B34-Parameter!$B$16*Spielerentscheidungen!$E$4+Parameter!$B$5*(Ergebnisse2!$C$3/Parameter!$B$7) - Anfahrtkosten!$F35), "A", IF(($B34-Parameter!$B$16*Spielerentscheidungen!$C$4 +Parameter!$B$5*(Ergebnisse2!$B$3/Parameter!$B$7) - Anfahrtkosten!$E35) &lt; (ZB_Verkäufer2!$B34- Parameter!$B$16*Spielerentscheidungen!$E$4+Parameter!$B$5*(Ergebnisse2!$C$3/Parameter!$B$7) - Anfahrtkosten!$F35), "B", C34)),
IF(($B34 - Parameter!$B$16*Spielerentscheidungen!$C$4+Parameter!$B$5*(Ergebnisse2!$B$3/Parameter!$B$7) - Anfahrtkosten!$E35)&gt;0,"A",
IF((ZB_Verkäufer2!$B34 - Parameter!$B$16*Spielerentscheidungen!$E$4+Parameter!$B$5*(Ergebnisse2!$C$3/Parameter!$B$7) - Anfahrtkosten!$F35) &gt; 0,"B",0)))</f>
        <v>A</v>
      </c>
      <c r="G34" t="str">
        <f>IF(AND(($B34-Parameter!$B$16*Spielerentscheidungen!$C$5+Parameter!$B$5*(Ergebnisse2!$B$4/Parameter!$B$7) - Anfahrtkosten!$G35)&gt;0,(ZB_Verkäufer2!$B34-Parameter!$B$16*Spielerentscheidungen!$E$5+Parameter!$B$5*(Ergebnisse2!$C$4/Parameter!$B$7) - Anfahrtkosten!$H35)&gt;0), IF(($B34-Parameter!$B$16*Spielerentscheidungen!$C$5+Parameter!$B$5*(Ergebnisse2!$B$4/Parameter!$B$7) - Anfahrtkosten!$G35) &gt; (ZB_Verkäufer2!$B34-Parameter!$B$16*Spielerentscheidungen!$E$5+Parameter!$B$5*(Ergebnisse2!$C$4/Parameter!$B$7) - Anfahrtkosten!$H35), "A", IF((ZB_Verkäufer2!$B34-Parameter!$B$16*Spielerentscheidungen!$E$5+Parameter!$B$5*(Ergebnisse2!$C$4/Parameter!$B$7) - Anfahrtkosten!$H35) &gt; ($B34-Parameter!$B$16*Spielerentscheidungen!$C$5+Parameter!$B$5*(Ergebnisse2!$B$4/Parameter!$B$7) - Anfahrtkosten!$G35), "B",C34)),
IF(($B34-Parameter!$B$16*Spielerentscheidungen!$C$5+Parameter!$B$5*(Ergebnisse2!$B$4/Parameter!$B$7) - Anfahrtkosten!$G35)&gt;0,"A",
IF((ZB_Verkäufer2!$B34-Parameter!$B$16*Spielerentscheidungen!$E$5+Parameter!$B$5*(Ergebnisse2!$C$4/Parameter!$B$7) - Anfahrtkosten!$H35)&gt;0,"B",0)))</f>
        <v>B</v>
      </c>
      <c r="H34" t="str">
        <f>IF(AND(($B34-Parameter!$B$16*Spielerentscheidungen!$C$6+Parameter!$B$5*(Ergebnisse2!$B$5/Parameter!$B$7) - I34)&gt;0,(ZB_Verkäufer2!$B34-Parameter!$B$16*Spielerentscheidungen!$E$6+Parameter!$B$5*(Ergebnisse2!$C$5/Parameter!$B$7) - J34)&gt;0), IF(($B34-Parameter!$B$16*Spielerentscheidungen!$C$6+Parameter!$B$5*(Ergebnisse2!$B$5/Parameter!$B$7) - I34) &gt; (ZB_Verkäufer2!$B34-Parameter!$B$16*Spielerentscheidungen!$E$6+Parameter!$B$5*(Ergebnisse2!$C$5/Parameter!$B$7) - J34), "A", IF((ZB_Verkäufer2!$B34-Parameter!$B$16*Spielerentscheidungen!$E$6+Parameter!$B$5*(Ergebnisse2!$C$5/Parameter!$B$7) - J34) &gt; ($B34-Parameter!$B$16*Spielerentscheidungen!$C$6+Parameter!$B$5*(Ergebnisse2!$B$5/Parameter!$B$7) - I34), "B", C34)),
IF(($B34-Parameter!$B$16*Spielerentscheidungen!$C$6+Parameter!$B$5*(Ergebnisse2!$B$5/Parameter!$B$7) - I34)&gt;0,"A",
IF((ZB_Verkäufer2!$B34-Parameter!$B$16*Spielerentscheidungen!$E$6+Parameter!$B$5*(Ergebnisse2!$C$5/Parameter!$B$7) - J34)&gt;0,"B",0)))</f>
        <v>B</v>
      </c>
      <c r="I34">
        <v>36.299999999999997</v>
      </c>
      <c r="J34">
        <v>34.9</v>
      </c>
      <c r="K34" t="str">
        <f>IF(AND(($B34-Parameter!$B$16*Spielerentscheidungen!$C$4+Parameter!$B$5*(Ergebnisse2!$B$3/Parameter!$B$7) - I34)&gt;0,(ZB_Verkäufer2!$B34-Spielerentscheidungen!$E$4+Parameter!$B$5*(Ergebnisse2!$C$3/Parameter!$B$7) - J34)&gt;0),IF(($B34-Spielerentscheidungen!$C$4+Parameter!$B$5*(Ergebnisse2!$B$3/Parameter!$B$7) - I34)&gt; (ZB_Verkäufer2!$B34-Spielerentscheidungen!$E$4+Parameter!$B$5*(Ergebnisse2!$C$3/Parameter!$B$7) - J34), "A", IF(($B34-Spielerentscheidungen!$C$4 +Parameter!$B$5*(Ergebnisse2!$B$3/Parameter!$B$7) - I34) &lt; (ZB_Verkäufer2!$B34-Spielerentscheidungen!$E$4+Parameter!$B$5*(Ergebnisse2!$C$3/Parameter!$B$7) - J34), "B", C34)),
IF(($B34-Spielerentscheidungen!$C$4+Parameter!$B$5*(Ergebnisse2!$B$3/Parameter!$B$7) - I34)&gt;0,"A",
IF((ZB_Verkäufer2!$B34-Spielerentscheidungen!$E$4+Parameter!$B$5*(Ergebnisse2!$C$3/Parameter!$B$7) - J34) &gt; 0,"B",0)))</f>
        <v>A</v>
      </c>
      <c r="L34">
        <f t="shared" si="0"/>
        <v>1</v>
      </c>
      <c r="P34">
        <f>$B34-Parameter!$B$16*Spielerentscheidungen!$C$4+Parameter!$B$5*(Ergebnisse2!$B$3/Parameter!$B$7) - Anfahrtkosten!$E36</f>
        <v>53.050000000000004</v>
      </c>
      <c r="Q34">
        <f>ZB_Verkäufer2!$B34- Parameter!$B$16*Spielerentscheidungen!$E$4+Parameter!$B$5*(Ergebnisse2!$C$3/Parameter!$B$7) - Anfahrtkosten!$F36</f>
        <v>40.53</v>
      </c>
    </row>
    <row r="35" spans="1:17" x14ac:dyDescent="0.35">
      <c r="A35">
        <v>34</v>
      </c>
      <c r="B35" s="1">
        <v>97.94</v>
      </c>
      <c r="C35" t="s">
        <v>19</v>
      </c>
      <c r="D35" s="3" t="str">
        <f>IF(AND(($B35-Parameter!$B$16*Spielerentscheidungen!$C$2+Parameter!$B$5*0.5 - Anfahrtkosten!$A36)&gt;0,(ZB_Verkäufer2!$B35-Parameter!$B$16*Spielerentscheidungen!$E$2+Parameter!$B$5*0.5 - Anfahrtkosten!$B36)&gt;0),IF(($B35-Parameter!$B$16*Spielerentscheidungen!$C$2+Parameter!$B$5*0.5 - Anfahrtkosten!$A36) &gt; (ZB_Verkäufer2!$B35-Parameter!$B$16*Spielerentscheidungen!$E$2+Parameter!$B$5*0.5 - Anfahrtkosten!$B36), "A", IF((ZB_Verkäufer2!$B35-Parameter!$B$16*Spielerentscheidungen!$E$2+Parameter!$B$5*0.5 - Anfahrtkosten!$B36) &gt; ($B35-Parameter!$B$16*Spielerentscheidungen!$C$2+Parameter!$B$5*0.5 - Anfahrtkosten!$A36), "B", C35)), IF(($B35-Parameter!$B$16*Spielerentscheidungen!$C$2+Parameter!$B$5*0.5 - Anfahrtkosten!$A36)&gt;0,"A",
IF((ZB_Verkäufer2!$B35-Parameter!$B$16*Spielerentscheidungen!$E$2+Parameter!$B$5*0.5 - Anfahrtkosten!$B36)&gt;0,"B",0)))</f>
        <v>B</v>
      </c>
      <c r="E35" t="str">
        <f>IF(AND(($B35-Parameter!$B$16*Spielerentscheidungen!$C$3+Parameter!$B$5*(Ergebnisse2!$B$2/Parameter!$B$7) - Anfahrtkosten!$C36)&gt;0,(ZB_Verkäufer2!$B35-Parameter!$B$16*Spielerentscheidungen!$E$3+Parameter!$B$5*(Ergebnisse2!$C$2/Parameter!$B$7) - Anfahrtkosten!$D36)&gt;0), IF(($B35-Parameter!$B$16*Spielerentscheidungen!$C$3+Parameter!$B$5*(Ergebnisse2!$B$2/Parameter!$B$7) - Anfahrtkosten!$C36) &gt; (ZB_Verkäufer2!$B35-Parameter!$B$16*Spielerentscheidungen!$E$3+Parameter!$B$5*(Ergebnisse2!$C$2/Parameter!$B$7) - Anfahrtkosten!$D36), "A", IF((ZB_Verkäufer2!$B35-Parameter!$B$16*Spielerentscheidungen!$E$3+Parameter!$B$5*(Ergebnisse2!$C$2/Parameter!$B$7) - Anfahrtkosten!$D36) &gt; ($B35-Parameter!$B$16*Spielerentscheidungen!$C$3+Parameter!$B$5*(Ergebnisse2!$B$2/Parameter!$B$7) - Anfahrtkosten!$C36),"B", C35)),
IF(($B35-Parameter!$B$16*Spielerentscheidungen!$C$3+Parameter!$B$5*(Ergebnisse2!$B$2/Parameter!$B$7) - Anfahrtkosten!$C36)&gt;0,"A",
IF((ZB_Verkäufer2!$B35-Parameter!$B$16*Spielerentscheidungen!$E$3+Parameter!$B$5*(Ergebnisse2!$C$2/Parameter!$B$7) - Anfahrtkosten!$D36)&gt;0,"B",0)))</f>
        <v>B</v>
      </c>
      <c r="F35" t="str">
        <f>IF(AND(($B35- Parameter!$B$16*Spielerentscheidungen!$C$4+Parameter!$B$5*(Ergebnisse2!$B$3/Parameter!$B$7) - Anfahrtkosten!$E36)&gt;0,(ZB_Verkäufer2!$B35- Parameter!$B$16*Spielerentscheidungen!$E$4+Parameter!$B$5*(Ergebnisse2!$C$3/Parameter!$B$7) - Anfahrtkosten!$F36)&gt;0),IF(($B35- Parameter!$B$16*Spielerentscheidungen!$C$4+Parameter!$B$5*(Ergebnisse2!$B$3/Parameter!$B$7) - Anfahrtkosten!$E36)&gt; (ZB_Verkäufer2!$B35-Parameter!$B$16*Spielerentscheidungen!$E$4+Parameter!$B$5*(Ergebnisse2!$C$3/Parameter!$B$7) - Anfahrtkosten!$F36), "A", IF(($B35-Parameter!$B$16*Spielerentscheidungen!$C$4 +Parameter!$B$5*(Ergebnisse2!$B$3/Parameter!$B$7) - Anfahrtkosten!$E36) &lt; (ZB_Verkäufer2!$B35- Parameter!$B$16*Spielerentscheidungen!$E$4+Parameter!$B$5*(Ergebnisse2!$C$3/Parameter!$B$7) - Anfahrtkosten!$F36), "B", C35)),
IF(($B35 - Parameter!$B$16*Spielerentscheidungen!$C$4+Parameter!$B$5*(Ergebnisse2!$B$3/Parameter!$B$7) - Anfahrtkosten!$E36)&gt;0,"A",
IF((ZB_Verkäufer2!$B35 - Parameter!$B$16*Spielerentscheidungen!$E$4+Parameter!$B$5*(Ergebnisse2!$C$3/Parameter!$B$7) - Anfahrtkosten!$F36) &gt; 0,"B",0)))</f>
        <v>A</v>
      </c>
      <c r="G35" t="str">
        <f>IF(AND(($B35-Parameter!$B$16*Spielerentscheidungen!$C$5+Parameter!$B$5*(Ergebnisse2!$B$4/Parameter!$B$7) - Anfahrtkosten!$G36)&gt;0,(ZB_Verkäufer2!$B35-Parameter!$B$16*Spielerentscheidungen!$E$5+Parameter!$B$5*(Ergebnisse2!$C$4/Parameter!$B$7) - Anfahrtkosten!$H36)&gt;0), IF(($B35-Parameter!$B$16*Spielerentscheidungen!$C$5+Parameter!$B$5*(Ergebnisse2!$B$4/Parameter!$B$7) - Anfahrtkosten!$G36) &gt; (ZB_Verkäufer2!$B35-Parameter!$B$16*Spielerentscheidungen!$E$5+Parameter!$B$5*(Ergebnisse2!$C$4/Parameter!$B$7) - Anfahrtkosten!$H36), "A", IF((ZB_Verkäufer2!$B35-Parameter!$B$16*Spielerentscheidungen!$E$5+Parameter!$B$5*(Ergebnisse2!$C$4/Parameter!$B$7) - Anfahrtkosten!$H36) &gt; ($B35-Parameter!$B$16*Spielerentscheidungen!$C$5+Parameter!$B$5*(Ergebnisse2!$B$4/Parameter!$B$7) - Anfahrtkosten!$G36), "B",C35)),
IF(($B35-Parameter!$B$16*Spielerentscheidungen!$C$5+Parameter!$B$5*(Ergebnisse2!$B$4/Parameter!$B$7) - Anfahrtkosten!$G36)&gt;0,"A",
IF((ZB_Verkäufer2!$B35-Parameter!$B$16*Spielerentscheidungen!$E$5+Parameter!$B$5*(Ergebnisse2!$C$4/Parameter!$B$7) - Anfahrtkosten!$H36)&gt;0,"B",0)))</f>
        <v>B</v>
      </c>
      <c r="H35" t="str">
        <f>IF(AND(($B35-Parameter!$B$16*Spielerentscheidungen!$C$6+Parameter!$B$5*(Ergebnisse2!$B$5/Parameter!$B$7) - I35)&gt;0,(ZB_Verkäufer2!$B35-Parameter!$B$16*Spielerentscheidungen!$E$6+Parameter!$B$5*(Ergebnisse2!$C$5/Parameter!$B$7) - J35)&gt;0), IF(($B35-Parameter!$B$16*Spielerentscheidungen!$C$6+Parameter!$B$5*(Ergebnisse2!$B$5/Parameter!$B$7) - I35) &gt; (ZB_Verkäufer2!$B35-Parameter!$B$16*Spielerentscheidungen!$E$6+Parameter!$B$5*(Ergebnisse2!$C$5/Parameter!$B$7) - J35), "A", IF((ZB_Verkäufer2!$B35-Parameter!$B$16*Spielerentscheidungen!$E$6+Parameter!$B$5*(Ergebnisse2!$C$5/Parameter!$B$7) - J35) &gt; ($B35-Parameter!$B$16*Spielerentscheidungen!$C$6+Parameter!$B$5*(Ergebnisse2!$B$5/Parameter!$B$7) - I35), "B", C35)),
IF(($B35-Parameter!$B$16*Spielerentscheidungen!$C$6+Parameter!$B$5*(Ergebnisse2!$B$5/Parameter!$B$7) - I35)&gt;0,"A",
IF((ZB_Verkäufer2!$B35-Parameter!$B$16*Spielerentscheidungen!$E$6+Parameter!$B$5*(Ergebnisse2!$C$5/Parameter!$B$7) - J35)&gt;0,"B",0)))</f>
        <v>B</v>
      </c>
      <c r="I35">
        <v>30.57</v>
      </c>
      <c r="J35">
        <v>27.99</v>
      </c>
      <c r="K35" t="str">
        <f>IF(AND(($B35-Parameter!$B$16*Spielerentscheidungen!$C$4+Parameter!$B$5*(Ergebnisse2!$B$3/Parameter!$B$7) - I35)&gt;0,(ZB_Verkäufer2!$B35-Spielerentscheidungen!$E$4+Parameter!$B$5*(Ergebnisse2!$C$3/Parameter!$B$7) - J35)&gt;0),IF(($B35-Spielerentscheidungen!$C$4+Parameter!$B$5*(Ergebnisse2!$B$3/Parameter!$B$7) - I35)&gt; (ZB_Verkäufer2!$B35-Spielerentscheidungen!$E$4+Parameter!$B$5*(Ergebnisse2!$C$3/Parameter!$B$7) - J35), "A", IF(($B35-Spielerentscheidungen!$C$4 +Parameter!$B$5*(Ergebnisse2!$B$3/Parameter!$B$7) - I35) &lt; (ZB_Verkäufer2!$B35-Spielerentscheidungen!$E$4+Parameter!$B$5*(Ergebnisse2!$C$3/Parameter!$B$7) - J35), "B", C35)),
IF(($B35-Spielerentscheidungen!$C$4+Parameter!$B$5*(Ergebnisse2!$B$3/Parameter!$B$7) - I35)&gt;0,"A",
IF((ZB_Verkäufer2!$B35-Spielerentscheidungen!$E$4+Parameter!$B$5*(Ergebnisse2!$C$3/Parameter!$B$7) - J35) &gt; 0,"B",0)))</f>
        <v>A</v>
      </c>
      <c r="L35">
        <f t="shared" si="0"/>
        <v>1</v>
      </c>
      <c r="P35">
        <f>$B35-Parameter!$B$16*Spielerentscheidungen!$C$4+Parameter!$B$5*(Ergebnisse2!$B$3/Parameter!$B$7) - Anfahrtkosten!$E37</f>
        <v>73.099999999999994</v>
      </c>
      <c r="Q35">
        <f>ZB_Verkäufer2!$B35- Parameter!$B$16*Spielerentscheidungen!$E$4+Parameter!$B$5*(Ergebnisse2!$C$3/Parameter!$B$7) - Anfahrtkosten!$F37</f>
        <v>82.99</v>
      </c>
    </row>
    <row r="36" spans="1:17" x14ac:dyDescent="0.35">
      <c r="A36">
        <v>35</v>
      </c>
      <c r="B36" s="1">
        <v>43.17</v>
      </c>
      <c r="C36" t="s">
        <v>20</v>
      </c>
      <c r="D36" s="3" t="str">
        <f>IF(AND(($B36-Parameter!$B$16*Spielerentscheidungen!$C$2+Parameter!$B$5*0.5 - Anfahrtkosten!$A37)&gt;0,(ZB_Verkäufer2!$B36-Parameter!$B$16*Spielerentscheidungen!$E$2+Parameter!$B$5*0.5 - Anfahrtkosten!$B37)&gt;0),IF(($B36-Parameter!$B$16*Spielerentscheidungen!$C$2+Parameter!$B$5*0.5 - Anfahrtkosten!$A37) &gt; (ZB_Verkäufer2!$B36-Parameter!$B$16*Spielerentscheidungen!$E$2+Parameter!$B$5*0.5 - Anfahrtkosten!$B37), "A", IF((ZB_Verkäufer2!$B36-Parameter!$B$16*Spielerentscheidungen!$E$2+Parameter!$B$5*0.5 - Anfahrtkosten!$B37) &gt; ($B36-Parameter!$B$16*Spielerentscheidungen!$C$2+Parameter!$B$5*0.5 - Anfahrtkosten!$A37), "B", C36)), IF(($B36-Parameter!$B$16*Spielerentscheidungen!$C$2+Parameter!$B$5*0.5 - Anfahrtkosten!$A37)&gt;0,"A",
IF((ZB_Verkäufer2!$B36-Parameter!$B$16*Spielerentscheidungen!$E$2+Parameter!$B$5*0.5 - Anfahrtkosten!$B37)&gt;0,"B",0)))</f>
        <v>B</v>
      </c>
      <c r="E36" t="str">
        <f>IF(AND(($B36-Parameter!$B$16*Spielerentscheidungen!$C$3+Parameter!$B$5*(Ergebnisse2!$B$2/Parameter!$B$7) - Anfahrtkosten!$C37)&gt;0,(ZB_Verkäufer2!$B36-Parameter!$B$16*Spielerentscheidungen!$E$3+Parameter!$B$5*(Ergebnisse2!$C$2/Parameter!$B$7) - Anfahrtkosten!$D37)&gt;0), IF(($B36-Parameter!$B$16*Spielerentscheidungen!$C$3+Parameter!$B$5*(Ergebnisse2!$B$2/Parameter!$B$7) - Anfahrtkosten!$C37) &gt; (ZB_Verkäufer2!$B36-Parameter!$B$16*Spielerentscheidungen!$E$3+Parameter!$B$5*(Ergebnisse2!$C$2/Parameter!$B$7) - Anfahrtkosten!$D37), "A", IF((ZB_Verkäufer2!$B36-Parameter!$B$16*Spielerentscheidungen!$E$3+Parameter!$B$5*(Ergebnisse2!$C$2/Parameter!$B$7) - Anfahrtkosten!$D37) &gt; ($B36-Parameter!$B$16*Spielerentscheidungen!$C$3+Parameter!$B$5*(Ergebnisse2!$B$2/Parameter!$B$7) - Anfahrtkosten!$C37),"B", C36)),
IF(($B36-Parameter!$B$16*Spielerentscheidungen!$C$3+Parameter!$B$5*(Ergebnisse2!$B$2/Parameter!$B$7) - Anfahrtkosten!$C37)&gt;0,"A",
IF((ZB_Verkäufer2!$B36-Parameter!$B$16*Spielerentscheidungen!$E$3+Parameter!$B$5*(Ergebnisse2!$C$2/Parameter!$B$7) - Anfahrtkosten!$D37)&gt;0,"B",0)))</f>
        <v>A</v>
      </c>
      <c r="F36" t="str">
        <f>IF(AND(($B36- Parameter!$B$16*Spielerentscheidungen!$C$4+Parameter!$B$5*(Ergebnisse2!$B$3/Parameter!$B$7) - Anfahrtkosten!$E37)&gt;0,(ZB_Verkäufer2!$B36- Parameter!$B$16*Spielerentscheidungen!$E$4+Parameter!$B$5*(Ergebnisse2!$C$3/Parameter!$B$7) - Anfahrtkosten!$F37)&gt;0),IF(($B36- Parameter!$B$16*Spielerentscheidungen!$C$4+Parameter!$B$5*(Ergebnisse2!$B$3/Parameter!$B$7) - Anfahrtkosten!$E37)&gt; (ZB_Verkäufer2!$B36-Parameter!$B$16*Spielerentscheidungen!$E$4+Parameter!$B$5*(Ergebnisse2!$C$3/Parameter!$B$7) - Anfahrtkosten!$F37), "A", IF(($B36-Parameter!$B$16*Spielerentscheidungen!$C$4 +Parameter!$B$5*(Ergebnisse2!$B$3/Parameter!$B$7) - Anfahrtkosten!$E37) &lt; (ZB_Verkäufer2!$B36- Parameter!$B$16*Spielerentscheidungen!$E$4+Parameter!$B$5*(Ergebnisse2!$C$3/Parameter!$B$7) - Anfahrtkosten!$F37), "B", C36)),
IF(($B36 - Parameter!$B$16*Spielerentscheidungen!$C$4+Parameter!$B$5*(Ergebnisse2!$B$3/Parameter!$B$7) - Anfahrtkosten!$E37)&gt;0,"A",
IF((ZB_Verkäufer2!$B36 - Parameter!$B$16*Spielerentscheidungen!$E$4+Parameter!$B$5*(Ergebnisse2!$C$3/Parameter!$B$7) - Anfahrtkosten!$F37) &gt; 0,"B",0)))</f>
        <v>B</v>
      </c>
      <c r="G36" t="str">
        <f>IF(AND(($B36-Parameter!$B$16*Spielerentscheidungen!$C$5+Parameter!$B$5*(Ergebnisse2!$B$4/Parameter!$B$7) - Anfahrtkosten!$G37)&gt;0,(ZB_Verkäufer2!$B36-Parameter!$B$16*Spielerentscheidungen!$E$5+Parameter!$B$5*(Ergebnisse2!$C$4/Parameter!$B$7) - Anfahrtkosten!$H37)&gt;0), IF(($B36-Parameter!$B$16*Spielerentscheidungen!$C$5+Parameter!$B$5*(Ergebnisse2!$B$4/Parameter!$B$7) - Anfahrtkosten!$G37) &gt; (ZB_Verkäufer2!$B36-Parameter!$B$16*Spielerentscheidungen!$E$5+Parameter!$B$5*(Ergebnisse2!$C$4/Parameter!$B$7) - Anfahrtkosten!$H37), "A", IF((ZB_Verkäufer2!$B36-Parameter!$B$16*Spielerentscheidungen!$E$5+Parameter!$B$5*(Ergebnisse2!$C$4/Parameter!$B$7) - Anfahrtkosten!$H37) &gt; ($B36-Parameter!$B$16*Spielerentscheidungen!$C$5+Parameter!$B$5*(Ergebnisse2!$B$4/Parameter!$B$7) - Anfahrtkosten!$G37), "B",C36)),
IF(($B36-Parameter!$B$16*Spielerentscheidungen!$C$5+Parameter!$B$5*(Ergebnisse2!$B$4/Parameter!$B$7) - Anfahrtkosten!$G37)&gt;0,"A",
IF((ZB_Verkäufer2!$B36-Parameter!$B$16*Spielerentscheidungen!$E$5+Parameter!$B$5*(Ergebnisse2!$C$4/Parameter!$B$7) - Anfahrtkosten!$H37)&gt;0,"B",0)))</f>
        <v>A</v>
      </c>
      <c r="H36" t="str">
        <f>IF(AND(($B36-Parameter!$B$16*Spielerentscheidungen!$C$6+Parameter!$B$5*(Ergebnisse2!$B$5/Parameter!$B$7) - I36)&gt;0,(ZB_Verkäufer2!$B36-Parameter!$B$16*Spielerentscheidungen!$E$6+Parameter!$B$5*(Ergebnisse2!$C$5/Parameter!$B$7) - J36)&gt;0), IF(($B36-Parameter!$B$16*Spielerentscheidungen!$C$6+Parameter!$B$5*(Ergebnisse2!$B$5/Parameter!$B$7) - I36) &gt; (ZB_Verkäufer2!$B36-Parameter!$B$16*Spielerentscheidungen!$E$6+Parameter!$B$5*(Ergebnisse2!$C$5/Parameter!$B$7) - J36), "A", IF((ZB_Verkäufer2!$B36-Parameter!$B$16*Spielerentscheidungen!$E$6+Parameter!$B$5*(Ergebnisse2!$C$5/Parameter!$B$7) - J36) &gt; ($B36-Parameter!$B$16*Spielerentscheidungen!$C$6+Parameter!$B$5*(Ergebnisse2!$B$5/Parameter!$B$7) - I36), "B", C36)),
IF(($B36-Parameter!$B$16*Spielerentscheidungen!$C$6+Parameter!$B$5*(Ergebnisse2!$B$5/Parameter!$B$7) - I36)&gt;0,"A",
IF((ZB_Verkäufer2!$B36-Parameter!$B$16*Spielerentscheidungen!$E$6+Parameter!$B$5*(Ergebnisse2!$C$5/Parameter!$B$7) - J36)&gt;0,"B",0)))</f>
        <v>A</v>
      </c>
      <c r="I36">
        <v>37.93</v>
      </c>
      <c r="J36">
        <v>37.92</v>
      </c>
      <c r="K36">
        <f>IF(AND(($B36-Parameter!$B$16*Spielerentscheidungen!$C$4+Parameter!$B$5*(Ergebnisse2!$B$3/Parameter!$B$7) - I36)&gt;0,(ZB_Verkäufer2!$B36-Spielerentscheidungen!$E$4+Parameter!$B$5*(Ergebnisse2!$C$3/Parameter!$B$7) - J36)&gt;0),IF(($B36-Spielerentscheidungen!$C$4+Parameter!$B$5*(Ergebnisse2!$B$3/Parameter!$B$7) - I36)&gt; (ZB_Verkäufer2!$B36-Spielerentscheidungen!$E$4+Parameter!$B$5*(Ergebnisse2!$C$3/Parameter!$B$7) - J36), "A", IF(($B36-Spielerentscheidungen!$C$4 +Parameter!$B$5*(Ergebnisse2!$B$3/Parameter!$B$7) - I36) &lt; (ZB_Verkäufer2!$B36-Spielerentscheidungen!$E$4+Parameter!$B$5*(Ergebnisse2!$C$3/Parameter!$B$7) - J36), "B", C36)),
IF(($B36-Spielerentscheidungen!$C$4+Parameter!$B$5*(Ergebnisse2!$B$3/Parameter!$B$7) - I36)&gt;0,"A",
IF((ZB_Verkäufer2!$B36-Spielerentscheidungen!$E$4+Parameter!$B$5*(Ergebnisse2!$C$3/Parameter!$B$7) - J36) &gt; 0,"B",0)))</f>
        <v>0</v>
      </c>
      <c r="L36">
        <f t="shared" si="0"/>
        <v>1</v>
      </c>
      <c r="P36">
        <f>$B36-Parameter!$B$16*Spielerentscheidungen!$C$4+Parameter!$B$5*(Ergebnisse2!$B$3/Parameter!$B$7) - Anfahrtkosten!$E38</f>
        <v>33.25</v>
      </c>
      <c r="Q36">
        <f>ZB_Verkäufer2!$B36- Parameter!$B$16*Spielerentscheidungen!$E$4+Parameter!$B$5*(Ergebnisse2!$C$3/Parameter!$B$7) - Anfahrtkosten!$F38</f>
        <v>13.98</v>
      </c>
    </row>
    <row r="37" spans="1:17" x14ac:dyDescent="0.35">
      <c r="A37">
        <v>36</v>
      </c>
      <c r="B37" s="1">
        <v>26.69</v>
      </c>
      <c r="C37" t="s">
        <v>19</v>
      </c>
      <c r="D37" s="3" t="str">
        <f>IF(AND(($B37-Parameter!$B$16*Spielerentscheidungen!$C$2+Parameter!$B$5*0.5 - Anfahrtkosten!$A38)&gt;0,(ZB_Verkäufer2!$B37-Parameter!$B$16*Spielerentscheidungen!$E$2+Parameter!$B$5*0.5 - Anfahrtkosten!$B38)&gt;0),IF(($B37-Parameter!$B$16*Spielerentscheidungen!$C$2+Parameter!$B$5*0.5 - Anfahrtkosten!$A38) &gt; (ZB_Verkäufer2!$B37-Parameter!$B$16*Spielerentscheidungen!$E$2+Parameter!$B$5*0.5 - Anfahrtkosten!$B38), "A", IF((ZB_Verkäufer2!$B37-Parameter!$B$16*Spielerentscheidungen!$E$2+Parameter!$B$5*0.5 - Anfahrtkosten!$B38) &gt; ($B37-Parameter!$B$16*Spielerentscheidungen!$C$2+Parameter!$B$5*0.5 - Anfahrtkosten!$A38), "B", C37)), IF(($B37-Parameter!$B$16*Spielerentscheidungen!$C$2+Parameter!$B$5*0.5 - Anfahrtkosten!$A38)&gt;0,"A",
IF((ZB_Verkäufer2!$B37-Parameter!$B$16*Spielerentscheidungen!$E$2+Parameter!$B$5*0.5 - Anfahrtkosten!$B38)&gt;0,"B",0)))</f>
        <v>B</v>
      </c>
      <c r="E37" t="str">
        <f>IF(AND(($B37-Parameter!$B$16*Spielerentscheidungen!$C$3+Parameter!$B$5*(Ergebnisse2!$B$2/Parameter!$B$7) - Anfahrtkosten!$C38)&gt;0,(ZB_Verkäufer2!$B37-Parameter!$B$16*Spielerentscheidungen!$E$3+Parameter!$B$5*(Ergebnisse2!$C$2/Parameter!$B$7) - Anfahrtkosten!$D38)&gt;0), IF(($B37-Parameter!$B$16*Spielerentscheidungen!$C$3+Parameter!$B$5*(Ergebnisse2!$B$2/Parameter!$B$7) - Anfahrtkosten!$C38) &gt; (ZB_Verkäufer2!$B37-Parameter!$B$16*Spielerentscheidungen!$E$3+Parameter!$B$5*(Ergebnisse2!$C$2/Parameter!$B$7) - Anfahrtkosten!$D38), "A", IF((ZB_Verkäufer2!$B37-Parameter!$B$16*Spielerentscheidungen!$E$3+Parameter!$B$5*(Ergebnisse2!$C$2/Parameter!$B$7) - Anfahrtkosten!$D38) &gt; ($B37-Parameter!$B$16*Spielerentscheidungen!$C$3+Parameter!$B$5*(Ergebnisse2!$B$2/Parameter!$B$7) - Anfahrtkosten!$C38),"B", C37)),
IF(($B37-Parameter!$B$16*Spielerentscheidungen!$C$3+Parameter!$B$5*(Ergebnisse2!$B$2/Parameter!$B$7) - Anfahrtkosten!$C38)&gt;0,"A",
IF((ZB_Verkäufer2!$B37-Parameter!$B$16*Spielerentscheidungen!$E$3+Parameter!$B$5*(Ergebnisse2!$C$2/Parameter!$B$7) - Anfahrtkosten!$D38)&gt;0,"B",0)))</f>
        <v>A</v>
      </c>
      <c r="F37" t="str">
        <f>IF(AND(($B37- Parameter!$B$16*Spielerentscheidungen!$C$4+Parameter!$B$5*(Ergebnisse2!$B$3/Parameter!$B$7) - Anfahrtkosten!$E38)&gt;0,(ZB_Verkäufer2!$B37- Parameter!$B$16*Spielerentscheidungen!$E$4+Parameter!$B$5*(Ergebnisse2!$C$3/Parameter!$B$7) - Anfahrtkosten!$F38)&gt;0),IF(($B37- Parameter!$B$16*Spielerentscheidungen!$C$4+Parameter!$B$5*(Ergebnisse2!$B$3/Parameter!$B$7) - Anfahrtkosten!$E38)&gt; (ZB_Verkäufer2!$B37-Parameter!$B$16*Spielerentscheidungen!$E$4+Parameter!$B$5*(Ergebnisse2!$C$3/Parameter!$B$7) - Anfahrtkosten!$F38), "A", IF(($B37-Parameter!$B$16*Spielerentscheidungen!$C$4 +Parameter!$B$5*(Ergebnisse2!$B$3/Parameter!$B$7) - Anfahrtkosten!$E38) &lt; (ZB_Verkäufer2!$B37- Parameter!$B$16*Spielerentscheidungen!$E$4+Parameter!$B$5*(Ergebnisse2!$C$3/Parameter!$B$7) - Anfahrtkosten!$F38), "B", C37)),
IF(($B37 - Parameter!$B$16*Spielerentscheidungen!$C$4+Parameter!$B$5*(Ergebnisse2!$B$3/Parameter!$B$7) - Anfahrtkosten!$E38)&gt;0,"A",
IF((ZB_Verkäufer2!$B37 - Parameter!$B$16*Spielerentscheidungen!$E$4+Parameter!$B$5*(Ergebnisse2!$C$3/Parameter!$B$7) - Anfahrtkosten!$F38) &gt; 0,"B",0)))</f>
        <v>A</v>
      </c>
      <c r="G37" t="str">
        <f>IF(AND(($B37-Parameter!$B$16*Spielerentscheidungen!$C$5+Parameter!$B$5*(Ergebnisse2!$B$4/Parameter!$B$7) - Anfahrtkosten!$G38)&gt;0,(ZB_Verkäufer2!$B37-Parameter!$B$16*Spielerentscheidungen!$E$5+Parameter!$B$5*(Ergebnisse2!$C$4/Parameter!$B$7) - Anfahrtkosten!$H38)&gt;0), IF(($B37-Parameter!$B$16*Spielerentscheidungen!$C$5+Parameter!$B$5*(Ergebnisse2!$B$4/Parameter!$B$7) - Anfahrtkosten!$G38) &gt; (ZB_Verkäufer2!$B37-Parameter!$B$16*Spielerentscheidungen!$E$5+Parameter!$B$5*(Ergebnisse2!$C$4/Parameter!$B$7) - Anfahrtkosten!$H38), "A", IF((ZB_Verkäufer2!$B37-Parameter!$B$16*Spielerentscheidungen!$E$5+Parameter!$B$5*(Ergebnisse2!$C$4/Parameter!$B$7) - Anfahrtkosten!$H38) &gt; ($B37-Parameter!$B$16*Spielerentscheidungen!$C$5+Parameter!$B$5*(Ergebnisse2!$B$4/Parameter!$B$7) - Anfahrtkosten!$G38), "B",C37)),
IF(($B37-Parameter!$B$16*Spielerentscheidungen!$C$5+Parameter!$B$5*(Ergebnisse2!$B$4/Parameter!$B$7) - Anfahrtkosten!$G38)&gt;0,"A",
IF((ZB_Verkäufer2!$B37-Parameter!$B$16*Spielerentscheidungen!$E$5+Parameter!$B$5*(Ergebnisse2!$C$4/Parameter!$B$7) - Anfahrtkosten!$H38)&gt;0,"B",0)))</f>
        <v>B</v>
      </c>
      <c r="H37" t="str">
        <f>IF(AND(($B37-Parameter!$B$16*Spielerentscheidungen!$C$6+Parameter!$B$5*(Ergebnisse2!$B$5/Parameter!$B$7) - I37)&gt;0,(ZB_Verkäufer2!$B37-Parameter!$B$16*Spielerentscheidungen!$E$6+Parameter!$B$5*(Ergebnisse2!$C$5/Parameter!$B$7) - J37)&gt;0), IF(($B37-Parameter!$B$16*Spielerentscheidungen!$C$6+Parameter!$B$5*(Ergebnisse2!$B$5/Parameter!$B$7) - I37) &gt; (ZB_Verkäufer2!$B37-Parameter!$B$16*Spielerentscheidungen!$E$6+Parameter!$B$5*(Ergebnisse2!$C$5/Parameter!$B$7) - J37), "A", IF((ZB_Verkäufer2!$B37-Parameter!$B$16*Spielerentscheidungen!$E$6+Parameter!$B$5*(Ergebnisse2!$C$5/Parameter!$B$7) - J37) &gt; ($B37-Parameter!$B$16*Spielerentscheidungen!$C$6+Parameter!$B$5*(Ergebnisse2!$B$5/Parameter!$B$7) - I37), "B", C37)),
IF(($B37-Parameter!$B$16*Spielerentscheidungen!$C$6+Parameter!$B$5*(Ergebnisse2!$B$5/Parameter!$B$7) - I37)&gt;0,"A",
IF((ZB_Verkäufer2!$B37-Parameter!$B$16*Spielerentscheidungen!$E$6+Parameter!$B$5*(Ergebnisse2!$C$5/Parameter!$B$7) - J37)&gt;0,"B",0)))</f>
        <v>A</v>
      </c>
      <c r="I37">
        <v>10.27</v>
      </c>
      <c r="J37">
        <v>12.05</v>
      </c>
      <c r="K37">
        <f>IF(AND(($B37-Parameter!$B$16*Spielerentscheidungen!$C$4+Parameter!$B$5*(Ergebnisse2!$B$3/Parameter!$B$7) - I37)&gt;0,(ZB_Verkäufer2!$B37-Spielerentscheidungen!$E$4+Parameter!$B$5*(Ergebnisse2!$C$3/Parameter!$B$7) - J37)&gt;0),IF(($B37-Spielerentscheidungen!$C$4+Parameter!$B$5*(Ergebnisse2!$B$3/Parameter!$B$7) - I37)&gt; (ZB_Verkäufer2!$B37-Spielerentscheidungen!$E$4+Parameter!$B$5*(Ergebnisse2!$C$3/Parameter!$B$7) - J37), "A", IF(($B37-Spielerentscheidungen!$C$4 +Parameter!$B$5*(Ergebnisse2!$B$3/Parameter!$B$7) - I37) &lt; (ZB_Verkäufer2!$B37-Spielerentscheidungen!$E$4+Parameter!$B$5*(Ergebnisse2!$C$3/Parameter!$B$7) - J37), "B", C37)),
IF(($B37-Spielerentscheidungen!$C$4+Parameter!$B$5*(Ergebnisse2!$B$3/Parameter!$B$7) - I37)&gt;0,"A",
IF((ZB_Verkäufer2!$B37-Spielerentscheidungen!$E$4+Parameter!$B$5*(Ergebnisse2!$C$3/Parameter!$B$7) - J37) &gt; 0,"B",0)))</f>
        <v>0</v>
      </c>
      <c r="L37">
        <f t="shared" si="0"/>
        <v>1</v>
      </c>
      <c r="P37">
        <f>$B37-Parameter!$B$16*Spielerentscheidungen!$C$4+Parameter!$B$5*(Ergebnisse2!$B$3/Parameter!$B$7) - Anfahrtkosten!$E39</f>
        <v>20.97</v>
      </c>
      <c r="Q37">
        <f>ZB_Verkäufer2!$B37- Parameter!$B$16*Spielerentscheidungen!$E$4+Parameter!$B$5*(Ergebnisse2!$C$3/Parameter!$B$7) - Anfahrtkosten!$F39</f>
        <v>12.020000000000001</v>
      </c>
    </row>
    <row r="38" spans="1:17" x14ac:dyDescent="0.35">
      <c r="A38">
        <v>37</v>
      </c>
      <c r="B38" s="1">
        <v>18.100000000000001</v>
      </c>
      <c r="C38" t="s">
        <v>19</v>
      </c>
      <c r="D38" s="3" t="str">
        <f>IF(AND(($B38-Parameter!$B$16*Spielerentscheidungen!$C$2+Parameter!$B$5*0.5 - Anfahrtkosten!$A39)&gt;0,(ZB_Verkäufer2!$B38-Parameter!$B$16*Spielerentscheidungen!$E$2+Parameter!$B$5*0.5 - Anfahrtkosten!$B39)&gt;0),IF(($B38-Parameter!$B$16*Spielerentscheidungen!$C$2+Parameter!$B$5*0.5 - Anfahrtkosten!$A39) &gt; (ZB_Verkäufer2!$B38-Parameter!$B$16*Spielerentscheidungen!$E$2+Parameter!$B$5*0.5 - Anfahrtkosten!$B39), "A", IF((ZB_Verkäufer2!$B38-Parameter!$B$16*Spielerentscheidungen!$E$2+Parameter!$B$5*0.5 - Anfahrtkosten!$B39) &gt; ($B38-Parameter!$B$16*Spielerentscheidungen!$C$2+Parameter!$B$5*0.5 - Anfahrtkosten!$A39), "B", C38)), IF(($B38-Parameter!$B$16*Spielerentscheidungen!$C$2+Parameter!$B$5*0.5 - Anfahrtkosten!$A39)&gt;0,"A",
IF((ZB_Verkäufer2!$B38-Parameter!$B$16*Spielerentscheidungen!$E$2+Parameter!$B$5*0.5 - Anfahrtkosten!$B39)&gt;0,"B",0)))</f>
        <v>A</v>
      </c>
      <c r="E38" t="str">
        <f>IF(AND(($B38-Parameter!$B$16*Spielerentscheidungen!$C$3+Parameter!$B$5*(Ergebnisse2!$B$2/Parameter!$B$7) - Anfahrtkosten!$C39)&gt;0,(ZB_Verkäufer2!$B38-Parameter!$B$16*Spielerentscheidungen!$E$3+Parameter!$B$5*(Ergebnisse2!$C$2/Parameter!$B$7) - Anfahrtkosten!$D39)&gt;0), IF(($B38-Parameter!$B$16*Spielerentscheidungen!$C$3+Parameter!$B$5*(Ergebnisse2!$B$2/Parameter!$B$7) - Anfahrtkosten!$C39) &gt; (ZB_Verkäufer2!$B38-Parameter!$B$16*Spielerentscheidungen!$E$3+Parameter!$B$5*(Ergebnisse2!$C$2/Parameter!$B$7) - Anfahrtkosten!$D39), "A", IF((ZB_Verkäufer2!$B38-Parameter!$B$16*Spielerentscheidungen!$E$3+Parameter!$B$5*(Ergebnisse2!$C$2/Parameter!$B$7) - Anfahrtkosten!$D39) &gt; ($B38-Parameter!$B$16*Spielerentscheidungen!$C$3+Parameter!$B$5*(Ergebnisse2!$B$2/Parameter!$B$7) - Anfahrtkosten!$C39),"B", C38)),
IF(($B38-Parameter!$B$16*Spielerentscheidungen!$C$3+Parameter!$B$5*(Ergebnisse2!$B$2/Parameter!$B$7) - Anfahrtkosten!$C39)&gt;0,"A",
IF((ZB_Verkäufer2!$B38-Parameter!$B$16*Spielerentscheidungen!$E$3+Parameter!$B$5*(Ergebnisse2!$C$2/Parameter!$B$7) - Anfahrtkosten!$D39)&gt;0,"B",0)))</f>
        <v>B</v>
      </c>
      <c r="F38" t="str">
        <f>IF(AND(($B38- Parameter!$B$16*Spielerentscheidungen!$C$4+Parameter!$B$5*(Ergebnisse2!$B$3/Parameter!$B$7) - Anfahrtkosten!$E39)&gt;0,(ZB_Verkäufer2!$B38- Parameter!$B$16*Spielerentscheidungen!$E$4+Parameter!$B$5*(Ergebnisse2!$C$3/Parameter!$B$7) - Anfahrtkosten!$F39)&gt;0),IF(($B38- Parameter!$B$16*Spielerentscheidungen!$C$4+Parameter!$B$5*(Ergebnisse2!$B$3/Parameter!$B$7) - Anfahrtkosten!$E39)&gt; (ZB_Verkäufer2!$B38-Parameter!$B$16*Spielerentscheidungen!$E$4+Parameter!$B$5*(Ergebnisse2!$C$3/Parameter!$B$7) - Anfahrtkosten!$F39), "A", IF(($B38-Parameter!$B$16*Spielerentscheidungen!$C$4 +Parameter!$B$5*(Ergebnisse2!$B$3/Parameter!$B$7) - Anfahrtkosten!$E39) &lt; (ZB_Verkäufer2!$B38- Parameter!$B$16*Spielerentscheidungen!$E$4+Parameter!$B$5*(Ergebnisse2!$C$3/Parameter!$B$7) - Anfahrtkosten!$F39), "B", C38)),
IF(($B38 - Parameter!$B$16*Spielerentscheidungen!$C$4+Parameter!$B$5*(Ergebnisse2!$B$3/Parameter!$B$7) - Anfahrtkosten!$E39)&gt;0,"A",
IF((ZB_Verkäufer2!$B38 - Parameter!$B$16*Spielerentscheidungen!$E$4+Parameter!$B$5*(Ergebnisse2!$C$3/Parameter!$B$7) - Anfahrtkosten!$F39) &gt; 0,"B",0)))</f>
        <v>A</v>
      </c>
      <c r="G38" t="str">
        <f>IF(AND(($B38-Parameter!$B$16*Spielerentscheidungen!$C$5+Parameter!$B$5*(Ergebnisse2!$B$4/Parameter!$B$7) - Anfahrtkosten!$G39)&gt;0,(ZB_Verkäufer2!$B38-Parameter!$B$16*Spielerentscheidungen!$E$5+Parameter!$B$5*(Ergebnisse2!$C$4/Parameter!$B$7) - Anfahrtkosten!$H39)&gt;0), IF(($B38-Parameter!$B$16*Spielerentscheidungen!$C$5+Parameter!$B$5*(Ergebnisse2!$B$4/Parameter!$B$7) - Anfahrtkosten!$G39) &gt; (ZB_Verkäufer2!$B38-Parameter!$B$16*Spielerentscheidungen!$E$5+Parameter!$B$5*(Ergebnisse2!$C$4/Parameter!$B$7) - Anfahrtkosten!$H39), "A", IF((ZB_Verkäufer2!$B38-Parameter!$B$16*Spielerentscheidungen!$E$5+Parameter!$B$5*(Ergebnisse2!$C$4/Parameter!$B$7) - Anfahrtkosten!$H39) &gt; ($B38-Parameter!$B$16*Spielerentscheidungen!$C$5+Parameter!$B$5*(Ergebnisse2!$B$4/Parameter!$B$7) - Anfahrtkosten!$G39), "B",C38)),
IF(($B38-Parameter!$B$16*Spielerentscheidungen!$C$5+Parameter!$B$5*(Ergebnisse2!$B$4/Parameter!$B$7) - Anfahrtkosten!$G39)&gt;0,"A",
IF((ZB_Verkäufer2!$B38-Parameter!$B$16*Spielerentscheidungen!$E$5+Parameter!$B$5*(Ergebnisse2!$C$4/Parameter!$B$7) - Anfahrtkosten!$H39)&gt;0,"B",0)))</f>
        <v>A</v>
      </c>
      <c r="H38" t="str">
        <f>IF(AND(($B38-Parameter!$B$16*Spielerentscheidungen!$C$6+Parameter!$B$5*(Ergebnisse2!$B$5/Parameter!$B$7) - I38)&gt;0,(ZB_Verkäufer2!$B38-Parameter!$B$16*Spielerentscheidungen!$E$6+Parameter!$B$5*(Ergebnisse2!$C$5/Parameter!$B$7) - J38)&gt;0), IF(($B38-Parameter!$B$16*Spielerentscheidungen!$C$6+Parameter!$B$5*(Ergebnisse2!$B$5/Parameter!$B$7) - I38) &gt; (ZB_Verkäufer2!$B38-Parameter!$B$16*Spielerentscheidungen!$E$6+Parameter!$B$5*(Ergebnisse2!$C$5/Parameter!$B$7) - J38), "A", IF((ZB_Verkäufer2!$B38-Parameter!$B$16*Spielerentscheidungen!$E$6+Parameter!$B$5*(Ergebnisse2!$C$5/Parameter!$B$7) - J38) &gt; ($B38-Parameter!$B$16*Spielerentscheidungen!$C$6+Parameter!$B$5*(Ergebnisse2!$B$5/Parameter!$B$7) - I38), "B", C38)),
IF(($B38-Parameter!$B$16*Spielerentscheidungen!$C$6+Parameter!$B$5*(Ergebnisse2!$B$5/Parameter!$B$7) - I38)&gt;0,"A",
IF((ZB_Verkäufer2!$B38-Parameter!$B$16*Spielerentscheidungen!$E$6+Parameter!$B$5*(Ergebnisse2!$C$5/Parameter!$B$7) - J38)&gt;0,"B",0)))</f>
        <v>B</v>
      </c>
      <c r="I38">
        <v>15.75</v>
      </c>
      <c r="J38">
        <v>8.33</v>
      </c>
      <c r="K38">
        <f>IF(AND(($B38-Parameter!$B$16*Spielerentscheidungen!$C$4+Parameter!$B$5*(Ergebnisse2!$B$3/Parameter!$B$7) - I38)&gt;0,(ZB_Verkäufer2!$B38-Spielerentscheidungen!$E$4+Parameter!$B$5*(Ergebnisse2!$C$3/Parameter!$B$7) - J38)&gt;0),IF(($B38-Spielerentscheidungen!$C$4+Parameter!$B$5*(Ergebnisse2!$B$3/Parameter!$B$7) - I38)&gt; (ZB_Verkäufer2!$B38-Spielerentscheidungen!$E$4+Parameter!$B$5*(Ergebnisse2!$C$3/Parameter!$B$7) - J38), "A", IF(($B38-Spielerentscheidungen!$C$4 +Parameter!$B$5*(Ergebnisse2!$B$3/Parameter!$B$7) - I38) &lt; (ZB_Verkäufer2!$B38-Spielerentscheidungen!$E$4+Parameter!$B$5*(Ergebnisse2!$C$3/Parameter!$B$7) - J38), "B", C38)),
IF(($B38-Spielerentscheidungen!$C$4+Parameter!$B$5*(Ergebnisse2!$B$3/Parameter!$B$7) - I38)&gt;0,"A",
IF((ZB_Verkäufer2!$B38-Spielerentscheidungen!$E$4+Parameter!$B$5*(Ergebnisse2!$C$3/Parameter!$B$7) - J38) &gt; 0,"B",0)))</f>
        <v>0</v>
      </c>
      <c r="L38">
        <f t="shared" si="0"/>
        <v>1</v>
      </c>
      <c r="P38">
        <f>$B38-Parameter!$B$16*Spielerentscheidungen!$C$4+Parameter!$B$5*(Ergebnisse2!$B$3/Parameter!$B$7) - Anfahrtkosten!$E40</f>
        <v>12.960000000000004</v>
      </c>
      <c r="Q38">
        <f>ZB_Verkäufer2!$B38- Parameter!$B$16*Spielerentscheidungen!$E$4+Parameter!$B$5*(Ergebnisse2!$C$3/Parameter!$B$7) - Anfahrtkosten!$F40</f>
        <v>7.620000000000001</v>
      </c>
    </row>
    <row r="39" spans="1:17" x14ac:dyDescent="0.35">
      <c r="A39">
        <v>38</v>
      </c>
      <c r="B39" s="1">
        <v>10</v>
      </c>
      <c r="C39" t="s">
        <v>20</v>
      </c>
      <c r="D39" s="3" t="str">
        <f>IF(AND(($B39-Parameter!$B$16*Spielerentscheidungen!$C$2+Parameter!$B$5*0.5 - Anfahrtkosten!$A40)&gt;0,(ZB_Verkäufer2!$B39-Parameter!$B$16*Spielerentscheidungen!$E$2+Parameter!$B$5*0.5 - Anfahrtkosten!$B40)&gt;0),IF(($B39-Parameter!$B$16*Spielerentscheidungen!$C$2+Parameter!$B$5*0.5 - Anfahrtkosten!$A40) &gt; (ZB_Verkäufer2!$B39-Parameter!$B$16*Spielerentscheidungen!$E$2+Parameter!$B$5*0.5 - Anfahrtkosten!$B40), "A", IF((ZB_Verkäufer2!$B39-Parameter!$B$16*Spielerentscheidungen!$E$2+Parameter!$B$5*0.5 - Anfahrtkosten!$B40) &gt; ($B39-Parameter!$B$16*Spielerentscheidungen!$C$2+Parameter!$B$5*0.5 - Anfahrtkosten!$A40), "B", C39)), IF(($B39-Parameter!$B$16*Spielerentscheidungen!$C$2+Parameter!$B$5*0.5 - Anfahrtkosten!$A40)&gt;0,"A",
IF((ZB_Verkäufer2!$B39-Parameter!$B$16*Spielerentscheidungen!$E$2+Parameter!$B$5*0.5 - Anfahrtkosten!$B40)&gt;0,"B",0)))</f>
        <v>A</v>
      </c>
      <c r="E39" t="str">
        <f>IF(AND(($B39-Parameter!$B$16*Spielerentscheidungen!$C$3+Parameter!$B$5*(Ergebnisse2!$B$2/Parameter!$B$7) - Anfahrtkosten!$C40)&gt;0,(ZB_Verkäufer2!$B39-Parameter!$B$16*Spielerentscheidungen!$E$3+Parameter!$B$5*(Ergebnisse2!$C$2/Parameter!$B$7) - Anfahrtkosten!$D40)&gt;0), IF(($B39-Parameter!$B$16*Spielerentscheidungen!$C$3+Parameter!$B$5*(Ergebnisse2!$B$2/Parameter!$B$7) - Anfahrtkosten!$C40) &gt; (ZB_Verkäufer2!$B39-Parameter!$B$16*Spielerentscheidungen!$E$3+Parameter!$B$5*(Ergebnisse2!$C$2/Parameter!$B$7) - Anfahrtkosten!$D40), "A", IF((ZB_Verkäufer2!$B39-Parameter!$B$16*Spielerentscheidungen!$E$3+Parameter!$B$5*(Ergebnisse2!$C$2/Parameter!$B$7) - Anfahrtkosten!$D40) &gt; ($B39-Parameter!$B$16*Spielerentscheidungen!$C$3+Parameter!$B$5*(Ergebnisse2!$B$2/Parameter!$B$7) - Anfahrtkosten!$C40),"B", C39)),
IF(($B39-Parameter!$B$16*Spielerentscheidungen!$C$3+Parameter!$B$5*(Ergebnisse2!$B$2/Parameter!$B$7) - Anfahrtkosten!$C40)&gt;0,"A",
IF((ZB_Verkäufer2!$B39-Parameter!$B$16*Spielerentscheidungen!$E$3+Parameter!$B$5*(Ergebnisse2!$C$2/Parameter!$B$7) - Anfahrtkosten!$D40)&gt;0,"B",0)))</f>
        <v>B</v>
      </c>
      <c r="F39" t="str">
        <f>IF(AND(($B39- Parameter!$B$16*Spielerentscheidungen!$C$4+Parameter!$B$5*(Ergebnisse2!$B$3/Parameter!$B$7) - Anfahrtkosten!$E40)&gt;0,(ZB_Verkäufer2!$B39- Parameter!$B$16*Spielerentscheidungen!$E$4+Parameter!$B$5*(Ergebnisse2!$C$3/Parameter!$B$7) - Anfahrtkosten!$F40)&gt;0),IF(($B39- Parameter!$B$16*Spielerentscheidungen!$C$4+Parameter!$B$5*(Ergebnisse2!$B$3/Parameter!$B$7) - Anfahrtkosten!$E40)&gt; (ZB_Verkäufer2!$B39-Parameter!$B$16*Spielerentscheidungen!$E$4+Parameter!$B$5*(Ergebnisse2!$C$3/Parameter!$B$7) - Anfahrtkosten!$F40), "A", IF(($B39-Parameter!$B$16*Spielerentscheidungen!$C$4 +Parameter!$B$5*(Ergebnisse2!$B$3/Parameter!$B$7) - Anfahrtkosten!$E40) &lt; (ZB_Verkäufer2!$B39- Parameter!$B$16*Spielerentscheidungen!$E$4+Parameter!$B$5*(Ergebnisse2!$C$3/Parameter!$B$7) - Anfahrtkosten!$F40), "B", C39)),
IF(($B39 - Parameter!$B$16*Spielerentscheidungen!$C$4+Parameter!$B$5*(Ergebnisse2!$B$3/Parameter!$B$7) - Anfahrtkosten!$E40)&gt;0,"A",
IF((ZB_Verkäufer2!$B39 - Parameter!$B$16*Spielerentscheidungen!$E$4+Parameter!$B$5*(Ergebnisse2!$C$3/Parameter!$B$7) - Anfahrtkosten!$F40) &gt; 0,"B",0)))</f>
        <v>A</v>
      </c>
      <c r="G39" t="str">
        <f>IF(AND(($B39-Parameter!$B$16*Spielerentscheidungen!$C$5+Parameter!$B$5*(Ergebnisse2!$B$4/Parameter!$B$7) - Anfahrtkosten!$G40)&gt;0,(ZB_Verkäufer2!$B39-Parameter!$B$16*Spielerentscheidungen!$E$5+Parameter!$B$5*(Ergebnisse2!$C$4/Parameter!$B$7) - Anfahrtkosten!$H40)&gt;0), IF(($B39-Parameter!$B$16*Spielerentscheidungen!$C$5+Parameter!$B$5*(Ergebnisse2!$B$4/Parameter!$B$7) - Anfahrtkosten!$G40) &gt; (ZB_Verkäufer2!$B39-Parameter!$B$16*Spielerentscheidungen!$E$5+Parameter!$B$5*(Ergebnisse2!$C$4/Parameter!$B$7) - Anfahrtkosten!$H40), "A", IF((ZB_Verkäufer2!$B39-Parameter!$B$16*Spielerentscheidungen!$E$5+Parameter!$B$5*(Ergebnisse2!$C$4/Parameter!$B$7) - Anfahrtkosten!$H40) &gt; ($B39-Parameter!$B$16*Spielerentscheidungen!$C$5+Parameter!$B$5*(Ergebnisse2!$B$4/Parameter!$B$7) - Anfahrtkosten!$G40), "B",C39)),
IF(($B39-Parameter!$B$16*Spielerentscheidungen!$C$5+Parameter!$B$5*(Ergebnisse2!$B$4/Parameter!$B$7) - Anfahrtkosten!$G40)&gt;0,"A",
IF((ZB_Verkäufer2!$B39-Parameter!$B$16*Spielerentscheidungen!$E$5+Parameter!$B$5*(Ergebnisse2!$C$4/Parameter!$B$7) - Anfahrtkosten!$H40)&gt;0,"B",0)))</f>
        <v>A</v>
      </c>
      <c r="H39" t="str">
        <f>IF(AND(($B39-Parameter!$B$16*Spielerentscheidungen!$C$6+Parameter!$B$5*(Ergebnisse2!$B$5/Parameter!$B$7) - I39)&gt;0,(ZB_Verkäufer2!$B39-Parameter!$B$16*Spielerentscheidungen!$E$6+Parameter!$B$5*(Ergebnisse2!$C$5/Parameter!$B$7) - J39)&gt;0), IF(($B39-Parameter!$B$16*Spielerentscheidungen!$C$6+Parameter!$B$5*(Ergebnisse2!$B$5/Parameter!$B$7) - I39) &gt; (ZB_Verkäufer2!$B39-Parameter!$B$16*Spielerentscheidungen!$E$6+Parameter!$B$5*(Ergebnisse2!$C$5/Parameter!$B$7) - J39), "A", IF((ZB_Verkäufer2!$B39-Parameter!$B$16*Spielerentscheidungen!$E$6+Parameter!$B$5*(Ergebnisse2!$C$5/Parameter!$B$7) - J39) &gt; ($B39-Parameter!$B$16*Spielerentscheidungen!$C$6+Parameter!$B$5*(Ergebnisse2!$B$5/Parameter!$B$7) - I39), "B", C39)),
IF(($B39-Parameter!$B$16*Spielerentscheidungen!$C$6+Parameter!$B$5*(Ergebnisse2!$B$5/Parameter!$B$7) - I39)&gt;0,"A",
IF((ZB_Verkäufer2!$B39-Parameter!$B$16*Spielerentscheidungen!$E$6+Parameter!$B$5*(Ergebnisse2!$C$5/Parameter!$B$7) - J39)&gt;0,"B",0)))</f>
        <v>A</v>
      </c>
      <c r="I39">
        <v>6.54</v>
      </c>
      <c r="J39">
        <v>7.5</v>
      </c>
      <c r="K39">
        <f>IF(AND(($B39-Parameter!$B$16*Spielerentscheidungen!$C$4+Parameter!$B$5*(Ergebnisse2!$B$3/Parameter!$B$7) - I39)&gt;0,(ZB_Verkäufer2!$B39-Spielerentscheidungen!$E$4+Parameter!$B$5*(Ergebnisse2!$C$3/Parameter!$B$7) - J39)&gt;0),IF(($B39-Spielerentscheidungen!$C$4+Parameter!$B$5*(Ergebnisse2!$B$3/Parameter!$B$7) - I39)&gt; (ZB_Verkäufer2!$B39-Spielerentscheidungen!$E$4+Parameter!$B$5*(Ergebnisse2!$C$3/Parameter!$B$7) - J39), "A", IF(($B39-Spielerentscheidungen!$C$4 +Parameter!$B$5*(Ergebnisse2!$B$3/Parameter!$B$7) - I39) &lt; (ZB_Verkäufer2!$B39-Spielerentscheidungen!$E$4+Parameter!$B$5*(Ergebnisse2!$C$3/Parameter!$B$7) - J39), "B", C39)),
IF(($B39-Spielerentscheidungen!$C$4+Parameter!$B$5*(Ergebnisse2!$B$3/Parameter!$B$7) - I39)&gt;0,"A",
IF((ZB_Verkäufer2!$B39-Spielerentscheidungen!$E$4+Parameter!$B$5*(Ergebnisse2!$C$3/Parameter!$B$7) - J39) &gt; 0,"B",0)))</f>
        <v>0</v>
      </c>
      <c r="L39">
        <f t="shared" si="0"/>
        <v>1</v>
      </c>
      <c r="P39">
        <f>$B39-Parameter!$B$16*Spielerentscheidungen!$C$4+Parameter!$B$5*(Ergebnisse2!$B$3/Parameter!$B$7) - Anfahrtkosten!$E41</f>
        <v>-13.299999999999999</v>
      </c>
      <c r="Q39">
        <f>ZB_Verkäufer2!$B39- Parameter!$B$16*Spielerentscheidungen!$E$4+Parameter!$B$5*(Ergebnisse2!$C$3/Parameter!$B$7) - Anfahrtkosten!$F41</f>
        <v>-24.17</v>
      </c>
    </row>
    <row r="40" spans="1:17" x14ac:dyDescent="0.35">
      <c r="A40">
        <v>39</v>
      </c>
      <c r="B40" s="1">
        <v>36.520000000000003</v>
      </c>
      <c r="C40" t="s">
        <v>19</v>
      </c>
      <c r="D40" s="3" t="str">
        <f>IF(AND(($B40-Parameter!$B$16*Spielerentscheidungen!$C$2+Parameter!$B$5*0.5 - Anfahrtkosten!$A41)&gt;0,(ZB_Verkäufer2!$B40-Parameter!$B$16*Spielerentscheidungen!$E$2+Parameter!$B$5*0.5 - Anfahrtkosten!$B41)&gt;0),IF(($B40-Parameter!$B$16*Spielerentscheidungen!$C$2+Parameter!$B$5*0.5 - Anfahrtkosten!$A41) &gt; (ZB_Verkäufer2!$B40-Parameter!$B$16*Spielerentscheidungen!$E$2+Parameter!$B$5*0.5 - Anfahrtkosten!$B41), "A", IF((ZB_Verkäufer2!$B40-Parameter!$B$16*Spielerentscheidungen!$E$2+Parameter!$B$5*0.5 - Anfahrtkosten!$B41) &gt; ($B40-Parameter!$B$16*Spielerentscheidungen!$C$2+Parameter!$B$5*0.5 - Anfahrtkosten!$A41), "B", C40)), IF(($B40-Parameter!$B$16*Spielerentscheidungen!$C$2+Parameter!$B$5*0.5 - Anfahrtkosten!$A41)&gt;0,"A",
IF((ZB_Verkäufer2!$B40-Parameter!$B$16*Spielerentscheidungen!$E$2+Parameter!$B$5*0.5 - Anfahrtkosten!$B41)&gt;0,"B",0)))</f>
        <v>B</v>
      </c>
      <c r="E40" t="str">
        <f>IF(AND(($B40-Parameter!$B$16*Spielerentscheidungen!$C$3+Parameter!$B$5*(Ergebnisse2!$B$2/Parameter!$B$7) - Anfahrtkosten!$C41)&gt;0,(ZB_Verkäufer2!$B40-Parameter!$B$16*Spielerentscheidungen!$E$3+Parameter!$B$5*(Ergebnisse2!$C$2/Parameter!$B$7) - Anfahrtkosten!$D41)&gt;0), IF(($B40-Parameter!$B$16*Spielerentscheidungen!$C$3+Parameter!$B$5*(Ergebnisse2!$B$2/Parameter!$B$7) - Anfahrtkosten!$C41) &gt; (ZB_Verkäufer2!$B40-Parameter!$B$16*Spielerentscheidungen!$E$3+Parameter!$B$5*(Ergebnisse2!$C$2/Parameter!$B$7) - Anfahrtkosten!$D41), "A", IF((ZB_Verkäufer2!$B40-Parameter!$B$16*Spielerentscheidungen!$E$3+Parameter!$B$5*(Ergebnisse2!$C$2/Parameter!$B$7) - Anfahrtkosten!$D41) &gt; ($B40-Parameter!$B$16*Spielerentscheidungen!$C$3+Parameter!$B$5*(Ergebnisse2!$B$2/Parameter!$B$7) - Anfahrtkosten!$C41),"B", C40)),
IF(($B40-Parameter!$B$16*Spielerentscheidungen!$C$3+Parameter!$B$5*(Ergebnisse2!$B$2/Parameter!$B$7) - Anfahrtkosten!$C41)&gt;0,"A",
IF((ZB_Verkäufer2!$B40-Parameter!$B$16*Spielerentscheidungen!$E$3+Parameter!$B$5*(Ergebnisse2!$C$2/Parameter!$B$7) - Anfahrtkosten!$D41)&gt;0,"B",0)))</f>
        <v>A</v>
      </c>
      <c r="F40" t="str">
        <f>IF(AND(($B40- Parameter!$B$16*Spielerentscheidungen!$C$4+Parameter!$B$5*(Ergebnisse2!$B$3/Parameter!$B$7) - Anfahrtkosten!$E41)&gt;0,(ZB_Verkäufer2!$B40- Parameter!$B$16*Spielerentscheidungen!$E$4+Parameter!$B$5*(Ergebnisse2!$C$3/Parameter!$B$7) - Anfahrtkosten!$F41)&gt;0),IF(($B40- Parameter!$B$16*Spielerentscheidungen!$C$4+Parameter!$B$5*(Ergebnisse2!$B$3/Parameter!$B$7) - Anfahrtkosten!$E41)&gt; (ZB_Verkäufer2!$B40-Parameter!$B$16*Spielerentscheidungen!$E$4+Parameter!$B$5*(Ergebnisse2!$C$3/Parameter!$B$7) - Anfahrtkosten!$F41), "A", IF(($B40-Parameter!$B$16*Spielerentscheidungen!$C$4 +Parameter!$B$5*(Ergebnisse2!$B$3/Parameter!$B$7) - Anfahrtkosten!$E41) &lt; (ZB_Verkäufer2!$B40- Parameter!$B$16*Spielerentscheidungen!$E$4+Parameter!$B$5*(Ergebnisse2!$C$3/Parameter!$B$7) - Anfahrtkosten!$F41), "B", C40)),
IF(($B40 - Parameter!$B$16*Spielerentscheidungen!$C$4+Parameter!$B$5*(Ergebnisse2!$B$3/Parameter!$B$7) - Anfahrtkosten!$E41)&gt;0,"A",
IF((ZB_Verkäufer2!$B40 - Parameter!$B$16*Spielerentscheidungen!$E$4+Parameter!$B$5*(Ergebnisse2!$C$3/Parameter!$B$7) - Anfahrtkosten!$F41) &gt; 0,"B",0)))</f>
        <v>A</v>
      </c>
      <c r="G40" t="str">
        <f>IF(AND(($B40-Parameter!$B$16*Spielerentscheidungen!$C$5+Parameter!$B$5*(Ergebnisse2!$B$4/Parameter!$B$7) - Anfahrtkosten!$G41)&gt;0,(ZB_Verkäufer2!$B40-Parameter!$B$16*Spielerentscheidungen!$E$5+Parameter!$B$5*(Ergebnisse2!$C$4/Parameter!$B$7) - Anfahrtkosten!$H41)&gt;0), IF(($B40-Parameter!$B$16*Spielerentscheidungen!$C$5+Parameter!$B$5*(Ergebnisse2!$B$4/Parameter!$B$7) - Anfahrtkosten!$G41) &gt; (ZB_Verkäufer2!$B40-Parameter!$B$16*Spielerentscheidungen!$E$5+Parameter!$B$5*(Ergebnisse2!$C$4/Parameter!$B$7) - Anfahrtkosten!$H41), "A", IF((ZB_Verkäufer2!$B40-Parameter!$B$16*Spielerentscheidungen!$E$5+Parameter!$B$5*(Ergebnisse2!$C$4/Parameter!$B$7) - Anfahrtkosten!$H41) &gt; ($B40-Parameter!$B$16*Spielerentscheidungen!$C$5+Parameter!$B$5*(Ergebnisse2!$B$4/Parameter!$B$7) - Anfahrtkosten!$G41), "B",C40)),
IF(($B40-Parameter!$B$16*Spielerentscheidungen!$C$5+Parameter!$B$5*(Ergebnisse2!$B$4/Parameter!$B$7) - Anfahrtkosten!$G41)&gt;0,"A",
IF((ZB_Verkäufer2!$B40-Parameter!$B$16*Spielerentscheidungen!$E$5+Parameter!$B$5*(Ergebnisse2!$C$4/Parameter!$B$7) - Anfahrtkosten!$H41)&gt;0,"B",0)))</f>
        <v>B</v>
      </c>
      <c r="H40" t="str">
        <f>IF(AND(($B40-Parameter!$B$16*Spielerentscheidungen!$C$6+Parameter!$B$5*(Ergebnisse2!$B$5/Parameter!$B$7) - I40)&gt;0,(ZB_Verkäufer2!$B40-Parameter!$B$16*Spielerentscheidungen!$E$6+Parameter!$B$5*(Ergebnisse2!$C$5/Parameter!$B$7) - J40)&gt;0), IF(($B40-Parameter!$B$16*Spielerentscheidungen!$C$6+Parameter!$B$5*(Ergebnisse2!$B$5/Parameter!$B$7) - I40) &gt; (ZB_Verkäufer2!$B40-Parameter!$B$16*Spielerentscheidungen!$E$6+Parameter!$B$5*(Ergebnisse2!$C$5/Parameter!$B$7) - J40), "A", IF((ZB_Verkäufer2!$B40-Parameter!$B$16*Spielerentscheidungen!$E$6+Parameter!$B$5*(Ergebnisse2!$C$5/Parameter!$B$7) - J40) &gt; ($B40-Parameter!$B$16*Spielerentscheidungen!$C$6+Parameter!$B$5*(Ergebnisse2!$B$5/Parameter!$B$7) - I40), "B", C40)),
IF(($B40-Parameter!$B$16*Spielerentscheidungen!$C$6+Parameter!$B$5*(Ergebnisse2!$B$5/Parameter!$B$7) - I40)&gt;0,"A",
IF((ZB_Verkäufer2!$B40-Parameter!$B$16*Spielerentscheidungen!$E$6+Parameter!$B$5*(Ergebnisse2!$C$5/Parameter!$B$7) - J40)&gt;0,"B",0)))</f>
        <v>B</v>
      </c>
      <c r="I40">
        <v>27.69</v>
      </c>
      <c r="J40">
        <v>13.03</v>
      </c>
      <c r="K40">
        <f>IF(AND(($B40-Parameter!$B$16*Spielerentscheidungen!$C$4+Parameter!$B$5*(Ergebnisse2!$B$3/Parameter!$B$7) - I40)&gt;0,(ZB_Verkäufer2!$B40-Spielerentscheidungen!$E$4+Parameter!$B$5*(Ergebnisse2!$C$3/Parameter!$B$7) - J40)&gt;0),IF(($B40-Spielerentscheidungen!$C$4+Parameter!$B$5*(Ergebnisse2!$B$3/Parameter!$B$7) - I40)&gt; (ZB_Verkäufer2!$B40-Spielerentscheidungen!$E$4+Parameter!$B$5*(Ergebnisse2!$C$3/Parameter!$B$7) - J40), "A", IF(($B40-Spielerentscheidungen!$C$4 +Parameter!$B$5*(Ergebnisse2!$B$3/Parameter!$B$7) - I40) &lt; (ZB_Verkäufer2!$B40-Spielerentscheidungen!$E$4+Parameter!$B$5*(Ergebnisse2!$C$3/Parameter!$B$7) - J40), "B", C40)),
IF(($B40-Spielerentscheidungen!$C$4+Parameter!$B$5*(Ergebnisse2!$B$3/Parameter!$B$7) - I40)&gt;0,"A",
IF((ZB_Verkäufer2!$B40-Spielerentscheidungen!$E$4+Parameter!$B$5*(Ergebnisse2!$C$3/Parameter!$B$7) - J40) &gt; 0,"B",0)))</f>
        <v>0</v>
      </c>
      <c r="L40">
        <f t="shared" si="0"/>
        <v>1</v>
      </c>
      <c r="P40">
        <f>$B40-Parameter!$B$16*Spielerentscheidungen!$C$4+Parameter!$B$5*(Ergebnisse2!$B$3/Parameter!$B$7) - Anfahrtkosten!$E42</f>
        <v>22.010000000000005</v>
      </c>
      <c r="Q40">
        <f>ZB_Verkäufer2!$B40- Parameter!$B$16*Spielerentscheidungen!$E$4+Parameter!$B$5*(Ergebnisse2!$C$3/Parameter!$B$7) - Anfahrtkosten!$F42</f>
        <v>22.560000000000002</v>
      </c>
    </row>
    <row r="41" spans="1:17" x14ac:dyDescent="0.35">
      <c r="A41">
        <v>40</v>
      </c>
      <c r="B41" s="1">
        <v>23.98</v>
      </c>
      <c r="C41" t="s">
        <v>20</v>
      </c>
      <c r="D41" s="3" t="str">
        <f>IF(AND(($B41-Parameter!$B$16*Spielerentscheidungen!$C$2+Parameter!$B$5*0.5 - Anfahrtkosten!$A42)&gt;0,(ZB_Verkäufer2!$B41-Parameter!$B$16*Spielerentscheidungen!$E$2+Parameter!$B$5*0.5 - Anfahrtkosten!$B42)&gt;0),IF(($B41-Parameter!$B$16*Spielerentscheidungen!$C$2+Parameter!$B$5*0.5 - Anfahrtkosten!$A42) &gt; (ZB_Verkäufer2!$B41-Parameter!$B$16*Spielerentscheidungen!$E$2+Parameter!$B$5*0.5 - Anfahrtkosten!$B42), "A", IF((ZB_Verkäufer2!$B41-Parameter!$B$16*Spielerentscheidungen!$E$2+Parameter!$B$5*0.5 - Anfahrtkosten!$B42) &gt; ($B41-Parameter!$B$16*Spielerentscheidungen!$C$2+Parameter!$B$5*0.5 - Anfahrtkosten!$A42), "B", C41)), IF(($B41-Parameter!$B$16*Spielerentscheidungen!$C$2+Parameter!$B$5*0.5 - Anfahrtkosten!$A42)&gt;0,"A",
IF((ZB_Verkäufer2!$B41-Parameter!$B$16*Spielerentscheidungen!$E$2+Parameter!$B$5*0.5 - Anfahrtkosten!$B42)&gt;0,"B",0)))</f>
        <v>A</v>
      </c>
      <c r="E41" t="str">
        <f>IF(AND(($B41-Parameter!$B$16*Spielerentscheidungen!$C$3+Parameter!$B$5*(Ergebnisse2!$B$2/Parameter!$B$7) - Anfahrtkosten!$C42)&gt;0,(ZB_Verkäufer2!$B41-Parameter!$B$16*Spielerentscheidungen!$E$3+Parameter!$B$5*(Ergebnisse2!$C$2/Parameter!$B$7) - Anfahrtkosten!$D42)&gt;0), IF(($B41-Parameter!$B$16*Spielerentscheidungen!$C$3+Parameter!$B$5*(Ergebnisse2!$B$2/Parameter!$B$7) - Anfahrtkosten!$C42) &gt; (ZB_Verkäufer2!$B41-Parameter!$B$16*Spielerentscheidungen!$E$3+Parameter!$B$5*(Ergebnisse2!$C$2/Parameter!$B$7) - Anfahrtkosten!$D42), "A", IF((ZB_Verkäufer2!$B41-Parameter!$B$16*Spielerentscheidungen!$E$3+Parameter!$B$5*(Ergebnisse2!$C$2/Parameter!$B$7) - Anfahrtkosten!$D42) &gt; ($B41-Parameter!$B$16*Spielerentscheidungen!$C$3+Parameter!$B$5*(Ergebnisse2!$B$2/Parameter!$B$7) - Anfahrtkosten!$C42),"B", C41)),
IF(($B41-Parameter!$B$16*Spielerentscheidungen!$C$3+Parameter!$B$5*(Ergebnisse2!$B$2/Parameter!$B$7) - Anfahrtkosten!$C42)&gt;0,"A",
IF((ZB_Verkäufer2!$B41-Parameter!$B$16*Spielerentscheidungen!$E$3+Parameter!$B$5*(Ergebnisse2!$C$2/Parameter!$B$7) - Anfahrtkosten!$D42)&gt;0,"B",0)))</f>
        <v>A</v>
      </c>
      <c r="F41" t="str">
        <f>IF(AND(($B41- Parameter!$B$16*Spielerentscheidungen!$C$4+Parameter!$B$5*(Ergebnisse2!$B$3/Parameter!$B$7) - Anfahrtkosten!$E42)&gt;0,(ZB_Verkäufer2!$B41- Parameter!$B$16*Spielerentscheidungen!$E$4+Parameter!$B$5*(Ergebnisse2!$C$3/Parameter!$B$7) - Anfahrtkosten!$F42)&gt;0),IF(($B41- Parameter!$B$16*Spielerentscheidungen!$C$4+Parameter!$B$5*(Ergebnisse2!$B$3/Parameter!$B$7) - Anfahrtkosten!$E42)&gt; (ZB_Verkäufer2!$B41-Parameter!$B$16*Spielerentscheidungen!$E$4+Parameter!$B$5*(Ergebnisse2!$C$3/Parameter!$B$7) - Anfahrtkosten!$F42), "A", IF(($B41-Parameter!$B$16*Spielerentscheidungen!$C$4 +Parameter!$B$5*(Ergebnisse2!$B$3/Parameter!$B$7) - Anfahrtkosten!$E42) &lt; (ZB_Verkäufer2!$B41- Parameter!$B$16*Spielerentscheidungen!$E$4+Parameter!$B$5*(Ergebnisse2!$C$3/Parameter!$B$7) - Anfahrtkosten!$F42), "B", C41)),
IF(($B41 - Parameter!$B$16*Spielerentscheidungen!$C$4+Parameter!$B$5*(Ergebnisse2!$B$3/Parameter!$B$7) - Anfahrtkosten!$E42)&gt;0,"A",
IF((ZB_Verkäufer2!$B41 - Parameter!$B$16*Spielerentscheidungen!$E$4+Parameter!$B$5*(Ergebnisse2!$C$3/Parameter!$B$7) - Anfahrtkosten!$F42) &gt; 0,"B",0)))</f>
        <v>B</v>
      </c>
      <c r="G41" t="str">
        <f>IF(AND(($B41-Parameter!$B$16*Spielerentscheidungen!$C$5+Parameter!$B$5*(Ergebnisse2!$B$4/Parameter!$B$7) - Anfahrtkosten!$G42)&gt;0,(ZB_Verkäufer2!$B41-Parameter!$B$16*Spielerentscheidungen!$E$5+Parameter!$B$5*(Ergebnisse2!$C$4/Parameter!$B$7) - Anfahrtkosten!$H42)&gt;0), IF(($B41-Parameter!$B$16*Spielerentscheidungen!$C$5+Parameter!$B$5*(Ergebnisse2!$B$4/Parameter!$B$7) - Anfahrtkosten!$G42) &gt; (ZB_Verkäufer2!$B41-Parameter!$B$16*Spielerentscheidungen!$E$5+Parameter!$B$5*(Ergebnisse2!$C$4/Parameter!$B$7) - Anfahrtkosten!$H42), "A", IF((ZB_Verkäufer2!$B41-Parameter!$B$16*Spielerentscheidungen!$E$5+Parameter!$B$5*(Ergebnisse2!$C$4/Parameter!$B$7) - Anfahrtkosten!$H42) &gt; ($B41-Parameter!$B$16*Spielerentscheidungen!$C$5+Parameter!$B$5*(Ergebnisse2!$B$4/Parameter!$B$7) - Anfahrtkosten!$G42), "B",C41)),
IF(($B41-Parameter!$B$16*Spielerentscheidungen!$C$5+Parameter!$B$5*(Ergebnisse2!$B$4/Parameter!$B$7) - Anfahrtkosten!$G42)&gt;0,"A",
IF((ZB_Verkäufer2!$B41-Parameter!$B$16*Spielerentscheidungen!$E$5+Parameter!$B$5*(Ergebnisse2!$C$4/Parameter!$B$7) - Anfahrtkosten!$H42)&gt;0,"B",0)))</f>
        <v>A</v>
      </c>
      <c r="H41" t="str">
        <f>IF(AND(($B41-Parameter!$B$16*Spielerentscheidungen!$C$6+Parameter!$B$5*(Ergebnisse2!$B$5/Parameter!$B$7) - I41)&gt;0,(ZB_Verkäufer2!$B41-Parameter!$B$16*Spielerentscheidungen!$E$6+Parameter!$B$5*(Ergebnisse2!$C$5/Parameter!$B$7) - J41)&gt;0), IF(($B41-Parameter!$B$16*Spielerentscheidungen!$C$6+Parameter!$B$5*(Ergebnisse2!$B$5/Parameter!$B$7) - I41) &gt; (ZB_Verkäufer2!$B41-Parameter!$B$16*Spielerentscheidungen!$E$6+Parameter!$B$5*(Ergebnisse2!$C$5/Parameter!$B$7) - J41), "A", IF((ZB_Verkäufer2!$B41-Parameter!$B$16*Spielerentscheidungen!$E$6+Parameter!$B$5*(Ergebnisse2!$C$5/Parameter!$B$7) - J41) &gt; ($B41-Parameter!$B$16*Spielerentscheidungen!$C$6+Parameter!$B$5*(Ergebnisse2!$B$5/Parameter!$B$7) - I41), "B", C41)),
IF(($B41-Parameter!$B$16*Spielerentscheidungen!$C$6+Parameter!$B$5*(Ergebnisse2!$B$5/Parameter!$B$7) - I41)&gt;0,"A",
IF((ZB_Verkäufer2!$B41-Parameter!$B$16*Spielerentscheidungen!$E$6+Parameter!$B$5*(Ergebnisse2!$C$5/Parameter!$B$7) - J41)&gt;0,"B",0)))</f>
        <v>B</v>
      </c>
      <c r="I41">
        <v>22</v>
      </c>
      <c r="J41">
        <v>8.56</v>
      </c>
      <c r="K41">
        <f>IF(AND(($B41-Parameter!$B$16*Spielerentscheidungen!$C$4+Parameter!$B$5*(Ergebnisse2!$B$3/Parameter!$B$7) - I41)&gt;0,(ZB_Verkäufer2!$B41-Spielerentscheidungen!$E$4+Parameter!$B$5*(Ergebnisse2!$C$3/Parameter!$B$7) - J41)&gt;0),IF(($B41-Spielerentscheidungen!$C$4+Parameter!$B$5*(Ergebnisse2!$B$3/Parameter!$B$7) - I41)&gt; (ZB_Verkäufer2!$B41-Spielerentscheidungen!$E$4+Parameter!$B$5*(Ergebnisse2!$C$3/Parameter!$B$7) - J41), "A", IF(($B41-Spielerentscheidungen!$C$4 +Parameter!$B$5*(Ergebnisse2!$B$3/Parameter!$B$7) - I41) &lt; (ZB_Verkäufer2!$B41-Spielerentscheidungen!$E$4+Parameter!$B$5*(Ergebnisse2!$C$3/Parameter!$B$7) - J41), "B", C41)),
IF(($B41-Spielerentscheidungen!$C$4+Parameter!$B$5*(Ergebnisse2!$B$3/Parameter!$B$7) - I41)&gt;0,"A",
IF((ZB_Verkäufer2!$B41-Spielerentscheidungen!$E$4+Parameter!$B$5*(Ergebnisse2!$C$3/Parameter!$B$7) - J41) &gt; 0,"B",0)))</f>
        <v>0</v>
      </c>
      <c r="L41">
        <f t="shared" si="0"/>
        <v>1</v>
      </c>
      <c r="P41">
        <f>$B41-Parameter!$B$16*Spielerentscheidungen!$C$4+Parameter!$B$5*(Ergebnisse2!$B$3/Parameter!$B$7) - Anfahrtkosten!$E43</f>
        <v>20.95</v>
      </c>
      <c r="Q41">
        <f>ZB_Verkäufer2!$B41- Parameter!$B$16*Spielerentscheidungen!$E$4+Parameter!$B$5*(Ergebnisse2!$C$3/Parameter!$B$7) - Anfahrtkosten!$F43</f>
        <v>11.11</v>
      </c>
    </row>
    <row r="42" spans="1:17" x14ac:dyDescent="0.35">
      <c r="A42">
        <v>41</v>
      </c>
      <c r="B42" s="1">
        <v>14.93</v>
      </c>
      <c r="C42" t="s">
        <v>19</v>
      </c>
      <c r="D42" s="3" t="str">
        <f>IF(AND(($B42-Parameter!$B$16*Spielerentscheidungen!$C$2+Parameter!$B$5*0.5 - Anfahrtkosten!$A43)&gt;0,(ZB_Verkäufer2!$B42-Parameter!$B$16*Spielerentscheidungen!$E$2+Parameter!$B$5*0.5 - Anfahrtkosten!$B43)&gt;0),IF(($B42-Parameter!$B$16*Spielerentscheidungen!$C$2+Parameter!$B$5*0.5 - Anfahrtkosten!$A43) &gt; (ZB_Verkäufer2!$B42-Parameter!$B$16*Spielerentscheidungen!$E$2+Parameter!$B$5*0.5 - Anfahrtkosten!$B43), "A", IF((ZB_Verkäufer2!$B42-Parameter!$B$16*Spielerentscheidungen!$E$2+Parameter!$B$5*0.5 - Anfahrtkosten!$B43) &gt; ($B42-Parameter!$B$16*Spielerentscheidungen!$C$2+Parameter!$B$5*0.5 - Anfahrtkosten!$A43), "B", C42)), IF(($B42-Parameter!$B$16*Spielerentscheidungen!$C$2+Parameter!$B$5*0.5 - Anfahrtkosten!$A43)&gt;0,"A",
IF((ZB_Verkäufer2!$B42-Parameter!$B$16*Spielerentscheidungen!$E$2+Parameter!$B$5*0.5 - Anfahrtkosten!$B43)&gt;0,"B",0)))</f>
        <v>A</v>
      </c>
      <c r="E42" t="str">
        <f>IF(AND(($B42-Parameter!$B$16*Spielerentscheidungen!$C$3+Parameter!$B$5*(Ergebnisse2!$B$2/Parameter!$B$7) - Anfahrtkosten!$C43)&gt;0,(ZB_Verkäufer2!$B42-Parameter!$B$16*Spielerentscheidungen!$E$3+Parameter!$B$5*(Ergebnisse2!$C$2/Parameter!$B$7) - Anfahrtkosten!$D43)&gt;0), IF(($B42-Parameter!$B$16*Spielerentscheidungen!$C$3+Parameter!$B$5*(Ergebnisse2!$B$2/Parameter!$B$7) - Anfahrtkosten!$C43) &gt; (ZB_Verkäufer2!$B42-Parameter!$B$16*Spielerentscheidungen!$E$3+Parameter!$B$5*(Ergebnisse2!$C$2/Parameter!$B$7) - Anfahrtkosten!$D43), "A", IF((ZB_Verkäufer2!$B42-Parameter!$B$16*Spielerentscheidungen!$E$3+Parameter!$B$5*(Ergebnisse2!$C$2/Parameter!$B$7) - Anfahrtkosten!$D43) &gt; ($B42-Parameter!$B$16*Spielerentscheidungen!$C$3+Parameter!$B$5*(Ergebnisse2!$B$2/Parameter!$B$7) - Anfahrtkosten!$C43),"B", C42)),
IF(($B42-Parameter!$B$16*Spielerentscheidungen!$C$3+Parameter!$B$5*(Ergebnisse2!$B$2/Parameter!$B$7) - Anfahrtkosten!$C43)&gt;0,"A",
IF((ZB_Verkäufer2!$B42-Parameter!$B$16*Spielerentscheidungen!$E$3+Parameter!$B$5*(Ergebnisse2!$C$2/Parameter!$B$7) - Anfahrtkosten!$D43)&gt;0,"B",0)))</f>
        <v>B</v>
      </c>
      <c r="F42" t="str">
        <f>IF(AND(($B42- Parameter!$B$16*Spielerentscheidungen!$C$4+Parameter!$B$5*(Ergebnisse2!$B$3/Parameter!$B$7) - Anfahrtkosten!$E43)&gt;0,(ZB_Verkäufer2!$B42- Parameter!$B$16*Spielerentscheidungen!$E$4+Parameter!$B$5*(Ergebnisse2!$C$3/Parameter!$B$7) - Anfahrtkosten!$F43)&gt;0),IF(($B42- Parameter!$B$16*Spielerentscheidungen!$C$4+Parameter!$B$5*(Ergebnisse2!$B$3/Parameter!$B$7) - Anfahrtkosten!$E43)&gt; (ZB_Verkäufer2!$B42-Parameter!$B$16*Spielerentscheidungen!$E$4+Parameter!$B$5*(Ergebnisse2!$C$3/Parameter!$B$7) - Anfahrtkosten!$F43), "A", IF(($B42-Parameter!$B$16*Spielerentscheidungen!$C$4 +Parameter!$B$5*(Ergebnisse2!$B$3/Parameter!$B$7) - Anfahrtkosten!$E43) &lt; (ZB_Verkäufer2!$B42- Parameter!$B$16*Spielerentscheidungen!$E$4+Parameter!$B$5*(Ergebnisse2!$C$3/Parameter!$B$7) - Anfahrtkosten!$F43), "B", C42)),
IF(($B42 - Parameter!$B$16*Spielerentscheidungen!$C$4+Parameter!$B$5*(Ergebnisse2!$B$3/Parameter!$B$7) - Anfahrtkosten!$E43)&gt;0,"A",
IF((ZB_Verkäufer2!$B42 - Parameter!$B$16*Spielerentscheidungen!$E$4+Parameter!$B$5*(Ergebnisse2!$C$3/Parameter!$B$7) - Anfahrtkosten!$F43) &gt; 0,"B",0)))</f>
        <v>A</v>
      </c>
      <c r="G42" t="str">
        <f>IF(AND(($B42-Parameter!$B$16*Spielerentscheidungen!$C$5+Parameter!$B$5*(Ergebnisse2!$B$4/Parameter!$B$7) - Anfahrtkosten!$G43)&gt;0,(ZB_Verkäufer2!$B42-Parameter!$B$16*Spielerentscheidungen!$E$5+Parameter!$B$5*(Ergebnisse2!$C$4/Parameter!$B$7) - Anfahrtkosten!$H43)&gt;0), IF(($B42-Parameter!$B$16*Spielerentscheidungen!$C$5+Parameter!$B$5*(Ergebnisse2!$B$4/Parameter!$B$7) - Anfahrtkosten!$G43) &gt; (ZB_Verkäufer2!$B42-Parameter!$B$16*Spielerentscheidungen!$E$5+Parameter!$B$5*(Ergebnisse2!$C$4/Parameter!$B$7) - Anfahrtkosten!$H43), "A", IF((ZB_Verkäufer2!$B42-Parameter!$B$16*Spielerentscheidungen!$E$5+Parameter!$B$5*(Ergebnisse2!$C$4/Parameter!$B$7) - Anfahrtkosten!$H43) &gt; ($B42-Parameter!$B$16*Spielerentscheidungen!$C$5+Parameter!$B$5*(Ergebnisse2!$B$4/Parameter!$B$7) - Anfahrtkosten!$G43), "B",C42)),
IF(($B42-Parameter!$B$16*Spielerentscheidungen!$C$5+Parameter!$B$5*(Ergebnisse2!$B$4/Parameter!$B$7) - Anfahrtkosten!$G43)&gt;0,"A",
IF((ZB_Verkäufer2!$B42-Parameter!$B$16*Spielerentscheidungen!$E$5+Parameter!$B$5*(Ergebnisse2!$C$4/Parameter!$B$7) - Anfahrtkosten!$H43)&gt;0,"B",0)))</f>
        <v>B</v>
      </c>
      <c r="H42" t="str">
        <f>IF(AND(($B42-Parameter!$B$16*Spielerentscheidungen!$C$6+Parameter!$B$5*(Ergebnisse2!$B$5/Parameter!$B$7) - I42)&gt;0,(ZB_Verkäufer2!$B42-Parameter!$B$16*Spielerentscheidungen!$E$6+Parameter!$B$5*(Ergebnisse2!$C$5/Parameter!$B$7) - J42)&gt;0), IF(($B42-Parameter!$B$16*Spielerentscheidungen!$C$6+Parameter!$B$5*(Ergebnisse2!$B$5/Parameter!$B$7) - I42) &gt; (ZB_Verkäufer2!$B42-Parameter!$B$16*Spielerentscheidungen!$E$6+Parameter!$B$5*(Ergebnisse2!$C$5/Parameter!$B$7) - J42), "A", IF((ZB_Verkäufer2!$B42-Parameter!$B$16*Spielerentscheidungen!$E$6+Parameter!$B$5*(Ergebnisse2!$C$5/Parameter!$B$7) - J42) &gt; ($B42-Parameter!$B$16*Spielerentscheidungen!$C$6+Parameter!$B$5*(Ergebnisse2!$B$5/Parameter!$B$7) - I42), "B", C42)),
IF(($B42-Parameter!$B$16*Spielerentscheidungen!$C$6+Parameter!$B$5*(Ergebnisse2!$B$5/Parameter!$B$7) - I42)&gt;0,"A",
IF((ZB_Verkäufer2!$B42-Parameter!$B$16*Spielerentscheidungen!$E$6+Parameter!$B$5*(Ergebnisse2!$C$5/Parameter!$B$7) - J42)&gt;0,"B",0)))</f>
        <v>B</v>
      </c>
      <c r="I42">
        <v>6.69</v>
      </c>
      <c r="J42">
        <v>5.31</v>
      </c>
      <c r="K42">
        <f>IF(AND(($B42-Parameter!$B$16*Spielerentscheidungen!$C$4+Parameter!$B$5*(Ergebnisse2!$B$3/Parameter!$B$7) - I42)&gt;0,(ZB_Verkäufer2!$B42-Spielerentscheidungen!$E$4+Parameter!$B$5*(Ergebnisse2!$C$3/Parameter!$B$7) - J42)&gt;0),IF(($B42-Spielerentscheidungen!$C$4+Parameter!$B$5*(Ergebnisse2!$B$3/Parameter!$B$7) - I42)&gt; (ZB_Verkäufer2!$B42-Spielerentscheidungen!$E$4+Parameter!$B$5*(Ergebnisse2!$C$3/Parameter!$B$7) - J42), "A", IF(($B42-Spielerentscheidungen!$C$4 +Parameter!$B$5*(Ergebnisse2!$B$3/Parameter!$B$7) - I42) &lt; (ZB_Verkäufer2!$B42-Spielerentscheidungen!$E$4+Parameter!$B$5*(Ergebnisse2!$C$3/Parameter!$B$7) - J42), "B", C42)),
IF(($B42-Spielerentscheidungen!$C$4+Parameter!$B$5*(Ergebnisse2!$B$3/Parameter!$B$7) - I42)&gt;0,"A",
IF((ZB_Verkäufer2!$B42-Spielerentscheidungen!$E$4+Parameter!$B$5*(Ergebnisse2!$C$3/Parameter!$B$7) - J42) &gt; 0,"B",0)))</f>
        <v>0</v>
      </c>
      <c r="L42">
        <f t="shared" si="0"/>
        <v>1</v>
      </c>
      <c r="P42">
        <f>$B42-Parameter!$B$16*Spielerentscheidungen!$C$4+Parameter!$B$5*(Ergebnisse2!$B$3/Parameter!$B$7) - Anfahrtkosten!$E44</f>
        <v>-22.379999999999995</v>
      </c>
      <c r="Q42">
        <f>ZB_Verkäufer2!$B42- Parameter!$B$16*Spielerentscheidungen!$E$4+Parameter!$B$5*(Ergebnisse2!$C$3/Parameter!$B$7) - Anfahrtkosten!$F44</f>
        <v>-22.72</v>
      </c>
    </row>
    <row r="43" spans="1:17" x14ac:dyDescent="0.35">
      <c r="A43">
        <v>42</v>
      </c>
      <c r="B43" s="1">
        <v>45.9</v>
      </c>
      <c r="C43" t="s">
        <v>20</v>
      </c>
      <c r="D43" s="3" t="str">
        <f>IF(AND(($B43-Parameter!$B$16*Spielerentscheidungen!$C$2+Parameter!$B$5*0.5 - Anfahrtkosten!$A44)&gt;0,(ZB_Verkäufer2!$B43-Parameter!$B$16*Spielerentscheidungen!$E$2+Parameter!$B$5*0.5 - Anfahrtkosten!$B44)&gt;0),IF(($B43-Parameter!$B$16*Spielerentscheidungen!$C$2+Parameter!$B$5*0.5 - Anfahrtkosten!$A44) &gt; (ZB_Verkäufer2!$B43-Parameter!$B$16*Spielerentscheidungen!$E$2+Parameter!$B$5*0.5 - Anfahrtkosten!$B44), "A", IF((ZB_Verkäufer2!$B43-Parameter!$B$16*Spielerentscheidungen!$E$2+Parameter!$B$5*0.5 - Anfahrtkosten!$B44) &gt; ($B43-Parameter!$B$16*Spielerentscheidungen!$C$2+Parameter!$B$5*0.5 - Anfahrtkosten!$A44), "B", C43)), IF(($B43-Parameter!$B$16*Spielerentscheidungen!$C$2+Parameter!$B$5*0.5 - Anfahrtkosten!$A44)&gt;0,"A",
IF((ZB_Verkäufer2!$B43-Parameter!$B$16*Spielerentscheidungen!$E$2+Parameter!$B$5*0.5 - Anfahrtkosten!$B44)&gt;0,"B",0)))</f>
        <v>B</v>
      </c>
      <c r="E43" t="str">
        <f>IF(AND(($B43-Parameter!$B$16*Spielerentscheidungen!$C$3+Parameter!$B$5*(Ergebnisse2!$B$2/Parameter!$B$7) - Anfahrtkosten!$C44)&gt;0,(ZB_Verkäufer2!$B43-Parameter!$B$16*Spielerentscheidungen!$E$3+Parameter!$B$5*(Ergebnisse2!$C$2/Parameter!$B$7) - Anfahrtkosten!$D44)&gt;0), IF(($B43-Parameter!$B$16*Spielerentscheidungen!$C$3+Parameter!$B$5*(Ergebnisse2!$B$2/Parameter!$B$7) - Anfahrtkosten!$C44) &gt; (ZB_Verkäufer2!$B43-Parameter!$B$16*Spielerentscheidungen!$E$3+Parameter!$B$5*(Ergebnisse2!$C$2/Parameter!$B$7) - Anfahrtkosten!$D44), "A", IF((ZB_Verkäufer2!$B43-Parameter!$B$16*Spielerentscheidungen!$E$3+Parameter!$B$5*(Ergebnisse2!$C$2/Parameter!$B$7) - Anfahrtkosten!$D44) &gt; ($B43-Parameter!$B$16*Spielerentscheidungen!$C$3+Parameter!$B$5*(Ergebnisse2!$B$2/Parameter!$B$7) - Anfahrtkosten!$C44),"B", C43)),
IF(($B43-Parameter!$B$16*Spielerentscheidungen!$C$3+Parameter!$B$5*(Ergebnisse2!$B$2/Parameter!$B$7) - Anfahrtkosten!$C44)&gt;0,"A",
IF((ZB_Verkäufer2!$B43-Parameter!$B$16*Spielerentscheidungen!$E$3+Parameter!$B$5*(Ergebnisse2!$C$2/Parameter!$B$7) - Anfahrtkosten!$D44)&gt;0,"B",0)))</f>
        <v>B</v>
      </c>
      <c r="F43" t="str">
        <f>IF(AND(($B43- Parameter!$B$16*Spielerentscheidungen!$C$4+Parameter!$B$5*(Ergebnisse2!$B$3/Parameter!$B$7) - Anfahrtkosten!$E44)&gt;0,(ZB_Verkäufer2!$B43- Parameter!$B$16*Spielerentscheidungen!$E$4+Parameter!$B$5*(Ergebnisse2!$C$3/Parameter!$B$7) - Anfahrtkosten!$F44)&gt;0),IF(($B43- Parameter!$B$16*Spielerentscheidungen!$C$4+Parameter!$B$5*(Ergebnisse2!$B$3/Parameter!$B$7) - Anfahrtkosten!$E44)&gt; (ZB_Verkäufer2!$B43-Parameter!$B$16*Spielerentscheidungen!$E$4+Parameter!$B$5*(Ergebnisse2!$C$3/Parameter!$B$7) - Anfahrtkosten!$F44), "A", IF(($B43-Parameter!$B$16*Spielerentscheidungen!$C$4 +Parameter!$B$5*(Ergebnisse2!$B$3/Parameter!$B$7) - Anfahrtkosten!$E44) &lt; (ZB_Verkäufer2!$B43- Parameter!$B$16*Spielerentscheidungen!$E$4+Parameter!$B$5*(Ergebnisse2!$C$3/Parameter!$B$7) - Anfahrtkosten!$F44), "B", C43)),
IF(($B43 - Parameter!$B$16*Spielerentscheidungen!$C$4+Parameter!$B$5*(Ergebnisse2!$B$3/Parameter!$B$7) - Anfahrtkosten!$E44)&gt;0,"A",
IF((ZB_Verkäufer2!$B43 - Parameter!$B$16*Spielerentscheidungen!$E$4+Parameter!$B$5*(Ergebnisse2!$C$3/Parameter!$B$7) - Anfahrtkosten!$F44) &gt; 0,"B",0)))</f>
        <v>A</v>
      </c>
      <c r="G43" t="str">
        <f>IF(AND(($B43-Parameter!$B$16*Spielerentscheidungen!$C$5+Parameter!$B$5*(Ergebnisse2!$B$4/Parameter!$B$7) - Anfahrtkosten!$G44)&gt;0,(ZB_Verkäufer2!$B43-Parameter!$B$16*Spielerentscheidungen!$E$5+Parameter!$B$5*(Ergebnisse2!$C$4/Parameter!$B$7) - Anfahrtkosten!$H44)&gt;0), IF(($B43-Parameter!$B$16*Spielerentscheidungen!$C$5+Parameter!$B$5*(Ergebnisse2!$B$4/Parameter!$B$7) - Anfahrtkosten!$G44) &gt; (ZB_Verkäufer2!$B43-Parameter!$B$16*Spielerentscheidungen!$E$5+Parameter!$B$5*(Ergebnisse2!$C$4/Parameter!$B$7) - Anfahrtkosten!$H44), "A", IF((ZB_Verkäufer2!$B43-Parameter!$B$16*Spielerentscheidungen!$E$5+Parameter!$B$5*(Ergebnisse2!$C$4/Parameter!$B$7) - Anfahrtkosten!$H44) &gt; ($B43-Parameter!$B$16*Spielerentscheidungen!$C$5+Parameter!$B$5*(Ergebnisse2!$B$4/Parameter!$B$7) - Anfahrtkosten!$G44), "B",C43)),
IF(($B43-Parameter!$B$16*Spielerentscheidungen!$C$5+Parameter!$B$5*(Ergebnisse2!$B$4/Parameter!$B$7) - Anfahrtkosten!$G44)&gt;0,"A",
IF((ZB_Verkäufer2!$B43-Parameter!$B$16*Spielerentscheidungen!$E$5+Parameter!$B$5*(Ergebnisse2!$C$4/Parameter!$B$7) - Anfahrtkosten!$H44)&gt;0,"B",0)))</f>
        <v>A</v>
      </c>
      <c r="H43" t="str">
        <f>IF(AND(($B43-Parameter!$B$16*Spielerentscheidungen!$C$6+Parameter!$B$5*(Ergebnisse2!$B$5/Parameter!$B$7) - I43)&gt;0,(ZB_Verkäufer2!$B43-Parameter!$B$16*Spielerentscheidungen!$E$6+Parameter!$B$5*(Ergebnisse2!$C$5/Parameter!$B$7) - J43)&gt;0), IF(($B43-Parameter!$B$16*Spielerentscheidungen!$C$6+Parameter!$B$5*(Ergebnisse2!$B$5/Parameter!$B$7) - I43) &gt; (ZB_Verkäufer2!$B43-Parameter!$B$16*Spielerentscheidungen!$E$6+Parameter!$B$5*(Ergebnisse2!$C$5/Parameter!$B$7) - J43), "A", IF((ZB_Verkäufer2!$B43-Parameter!$B$16*Spielerentscheidungen!$E$6+Parameter!$B$5*(Ergebnisse2!$C$5/Parameter!$B$7) - J43) &gt; ($B43-Parameter!$B$16*Spielerentscheidungen!$C$6+Parameter!$B$5*(Ergebnisse2!$B$5/Parameter!$B$7) - I43), "B", C43)),
IF(($B43-Parameter!$B$16*Spielerentscheidungen!$C$6+Parameter!$B$5*(Ergebnisse2!$B$5/Parameter!$B$7) - I43)&gt;0,"A",
IF((ZB_Verkäufer2!$B43-Parameter!$B$16*Spielerentscheidungen!$E$6+Parameter!$B$5*(Ergebnisse2!$C$5/Parameter!$B$7) - J43)&gt;0,"B",0)))</f>
        <v>A</v>
      </c>
      <c r="I43">
        <v>19.260000000000002</v>
      </c>
      <c r="J43">
        <v>28.76</v>
      </c>
      <c r="K43" t="str">
        <f>IF(AND(($B43-Parameter!$B$16*Spielerentscheidungen!$C$4+Parameter!$B$5*(Ergebnisse2!$B$3/Parameter!$B$7) - I43)&gt;0,(ZB_Verkäufer2!$B43-Spielerentscheidungen!$E$4+Parameter!$B$5*(Ergebnisse2!$C$3/Parameter!$B$7) - J43)&gt;0),IF(($B43-Spielerentscheidungen!$C$4+Parameter!$B$5*(Ergebnisse2!$B$3/Parameter!$B$7) - I43)&gt; (ZB_Verkäufer2!$B43-Spielerentscheidungen!$E$4+Parameter!$B$5*(Ergebnisse2!$C$3/Parameter!$B$7) - J43), "A", IF(($B43-Spielerentscheidungen!$C$4 +Parameter!$B$5*(Ergebnisse2!$B$3/Parameter!$B$7) - I43) &lt; (ZB_Verkäufer2!$B43-Spielerentscheidungen!$E$4+Parameter!$B$5*(Ergebnisse2!$C$3/Parameter!$B$7) - J43), "B", C43)),
IF(($B43-Spielerentscheidungen!$C$4+Parameter!$B$5*(Ergebnisse2!$B$3/Parameter!$B$7) - I43)&gt;0,"A",
IF((ZB_Verkäufer2!$B43-Spielerentscheidungen!$E$4+Parameter!$B$5*(Ergebnisse2!$C$3/Parameter!$B$7) - J43) &gt; 0,"B",0)))</f>
        <v>A</v>
      </c>
      <c r="L43">
        <f t="shared" si="0"/>
        <v>1</v>
      </c>
      <c r="P43">
        <f>$B43-Parameter!$B$16*Spielerentscheidungen!$C$4+Parameter!$B$5*(Ergebnisse2!$B$3/Parameter!$B$7) - Anfahrtkosten!$E45</f>
        <v>23.47</v>
      </c>
      <c r="Q43">
        <f>ZB_Verkäufer2!$B43- Parameter!$B$16*Spielerentscheidungen!$E$4+Parameter!$B$5*(Ergebnisse2!$C$3/Parameter!$B$7) - Anfahrtkosten!$F45</f>
        <v>19.399999999999999</v>
      </c>
    </row>
    <row r="44" spans="1:17" x14ac:dyDescent="0.35">
      <c r="A44">
        <v>43</v>
      </c>
      <c r="B44" s="1">
        <v>67.53</v>
      </c>
      <c r="C44" t="s">
        <v>19</v>
      </c>
      <c r="D44" s="3" t="str">
        <f>IF(AND(($B44-Parameter!$B$16*Spielerentscheidungen!$C$2+Parameter!$B$5*0.5 - Anfahrtkosten!$A45)&gt;0,(ZB_Verkäufer2!$B44-Parameter!$B$16*Spielerentscheidungen!$E$2+Parameter!$B$5*0.5 - Anfahrtkosten!$B45)&gt;0),IF(($B44-Parameter!$B$16*Spielerentscheidungen!$C$2+Parameter!$B$5*0.5 - Anfahrtkosten!$A45) &gt; (ZB_Verkäufer2!$B44-Parameter!$B$16*Spielerentscheidungen!$E$2+Parameter!$B$5*0.5 - Anfahrtkosten!$B45), "A", IF((ZB_Verkäufer2!$B44-Parameter!$B$16*Spielerentscheidungen!$E$2+Parameter!$B$5*0.5 - Anfahrtkosten!$B45) &gt; ($B44-Parameter!$B$16*Spielerentscheidungen!$C$2+Parameter!$B$5*0.5 - Anfahrtkosten!$A45), "B", C44)), IF(($B44-Parameter!$B$16*Spielerentscheidungen!$C$2+Parameter!$B$5*0.5 - Anfahrtkosten!$A45)&gt;0,"A",
IF((ZB_Verkäufer2!$B44-Parameter!$B$16*Spielerentscheidungen!$E$2+Parameter!$B$5*0.5 - Anfahrtkosten!$B45)&gt;0,"B",0)))</f>
        <v>A</v>
      </c>
      <c r="E44" t="str">
        <f>IF(AND(($B44-Parameter!$B$16*Spielerentscheidungen!$C$3+Parameter!$B$5*(Ergebnisse2!$B$2/Parameter!$B$7) - Anfahrtkosten!$C45)&gt;0,(ZB_Verkäufer2!$B44-Parameter!$B$16*Spielerentscheidungen!$E$3+Parameter!$B$5*(Ergebnisse2!$C$2/Parameter!$B$7) - Anfahrtkosten!$D45)&gt;0), IF(($B44-Parameter!$B$16*Spielerentscheidungen!$C$3+Parameter!$B$5*(Ergebnisse2!$B$2/Parameter!$B$7) - Anfahrtkosten!$C45) &gt; (ZB_Verkäufer2!$B44-Parameter!$B$16*Spielerentscheidungen!$E$3+Parameter!$B$5*(Ergebnisse2!$C$2/Parameter!$B$7) - Anfahrtkosten!$D45), "A", IF((ZB_Verkäufer2!$B44-Parameter!$B$16*Spielerentscheidungen!$E$3+Parameter!$B$5*(Ergebnisse2!$C$2/Parameter!$B$7) - Anfahrtkosten!$D45) &gt; ($B44-Parameter!$B$16*Spielerentscheidungen!$C$3+Parameter!$B$5*(Ergebnisse2!$B$2/Parameter!$B$7) - Anfahrtkosten!$C45),"B", C44)),
IF(($B44-Parameter!$B$16*Spielerentscheidungen!$C$3+Parameter!$B$5*(Ergebnisse2!$B$2/Parameter!$B$7) - Anfahrtkosten!$C45)&gt;0,"A",
IF((ZB_Verkäufer2!$B44-Parameter!$B$16*Spielerentscheidungen!$E$3+Parameter!$B$5*(Ergebnisse2!$C$2/Parameter!$B$7) - Anfahrtkosten!$D45)&gt;0,"B",0)))</f>
        <v>A</v>
      </c>
      <c r="F44" t="str">
        <f>IF(AND(($B44- Parameter!$B$16*Spielerentscheidungen!$C$4+Parameter!$B$5*(Ergebnisse2!$B$3/Parameter!$B$7) - Anfahrtkosten!$E45)&gt;0,(ZB_Verkäufer2!$B44- Parameter!$B$16*Spielerentscheidungen!$E$4+Parameter!$B$5*(Ergebnisse2!$C$3/Parameter!$B$7) - Anfahrtkosten!$F45)&gt;0),IF(($B44- Parameter!$B$16*Spielerentscheidungen!$C$4+Parameter!$B$5*(Ergebnisse2!$B$3/Parameter!$B$7) - Anfahrtkosten!$E45)&gt; (ZB_Verkäufer2!$B44-Parameter!$B$16*Spielerentscheidungen!$E$4+Parameter!$B$5*(Ergebnisse2!$C$3/Parameter!$B$7) - Anfahrtkosten!$F45), "A", IF(($B44-Parameter!$B$16*Spielerentscheidungen!$C$4 +Parameter!$B$5*(Ergebnisse2!$B$3/Parameter!$B$7) - Anfahrtkosten!$E45) &lt; (ZB_Verkäufer2!$B44- Parameter!$B$16*Spielerentscheidungen!$E$4+Parameter!$B$5*(Ergebnisse2!$C$3/Parameter!$B$7) - Anfahrtkosten!$F45), "B", C44)),
IF(($B44 - Parameter!$B$16*Spielerentscheidungen!$C$4+Parameter!$B$5*(Ergebnisse2!$B$3/Parameter!$B$7) - Anfahrtkosten!$E45)&gt;0,"A",
IF((ZB_Verkäufer2!$B44 - Parameter!$B$16*Spielerentscheidungen!$E$4+Parameter!$B$5*(Ergebnisse2!$C$3/Parameter!$B$7) - Anfahrtkosten!$F45) &gt; 0,"B",0)))</f>
        <v>A</v>
      </c>
      <c r="G44" t="str">
        <f>IF(AND(($B44-Parameter!$B$16*Spielerentscheidungen!$C$5+Parameter!$B$5*(Ergebnisse2!$B$4/Parameter!$B$7) - Anfahrtkosten!$G45)&gt;0,(ZB_Verkäufer2!$B44-Parameter!$B$16*Spielerentscheidungen!$E$5+Parameter!$B$5*(Ergebnisse2!$C$4/Parameter!$B$7) - Anfahrtkosten!$H45)&gt;0), IF(($B44-Parameter!$B$16*Spielerentscheidungen!$C$5+Parameter!$B$5*(Ergebnisse2!$B$4/Parameter!$B$7) - Anfahrtkosten!$G45) &gt; (ZB_Verkäufer2!$B44-Parameter!$B$16*Spielerentscheidungen!$E$5+Parameter!$B$5*(Ergebnisse2!$C$4/Parameter!$B$7) - Anfahrtkosten!$H45), "A", IF((ZB_Verkäufer2!$B44-Parameter!$B$16*Spielerentscheidungen!$E$5+Parameter!$B$5*(Ergebnisse2!$C$4/Parameter!$B$7) - Anfahrtkosten!$H45) &gt; ($B44-Parameter!$B$16*Spielerentscheidungen!$C$5+Parameter!$B$5*(Ergebnisse2!$B$4/Parameter!$B$7) - Anfahrtkosten!$G45), "B",C44)),
IF(($B44-Parameter!$B$16*Spielerentscheidungen!$C$5+Parameter!$B$5*(Ergebnisse2!$B$4/Parameter!$B$7) - Anfahrtkosten!$G45)&gt;0,"A",
IF((ZB_Verkäufer2!$B44-Parameter!$B$16*Spielerentscheidungen!$E$5+Parameter!$B$5*(Ergebnisse2!$C$4/Parameter!$B$7) - Anfahrtkosten!$H45)&gt;0,"B",0)))</f>
        <v>A</v>
      </c>
      <c r="H44" t="str">
        <f>IF(AND(($B44-Parameter!$B$16*Spielerentscheidungen!$C$6+Parameter!$B$5*(Ergebnisse2!$B$5/Parameter!$B$7) - I44)&gt;0,(ZB_Verkäufer2!$B44-Parameter!$B$16*Spielerentscheidungen!$E$6+Parameter!$B$5*(Ergebnisse2!$C$5/Parameter!$B$7) - J44)&gt;0), IF(($B44-Parameter!$B$16*Spielerentscheidungen!$C$6+Parameter!$B$5*(Ergebnisse2!$B$5/Parameter!$B$7) - I44) &gt; (ZB_Verkäufer2!$B44-Parameter!$B$16*Spielerentscheidungen!$E$6+Parameter!$B$5*(Ergebnisse2!$C$5/Parameter!$B$7) - J44), "A", IF((ZB_Verkäufer2!$B44-Parameter!$B$16*Spielerentscheidungen!$E$6+Parameter!$B$5*(Ergebnisse2!$C$5/Parameter!$B$7) - J44) &gt; ($B44-Parameter!$B$16*Spielerentscheidungen!$C$6+Parameter!$B$5*(Ergebnisse2!$B$5/Parameter!$B$7) - I44), "B", C44)),
IF(($B44-Parameter!$B$16*Spielerentscheidungen!$C$6+Parameter!$B$5*(Ergebnisse2!$B$5/Parameter!$B$7) - I44)&gt;0,"A",
IF((ZB_Verkäufer2!$B44-Parameter!$B$16*Spielerentscheidungen!$E$6+Parameter!$B$5*(Ergebnisse2!$C$5/Parameter!$B$7) - J44)&gt;0,"B",0)))</f>
        <v>B</v>
      </c>
      <c r="I44">
        <v>25.3</v>
      </c>
      <c r="J44">
        <v>7.56</v>
      </c>
      <c r="K44" t="str">
        <f>IF(AND(($B44-Parameter!$B$16*Spielerentscheidungen!$C$4+Parameter!$B$5*(Ergebnisse2!$B$3/Parameter!$B$7) - I44)&gt;0,(ZB_Verkäufer2!$B44-Spielerentscheidungen!$E$4+Parameter!$B$5*(Ergebnisse2!$C$3/Parameter!$B$7) - J44)&gt;0),IF(($B44-Spielerentscheidungen!$C$4+Parameter!$B$5*(Ergebnisse2!$B$3/Parameter!$B$7) - I44)&gt; (ZB_Verkäufer2!$B44-Spielerentscheidungen!$E$4+Parameter!$B$5*(Ergebnisse2!$C$3/Parameter!$B$7) - J44), "A", IF(($B44-Spielerentscheidungen!$C$4 +Parameter!$B$5*(Ergebnisse2!$B$3/Parameter!$B$7) - I44) &lt; (ZB_Verkäufer2!$B44-Spielerentscheidungen!$E$4+Parameter!$B$5*(Ergebnisse2!$C$3/Parameter!$B$7) - J44), "B", C44)),
IF(($B44-Spielerentscheidungen!$C$4+Parameter!$B$5*(Ergebnisse2!$B$3/Parameter!$B$7) - I44)&gt;0,"A",
IF((ZB_Verkäufer2!$B44-Spielerentscheidungen!$E$4+Parameter!$B$5*(Ergebnisse2!$C$3/Parameter!$B$7) - J44) &gt; 0,"B",0)))</f>
        <v>B</v>
      </c>
      <c r="L44">
        <f t="shared" si="0"/>
        <v>1</v>
      </c>
      <c r="P44">
        <f>$B44-Parameter!$B$16*Spielerentscheidungen!$C$4+Parameter!$B$5*(Ergebnisse2!$B$3/Parameter!$B$7) - Anfahrtkosten!$E46</f>
        <v>39.78</v>
      </c>
      <c r="Q44">
        <f>ZB_Verkäufer2!$B44- Parameter!$B$16*Spielerentscheidungen!$E$4+Parameter!$B$5*(Ergebnisse2!$C$3/Parameter!$B$7) - Anfahrtkosten!$F46</f>
        <v>26.54</v>
      </c>
    </row>
    <row r="45" spans="1:17" x14ac:dyDescent="0.35">
      <c r="A45">
        <v>44</v>
      </c>
      <c r="B45" s="1">
        <v>40.75</v>
      </c>
      <c r="C45" t="s">
        <v>20</v>
      </c>
      <c r="D45" s="3" t="str">
        <f>IF(AND(($B45-Parameter!$B$16*Spielerentscheidungen!$C$2+Parameter!$B$5*0.5 - Anfahrtkosten!$A46)&gt;0,(ZB_Verkäufer2!$B45-Parameter!$B$16*Spielerentscheidungen!$E$2+Parameter!$B$5*0.5 - Anfahrtkosten!$B46)&gt;0),IF(($B45-Parameter!$B$16*Spielerentscheidungen!$C$2+Parameter!$B$5*0.5 - Anfahrtkosten!$A46) &gt; (ZB_Verkäufer2!$B45-Parameter!$B$16*Spielerentscheidungen!$E$2+Parameter!$B$5*0.5 - Anfahrtkosten!$B46), "A", IF((ZB_Verkäufer2!$B45-Parameter!$B$16*Spielerentscheidungen!$E$2+Parameter!$B$5*0.5 - Anfahrtkosten!$B46) &gt; ($B45-Parameter!$B$16*Spielerentscheidungen!$C$2+Parameter!$B$5*0.5 - Anfahrtkosten!$A46), "B", C45)), IF(($B45-Parameter!$B$16*Spielerentscheidungen!$C$2+Parameter!$B$5*0.5 - Anfahrtkosten!$A46)&gt;0,"A",
IF((ZB_Verkäufer2!$B45-Parameter!$B$16*Spielerentscheidungen!$E$2+Parameter!$B$5*0.5 - Anfahrtkosten!$B46)&gt;0,"B",0)))</f>
        <v>B</v>
      </c>
      <c r="E45" t="str">
        <f>IF(AND(($B45-Parameter!$B$16*Spielerentscheidungen!$C$3+Parameter!$B$5*(Ergebnisse2!$B$2/Parameter!$B$7) - Anfahrtkosten!$C46)&gt;0,(ZB_Verkäufer2!$B45-Parameter!$B$16*Spielerentscheidungen!$E$3+Parameter!$B$5*(Ergebnisse2!$C$2/Parameter!$B$7) - Anfahrtkosten!$D46)&gt;0), IF(($B45-Parameter!$B$16*Spielerentscheidungen!$C$3+Parameter!$B$5*(Ergebnisse2!$B$2/Parameter!$B$7) - Anfahrtkosten!$C46) &gt; (ZB_Verkäufer2!$B45-Parameter!$B$16*Spielerentscheidungen!$E$3+Parameter!$B$5*(Ergebnisse2!$C$2/Parameter!$B$7) - Anfahrtkosten!$D46), "A", IF((ZB_Verkäufer2!$B45-Parameter!$B$16*Spielerentscheidungen!$E$3+Parameter!$B$5*(Ergebnisse2!$C$2/Parameter!$B$7) - Anfahrtkosten!$D46) &gt; ($B45-Parameter!$B$16*Spielerentscheidungen!$C$3+Parameter!$B$5*(Ergebnisse2!$B$2/Parameter!$B$7) - Anfahrtkosten!$C46),"B", C45)),
IF(($B45-Parameter!$B$16*Spielerentscheidungen!$C$3+Parameter!$B$5*(Ergebnisse2!$B$2/Parameter!$B$7) - Anfahrtkosten!$C46)&gt;0,"A",
IF((ZB_Verkäufer2!$B45-Parameter!$B$16*Spielerentscheidungen!$E$3+Parameter!$B$5*(Ergebnisse2!$C$2/Parameter!$B$7) - Anfahrtkosten!$D46)&gt;0,"B",0)))</f>
        <v>B</v>
      </c>
      <c r="F45" t="str">
        <f>IF(AND(($B45- Parameter!$B$16*Spielerentscheidungen!$C$4+Parameter!$B$5*(Ergebnisse2!$B$3/Parameter!$B$7) - Anfahrtkosten!$E46)&gt;0,(ZB_Verkäufer2!$B45- Parameter!$B$16*Spielerentscheidungen!$E$4+Parameter!$B$5*(Ergebnisse2!$C$3/Parameter!$B$7) - Anfahrtkosten!$F46)&gt;0),IF(($B45- Parameter!$B$16*Spielerentscheidungen!$C$4+Parameter!$B$5*(Ergebnisse2!$B$3/Parameter!$B$7) - Anfahrtkosten!$E46)&gt; (ZB_Verkäufer2!$B45-Parameter!$B$16*Spielerentscheidungen!$E$4+Parameter!$B$5*(Ergebnisse2!$C$3/Parameter!$B$7) - Anfahrtkosten!$F46), "A", IF(($B45-Parameter!$B$16*Spielerentscheidungen!$C$4 +Parameter!$B$5*(Ergebnisse2!$B$3/Parameter!$B$7) - Anfahrtkosten!$E46) &lt; (ZB_Verkäufer2!$B45- Parameter!$B$16*Spielerentscheidungen!$E$4+Parameter!$B$5*(Ergebnisse2!$C$3/Parameter!$B$7) - Anfahrtkosten!$F46), "B", C45)),
IF(($B45 - Parameter!$B$16*Spielerentscheidungen!$C$4+Parameter!$B$5*(Ergebnisse2!$B$3/Parameter!$B$7) - Anfahrtkosten!$E46)&gt;0,"A",
IF((ZB_Verkäufer2!$B45 - Parameter!$B$16*Spielerentscheidungen!$E$4+Parameter!$B$5*(Ergebnisse2!$C$3/Parameter!$B$7) - Anfahrtkosten!$F46) &gt; 0,"B",0)))</f>
        <v>A</v>
      </c>
      <c r="G45" t="str">
        <f>IF(AND(($B45-Parameter!$B$16*Spielerentscheidungen!$C$5+Parameter!$B$5*(Ergebnisse2!$B$4/Parameter!$B$7) - Anfahrtkosten!$G46)&gt;0,(ZB_Verkäufer2!$B45-Parameter!$B$16*Spielerentscheidungen!$E$5+Parameter!$B$5*(Ergebnisse2!$C$4/Parameter!$B$7) - Anfahrtkosten!$H46)&gt;0), IF(($B45-Parameter!$B$16*Spielerentscheidungen!$C$5+Parameter!$B$5*(Ergebnisse2!$B$4/Parameter!$B$7) - Anfahrtkosten!$G46) &gt; (ZB_Verkäufer2!$B45-Parameter!$B$16*Spielerentscheidungen!$E$5+Parameter!$B$5*(Ergebnisse2!$C$4/Parameter!$B$7) - Anfahrtkosten!$H46), "A", IF((ZB_Verkäufer2!$B45-Parameter!$B$16*Spielerentscheidungen!$E$5+Parameter!$B$5*(Ergebnisse2!$C$4/Parameter!$B$7) - Anfahrtkosten!$H46) &gt; ($B45-Parameter!$B$16*Spielerentscheidungen!$C$5+Parameter!$B$5*(Ergebnisse2!$B$4/Parameter!$B$7) - Anfahrtkosten!$G46), "B",C45)),
IF(($B45-Parameter!$B$16*Spielerentscheidungen!$C$5+Parameter!$B$5*(Ergebnisse2!$B$4/Parameter!$B$7) - Anfahrtkosten!$G46)&gt;0,"A",
IF((ZB_Verkäufer2!$B45-Parameter!$B$16*Spielerentscheidungen!$E$5+Parameter!$B$5*(Ergebnisse2!$C$4/Parameter!$B$7) - Anfahrtkosten!$H46)&gt;0,"B",0)))</f>
        <v>B</v>
      </c>
      <c r="H45" t="str">
        <f>IF(AND(($B45-Parameter!$B$16*Spielerentscheidungen!$C$6+Parameter!$B$5*(Ergebnisse2!$B$5/Parameter!$B$7) - I45)&gt;0,(ZB_Verkäufer2!$B45-Parameter!$B$16*Spielerentscheidungen!$E$6+Parameter!$B$5*(Ergebnisse2!$C$5/Parameter!$B$7) - J45)&gt;0), IF(($B45-Parameter!$B$16*Spielerentscheidungen!$C$6+Parameter!$B$5*(Ergebnisse2!$B$5/Parameter!$B$7) - I45) &gt; (ZB_Verkäufer2!$B45-Parameter!$B$16*Spielerentscheidungen!$E$6+Parameter!$B$5*(Ergebnisse2!$C$5/Parameter!$B$7) - J45), "A", IF((ZB_Verkäufer2!$B45-Parameter!$B$16*Spielerentscheidungen!$E$6+Parameter!$B$5*(Ergebnisse2!$C$5/Parameter!$B$7) - J45) &gt; ($B45-Parameter!$B$16*Spielerentscheidungen!$C$6+Parameter!$B$5*(Ergebnisse2!$B$5/Parameter!$B$7) - I45), "B", C45)),
IF(($B45-Parameter!$B$16*Spielerentscheidungen!$C$6+Parameter!$B$5*(Ergebnisse2!$B$5/Parameter!$B$7) - I45)&gt;0,"A",
IF((ZB_Verkäufer2!$B45-Parameter!$B$16*Spielerentscheidungen!$E$6+Parameter!$B$5*(Ergebnisse2!$C$5/Parameter!$B$7) - J45)&gt;0,"B",0)))</f>
        <v>A</v>
      </c>
      <c r="I45">
        <v>34.31</v>
      </c>
      <c r="J45">
        <v>34.83</v>
      </c>
      <c r="K45">
        <f>IF(AND(($B45-Parameter!$B$16*Spielerentscheidungen!$C$4+Parameter!$B$5*(Ergebnisse2!$B$3/Parameter!$B$7) - I45)&gt;0,(ZB_Verkäufer2!$B45-Spielerentscheidungen!$E$4+Parameter!$B$5*(Ergebnisse2!$C$3/Parameter!$B$7) - J45)&gt;0),IF(($B45-Spielerentscheidungen!$C$4+Parameter!$B$5*(Ergebnisse2!$B$3/Parameter!$B$7) - I45)&gt; (ZB_Verkäufer2!$B45-Spielerentscheidungen!$E$4+Parameter!$B$5*(Ergebnisse2!$C$3/Parameter!$B$7) - J45), "A", IF(($B45-Spielerentscheidungen!$C$4 +Parameter!$B$5*(Ergebnisse2!$B$3/Parameter!$B$7) - I45) &lt; (ZB_Verkäufer2!$B45-Spielerentscheidungen!$E$4+Parameter!$B$5*(Ergebnisse2!$C$3/Parameter!$B$7) - J45), "B", C45)),
IF(($B45-Spielerentscheidungen!$C$4+Parameter!$B$5*(Ergebnisse2!$B$3/Parameter!$B$7) - I45)&gt;0,"A",
IF((ZB_Verkäufer2!$B45-Spielerentscheidungen!$E$4+Parameter!$B$5*(Ergebnisse2!$C$3/Parameter!$B$7) - J45) &gt; 0,"B",0)))</f>
        <v>0</v>
      </c>
      <c r="L45">
        <f t="shared" si="0"/>
        <v>1</v>
      </c>
      <c r="P45">
        <f>$B45-Parameter!$B$16*Spielerentscheidungen!$C$4+Parameter!$B$5*(Ergebnisse2!$B$3/Parameter!$B$7) - Anfahrtkosten!$E47</f>
        <v>3.8100000000000023</v>
      </c>
      <c r="Q45">
        <f>ZB_Verkäufer2!$B45- Parameter!$B$16*Spielerentscheidungen!$E$4+Parameter!$B$5*(Ergebnisse2!$C$3/Parameter!$B$7) - Anfahrtkosten!$F47</f>
        <v>29.11</v>
      </c>
    </row>
    <row r="46" spans="1:17" x14ac:dyDescent="0.35">
      <c r="A46">
        <v>45</v>
      </c>
      <c r="B46" s="1">
        <v>84.46</v>
      </c>
      <c r="C46" t="s">
        <v>19</v>
      </c>
      <c r="D46" s="3" t="str">
        <f>IF(AND(($B46-Parameter!$B$16*Spielerentscheidungen!$C$2+Parameter!$B$5*0.5 - Anfahrtkosten!$A47)&gt;0,(ZB_Verkäufer2!$B46-Parameter!$B$16*Spielerentscheidungen!$E$2+Parameter!$B$5*0.5 - Anfahrtkosten!$B47)&gt;0),IF(($B46-Parameter!$B$16*Spielerentscheidungen!$C$2+Parameter!$B$5*0.5 - Anfahrtkosten!$A47) &gt; (ZB_Verkäufer2!$B46-Parameter!$B$16*Spielerentscheidungen!$E$2+Parameter!$B$5*0.5 - Anfahrtkosten!$B47), "A", IF((ZB_Verkäufer2!$B46-Parameter!$B$16*Spielerentscheidungen!$E$2+Parameter!$B$5*0.5 - Anfahrtkosten!$B47) &gt; ($B46-Parameter!$B$16*Spielerentscheidungen!$C$2+Parameter!$B$5*0.5 - Anfahrtkosten!$A47), "B", C46)), IF(($B46-Parameter!$B$16*Spielerentscheidungen!$C$2+Parameter!$B$5*0.5 - Anfahrtkosten!$A47)&gt;0,"A",
IF((ZB_Verkäufer2!$B46-Parameter!$B$16*Spielerentscheidungen!$E$2+Parameter!$B$5*0.5 - Anfahrtkosten!$B47)&gt;0,"B",0)))</f>
        <v>A</v>
      </c>
      <c r="E46" t="str">
        <f>IF(AND(($B46-Parameter!$B$16*Spielerentscheidungen!$C$3+Parameter!$B$5*(Ergebnisse2!$B$2/Parameter!$B$7) - Anfahrtkosten!$C47)&gt;0,(ZB_Verkäufer2!$B46-Parameter!$B$16*Spielerentscheidungen!$E$3+Parameter!$B$5*(Ergebnisse2!$C$2/Parameter!$B$7) - Anfahrtkosten!$D47)&gt;0), IF(($B46-Parameter!$B$16*Spielerentscheidungen!$C$3+Parameter!$B$5*(Ergebnisse2!$B$2/Parameter!$B$7) - Anfahrtkosten!$C47) &gt; (ZB_Verkäufer2!$B46-Parameter!$B$16*Spielerentscheidungen!$E$3+Parameter!$B$5*(Ergebnisse2!$C$2/Parameter!$B$7) - Anfahrtkosten!$D47), "A", IF((ZB_Verkäufer2!$B46-Parameter!$B$16*Spielerentscheidungen!$E$3+Parameter!$B$5*(Ergebnisse2!$C$2/Parameter!$B$7) - Anfahrtkosten!$D47) &gt; ($B46-Parameter!$B$16*Spielerentscheidungen!$C$3+Parameter!$B$5*(Ergebnisse2!$B$2/Parameter!$B$7) - Anfahrtkosten!$C47),"B", C46)),
IF(($B46-Parameter!$B$16*Spielerentscheidungen!$C$3+Parameter!$B$5*(Ergebnisse2!$B$2/Parameter!$B$7) - Anfahrtkosten!$C47)&gt;0,"A",
IF((ZB_Verkäufer2!$B46-Parameter!$B$16*Spielerentscheidungen!$E$3+Parameter!$B$5*(Ergebnisse2!$C$2/Parameter!$B$7) - Anfahrtkosten!$D47)&gt;0,"B",0)))</f>
        <v>B</v>
      </c>
      <c r="F46" t="str">
        <f>IF(AND(($B46- Parameter!$B$16*Spielerentscheidungen!$C$4+Parameter!$B$5*(Ergebnisse2!$B$3/Parameter!$B$7) - Anfahrtkosten!$E47)&gt;0,(ZB_Verkäufer2!$B46- Parameter!$B$16*Spielerentscheidungen!$E$4+Parameter!$B$5*(Ergebnisse2!$C$3/Parameter!$B$7) - Anfahrtkosten!$F47)&gt;0),IF(($B46- Parameter!$B$16*Spielerentscheidungen!$C$4+Parameter!$B$5*(Ergebnisse2!$B$3/Parameter!$B$7) - Anfahrtkosten!$E47)&gt; (ZB_Verkäufer2!$B46-Parameter!$B$16*Spielerentscheidungen!$E$4+Parameter!$B$5*(Ergebnisse2!$C$3/Parameter!$B$7) - Anfahrtkosten!$F47), "A", IF(($B46-Parameter!$B$16*Spielerentscheidungen!$C$4 +Parameter!$B$5*(Ergebnisse2!$B$3/Parameter!$B$7) - Anfahrtkosten!$E47) &lt; (ZB_Verkäufer2!$B46- Parameter!$B$16*Spielerentscheidungen!$E$4+Parameter!$B$5*(Ergebnisse2!$C$3/Parameter!$B$7) - Anfahrtkosten!$F47), "B", C46)),
IF(($B46 - Parameter!$B$16*Spielerentscheidungen!$C$4+Parameter!$B$5*(Ergebnisse2!$B$3/Parameter!$B$7) - Anfahrtkosten!$E47)&gt;0,"A",
IF((ZB_Verkäufer2!$B46 - Parameter!$B$16*Spielerentscheidungen!$E$4+Parameter!$B$5*(Ergebnisse2!$C$3/Parameter!$B$7) - Anfahrtkosten!$F47) &gt; 0,"B",0)))</f>
        <v>B</v>
      </c>
      <c r="G46" t="str">
        <f>IF(AND(($B46-Parameter!$B$16*Spielerentscheidungen!$C$5+Parameter!$B$5*(Ergebnisse2!$B$4/Parameter!$B$7) - Anfahrtkosten!$G47)&gt;0,(ZB_Verkäufer2!$B46-Parameter!$B$16*Spielerentscheidungen!$E$5+Parameter!$B$5*(Ergebnisse2!$C$4/Parameter!$B$7) - Anfahrtkosten!$H47)&gt;0), IF(($B46-Parameter!$B$16*Spielerentscheidungen!$C$5+Parameter!$B$5*(Ergebnisse2!$B$4/Parameter!$B$7) - Anfahrtkosten!$G47) &gt; (ZB_Verkäufer2!$B46-Parameter!$B$16*Spielerentscheidungen!$E$5+Parameter!$B$5*(Ergebnisse2!$C$4/Parameter!$B$7) - Anfahrtkosten!$H47), "A", IF((ZB_Verkäufer2!$B46-Parameter!$B$16*Spielerentscheidungen!$E$5+Parameter!$B$5*(Ergebnisse2!$C$4/Parameter!$B$7) - Anfahrtkosten!$H47) &gt; ($B46-Parameter!$B$16*Spielerentscheidungen!$C$5+Parameter!$B$5*(Ergebnisse2!$B$4/Parameter!$B$7) - Anfahrtkosten!$G47), "B",C46)),
IF(($B46-Parameter!$B$16*Spielerentscheidungen!$C$5+Parameter!$B$5*(Ergebnisse2!$B$4/Parameter!$B$7) - Anfahrtkosten!$G47)&gt;0,"A",
IF((ZB_Verkäufer2!$B46-Parameter!$B$16*Spielerentscheidungen!$E$5+Parameter!$B$5*(Ergebnisse2!$C$4/Parameter!$B$7) - Anfahrtkosten!$H47)&gt;0,"B",0)))</f>
        <v>B</v>
      </c>
      <c r="H46" t="str">
        <f>IF(AND(($B46-Parameter!$B$16*Spielerentscheidungen!$C$6+Parameter!$B$5*(Ergebnisse2!$B$5/Parameter!$B$7) - I46)&gt;0,(ZB_Verkäufer2!$B46-Parameter!$B$16*Spielerentscheidungen!$E$6+Parameter!$B$5*(Ergebnisse2!$C$5/Parameter!$B$7) - J46)&gt;0), IF(($B46-Parameter!$B$16*Spielerentscheidungen!$C$6+Parameter!$B$5*(Ergebnisse2!$B$5/Parameter!$B$7) - I46) &gt; (ZB_Verkäufer2!$B46-Parameter!$B$16*Spielerentscheidungen!$E$6+Parameter!$B$5*(Ergebnisse2!$C$5/Parameter!$B$7) - J46), "A", IF((ZB_Verkäufer2!$B46-Parameter!$B$16*Spielerentscheidungen!$E$6+Parameter!$B$5*(Ergebnisse2!$C$5/Parameter!$B$7) - J46) &gt; ($B46-Parameter!$B$16*Spielerentscheidungen!$C$6+Parameter!$B$5*(Ergebnisse2!$B$5/Parameter!$B$7) - I46), "B", C46)),
IF(($B46-Parameter!$B$16*Spielerentscheidungen!$C$6+Parameter!$B$5*(Ergebnisse2!$B$5/Parameter!$B$7) - I46)&gt;0,"A",
IF((ZB_Verkäufer2!$B46-Parameter!$B$16*Spielerentscheidungen!$E$6+Parameter!$B$5*(Ergebnisse2!$C$5/Parameter!$B$7) - J46)&gt;0,"B",0)))</f>
        <v>A</v>
      </c>
      <c r="I46">
        <v>5.6</v>
      </c>
      <c r="J46">
        <v>16.309999999999999</v>
      </c>
      <c r="K46" t="str">
        <f>IF(AND(($B46-Parameter!$B$16*Spielerentscheidungen!$C$4+Parameter!$B$5*(Ergebnisse2!$B$3/Parameter!$B$7) - I46)&gt;0,(ZB_Verkäufer2!$B46-Spielerentscheidungen!$E$4+Parameter!$B$5*(Ergebnisse2!$C$3/Parameter!$B$7) - J46)&gt;0),IF(($B46-Spielerentscheidungen!$C$4+Parameter!$B$5*(Ergebnisse2!$B$3/Parameter!$B$7) - I46)&gt; (ZB_Verkäufer2!$B46-Spielerentscheidungen!$E$4+Parameter!$B$5*(Ergebnisse2!$C$3/Parameter!$B$7) - J46), "A", IF(($B46-Spielerentscheidungen!$C$4 +Parameter!$B$5*(Ergebnisse2!$B$3/Parameter!$B$7) - I46) &lt; (ZB_Verkäufer2!$B46-Spielerentscheidungen!$E$4+Parameter!$B$5*(Ergebnisse2!$C$3/Parameter!$B$7) - J46), "B", C46)),
IF(($B46-Spielerentscheidungen!$C$4+Parameter!$B$5*(Ergebnisse2!$B$3/Parameter!$B$7) - I46)&gt;0,"A",
IF((ZB_Verkäufer2!$B46-Spielerentscheidungen!$E$4+Parameter!$B$5*(Ergebnisse2!$C$3/Parameter!$B$7) - J46) &gt; 0,"B",0)))</f>
        <v>A</v>
      </c>
      <c r="L46">
        <f t="shared" si="0"/>
        <v>1</v>
      </c>
      <c r="P46">
        <f>$B46-Parameter!$B$16*Spielerentscheidungen!$C$4+Parameter!$B$5*(Ergebnisse2!$B$3/Parameter!$B$7) - Anfahrtkosten!$E48</f>
        <v>69.61</v>
      </c>
      <c r="Q46">
        <f>ZB_Verkäufer2!$B46- Parameter!$B$16*Spielerentscheidungen!$E$4+Parameter!$B$5*(Ergebnisse2!$C$3/Parameter!$B$7) - Anfahrtkosten!$F48</f>
        <v>70.199999999999989</v>
      </c>
    </row>
    <row r="47" spans="1:17" x14ac:dyDescent="0.35">
      <c r="A47">
        <v>46</v>
      </c>
      <c r="B47" s="1">
        <v>67.52</v>
      </c>
      <c r="C47" t="s">
        <v>19</v>
      </c>
      <c r="D47" s="3" t="str">
        <f>IF(AND(($B47-Parameter!$B$16*Spielerentscheidungen!$C$2+Parameter!$B$5*0.5 - Anfahrtkosten!$A48)&gt;0,(ZB_Verkäufer2!$B47-Parameter!$B$16*Spielerentscheidungen!$E$2+Parameter!$B$5*0.5 - Anfahrtkosten!$B48)&gt;0),IF(($B47-Parameter!$B$16*Spielerentscheidungen!$C$2+Parameter!$B$5*0.5 - Anfahrtkosten!$A48) &gt; (ZB_Verkäufer2!$B47-Parameter!$B$16*Spielerentscheidungen!$E$2+Parameter!$B$5*0.5 - Anfahrtkosten!$B48), "A", IF((ZB_Verkäufer2!$B47-Parameter!$B$16*Spielerentscheidungen!$E$2+Parameter!$B$5*0.5 - Anfahrtkosten!$B48) &gt; ($B47-Parameter!$B$16*Spielerentscheidungen!$C$2+Parameter!$B$5*0.5 - Anfahrtkosten!$A48), "B", C47)), IF(($B47-Parameter!$B$16*Spielerentscheidungen!$C$2+Parameter!$B$5*0.5 - Anfahrtkosten!$A48)&gt;0,"A",
IF((ZB_Verkäufer2!$B47-Parameter!$B$16*Spielerentscheidungen!$E$2+Parameter!$B$5*0.5 - Anfahrtkosten!$B48)&gt;0,"B",0)))</f>
        <v>B</v>
      </c>
      <c r="E47" t="str">
        <f>IF(AND(($B47-Parameter!$B$16*Spielerentscheidungen!$C$3+Parameter!$B$5*(Ergebnisse2!$B$2/Parameter!$B$7) - Anfahrtkosten!$C48)&gt;0,(ZB_Verkäufer2!$B47-Parameter!$B$16*Spielerentscheidungen!$E$3+Parameter!$B$5*(Ergebnisse2!$C$2/Parameter!$B$7) - Anfahrtkosten!$D48)&gt;0), IF(($B47-Parameter!$B$16*Spielerentscheidungen!$C$3+Parameter!$B$5*(Ergebnisse2!$B$2/Parameter!$B$7) - Anfahrtkosten!$C48) &gt; (ZB_Verkäufer2!$B47-Parameter!$B$16*Spielerentscheidungen!$E$3+Parameter!$B$5*(Ergebnisse2!$C$2/Parameter!$B$7) - Anfahrtkosten!$D48), "A", IF((ZB_Verkäufer2!$B47-Parameter!$B$16*Spielerentscheidungen!$E$3+Parameter!$B$5*(Ergebnisse2!$C$2/Parameter!$B$7) - Anfahrtkosten!$D48) &gt; ($B47-Parameter!$B$16*Spielerentscheidungen!$C$3+Parameter!$B$5*(Ergebnisse2!$B$2/Parameter!$B$7) - Anfahrtkosten!$C48),"B", C47)),
IF(($B47-Parameter!$B$16*Spielerentscheidungen!$C$3+Parameter!$B$5*(Ergebnisse2!$B$2/Parameter!$B$7) - Anfahrtkosten!$C48)&gt;0,"A",
IF((ZB_Verkäufer2!$B47-Parameter!$B$16*Spielerentscheidungen!$E$3+Parameter!$B$5*(Ergebnisse2!$C$2/Parameter!$B$7) - Anfahrtkosten!$D48)&gt;0,"B",0)))</f>
        <v>B</v>
      </c>
      <c r="F47" t="str">
        <f>IF(AND(($B47- Parameter!$B$16*Spielerentscheidungen!$C$4+Parameter!$B$5*(Ergebnisse2!$B$3/Parameter!$B$7) - Anfahrtkosten!$E48)&gt;0,(ZB_Verkäufer2!$B47- Parameter!$B$16*Spielerentscheidungen!$E$4+Parameter!$B$5*(Ergebnisse2!$C$3/Parameter!$B$7) - Anfahrtkosten!$F48)&gt;0),IF(($B47- Parameter!$B$16*Spielerentscheidungen!$C$4+Parameter!$B$5*(Ergebnisse2!$B$3/Parameter!$B$7) - Anfahrtkosten!$E48)&gt; (ZB_Verkäufer2!$B47-Parameter!$B$16*Spielerentscheidungen!$E$4+Parameter!$B$5*(Ergebnisse2!$C$3/Parameter!$B$7) - Anfahrtkosten!$F48), "A", IF(($B47-Parameter!$B$16*Spielerentscheidungen!$C$4 +Parameter!$B$5*(Ergebnisse2!$B$3/Parameter!$B$7) - Anfahrtkosten!$E48) &lt; (ZB_Verkäufer2!$B47- Parameter!$B$16*Spielerentscheidungen!$E$4+Parameter!$B$5*(Ergebnisse2!$C$3/Parameter!$B$7) - Anfahrtkosten!$F48), "B", C47)),
IF(($B47 - Parameter!$B$16*Spielerentscheidungen!$C$4+Parameter!$B$5*(Ergebnisse2!$B$3/Parameter!$B$7) - Anfahrtkosten!$E48)&gt;0,"A",
IF((ZB_Verkäufer2!$B47 - Parameter!$B$16*Spielerentscheidungen!$E$4+Parameter!$B$5*(Ergebnisse2!$C$3/Parameter!$B$7) - Anfahrtkosten!$F48) &gt; 0,"B",0)))</f>
        <v>B</v>
      </c>
      <c r="G47" t="str">
        <f>IF(AND(($B47-Parameter!$B$16*Spielerentscheidungen!$C$5+Parameter!$B$5*(Ergebnisse2!$B$4/Parameter!$B$7) - Anfahrtkosten!$G48)&gt;0,(ZB_Verkäufer2!$B47-Parameter!$B$16*Spielerentscheidungen!$E$5+Parameter!$B$5*(Ergebnisse2!$C$4/Parameter!$B$7) - Anfahrtkosten!$H48)&gt;0), IF(($B47-Parameter!$B$16*Spielerentscheidungen!$C$5+Parameter!$B$5*(Ergebnisse2!$B$4/Parameter!$B$7) - Anfahrtkosten!$G48) &gt; (ZB_Verkäufer2!$B47-Parameter!$B$16*Spielerentscheidungen!$E$5+Parameter!$B$5*(Ergebnisse2!$C$4/Parameter!$B$7) - Anfahrtkosten!$H48), "A", IF((ZB_Verkäufer2!$B47-Parameter!$B$16*Spielerentscheidungen!$E$5+Parameter!$B$5*(Ergebnisse2!$C$4/Parameter!$B$7) - Anfahrtkosten!$H48) &gt; ($B47-Parameter!$B$16*Spielerentscheidungen!$C$5+Parameter!$B$5*(Ergebnisse2!$B$4/Parameter!$B$7) - Anfahrtkosten!$G48), "B",C47)),
IF(($B47-Parameter!$B$16*Spielerentscheidungen!$C$5+Parameter!$B$5*(Ergebnisse2!$B$4/Parameter!$B$7) - Anfahrtkosten!$G48)&gt;0,"A",
IF((ZB_Verkäufer2!$B47-Parameter!$B$16*Spielerentscheidungen!$E$5+Parameter!$B$5*(Ergebnisse2!$C$4/Parameter!$B$7) - Anfahrtkosten!$H48)&gt;0,"B",0)))</f>
        <v>B</v>
      </c>
      <c r="H47" t="str">
        <f>IF(AND(($B47-Parameter!$B$16*Spielerentscheidungen!$C$6+Parameter!$B$5*(Ergebnisse2!$B$5/Parameter!$B$7) - I47)&gt;0,(ZB_Verkäufer2!$B47-Parameter!$B$16*Spielerentscheidungen!$E$6+Parameter!$B$5*(Ergebnisse2!$C$5/Parameter!$B$7) - J47)&gt;0), IF(($B47-Parameter!$B$16*Spielerentscheidungen!$C$6+Parameter!$B$5*(Ergebnisse2!$B$5/Parameter!$B$7) - I47) &gt; (ZB_Verkäufer2!$B47-Parameter!$B$16*Spielerentscheidungen!$E$6+Parameter!$B$5*(Ergebnisse2!$C$5/Parameter!$B$7) - J47), "A", IF((ZB_Verkäufer2!$B47-Parameter!$B$16*Spielerentscheidungen!$E$6+Parameter!$B$5*(Ergebnisse2!$C$5/Parameter!$B$7) - J47) &gt; ($B47-Parameter!$B$16*Spielerentscheidungen!$C$6+Parameter!$B$5*(Ergebnisse2!$B$5/Parameter!$B$7) - I47), "B", C47)),
IF(($B47-Parameter!$B$16*Spielerentscheidungen!$C$6+Parameter!$B$5*(Ergebnisse2!$B$5/Parameter!$B$7) - I47)&gt;0,"A",
IF((ZB_Verkäufer2!$B47-Parameter!$B$16*Spielerentscheidungen!$E$6+Parameter!$B$5*(Ergebnisse2!$C$5/Parameter!$B$7) - J47)&gt;0,"B",0)))</f>
        <v>B</v>
      </c>
      <c r="I47">
        <v>31.86</v>
      </c>
      <c r="J47">
        <v>29.67</v>
      </c>
      <c r="K47" t="str">
        <f>IF(AND(($B47-Parameter!$B$16*Spielerentscheidungen!$C$4+Parameter!$B$5*(Ergebnisse2!$B$3/Parameter!$B$7) - I47)&gt;0,(ZB_Verkäufer2!$B47-Spielerentscheidungen!$E$4+Parameter!$B$5*(Ergebnisse2!$C$3/Parameter!$B$7) - J47)&gt;0),IF(($B47-Spielerentscheidungen!$C$4+Parameter!$B$5*(Ergebnisse2!$B$3/Parameter!$B$7) - I47)&gt; (ZB_Verkäufer2!$B47-Spielerentscheidungen!$E$4+Parameter!$B$5*(Ergebnisse2!$C$3/Parameter!$B$7) - J47), "A", IF(($B47-Spielerentscheidungen!$C$4 +Parameter!$B$5*(Ergebnisse2!$B$3/Parameter!$B$7) - I47) &lt; (ZB_Verkäufer2!$B47-Spielerentscheidungen!$E$4+Parameter!$B$5*(Ergebnisse2!$C$3/Parameter!$B$7) - J47), "B", C47)),
IF(($B47-Spielerentscheidungen!$C$4+Parameter!$B$5*(Ergebnisse2!$B$3/Parameter!$B$7) - I47)&gt;0,"A",
IF((ZB_Verkäufer2!$B47-Spielerentscheidungen!$E$4+Parameter!$B$5*(Ergebnisse2!$C$3/Parameter!$B$7) - J47) &gt; 0,"B",0)))</f>
        <v>A</v>
      </c>
      <c r="L47">
        <f t="shared" si="0"/>
        <v>1</v>
      </c>
      <c r="P47">
        <f>$B47-Parameter!$B$16*Spielerentscheidungen!$C$4+Parameter!$B$5*(Ergebnisse2!$B$3/Parameter!$B$7) - Anfahrtkosten!$E49</f>
        <v>56.73</v>
      </c>
      <c r="Q47">
        <f>ZB_Verkäufer2!$B47- Parameter!$B$16*Spielerentscheidungen!$E$4+Parameter!$B$5*(Ergebnisse2!$C$3/Parameter!$B$7) - Anfahrtkosten!$F49</f>
        <v>55.669999999999995</v>
      </c>
    </row>
    <row r="48" spans="1:17" x14ac:dyDescent="0.35">
      <c r="A48">
        <v>47</v>
      </c>
      <c r="B48" s="1">
        <v>76.08</v>
      </c>
      <c r="C48" t="s">
        <v>20</v>
      </c>
      <c r="D48" s="3" t="str">
        <f>IF(AND(($B48-Parameter!$B$16*Spielerentscheidungen!$C$2+Parameter!$B$5*0.5 - Anfahrtkosten!$A49)&gt;0,(ZB_Verkäufer2!$B48-Parameter!$B$16*Spielerentscheidungen!$E$2+Parameter!$B$5*0.5 - Anfahrtkosten!$B49)&gt;0),IF(($B48-Parameter!$B$16*Spielerentscheidungen!$C$2+Parameter!$B$5*0.5 - Anfahrtkosten!$A49) &gt; (ZB_Verkäufer2!$B48-Parameter!$B$16*Spielerentscheidungen!$E$2+Parameter!$B$5*0.5 - Anfahrtkosten!$B49), "A", IF((ZB_Verkäufer2!$B48-Parameter!$B$16*Spielerentscheidungen!$E$2+Parameter!$B$5*0.5 - Anfahrtkosten!$B49) &gt; ($B48-Parameter!$B$16*Spielerentscheidungen!$C$2+Parameter!$B$5*0.5 - Anfahrtkosten!$A49), "B", C48)), IF(($B48-Parameter!$B$16*Spielerentscheidungen!$C$2+Parameter!$B$5*0.5 - Anfahrtkosten!$A49)&gt;0,"A",
IF((ZB_Verkäufer2!$B48-Parameter!$B$16*Spielerentscheidungen!$E$2+Parameter!$B$5*0.5 - Anfahrtkosten!$B49)&gt;0,"B",0)))</f>
        <v>A</v>
      </c>
      <c r="E48" t="str">
        <f>IF(AND(($B48-Parameter!$B$16*Spielerentscheidungen!$C$3+Parameter!$B$5*(Ergebnisse2!$B$2/Parameter!$B$7) - Anfahrtkosten!$C49)&gt;0,(ZB_Verkäufer2!$B48-Parameter!$B$16*Spielerentscheidungen!$E$3+Parameter!$B$5*(Ergebnisse2!$C$2/Parameter!$B$7) - Anfahrtkosten!$D49)&gt;0), IF(($B48-Parameter!$B$16*Spielerentscheidungen!$C$3+Parameter!$B$5*(Ergebnisse2!$B$2/Parameter!$B$7) - Anfahrtkosten!$C49) &gt; (ZB_Verkäufer2!$B48-Parameter!$B$16*Spielerentscheidungen!$E$3+Parameter!$B$5*(Ergebnisse2!$C$2/Parameter!$B$7) - Anfahrtkosten!$D49), "A", IF((ZB_Verkäufer2!$B48-Parameter!$B$16*Spielerentscheidungen!$E$3+Parameter!$B$5*(Ergebnisse2!$C$2/Parameter!$B$7) - Anfahrtkosten!$D49) &gt; ($B48-Parameter!$B$16*Spielerentscheidungen!$C$3+Parameter!$B$5*(Ergebnisse2!$B$2/Parameter!$B$7) - Anfahrtkosten!$C49),"B", C48)),
IF(($B48-Parameter!$B$16*Spielerentscheidungen!$C$3+Parameter!$B$5*(Ergebnisse2!$B$2/Parameter!$B$7) - Anfahrtkosten!$C49)&gt;0,"A",
IF((ZB_Verkäufer2!$B48-Parameter!$B$16*Spielerentscheidungen!$E$3+Parameter!$B$5*(Ergebnisse2!$C$2/Parameter!$B$7) - Anfahrtkosten!$D49)&gt;0,"B",0)))</f>
        <v>A</v>
      </c>
      <c r="F48" t="str">
        <f>IF(AND(($B48- Parameter!$B$16*Spielerentscheidungen!$C$4+Parameter!$B$5*(Ergebnisse2!$B$3/Parameter!$B$7) - Anfahrtkosten!$E49)&gt;0,(ZB_Verkäufer2!$B48- Parameter!$B$16*Spielerentscheidungen!$E$4+Parameter!$B$5*(Ergebnisse2!$C$3/Parameter!$B$7) - Anfahrtkosten!$F49)&gt;0),IF(($B48- Parameter!$B$16*Spielerentscheidungen!$C$4+Parameter!$B$5*(Ergebnisse2!$B$3/Parameter!$B$7) - Anfahrtkosten!$E49)&gt; (ZB_Verkäufer2!$B48-Parameter!$B$16*Spielerentscheidungen!$E$4+Parameter!$B$5*(Ergebnisse2!$C$3/Parameter!$B$7) - Anfahrtkosten!$F49), "A", IF(($B48-Parameter!$B$16*Spielerentscheidungen!$C$4 +Parameter!$B$5*(Ergebnisse2!$B$3/Parameter!$B$7) - Anfahrtkosten!$E49) &lt; (ZB_Verkäufer2!$B48- Parameter!$B$16*Spielerentscheidungen!$E$4+Parameter!$B$5*(Ergebnisse2!$C$3/Parameter!$B$7) - Anfahrtkosten!$F49), "B", C48)),
IF(($B48 - Parameter!$B$16*Spielerentscheidungen!$C$4+Parameter!$B$5*(Ergebnisse2!$B$3/Parameter!$B$7) - Anfahrtkosten!$E49)&gt;0,"A",
IF((ZB_Verkäufer2!$B48 - Parameter!$B$16*Spielerentscheidungen!$E$4+Parameter!$B$5*(Ergebnisse2!$C$3/Parameter!$B$7) - Anfahrtkosten!$F49) &gt; 0,"B",0)))</f>
        <v>A</v>
      </c>
      <c r="G48" t="str">
        <f>IF(AND(($B48-Parameter!$B$16*Spielerentscheidungen!$C$5+Parameter!$B$5*(Ergebnisse2!$B$4/Parameter!$B$7) - Anfahrtkosten!$G49)&gt;0,(ZB_Verkäufer2!$B48-Parameter!$B$16*Spielerentscheidungen!$E$5+Parameter!$B$5*(Ergebnisse2!$C$4/Parameter!$B$7) - Anfahrtkosten!$H49)&gt;0), IF(($B48-Parameter!$B$16*Spielerentscheidungen!$C$5+Parameter!$B$5*(Ergebnisse2!$B$4/Parameter!$B$7) - Anfahrtkosten!$G49) &gt; (ZB_Verkäufer2!$B48-Parameter!$B$16*Spielerentscheidungen!$E$5+Parameter!$B$5*(Ergebnisse2!$C$4/Parameter!$B$7) - Anfahrtkosten!$H49), "A", IF((ZB_Verkäufer2!$B48-Parameter!$B$16*Spielerentscheidungen!$E$5+Parameter!$B$5*(Ergebnisse2!$C$4/Parameter!$B$7) - Anfahrtkosten!$H49) &gt; ($B48-Parameter!$B$16*Spielerentscheidungen!$C$5+Parameter!$B$5*(Ergebnisse2!$B$4/Parameter!$B$7) - Anfahrtkosten!$G49), "B",C48)),
IF(($B48-Parameter!$B$16*Spielerentscheidungen!$C$5+Parameter!$B$5*(Ergebnisse2!$B$4/Parameter!$B$7) - Anfahrtkosten!$G49)&gt;0,"A",
IF((ZB_Verkäufer2!$B48-Parameter!$B$16*Spielerentscheidungen!$E$5+Parameter!$B$5*(Ergebnisse2!$C$4/Parameter!$B$7) - Anfahrtkosten!$H49)&gt;0,"B",0)))</f>
        <v>A</v>
      </c>
      <c r="H48" t="str">
        <f>IF(AND(($B48-Parameter!$B$16*Spielerentscheidungen!$C$6+Parameter!$B$5*(Ergebnisse2!$B$5/Parameter!$B$7) - I48)&gt;0,(ZB_Verkäufer2!$B48-Parameter!$B$16*Spielerentscheidungen!$E$6+Parameter!$B$5*(Ergebnisse2!$C$5/Parameter!$B$7) - J48)&gt;0), IF(($B48-Parameter!$B$16*Spielerentscheidungen!$C$6+Parameter!$B$5*(Ergebnisse2!$B$5/Parameter!$B$7) - I48) &gt; (ZB_Verkäufer2!$B48-Parameter!$B$16*Spielerentscheidungen!$E$6+Parameter!$B$5*(Ergebnisse2!$C$5/Parameter!$B$7) - J48), "A", IF((ZB_Verkäufer2!$B48-Parameter!$B$16*Spielerentscheidungen!$E$6+Parameter!$B$5*(Ergebnisse2!$C$5/Parameter!$B$7) - J48) &gt; ($B48-Parameter!$B$16*Spielerentscheidungen!$C$6+Parameter!$B$5*(Ergebnisse2!$B$5/Parameter!$B$7) - I48), "B", C48)),
IF(($B48-Parameter!$B$16*Spielerentscheidungen!$C$6+Parameter!$B$5*(Ergebnisse2!$B$5/Parameter!$B$7) - I48)&gt;0,"A",
IF((ZB_Verkäufer2!$B48-Parameter!$B$16*Spielerentscheidungen!$E$6+Parameter!$B$5*(Ergebnisse2!$C$5/Parameter!$B$7) - J48)&gt;0,"B",0)))</f>
        <v>B</v>
      </c>
      <c r="I48">
        <v>37.99</v>
      </c>
      <c r="J48">
        <v>37.049999999999997</v>
      </c>
      <c r="K48" t="str">
        <f>IF(AND(($B48-Parameter!$B$16*Spielerentscheidungen!$C$4+Parameter!$B$5*(Ergebnisse2!$B$3/Parameter!$B$7) - I48)&gt;0,(ZB_Verkäufer2!$B48-Spielerentscheidungen!$E$4+Parameter!$B$5*(Ergebnisse2!$C$3/Parameter!$B$7) - J48)&gt;0),IF(($B48-Spielerentscheidungen!$C$4+Parameter!$B$5*(Ergebnisse2!$B$3/Parameter!$B$7) - I48)&gt; (ZB_Verkäufer2!$B48-Spielerentscheidungen!$E$4+Parameter!$B$5*(Ergebnisse2!$C$3/Parameter!$B$7) - J48), "A", IF(($B48-Spielerentscheidungen!$C$4 +Parameter!$B$5*(Ergebnisse2!$B$3/Parameter!$B$7) - I48) &lt; (ZB_Verkäufer2!$B48-Spielerentscheidungen!$E$4+Parameter!$B$5*(Ergebnisse2!$C$3/Parameter!$B$7) - J48), "B", C48)),
IF(($B48-Spielerentscheidungen!$C$4+Parameter!$B$5*(Ergebnisse2!$B$3/Parameter!$B$7) - I48)&gt;0,"A",
IF((ZB_Verkäufer2!$B48-Spielerentscheidungen!$E$4+Parameter!$B$5*(Ergebnisse2!$C$3/Parameter!$B$7) - J48) &gt; 0,"B",0)))</f>
        <v>A</v>
      </c>
      <c r="L48">
        <f t="shared" si="0"/>
        <v>1</v>
      </c>
      <c r="P48">
        <f>$B48-Parameter!$B$16*Spielerentscheidungen!$C$4+Parameter!$B$5*(Ergebnisse2!$B$3/Parameter!$B$7) - Anfahrtkosten!$E50</f>
        <v>62.79</v>
      </c>
      <c r="Q48">
        <f>ZB_Verkäufer2!$B48- Parameter!$B$16*Spielerentscheidungen!$E$4+Parameter!$B$5*(Ergebnisse2!$C$3/Parameter!$B$7) - Anfahrtkosten!$F50</f>
        <v>58.459999999999994</v>
      </c>
    </row>
    <row r="49" spans="1:17" x14ac:dyDescent="0.35">
      <c r="A49">
        <v>48</v>
      </c>
      <c r="B49" s="1">
        <v>52.95</v>
      </c>
      <c r="C49" t="s">
        <v>19</v>
      </c>
      <c r="D49" s="3" t="str">
        <f>IF(AND(($B49-Parameter!$B$16*Spielerentscheidungen!$C$2+Parameter!$B$5*0.5 - Anfahrtkosten!$A50)&gt;0,(ZB_Verkäufer2!$B49-Parameter!$B$16*Spielerentscheidungen!$E$2+Parameter!$B$5*0.5 - Anfahrtkosten!$B50)&gt;0),IF(($B49-Parameter!$B$16*Spielerentscheidungen!$C$2+Parameter!$B$5*0.5 - Anfahrtkosten!$A50) &gt; (ZB_Verkäufer2!$B49-Parameter!$B$16*Spielerentscheidungen!$E$2+Parameter!$B$5*0.5 - Anfahrtkosten!$B50), "A", IF((ZB_Verkäufer2!$B49-Parameter!$B$16*Spielerentscheidungen!$E$2+Parameter!$B$5*0.5 - Anfahrtkosten!$B50) &gt; ($B49-Parameter!$B$16*Spielerentscheidungen!$C$2+Parameter!$B$5*0.5 - Anfahrtkosten!$A50), "B", C49)), IF(($B49-Parameter!$B$16*Spielerentscheidungen!$C$2+Parameter!$B$5*0.5 - Anfahrtkosten!$A50)&gt;0,"A",
IF((ZB_Verkäufer2!$B49-Parameter!$B$16*Spielerentscheidungen!$E$2+Parameter!$B$5*0.5 - Anfahrtkosten!$B50)&gt;0,"B",0)))</f>
        <v>B</v>
      </c>
      <c r="E49" t="str">
        <f>IF(AND(($B49-Parameter!$B$16*Spielerentscheidungen!$C$3+Parameter!$B$5*(Ergebnisse2!$B$2/Parameter!$B$7) - Anfahrtkosten!$C50)&gt;0,(ZB_Verkäufer2!$B49-Parameter!$B$16*Spielerentscheidungen!$E$3+Parameter!$B$5*(Ergebnisse2!$C$2/Parameter!$B$7) - Anfahrtkosten!$D50)&gt;0), IF(($B49-Parameter!$B$16*Spielerentscheidungen!$C$3+Parameter!$B$5*(Ergebnisse2!$B$2/Parameter!$B$7) - Anfahrtkosten!$C50) &gt; (ZB_Verkäufer2!$B49-Parameter!$B$16*Spielerentscheidungen!$E$3+Parameter!$B$5*(Ergebnisse2!$C$2/Parameter!$B$7) - Anfahrtkosten!$D50), "A", IF((ZB_Verkäufer2!$B49-Parameter!$B$16*Spielerentscheidungen!$E$3+Parameter!$B$5*(Ergebnisse2!$C$2/Parameter!$B$7) - Anfahrtkosten!$D50) &gt; ($B49-Parameter!$B$16*Spielerentscheidungen!$C$3+Parameter!$B$5*(Ergebnisse2!$B$2/Parameter!$B$7) - Anfahrtkosten!$C50),"B", C49)),
IF(($B49-Parameter!$B$16*Spielerentscheidungen!$C$3+Parameter!$B$5*(Ergebnisse2!$B$2/Parameter!$B$7) - Anfahrtkosten!$C50)&gt;0,"A",
IF((ZB_Verkäufer2!$B49-Parameter!$B$16*Spielerentscheidungen!$E$3+Parameter!$B$5*(Ergebnisse2!$C$2/Parameter!$B$7) - Anfahrtkosten!$D50)&gt;0,"B",0)))</f>
        <v>B</v>
      </c>
      <c r="F49" t="str">
        <f>IF(AND(($B49- Parameter!$B$16*Spielerentscheidungen!$C$4+Parameter!$B$5*(Ergebnisse2!$B$3/Parameter!$B$7) - Anfahrtkosten!$E50)&gt;0,(ZB_Verkäufer2!$B49- Parameter!$B$16*Spielerentscheidungen!$E$4+Parameter!$B$5*(Ergebnisse2!$C$3/Parameter!$B$7) - Anfahrtkosten!$F50)&gt;0),IF(($B49- Parameter!$B$16*Spielerentscheidungen!$C$4+Parameter!$B$5*(Ergebnisse2!$B$3/Parameter!$B$7) - Anfahrtkosten!$E50)&gt; (ZB_Verkäufer2!$B49-Parameter!$B$16*Spielerentscheidungen!$E$4+Parameter!$B$5*(Ergebnisse2!$C$3/Parameter!$B$7) - Anfahrtkosten!$F50), "A", IF(($B49-Parameter!$B$16*Spielerentscheidungen!$C$4 +Parameter!$B$5*(Ergebnisse2!$B$3/Parameter!$B$7) - Anfahrtkosten!$E50) &lt; (ZB_Verkäufer2!$B49- Parameter!$B$16*Spielerentscheidungen!$E$4+Parameter!$B$5*(Ergebnisse2!$C$3/Parameter!$B$7) - Anfahrtkosten!$F50), "B", C49)),
IF(($B49 - Parameter!$B$16*Spielerentscheidungen!$C$4+Parameter!$B$5*(Ergebnisse2!$B$3/Parameter!$B$7) - Anfahrtkosten!$E50)&gt;0,"A",
IF((ZB_Verkäufer2!$B49 - Parameter!$B$16*Spielerentscheidungen!$E$4+Parameter!$B$5*(Ergebnisse2!$C$3/Parameter!$B$7) - Anfahrtkosten!$F50) &gt; 0,"B",0)))</f>
        <v>A</v>
      </c>
      <c r="G49" t="str">
        <f>IF(AND(($B49-Parameter!$B$16*Spielerentscheidungen!$C$5+Parameter!$B$5*(Ergebnisse2!$B$4/Parameter!$B$7) - Anfahrtkosten!$G50)&gt;0,(ZB_Verkäufer2!$B49-Parameter!$B$16*Spielerentscheidungen!$E$5+Parameter!$B$5*(Ergebnisse2!$C$4/Parameter!$B$7) - Anfahrtkosten!$H50)&gt;0), IF(($B49-Parameter!$B$16*Spielerentscheidungen!$C$5+Parameter!$B$5*(Ergebnisse2!$B$4/Parameter!$B$7) - Anfahrtkosten!$G50) &gt; (ZB_Verkäufer2!$B49-Parameter!$B$16*Spielerentscheidungen!$E$5+Parameter!$B$5*(Ergebnisse2!$C$4/Parameter!$B$7) - Anfahrtkosten!$H50), "A", IF((ZB_Verkäufer2!$B49-Parameter!$B$16*Spielerentscheidungen!$E$5+Parameter!$B$5*(Ergebnisse2!$C$4/Parameter!$B$7) - Anfahrtkosten!$H50) &gt; ($B49-Parameter!$B$16*Spielerentscheidungen!$C$5+Parameter!$B$5*(Ergebnisse2!$B$4/Parameter!$B$7) - Anfahrtkosten!$G50), "B",C49)),
IF(($B49-Parameter!$B$16*Spielerentscheidungen!$C$5+Parameter!$B$5*(Ergebnisse2!$B$4/Parameter!$B$7) - Anfahrtkosten!$G50)&gt;0,"A",
IF((ZB_Verkäufer2!$B49-Parameter!$B$16*Spielerentscheidungen!$E$5+Parameter!$B$5*(Ergebnisse2!$C$4/Parameter!$B$7) - Anfahrtkosten!$H50)&gt;0,"B",0)))</f>
        <v>A</v>
      </c>
      <c r="H49" t="str">
        <f>IF(AND(($B49-Parameter!$B$16*Spielerentscheidungen!$C$6+Parameter!$B$5*(Ergebnisse2!$B$5/Parameter!$B$7) - I49)&gt;0,(ZB_Verkäufer2!$B49-Parameter!$B$16*Spielerentscheidungen!$E$6+Parameter!$B$5*(Ergebnisse2!$C$5/Parameter!$B$7) - J49)&gt;0), IF(($B49-Parameter!$B$16*Spielerentscheidungen!$C$6+Parameter!$B$5*(Ergebnisse2!$B$5/Parameter!$B$7) - I49) &gt; (ZB_Verkäufer2!$B49-Parameter!$B$16*Spielerentscheidungen!$E$6+Parameter!$B$5*(Ergebnisse2!$C$5/Parameter!$B$7) - J49), "A", IF((ZB_Verkäufer2!$B49-Parameter!$B$16*Spielerentscheidungen!$E$6+Parameter!$B$5*(Ergebnisse2!$C$5/Parameter!$B$7) - J49) &gt; ($B49-Parameter!$B$16*Spielerentscheidungen!$C$6+Parameter!$B$5*(Ergebnisse2!$B$5/Parameter!$B$7) - I49), "B", C49)),
IF(($B49-Parameter!$B$16*Spielerentscheidungen!$C$6+Parameter!$B$5*(Ergebnisse2!$B$5/Parameter!$B$7) - I49)&gt;0,"A",
IF((ZB_Verkäufer2!$B49-Parameter!$B$16*Spielerentscheidungen!$E$6+Parameter!$B$5*(Ergebnisse2!$C$5/Parameter!$B$7) - J49)&gt;0,"B",0)))</f>
        <v>A</v>
      </c>
      <c r="I49">
        <v>17.73</v>
      </c>
      <c r="J49">
        <v>19.260000000000002</v>
      </c>
      <c r="K49" t="str">
        <f>IF(AND(($B49-Parameter!$B$16*Spielerentscheidungen!$C$4+Parameter!$B$5*(Ergebnisse2!$B$3/Parameter!$B$7) - I49)&gt;0,(ZB_Verkäufer2!$B49-Spielerentscheidungen!$E$4+Parameter!$B$5*(Ergebnisse2!$C$3/Parameter!$B$7) - J49)&gt;0),IF(($B49-Spielerentscheidungen!$C$4+Parameter!$B$5*(Ergebnisse2!$B$3/Parameter!$B$7) - I49)&gt; (ZB_Verkäufer2!$B49-Spielerentscheidungen!$E$4+Parameter!$B$5*(Ergebnisse2!$C$3/Parameter!$B$7) - J49), "A", IF(($B49-Spielerentscheidungen!$C$4 +Parameter!$B$5*(Ergebnisse2!$B$3/Parameter!$B$7) - I49) &lt; (ZB_Verkäufer2!$B49-Spielerentscheidungen!$E$4+Parameter!$B$5*(Ergebnisse2!$C$3/Parameter!$B$7) - J49), "B", C49)),
IF(($B49-Spielerentscheidungen!$C$4+Parameter!$B$5*(Ergebnisse2!$B$3/Parameter!$B$7) - I49)&gt;0,"A",
IF((ZB_Verkäufer2!$B49-Spielerentscheidungen!$E$4+Parameter!$B$5*(Ergebnisse2!$C$3/Parameter!$B$7) - J49) &gt; 0,"B",0)))</f>
        <v>A</v>
      </c>
      <c r="L49">
        <f t="shared" si="0"/>
        <v>1</v>
      </c>
      <c r="P49">
        <f>$B49-Parameter!$B$16*Spielerentscheidungen!$C$4+Parameter!$B$5*(Ergebnisse2!$B$3/Parameter!$B$7) - Anfahrtkosten!$E51</f>
        <v>42.03</v>
      </c>
      <c r="Q49">
        <f>ZB_Verkäufer2!$B49- Parameter!$B$16*Spielerentscheidungen!$E$4+Parameter!$B$5*(Ergebnisse2!$C$3/Parameter!$B$7) - Anfahrtkosten!$F51</f>
        <v>13.600000000000001</v>
      </c>
    </row>
    <row r="50" spans="1:17" x14ac:dyDescent="0.35">
      <c r="A50">
        <v>49</v>
      </c>
      <c r="B50" s="1">
        <v>79.34</v>
      </c>
      <c r="C50" t="s">
        <v>20</v>
      </c>
      <c r="D50" s="3" t="str">
        <f>IF(AND(($B50-Parameter!$B$16*Spielerentscheidungen!$C$2+Parameter!$B$5*0.5 - Anfahrtkosten!$A51)&gt;0,(ZB_Verkäufer2!$B50-Parameter!$B$16*Spielerentscheidungen!$E$2+Parameter!$B$5*0.5 - Anfahrtkosten!$B51)&gt;0),IF(($B50-Parameter!$B$16*Spielerentscheidungen!$C$2+Parameter!$B$5*0.5 - Anfahrtkosten!$A51) &gt; (ZB_Verkäufer2!$B50-Parameter!$B$16*Spielerentscheidungen!$E$2+Parameter!$B$5*0.5 - Anfahrtkosten!$B51), "A", IF((ZB_Verkäufer2!$B50-Parameter!$B$16*Spielerentscheidungen!$E$2+Parameter!$B$5*0.5 - Anfahrtkosten!$B51) &gt; ($B50-Parameter!$B$16*Spielerentscheidungen!$C$2+Parameter!$B$5*0.5 - Anfahrtkosten!$A51), "B", C50)), IF(($B50-Parameter!$B$16*Spielerentscheidungen!$C$2+Parameter!$B$5*0.5 - Anfahrtkosten!$A51)&gt;0,"A",
IF((ZB_Verkäufer2!$B50-Parameter!$B$16*Spielerentscheidungen!$E$2+Parameter!$B$5*0.5 - Anfahrtkosten!$B51)&gt;0,"B",0)))</f>
        <v>B</v>
      </c>
      <c r="E50" t="str">
        <f>IF(AND(($B50-Parameter!$B$16*Spielerentscheidungen!$C$3+Parameter!$B$5*(Ergebnisse2!$B$2/Parameter!$B$7) - Anfahrtkosten!$C51)&gt;0,(ZB_Verkäufer2!$B50-Parameter!$B$16*Spielerentscheidungen!$E$3+Parameter!$B$5*(Ergebnisse2!$C$2/Parameter!$B$7) - Anfahrtkosten!$D51)&gt;0), IF(($B50-Parameter!$B$16*Spielerentscheidungen!$C$3+Parameter!$B$5*(Ergebnisse2!$B$2/Parameter!$B$7) - Anfahrtkosten!$C51) &gt; (ZB_Verkäufer2!$B50-Parameter!$B$16*Spielerentscheidungen!$E$3+Parameter!$B$5*(Ergebnisse2!$C$2/Parameter!$B$7) - Anfahrtkosten!$D51), "A", IF((ZB_Verkäufer2!$B50-Parameter!$B$16*Spielerentscheidungen!$E$3+Parameter!$B$5*(Ergebnisse2!$C$2/Parameter!$B$7) - Anfahrtkosten!$D51) &gt; ($B50-Parameter!$B$16*Spielerentscheidungen!$C$3+Parameter!$B$5*(Ergebnisse2!$B$2/Parameter!$B$7) - Anfahrtkosten!$C51),"B", C50)),
IF(($B50-Parameter!$B$16*Spielerentscheidungen!$C$3+Parameter!$B$5*(Ergebnisse2!$B$2/Parameter!$B$7) - Anfahrtkosten!$C51)&gt;0,"A",
IF((ZB_Verkäufer2!$B50-Parameter!$B$16*Spielerentscheidungen!$E$3+Parameter!$B$5*(Ergebnisse2!$C$2/Parameter!$B$7) - Anfahrtkosten!$D51)&gt;0,"B",0)))</f>
        <v>A</v>
      </c>
      <c r="F50" t="str">
        <f>IF(AND(($B50- Parameter!$B$16*Spielerentscheidungen!$C$4+Parameter!$B$5*(Ergebnisse2!$B$3/Parameter!$B$7) - Anfahrtkosten!$E51)&gt;0,(ZB_Verkäufer2!$B50- Parameter!$B$16*Spielerentscheidungen!$E$4+Parameter!$B$5*(Ergebnisse2!$C$3/Parameter!$B$7) - Anfahrtkosten!$F51)&gt;0),IF(($B50- Parameter!$B$16*Spielerentscheidungen!$C$4+Parameter!$B$5*(Ergebnisse2!$B$3/Parameter!$B$7) - Anfahrtkosten!$E51)&gt; (ZB_Verkäufer2!$B50-Parameter!$B$16*Spielerentscheidungen!$E$4+Parameter!$B$5*(Ergebnisse2!$C$3/Parameter!$B$7) - Anfahrtkosten!$F51), "A", IF(($B50-Parameter!$B$16*Spielerentscheidungen!$C$4 +Parameter!$B$5*(Ergebnisse2!$B$3/Parameter!$B$7) - Anfahrtkosten!$E51) &lt; (ZB_Verkäufer2!$B50- Parameter!$B$16*Spielerentscheidungen!$E$4+Parameter!$B$5*(Ergebnisse2!$C$3/Parameter!$B$7) - Anfahrtkosten!$F51), "B", C50)),
IF(($B50 - Parameter!$B$16*Spielerentscheidungen!$C$4+Parameter!$B$5*(Ergebnisse2!$B$3/Parameter!$B$7) - Anfahrtkosten!$E51)&gt;0,"A",
IF((ZB_Verkäufer2!$B50 - Parameter!$B$16*Spielerentscheidungen!$E$4+Parameter!$B$5*(Ergebnisse2!$C$3/Parameter!$B$7) - Anfahrtkosten!$F51) &gt; 0,"B",0)))</f>
        <v>A</v>
      </c>
      <c r="G50" t="str">
        <f>IF(AND(($B50-Parameter!$B$16*Spielerentscheidungen!$C$5+Parameter!$B$5*(Ergebnisse2!$B$4/Parameter!$B$7) - Anfahrtkosten!$G51)&gt;0,(ZB_Verkäufer2!$B50-Parameter!$B$16*Spielerentscheidungen!$E$5+Parameter!$B$5*(Ergebnisse2!$C$4/Parameter!$B$7) - Anfahrtkosten!$H51)&gt;0), IF(($B50-Parameter!$B$16*Spielerentscheidungen!$C$5+Parameter!$B$5*(Ergebnisse2!$B$4/Parameter!$B$7) - Anfahrtkosten!$G51) &gt; (ZB_Verkäufer2!$B50-Parameter!$B$16*Spielerentscheidungen!$E$5+Parameter!$B$5*(Ergebnisse2!$C$4/Parameter!$B$7) - Anfahrtkosten!$H51), "A", IF((ZB_Verkäufer2!$B50-Parameter!$B$16*Spielerentscheidungen!$E$5+Parameter!$B$5*(Ergebnisse2!$C$4/Parameter!$B$7) - Anfahrtkosten!$H51) &gt; ($B50-Parameter!$B$16*Spielerentscheidungen!$C$5+Parameter!$B$5*(Ergebnisse2!$B$4/Parameter!$B$7) - Anfahrtkosten!$G51), "B",C50)),
IF(($B50-Parameter!$B$16*Spielerentscheidungen!$C$5+Parameter!$B$5*(Ergebnisse2!$B$4/Parameter!$B$7) - Anfahrtkosten!$G51)&gt;0,"A",
IF((ZB_Verkäufer2!$B50-Parameter!$B$16*Spielerentscheidungen!$E$5+Parameter!$B$5*(Ergebnisse2!$C$4/Parameter!$B$7) - Anfahrtkosten!$H51)&gt;0,"B",0)))</f>
        <v>B</v>
      </c>
      <c r="H50" t="str">
        <f>IF(AND(($B50-Parameter!$B$16*Spielerentscheidungen!$C$6+Parameter!$B$5*(Ergebnisse2!$B$5/Parameter!$B$7) - I50)&gt;0,(ZB_Verkäufer2!$B50-Parameter!$B$16*Spielerentscheidungen!$E$6+Parameter!$B$5*(Ergebnisse2!$C$5/Parameter!$B$7) - J50)&gt;0), IF(($B50-Parameter!$B$16*Spielerentscheidungen!$C$6+Parameter!$B$5*(Ergebnisse2!$B$5/Parameter!$B$7) - I50) &gt; (ZB_Verkäufer2!$B50-Parameter!$B$16*Spielerentscheidungen!$E$6+Parameter!$B$5*(Ergebnisse2!$C$5/Parameter!$B$7) - J50), "A", IF((ZB_Verkäufer2!$B50-Parameter!$B$16*Spielerentscheidungen!$E$6+Parameter!$B$5*(Ergebnisse2!$C$5/Parameter!$B$7) - J50) &gt; ($B50-Parameter!$B$16*Spielerentscheidungen!$C$6+Parameter!$B$5*(Ergebnisse2!$B$5/Parameter!$B$7) - I50), "B", C50)),
IF(($B50-Parameter!$B$16*Spielerentscheidungen!$C$6+Parameter!$B$5*(Ergebnisse2!$B$5/Parameter!$B$7) - I50)&gt;0,"A",
IF((ZB_Verkäufer2!$B50-Parameter!$B$16*Spielerentscheidungen!$E$6+Parameter!$B$5*(Ergebnisse2!$C$5/Parameter!$B$7) - J50)&gt;0,"B",0)))</f>
        <v>A</v>
      </c>
      <c r="I50">
        <v>19.850000000000001</v>
      </c>
      <c r="J50">
        <v>28.78</v>
      </c>
      <c r="K50" t="str">
        <f>IF(AND(($B50-Parameter!$B$16*Spielerentscheidungen!$C$4+Parameter!$B$5*(Ergebnisse2!$B$3/Parameter!$B$7) - I50)&gt;0,(ZB_Verkäufer2!$B50-Spielerentscheidungen!$E$4+Parameter!$B$5*(Ergebnisse2!$C$3/Parameter!$B$7) - J50)&gt;0),IF(($B50-Spielerentscheidungen!$C$4+Parameter!$B$5*(Ergebnisse2!$B$3/Parameter!$B$7) - I50)&gt; (ZB_Verkäufer2!$B50-Spielerentscheidungen!$E$4+Parameter!$B$5*(Ergebnisse2!$C$3/Parameter!$B$7) - J50), "A", IF(($B50-Spielerentscheidungen!$C$4 +Parameter!$B$5*(Ergebnisse2!$B$3/Parameter!$B$7) - I50) &lt; (ZB_Verkäufer2!$B50-Spielerentscheidungen!$E$4+Parameter!$B$5*(Ergebnisse2!$C$3/Parameter!$B$7) - J50), "B", C50)),
IF(($B50-Spielerentscheidungen!$C$4+Parameter!$B$5*(Ergebnisse2!$B$3/Parameter!$B$7) - I50)&gt;0,"A",
IF((ZB_Verkäufer2!$B50-Spielerentscheidungen!$E$4+Parameter!$B$5*(Ergebnisse2!$C$3/Parameter!$B$7) - J50) &gt; 0,"B",0)))</f>
        <v>A</v>
      </c>
      <c r="L50">
        <f t="shared" si="0"/>
        <v>1</v>
      </c>
      <c r="P50">
        <f>$B50-Parameter!$B$16*Spielerentscheidungen!$C$4+Parameter!$B$5*(Ergebnisse2!$B$3/Parameter!$B$7) - Anfahrtkosten!$E52</f>
        <v>60.580000000000005</v>
      </c>
      <c r="Q50">
        <f>ZB_Verkäufer2!$B50- Parameter!$B$16*Spielerentscheidungen!$E$4+Parameter!$B$5*(Ergebnisse2!$C$3/Parameter!$B$7) - Anfahrtkosten!$F52</f>
        <v>56.230000000000004</v>
      </c>
    </row>
    <row r="51" spans="1:17" x14ac:dyDescent="0.35">
      <c r="A51">
        <v>50</v>
      </c>
      <c r="B51" s="1">
        <v>26.9</v>
      </c>
      <c r="C51" t="s">
        <v>19</v>
      </c>
      <c r="D51" s="3" t="str">
        <f>IF(AND(($B51-Parameter!$B$16*Spielerentscheidungen!$C$2+Parameter!$B$5*0.5 - Anfahrtkosten!$A52)&gt;0,(ZB_Verkäufer2!$B51-Parameter!$B$16*Spielerentscheidungen!$E$2+Parameter!$B$5*0.5 - Anfahrtkosten!$B52)&gt;0),IF(($B51-Parameter!$B$16*Spielerentscheidungen!$C$2+Parameter!$B$5*0.5 - Anfahrtkosten!$A52) &gt; (ZB_Verkäufer2!$B51-Parameter!$B$16*Spielerentscheidungen!$E$2+Parameter!$B$5*0.5 - Anfahrtkosten!$B52), "A", IF((ZB_Verkäufer2!$B51-Parameter!$B$16*Spielerentscheidungen!$E$2+Parameter!$B$5*0.5 - Anfahrtkosten!$B52) &gt; ($B51-Parameter!$B$16*Spielerentscheidungen!$C$2+Parameter!$B$5*0.5 - Anfahrtkosten!$A52), "B", C51)), IF(($B51-Parameter!$B$16*Spielerentscheidungen!$C$2+Parameter!$B$5*0.5 - Anfahrtkosten!$A52)&gt;0,"A",
IF((ZB_Verkäufer2!$B51-Parameter!$B$16*Spielerentscheidungen!$E$2+Parameter!$B$5*0.5 - Anfahrtkosten!$B52)&gt;0,"B",0)))</f>
        <v>A</v>
      </c>
      <c r="E51" t="str">
        <f>IF(AND(($B51-Parameter!$B$16*Spielerentscheidungen!$C$3+Parameter!$B$5*(Ergebnisse2!$B$2/Parameter!$B$7) - Anfahrtkosten!$C52)&gt;0,(ZB_Verkäufer2!$B51-Parameter!$B$16*Spielerentscheidungen!$E$3+Parameter!$B$5*(Ergebnisse2!$C$2/Parameter!$B$7) - Anfahrtkosten!$D52)&gt;0), IF(($B51-Parameter!$B$16*Spielerentscheidungen!$C$3+Parameter!$B$5*(Ergebnisse2!$B$2/Parameter!$B$7) - Anfahrtkosten!$C52) &gt; (ZB_Verkäufer2!$B51-Parameter!$B$16*Spielerentscheidungen!$E$3+Parameter!$B$5*(Ergebnisse2!$C$2/Parameter!$B$7) - Anfahrtkosten!$D52), "A", IF((ZB_Verkäufer2!$B51-Parameter!$B$16*Spielerentscheidungen!$E$3+Parameter!$B$5*(Ergebnisse2!$C$2/Parameter!$B$7) - Anfahrtkosten!$D52) &gt; ($B51-Parameter!$B$16*Spielerentscheidungen!$C$3+Parameter!$B$5*(Ergebnisse2!$B$2/Parameter!$B$7) - Anfahrtkosten!$C52),"B", C51)),
IF(($B51-Parameter!$B$16*Spielerentscheidungen!$C$3+Parameter!$B$5*(Ergebnisse2!$B$2/Parameter!$B$7) - Anfahrtkosten!$C52)&gt;0,"A",
IF((ZB_Verkäufer2!$B51-Parameter!$B$16*Spielerentscheidungen!$E$3+Parameter!$B$5*(Ergebnisse2!$C$2/Parameter!$B$7) - Anfahrtkosten!$D52)&gt;0,"B",0)))</f>
        <v>B</v>
      </c>
      <c r="F51" t="str">
        <f>IF(AND(($B51- Parameter!$B$16*Spielerentscheidungen!$C$4+Parameter!$B$5*(Ergebnisse2!$B$3/Parameter!$B$7) - Anfahrtkosten!$E52)&gt;0,(ZB_Verkäufer2!$B51- Parameter!$B$16*Spielerentscheidungen!$E$4+Parameter!$B$5*(Ergebnisse2!$C$3/Parameter!$B$7) - Anfahrtkosten!$F52)&gt;0),IF(($B51- Parameter!$B$16*Spielerentscheidungen!$C$4+Parameter!$B$5*(Ergebnisse2!$B$3/Parameter!$B$7) - Anfahrtkosten!$E52)&gt; (ZB_Verkäufer2!$B51-Parameter!$B$16*Spielerentscheidungen!$E$4+Parameter!$B$5*(Ergebnisse2!$C$3/Parameter!$B$7) - Anfahrtkosten!$F52), "A", IF(($B51-Parameter!$B$16*Spielerentscheidungen!$C$4 +Parameter!$B$5*(Ergebnisse2!$B$3/Parameter!$B$7) - Anfahrtkosten!$E52) &lt; (ZB_Verkäufer2!$B51- Parameter!$B$16*Spielerentscheidungen!$E$4+Parameter!$B$5*(Ergebnisse2!$C$3/Parameter!$B$7) - Anfahrtkosten!$F52), "B", C51)),
IF(($B51 - Parameter!$B$16*Spielerentscheidungen!$C$4+Parameter!$B$5*(Ergebnisse2!$B$3/Parameter!$B$7) - Anfahrtkosten!$E52)&gt;0,"A",
IF((ZB_Verkäufer2!$B51 - Parameter!$B$16*Spielerentscheidungen!$E$4+Parameter!$B$5*(Ergebnisse2!$C$3/Parameter!$B$7) - Anfahrtkosten!$F52) &gt; 0,"B",0)))</f>
        <v>A</v>
      </c>
      <c r="G51" t="str">
        <f>IF(AND(($B51-Parameter!$B$16*Spielerentscheidungen!$C$5+Parameter!$B$5*(Ergebnisse2!$B$4/Parameter!$B$7) - Anfahrtkosten!$G52)&gt;0,(ZB_Verkäufer2!$B51-Parameter!$B$16*Spielerentscheidungen!$E$5+Parameter!$B$5*(Ergebnisse2!$C$4/Parameter!$B$7) - Anfahrtkosten!$H52)&gt;0), IF(($B51-Parameter!$B$16*Spielerentscheidungen!$C$5+Parameter!$B$5*(Ergebnisse2!$B$4/Parameter!$B$7) - Anfahrtkosten!$G52) &gt; (ZB_Verkäufer2!$B51-Parameter!$B$16*Spielerentscheidungen!$E$5+Parameter!$B$5*(Ergebnisse2!$C$4/Parameter!$B$7) - Anfahrtkosten!$H52), "A", IF((ZB_Verkäufer2!$B51-Parameter!$B$16*Spielerentscheidungen!$E$5+Parameter!$B$5*(Ergebnisse2!$C$4/Parameter!$B$7) - Anfahrtkosten!$H52) &gt; ($B51-Parameter!$B$16*Spielerentscheidungen!$C$5+Parameter!$B$5*(Ergebnisse2!$B$4/Parameter!$B$7) - Anfahrtkosten!$G52), "B",C51)),
IF(($B51-Parameter!$B$16*Spielerentscheidungen!$C$5+Parameter!$B$5*(Ergebnisse2!$B$4/Parameter!$B$7) - Anfahrtkosten!$G52)&gt;0,"A",
IF((ZB_Verkäufer2!$B51-Parameter!$B$16*Spielerentscheidungen!$E$5+Parameter!$B$5*(Ergebnisse2!$C$4/Parameter!$B$7) - Anfahrtkosten!$H52)&gt;0,"B",0)))</f>
        <v>A</v>
      </c>
      <c r="H51" t="str">
        <f>IF(AND(($B51-Parameter!$B$16*Spielerentscheidungen!$C$6+Parameter!$B$5*(Ergebnisse2!$B$5/Parameter!$B$7) - I51)&gt;0,(ZB_Verkäufer2!$B51-Parameter!$B$16*Spielerentscheidungen!$E$6+Parameter!$B$5*(Ergebnisse2!$C$5/Parameter!$B$7) - J51)&gt;0), IF(($B51-Parameter!$B$16*Spielerentscheidungen!$C$6+Parameter!$B$5*(Ergebnisse2!$B$5/Parameter!$B$7) - I51) &gt; (ZB_Verkäufer2!$B51-Parameter!$B$16*Spielerentscheidungen!$E$6+Parameter!$B$5*(Ergebnisse2!$C$5/Parameter!$B$7) - J51), "A", IF((ZB_Verkäufer2!$B51-Parameter!$B$16*Spielerentscheidungen!$E$6+Parameter!$B$5*(Ergebnisse2!$C$5/Parameter!$B$7) - J51) &gt; ($B51-Parameter!$B$16*Spielerentscheidungen!$C$6+Parameter!$B$5*(Ergebnisse2!$B$5/Parameter!$B$7) - I51), "B", C51)),
IF(($B51-Parameter!$B$16*Spielerentscheidungen!$C$6+Parameter!$B$5*(Ergebnisse2!$B$5/Parameter!$B$7) - I51)&gt;0,"A",
IF((ZB_Verkäufer2!$B51-Parameter!$B$16*Spielerentscheidungen!$E$6+Parameter!$B$5*(Ergebnisse2!$C$5/Parameter!$B$7) - J51)&gt;0,"B",0)))</f>
        <v>A</v>
      </c>
      <c r="I51">
        <v>13.81</v>
      </c>
      <c r="J51">
        <v>15.88</v>
      </c>
      <c r="K51">
        <f>IF(AND(($B51-Parameter!$B$16*Spielerentscheidungen!$C$4+Parameter!$B$5*(Ergebnisse2!$B$3/Parameter!$B$7) - I51)&gt;0,(ZB_Verkäufer2!$B51-Spielerentscheidungen!$E$4+Parameter!$B$5*(Ergebnisse2!$C$3/Parameter!$B$7) - J51)&gt;0),IF(($B51-Spielerentscheidungen!$C$4+Parameter!$B$5*(Ergebnisse2!$B$3/Parameter!$B$7) - I51)&gt; (ZB_Verkäufer2!$B51-Spielerentscheidungen!$E$4+Parameter!$B$5*(Ergebnisse2!$C$3/Parameter!$B$7) - J51), "A", IF(($B51-Spielerentscheidungen!$C$4 +Parameter!$B$5*(Ergebnisse2!$B$3/Parameter!$B$7) - I51) &lt; (ZB_Verkäufer2!$B51-Spielerentscheidungen!$E$4+Parameter!$B$5*(Ergebnisse2!$C$3/Parameter!$B$7) - J51), "B", C51)),
IF(($B51-Spielerentscheidungen!$C$4+Parameter!$B$5*(Ergebnisse2!$B$3/Parameter!$B$7) - I51)&gt;0,"A",
IF((ZB_Verkäufer2!$B51-Spielerentscheidungen!$E$4+Parameter!$B$5*(Ergebnisse2!$C$3/Parameter!$B$7) - J51) &gt; 0,"B",0)))</f>
        <v>0</v>
      </c>
      <c r="L51">
        <f t="shared" si="0"/>
        <v>1</v>
      </c>
      <c r="P51">
        <f>$B51-Parameter!$B$16*Spielerentscheidungen!$C$4+Parameter!$B$5*(Ergebnisse2!$B$3/Parameter!$B$7) - Anfahrtkosten!$E53</f>
        <v>-3.2299999999999969</v>
      </c>
      <c r="Q51">
        <f>ZB_Verkäufer2!$B51- Parameter!$B$16*Spielerentscheidungen!$E$4+Parameter!$B$5*(Ergebnisse2!$C$3/Parameter!$B$7) - Anfahrtkosten!$F53</f>
        <v>-11.21</v>
      </c>
    </row>
    <row r="52" spans="1:17" x14ac:dyDescent="0.35">
      <c r="A52">
        <v>51</v>
      </c>
      <c r="B52" s="1">
        <v>76.48</v>
      </c>
      <c r="C52" t="s">
        <v>20</v>
      </c>
      <c r="D52" s="3" t="str">
        <f>IF(AND(($B52-Parameter!$B$16*Spielerentscheidungen!$C$2+Parameter!$B$5*0.5 - Anfahrtkosten!$A53)&gt;0,(ZB_Verkäufer2!$B52-Parameter!$B$16*Spielerentscheidungen!$E$2+Parameter!$B$5*0.5 - Anfahrtkosten!$B53)&gt;0),IF(($B52-Parameter!$B$16*Spielerentscheidungen!$C$2+Parameter!$B$5*0.5 - Anfahrtkosten!$A53) &gt; (ZB_Verkäufer2!$B52-Parameter!$B$16*Spielerentscheidungen!$E$2+Parameter!$B$5*0.5 - Anfahrtkosten!$B53), "A", IF((ZB_Verkäufer2!$B52-Parameter!$B$16*Spielerentscheidungen!$E$2+Parameter!$B$5*0.5 - Anfahrtkosten!$B53) &gt; ($B52-Parameter!$B$16*Spielerentscheidungen!$C$2+Parameter!$B$5*0.5 - Anfahrtkosten!$A53), "B", C52)), IF(($B52-Parameter!$B$16*Spielerentscheidungen!$C$2+Parameter!$B$5*0.5 - Anfahrtkosten!$A53)&gt;0,"A",
IF((ZB_Verkäufer2!$B52-Parameter!$B$16*Spielerentscheidungen!$E$2+Parameter!$B$5*0.5 - Anfahrtkosten!$B53)&gt;0,"B",0)))</f>
        <v>B</v>
      </c>
      <c r="E52" t="str">
        <f>IF(AND(($B52-Parameter!$B$16*Spielerentscheidungen!$C$3+Parameter!$B$5*(Ergebnisse2!$B$2/Parameter!$B$7) - Anfahrtkosten!$C53)&gt;0,(ZB_Verkäufer2!$B52-Parameter!$B$16*Spielerentscheidungen!$E$3+Parameter!$B$5*(Ergebnisse2!$C$2/Parameter!$B$7) - Anfahrtkosten!$D53)&gt;0), IF(($B52-Parameter!$B$16*Spielerentscheidungen!$C$3+Parameter!$B$5*(Ergebnisse2!$B$2/Parameter!$B$7) - Anfahrtkosten!$C53) &gt; (ZB_Verkäufer2!$B52-Parameter!$B$16*Spielerentscheidungen!$E$3+Parameter!$B$5*(Ergebnisse2!$C$2/Parameter!$B$7) - Anfahrtkosten!$D53), "A", IF((ZB_Verkäufer2!$B52-Parameter!$B$16*Spielerentscheidungen!$E$3+Parameter!$B$5*(Ergebnisse2!$C$2/Parameter!$B$7) - Anfahrtkosten!$D53) &gt; ($B52-Parameter!$B$16*Spielerentscheidungen!$C$3+Parameter!$B$5*(Ergebnisse2!$B$2/Parameter!$B$7) - Anfahrtkosten!$C53),"B", C52)),
IF(($B52-Parameter!$B$16*Spielerentscheidungen!$C$3+Parameter!$B$5*(Ergebnisse2!$B$2/Parameter!$B$7) - Anfahrtkosten!$C53)&gt;0,"A",
IF((ZB_Verkäufer2!$B52-Parameter!$B$16*Spielerentscheidungen!$E$3+Parameter!$B$5*(Ergebnisse2!$C$2/Parameter!$B$7) - Anfahrtkosten!$D53)&gt;0,"B",0)))</f>
        <v>B</v>
      </c>
      <c r="F52" t="str">
        <f>IF(AND(($B52- Parameter!$B$16*Spielerentscheidungen!$C$4+Parameter!$B$5*(Ergebnisse2!$B$3/Parameter!$B$7) - Anfahrtkosten!$E53)&gt;0,(ZB_Verkäufer2!$B52- Parameter!$B$16*Spielerentscheidungen!$E$4+Parameter!$B$5*(Ergebnisse2!$C$3/Parameter!$B$7) - Anfahrtkosten!$F53)&gt;0),IF(($B52- Parameter!$B$16*Spielerentscheidungen!$C$4+Parameter!$B$5*(Ergebnisse2!$B$3/Parameter!$B$7) - Anfahrtkosten!$E53)&gt; (ZB_Verkäufer2!$B52-Parameter!$B$16*Spielerentscheidungen!$E$4+Parameter!$B$5*(Ergebnisse2!$C$3/Parameter!$B$7) - Anfahrtkosten!$F53), "A", IF(($B52-Parameter!$B$16*Spielerentscheidungen!$C$4 +Parameter!$B$5*(Ergebnisse2!$B$3/Parameter!$B$7) - Anfahrtkosten!$E53) &lt; (ZB_Verkäufer2!$B52- Parameter!$B$16*Spielerentscheidungen!$E$4+Parameter!$B$5*(Ergebnisse2!$C$3/Parameter!$B$7) - Anfahrtkosten!$F53), "B", C52)),
IF(($B52 - Parameter!$B$16*Spielerentscheidungen!$C$4+Parameter!$B$5*(Ergebnisse2!$B$3/Parameter!$B$7) - Anfahrtkosten!$E53)&gt;0,"A",
IF((ZB_Verkäufer2!$B52 - Parameter!$B$16*Spielerentscheidungen!$E$4+Parameter!$B$5*(Ergebnisse2!$C$3/Parameter!$B$7) - Anfahrtkosten!$F53) &gt; 0,"B",0)))</f>
        <v>A</v>
      </c>
      <c r="G52" t="str">
        <f>IF(AND(($B52-Parameter!$B$16*Spielerentscheidungen!$C$5+Parameter!$B$5*(Ergebnisse2!$B$4/Parameter!$B$7) - Anfahrtkosten!$G53)&gt;0,(ZB_Verkäufer2!$B52-Parameter!$B$16*Spielerentscheidungen!$E$5+Parameter!$B$5*(Ergebnisse2!$C$4/Parameter!$B$7) - Anfahrtkosten!$H53)&gt;0), IF(($B52-Parameter!$B$16*Spielerentscheidungen!$C$5+Parameter!$B$5*(Ergebnisse2!$B$4/Parameter!$B$7) - Anfahrtkosten!$G53) &gt; (ZB_Verkäufer2!$B52-Parameter!$B$16*Spielerentscheidungen!$E$5+Parameter!$B$5*(Ergebnisse2!$C$4/Parameter!$B$7) - Anfahrtkosten!$H53), "A", IF((ZB_Verkäufer2!$B52-Parameter!$B$16*Spielerentscheidungen!$E$5+Parameter!$B$5*(Ergebnisse2!$C$4/Parameter!$B$7) - Anfahrtkosten!$H53) &gt; ($B52-Parameter!$B$16*Spielerentscheidungen!$C$5+Parameter!$B$5*(Ergebnisse2!$B$4/Parameter!$B$7) - Anfahrtkosten!$G53), "B",C52)),
IF(($B52-Parameter!$B$16*Spielerentscheidungen!$C$5+Parameter!$B$5*(Ergebnisse2!$B$4/Parameter!$B$7) - Anfahrtkosten!$G53)&gt;0,"A",
IF((ZB_Verkäufer2!$B52-Parameter!$B$16*Spielerentscheidungen!$E$5+Parameter!$B$5*(Ergebnisse2!$C$4/Parameter!$B$7) - Anfahrtkosten!$H53)&gt;0,"B",0)))</f>
        <v>B</v>
      </c>
      <c r="H52" t="str">
        <f>IF(AND(($B52-Parameter!$B$16*Spielerentscheidungen!$C$6+Parameter!$B$5*(Ergebnisse2!$B$5/Parameter!$B$7) - I52)&gt;0,(ZB_Verkäufer2!$B52-Parameter!$B$16*Spielerentscheidungen!$E$6+Parameter!$B$5*(Ergebnisse2!$C$5/Parameter!$B$7) - J52)&gt;0), IF(($B52-Parameter!$B$16*Spielerentscheidungen!$C$6+Parameter!$B$5*(Ergebnisse2!$B$5/Parameter!$B$7) - I52) &gt; (ZB_Verkäufer2!$B52-Parameter!$B$16*Spielerentscheidungen!$E$6+Parameter!$B$5*(Ergebnisse2!$C$5/Parameter!$B$7) - J52), "A", IF((ZB_Verkäufer2!$B52-Parameter!$B$16*Spielerentscheidungen!$E$6+Parameter!$B$5*(Ergebnisse2!$C$5/Parameter!$B$7) - J52) &gt; ($B52-Parameter!$B$16*Spielerentscheidungen!$C$6+Parameter!$B$5*(Ergebnisse2!$B$5/Parameter!$B$7) - I52), "B", C52)),
IF(($B52-Parameter!$B$16*Spielerentscheidungen!$C$6+Parameter!$B$5*(Ergebnisse2!$B$5/Parameter!$B$7) - I52)&gt;0,"A",
IF((ZB_Verkäufer2!$B52-Parameter!$B$16*Spielerentscheidungen!$E$6+Parameter!$B$5*(Ergebnisse2!$C$5/Parameter!$B$7) - J52)&gt;0,"B",0)))</f>
        <v>A</v>
      </c>
      <c r="I52">
        <v>9.9</v>
      </c>
      <c r="J52">
        <v>26.73</v>
      </c>
      <c r="K52" t="str">
        <f>IF(AND(($B52-Parameter!$B$16*Spielerentscheidungen!$C$4+Parameter!$B$5*(Ergebnisse2!$B$3/Parameter!$B$7) - I52)&gt;0,(ZB_Verkäufer2!$B52-Spielerentscheidungen!$E$4+Parameter!$B$5*(Ergebnisse2!$C$3/Parameter!$B$7) - J52)&gt;0),IF(($B52-Spielerentscheidungen!$C$4+Parameter!$B$5*(Ergebnisse2!$B$3/Parameter!$B$7) - I52)&gt; (ZB_Verkäufer2!$B52-Spielerentscheidungen!$E$4+Parameter!$B$5*(Ergebnisse2!$C$3/Parameter!$B$7) - J52), "A", IF(($B52-Spielerentscheidungen!$C$4 +Parameter!$B$5*(Ergebnisse2!$B$3/Parameter!$B$7) - I52) &lt; (ZB_Verkäufer2!$B52-Spielerentscheidungen!$E$4+Parameter!$B$5*(Ergebnisse2!$C$3/Parameter!$B$7) - J52), "B", C52)),
IF(($B52-Spielerentscheidungen!$C$4+Parameter!$B$5*(Ergebnisse2!$B$3/Parameter!$B$7) - I52)&gt;0,"A",
IF((ZB_Verkäufer2!$B52-Spielerentscheidungen!$E$4+Parameter!$B$5*(Ergebnisse2!$C$3/Parameter!$B$7) - J52) &gt; 0,"B",0)))</f>
        <v>A</v>
      </c>
      <c r="L52">
        <f t="shared" si="0"/>
        <v>1</v>
      </c>
      <c r="P52">
        <f>$B52-Parameter!$B$16*Spielerentscheidungen!$C$4+Parameter!$B$5*(Ergebnisse2!$B$3/Parameter!$B$7) - Anfahrtkosten!$E54</f>
        <v>63.760000000000005</v>
      </c>
      <c r="Q52">
        <f>ZB_Verkäufer2!$B52- Parameter!$B$16*Spielerentscheidungen!$E$4+Parameter!$B$5*(Ergebnisse2!$C$3/Parameter!$B$7) - Anfahrtkosten!$F54</f>
        <v>32.67</v>
      </c>
    </row>
    <row r="53" spans="1:17" x14ac:dyDescent="0.35">
      <c r="A53">
        <v>52</v>
      </c>
      <c r="B53" s="1">
        <v>55.62</v>
      </c>
      <c r="C53" t="s">
        <v>19</v>
      </c>
      <c r="D53" s="3" t="str">
        <f>IF(AND(($B53-Parameter!$B$16*Spielerentscheidungen!$C$2+Parameter!$B$5*0.5 - Anfahrtkosten!$A54)&gt;0,(ZB_Verkäufer2!$B53-Parameter!$B$16*Spielerentscheidungen!$E$2+Parameter!$B$5*0.5 - Anfahrtkosten!$B54)&gt;0),IF(($B53-Parameter!$B$16*Spielerentscheidungen!$C$2+Parameter!$B$5*0.5 - Anfahrtkosten!$A54) &gt; (ZB_Verkäufer2!$B53-Parameter!$B$16*Spielerentscheidungen!$E$2+Parameter!$B$5*0.5 - Anfahrtkosten!$B54), "A", IF((ZB_Verkäufer2!$B53-Parameter!$B$16*Spielerentscheidungen!$E$2+Parameter!$B$5*0.5 - Anfahrtkosten!$B54) &gt; ($B53-Parameter!$B$16*Spielerentscheidungen!$C$2+Parameter!$B$5*0.5 - Anfahrtkosten!$A54), "B", C53)), IF(($B53-Parameter!$B$16*Spielerentscheidungen!$C$2+Parameter!$B$5*0.5 - Anfahrtkosten!$A54)&gt;0,"A",
IF((ZB_Verkäufer2!$B53-Parameter!$B$16*Spielerentscheidungen!$E$2+Parameter!$B$5*0.5 - Anfahrtkosten!$B54)&gt;0,"B",0)))</f>
        <v>B</v>
      </c>
      <c r="E53" t="str">
        <f>IF(AND(($B53-Parameter!$B$16*Spielerentscheidungen!$C$3+Parameter!$B$5*(Ergebnisse2!$B$2/Parameter!$B$7) - Anfahrtkosten!$C54)&gt;0,(ZB_Verkäufer2!$B53-Parameter!$B$16*Spielerentscheidungen!$E$3+Parameter!$B$5*(Ergebnisse2!$C$2/Parameter!$B$7) - Anfahrtkosten!$D54)&gt;0), IF(($B53-Parameter!$B$16*Spielerentscheidungen!$C$3+Parameter!$B$5*(Ergebnisse2!$B$2/Parameter!$B$7) - Anfahrtkosten!$C54) &gt; (ZB_Verkäufer2!$B53-Parameter!$B$16*Spielerentscheidungen!$E$3+Parameter!$B$5*(Ergebnisse2!$C$2/Parameter!$B$7) - Anfahrtkosten!$D54), "A", IF((ZB_Verkäufer2!$B53-Parameter!$B$16*Spielerentscheidungen!$E$3+Parameter!$B$5*(Ergebnisse2!$C$2/Parameter!$B$7) - Anfahrtkosten!$D54) &gt; ($B53-Parameter!$B$16*Spielerentscheidungen!$C$3+Parameter!$B$5*(Ergebnisse2!$B$2/Parameter!$B$7) - Anfahrtkosten!$C54),"B", C53)),
IF(($B53-Parameter!$B$16*Spielerentscheidungen!$C$3+Parameter!$B$5*(Ergebnisse2!$B$2/Parameter!$B$7) - Anfahrtkosten!$C54)&gt;0,"A",
IF((ZB_Verkäufer2!$B53-Parameter!$B$16*Spielerentscheidungen!$E$3+Parameter!$B$5*(Ergebnisse2!$C$2/Parameter!$B$7) - Anfahrtkosten!$D54)&gt;0,"B",0)))</f>
        <v>A</v>
      </c>
      <c r="F53" t="str">
        <f>IF(AND(($B53- Parameter!$B$16*Spielerentscheidungen!$C$4+Parameter!$B$5*(Ergebnisse2!$B$3/Parameter!$B$7) - Anfahrtkosten!$E54)&gt;0,(ZB_Verkäufer2!$B53- Parameter!$B$16*Spielerentscheidungen!$E$4+Parameter!$B$5*(Ergebnisse2!$C$3/Parameter!$B$7) - Anfahrtkosten!$F54)&gt;0),IF(($B53- Parameter!$B$16*Spielerentscheidungen!$C$4+Parameter!$B$5*(Ergebnisse2!$B$3/Parameter!$B$7) - Anfahrtkosten!$E54)&gt; (ZB_Verkäufer2!$B53-Parameter!$B$16*Spielerentscheidungen!$E$4+Parameter!$B$5*(Ergebnisse2!$C$3/Parameter!$B$7) - Anfahrtkosten!$F54), "A", IF(($B53-Parameter!$B$16*Spielerentscheidungen!$C$4 +Parameter!$B$5*(Ergebnisse2!$B$3/Parameter!$B$7) - Anfahrtkosten!$E54) &lt; (ZB_Verkäufer2!$B53- Parameter!$B$16*Spielerentscheidungen!$E$4+Parameter!$B$5*(Ergebnisse2!$C$3/Parameter!$B$7) - Anfahrtkosten!$F54), "B", C53)),
IF(($B53 - Parameter!$B$16*Spielerentscheidungen!$C$4+Parameter!$B$5*(Ergebnisse2!$B$3/Parameter!$B$7) - Anfahrtkosten!$E54)&gt;0,"A",
IF((ZB_Verkäufer2!$B53 - Parameter!$B$16*Spielerentscheidungen!$E$4+Parameter!$B$5*(Ergebnisse2!$C$3/Parameter!$B$7) - Anfahrtkosten!$F54) &gt; 0,"B",0)))</f>
        <v>A</v>
      </c>
      <c r="G53" t="str">
        <f>IF(AND(($B53-Parameter!$B$16*Spielerentscheidungen!$C$5+Parameter!$B$5*(Ergebnisse2!$B$4/Parameter!$B$7) - Anfahrtkosten!$G54)&gt;0,(ZB_Verkäufer2!$B53-Parameter!$B$16*Spielerentscheidungen!$E$5+Parameter!$B$5*(Ergebnisse2!$C$4/Parameter!$B$7) - Anfahrtkosten!$H54)&gt;0), IF(($B53-Parameter!$B$16*Spielerentscheidungen!$C$5+Parameter!$B$5*(Ergebnisse2!$B$4/Parameter!$B$7) - Anfahrtkosten!$G54) &gt; (ZB_Verkäufer2!$B53-Parameter!$B$16*Spielerentscheidungen!$E$5+Parameter!$B$5*(Ergebnisse2!$C$4/Parameter!$B$7) - Anfahrtkosten!$H54), "A", IF((ZB_Verkäufer2!$B53-Parameter!$B$16*Spielerentscheidungen!$E$5+Parameter!$B$5*(Ergebnisse2!$C$4/Parameter!$B$7) - Anfahrtkosten!$H54) &gt; ($B53-Parameter!$B$16*Spielerentscheidungen!$C$5+Parameter!$B$5*(Ergebnisse2!$B$4/Parameter!$B$7) - Anfahrtkosten!$G54), "B",C53)),
IF(($B53-Parameter!$B$16*Spielerentscheidungen!$C$5+Parameter!$B$5*(Ergebnisse2!$B$4/Parameter!$B$7) - Anfahrtkosten!$G54)&gt;0,"A",
IF((ZB_Verkäufer2!$B53-Parameter!$B$16*Spielerentscheidungen!$E$5+Parameter!$B$5*(Ergebnisse2!$C$4/Parameter!$B$7) - Anfahrtkosten!$H54)&gt;0,"B",0)))</f>
        <v>B</v>
      </c>
      <c r="H53" t="str">
        <f>IF(AND(($B53-Parameter!$B$16*Spielerentscheidungen!$C$6+Parameter!$B$5*(Ergebnisse2!$B$5/Parameter!$B$7) - I53)&gt;0,(ZB_Verkäufer2!$B53-Parameter!$B$16*Spielerentscheidungen!$E$6+Parameter!$B$5*(Ergebnisse2!$C$5/Parameter!$B$7) - J53)&gt;0), IF(($B53-Parameter!$B$16*Spielerentscheidungen!$C$6+Parameter!$B$5*(Ergebnisse2!$B$5/Parameter!$B$7) - I53) &gt; (ZB_Verkäufer2!$B53-Parameter!$B$16*Spielerentscheidungen!$E$6+Parameter!$B$5*(Ergebnisse2!$C$5/Parameter!$B$7) - J53), "A", IF((ZB_Verkäufer2!$B53-Parameter!$B$16*Spielerentscheidungen!$E$6+Parameter!$B$5*(Ergebnisse2!$C$5/Parameter!$B$7) - J53) &gt; ($B53-Parameter!$B$16*Spielerentscheidungen!$C$6+Parameter!$B$5*(Ergebnisse2!$B$5/Parameter!$B$7) - I53), "B", C53)),
IF(($B53-Parameter!$B$16*Spielerentscheidungen!$C$6+Parameter!$B$5*(Ergebnisse2!$B$5/Parameter!$B$7) - I53)&gt;0,"A",
IF((ZB_Verkäufer2!$B53-Parameter!$B$16*Spielerentscheidungen!$E$6+Parameter!$B$5*(Ergebnisse2!$C$5/Parameter!$B$7) - J53)&gt;0,"B",0)))</f>
        <v>B</v>
      </c>
      <c r="I53">
        <v>38.700000000000003</v>
      </c>
      <c r="J53">
        <v>11.86</v>
      </c>
      <c r="K53" t="str">
        <f>IF(AND(($B53-Parameter!$B$16*Spielerentscheidungen!$C$4+Parameter!$B$5*(Ergebnisse2!$B$3/Parameter!$B$7) - I53)&gt;0,(ZB_Verkäufer2!$B53-Spielerentscheidungen!$E$4+Parameter!$B$5*(Ergebnisse2!$C$3/Parameter!$B$7) - J53)&gt;0),IF(($B53-Spielerentscheidungen!$C$4+Parameter!$B$5*(Ergebnisse2!$B$3/Parameter!$B$7) - I53)&gt; (ZB_Verkäufer2!$B53-Spielerentscheidungen!$E$4+Parameter!$B$5*(Ergebnisse2!$C$3/Parameter!$B$7) - J53), "A", IF(($B53-Spielerentscheidungen!$C$4 +Parameter!$B$5*(Ergebnisse2!$B$3/Parameter!$B$7) - I53) &lt; (ZB_Verkäufer2!$B53-Spielerentscheidungen!$E$4+Parameter!$B$5*(Ergebnisse2!$C$3/Parameter!$B$7) - J53), "B", C53)),
IF(($B53-Spielerentscheidungen!$C$4+Parameter!$B$5*(Ergebnisse2!$B$3/Parameter!$B$7) - I53)&gt;0,"A",
IF((ZB_Verkäufer2!$B53-Spielerentscheidungen!$E$4+Parameter!$B$5*(Ergebnisse2!$C$3/Parameter!$B$7) - J53) &gt; 0,"B",0)))</f>
        <v>B</v>
      </c>
      <c r="L53">
        <f t="shared" si="0"/>
        <v>1</v>
      </c>
      <c r="P53">
        <f>$B53-Parameter!$B$16*Spielerentscheidungen!$C$4+Parameter!$B$5*(Ergebnisse2!$B$3/Parameter!$B$7) - Anfahrtkosten!$E55</f>
        <v>23.189999999999998</v>
      </c>
      <c r="Q53">
        <f>ZB_Verkäufer2!$B53- Parameter!$B$16*Spielerentscheidungen!$E$4+Parameter!$B$5*(Ergebnisse2!$C$3/Parameter!$B$7) - Anfahrtkosten!$F55</f>
        <v>39.159999999999997</v>
      </c>
    </row>
    <row r="54" spans="1:17" x14ac:dyDescent="0.35">
      <c r="A54">
        <v>53</v>
      </c>
      <c r="B54" s="1">
        <v>38.43</v>
      </c>
      <c r="C54" t="s">
        <v>20</v>
      </c>
      <c r="D54" s="3" t="str">
        <f>IF(AND(($B54-Parameter!$B$16*Spielerentscheidungen!$C$2+Parameter!$B$5*0.5 - Anfahrtkosten!$A55)&gt;0,(ZB_Verkäufer2!$B54-Parameter!$B$16*Spielerentscheidungen!$E$2+Parameter!$B$5*0.5 - Anfahrtkosten!$B55)&gt;0),IF(($B54-Parameter!$B$16*Spielerentscheidungen!$C$2+Parameter!$B$5*0.5 - Anfahrtkosten!$A55) &gt; (ZB_Verkäufer2!$B54-Parameter!$B$16*Spielerentscheidungen!$E$2+Parameter!$B$5*0.5 - Anfahrtkosten!$B55), "A", IF((ZB_Verkäufer2!$B54-Parameter!$B$16*Spielerentscheidungen!$E$2+Parameter!$B$5*0.5 - Anfahrtkosten!$B55) &gt; ($B54-Parameter!$B$16*Spielerentscheidungen!$C$2+Parameter!$B$5*0.5 - Anfahrtkosten!$A55), "B", C54)), IF(($B54-Parameter!$B$16*Spielerentscheidungen!$C$2+Parameter!$B$5*0.5 - Anfahrtkosten!$A55)&gt;0,"A",
IF((ZB_Verkäufer2!$B54-Parameter!$B$16*Spielerentscheidungen!$E$2+Parameter!$B$5*0.5 - Anfahrtkosten!$B55)&gt;0,"B",0)))</f>
        <v>B</v>
      </c>
      <c r="E54" t="str">
        <f>IF(AND(($B54-Parameter!$B$16*Spielerentscheidungen!$C$3+Parameter!$B$5*(Ergebnisse2!$B$2/Parameter!$B$7) - Anfahrtkosten!$C55)&gt;0,(ZB_Verkäufer2!$B54-Parameter!$B$16*Spielerentscheidungen!$E$3+Parameter!$B$5*(Ergebnisse2!$C$2/Parameter!$B$7) - Anfahrtkosten!$D55)&gt;0), IF(($B54-Parameter!$B$16*Spielerentscheidungen!$C$3+Parameter!$B$5*(Ergebnisse2!$B$2/Parameter!$B$7) - Anfahrtkosten!$C55) &gt; (ZB_Verkäufer2!$B54-Parameter!$B$16*Spielerentscheidungen!$E$3+Parameter!$B$5*(Ergebnisse2!$C$2/Parameter!$B$7) - Anfahrtkosten!$D55), "A", IF((ZB_Verkäufer2!$B54-Parameter!$B$16*Spielerentscheidungen!$E$3+Parameter!$B$5*(Ergebnisse2!$C$2/Parameter!$B$7) - Anfahrtkosten!$D55) &gt; ($B54-Parameter!$B$16*Spielerentscheidungen!$C$3+Parameter!$B$5*(Ergebnisse2!$B$2/Parameter!$B$7) - Anfahrtkosten!$C55),"B", C54)),
IF(($B54-Parameter!$B$16*Spielerentscheidungen!$C$3+Parameter!$B$5*(Ergebnisse2!$B$2/Parameter!$B$7) - Anfahrtkosten!$C55)&gt;0,"A",
IF((ZB_Verkäufer2!$B54-Parameter!$B$16*Spielerentscheidungen!$E$3+Parameter!$B$5*(Ergebnisse2!$C$2/Parameter!$B$7) - Anfahrtkosten!$D55)&gt;0,"B",0)))</f>
        <v>B</v>
      </c>
      <c r="F54" t="str">
        <f>IF(AND(($B54- Parameter!$B$16*Spielerentscheidungen!$C$4+Parameter!$B$5*(Ergebnisse2!$B$3/Parameter!$B$7) - Anfahrtkosten!$E55)&gt;0,(ZB_Verkäufer2!$B54- Parameter!$B$16*Spielerentscheidungen!$E$4+Parameter!$B$5*(Ergebnisse2!$C$3/Parameter!$B$7) - Anfahrtkosten!$F55)&gt;0),IF(($B54- Parameter!$B$16*Spielerentscheidungen!$C$4+Parameter!$B$5*(Ergebnisse2!$B$3/Parameter!$B$7) - Anfahrtkosten!$E55)&gt; (ZB_Verkäufer2!$B54-Parameter!$B$16*Spielerentscheidungen!$E$4+Parameter!$B$5*(Ergebnisse2!$C$3/Parameter!$B$7) - Anfahrtkosten!$F55), "A", IF(($B54-Parameter!$B$16*Spielerentscheidungen!$C$4 +Parameter!$B$5*(Ergebnisse2!$B$3/Parameter!$B$7) - Anfahrtkosten!$E55) &lt; (ZB_Verkäufer2!$B54- Parameter!$B$16*Spielerentscheidungen!$E$4+Parameter!$B$5*(Ergebnisse2!$C$3/Parameter!$B$7) - Anfahrtkosten!$F55), "B", C54)),
IF(($B54 - Parameter!$B$16*Spielerentscheidungen!$C$4+Parameter!$B$5*(Ergebnisse2!$B$3/Parameter!$B$7) - Anfahrtkosten!$E55)&gt;0,"A",
IF((ZB_Verkäufer2!$B54 - Parameter!$B$16*Spielerentscheidungen!$E$4+Parameter!$B$5*(Ergebnisse2!$C$3/Parameter!$B$7) - Anfahrtkosten!$F55) &gt; 0,"B",0)))</f>
        <v>B</v>
      </c>
      <c r="G54" t="str">
        <f>IF(AND(($B54-Parameter!$B$16*Spielerentscheidungen!$C$5+Parameter!$B$5*(Ergebnisse2!$B$4/Parameter!$B$7) - Anfahrtkosten!$G55)&gt;0,(ZB_Verkäufer2!$B54-Parameter!$B$16*Spielerentscheidungen!$E$5+Parameter!$B$5*(Ergebnisse2!$C$4/Parameter!$B$7) - Anfahrtkosten!$H55)&gt;0), IF(($B54-Parameter!$B$16*Spielerentscheidungen!$C$5+Parameter!$B$5*(Ergebnisse2!$B$4/Parameter!$B$7) - Anfahrtkosten!$G55) &gt; (ZB_Verkäufer2!$B54-Parameter!$B$16*Spielerentscheidungen!$E$5+Parameter!$B$5*(Ergebnisse2!$C$4/Parameter!$B$7) - Anfahrtkosten!$H55), "A", IF((ZB_Verkäufer2!$B54-Parameter!$B$16*Spielerentscheidungen!$E$5+Parameter!$B$5*(Ergebnisse2!$C$4/Parameter!$B$7) - Anfahrtkosten!$H55) &gt; ($B54-Parameter!$B$16*Spielerentscheidungen!$C$5+Parameter!$B$5*(Ergebnisse2!$B$4/Parameter!$B$7) - Anfahrtkosten!$G55), "B",C54)),
IF(($B54-Parameter!$B$16*Spielerentscheidungen!$C$5+Parameter!$B$5*(Ergebnisse2!$B$4/Parameter!$B$7) - Anfahrtkosten!$G55)&gt;0,"A",
IF((ZB_Verkäufer2!$B54-Parameter!$B$16*Spielerentscheidungen!$E$5+Parameter!$B$5*(Ergebnisse2!$C$4/Parameter!$B$7) - Anfahrtkosten!$H55)&gt;0,"B",0)))</f>
        <v>A</v>
      </c>
      <c r="H54" t="str">
        <f>IF(AND(($B54-Parameter!$B$16*Spielerentscheidungen!$C$6+Parameter!$B$5*(Ergebnisse2!$B$5/Parameter!$B$7) - I54)&gt;0,(ZB_Verkäufer2!$B54-Parameter!$B$16*Spielerentscheidungen!$E$6+Parameter!$B$5*(Ergebnisse2!$C$5/Parameter!$B$7) - J54)&gt;0), IF(($B54-Parameter!$B$16*Spielerentscheidungen!$C$6+Parameter!$B$5*(Ergebnisse2!$B$5/Parameter!$B$7) - I54) &gt; (ZB_Verkäufer2!$B54-Parameter!$B$16*Spielerentscheidungen!$E$6+Parameter!$B$5*(Ergebnisse2!$C$5/Parameter!$B$7) - J54), "A", IF((ZB_Verkäufer2!$B54-Parameter!$B$16*Spielerentscheidungen!$E$6+Parameter!$B$5*(Ergebnisse2!$C$5/Parameter!$B$7) - J54) &gt; ($B54-Parameter!$B$16*Spielerentscheidungen!$C$6+Parameter!$B$5*(Ergebnisse2!$B$5/Parameter!$B$7) - I54), "B", C54)),
IF(($B54-Parameter!$B$16*Spielerentscheidungen!$C$6+Parameter!$B$5*(Ergebnisse2!$B$5/Parameter!$B$7) - I54)&gt;0,"A",
IF((ZB_Verkäufer2!$B54-Parameter!$B$16*Spielerentscheidungen!$E$6+Parameter!$B$5*(Ergebnisse2!$C$5/Parameter!$B$7) - J54)&gt;0,"B",0)))</f>
        <v>B</v>
      </c>
      <c r="I54">
        <v>37.14</v>
      </c>
      <c r="J54">
        <v>18.91</v>
      </c>
      <c r="K54">
        <f>IF(AND(($B54-Parameter!$B$16*Spielerentscheidungen!$C$4+Parameter!$B$5*(Ergebnisse2!$B$3/Parameter!$B$7) - I54)&gt;0,(ZB_Verkäufer2!$B54-Spielerentscheidungen!$E$4+Parameter!$B$5*(Ergebnisse2!$C$3/Parameter!$B$7) - J54)&gt;0),IF(($B54-Spielerentscheidungen!$C$4+Parameter!$B$5*(Ergebnisse2!$B$3/Parameter!$B$7) - I54)&gt; (ZB_Verkäufer2!$B54-Spielerentscheidungen!$E$4+Parameter!$B$5*(Ergebnisse2!$C$3/Parameter!$B$7) - J54), "A", IF(($B54-Spielerentscheidungen!$C$4 +Parameter!$B$5*(Ergebnisse2!$B$3/Parameter!$B$7) - I54) &lt; (ZB_Verkäufer2!$B54-Spielerentscheidungen!$E$4+Parameter!$B$5*(Ergebnisse2!$C$3/Parameter!$B$7) - J54), "B", C54)),
IF(($B54-Spielerentscheidungen!$C$4+Parameter!$B$5*(Ergebnisse2!$B$3/Parameter!$B$7) - I54)&gt;0,"A",
IF((ZB_Verkäufer2!$B54-Spielerentscheidungen!$E$4+Parameter!$B$5*(Ergebnisse2!$C$3/Parameter!$B$7) - J54) &gt; 0,"B",0)))</f>
        <v>0</v>
      </c>
      <c r="L54">
        <f t="shared" si="0"/>
        <v>1</v>
      </c>
      <c r="P54">
        <f>$B54-Parameter!$B$16*Spielerentscheidungen!$C$4+Parameter!$B$5*(Ergebnisse2!$B$3/Parameter!$B$7) - Anfahrtkosten!$E56</f>
        <v>31.3</v>
      </c>
      <c r="Q54">
        <f>ZB_Verkäufer2!$B54- Parameter!$B$16*Spielerentscheidungen!$E$4+Parameter!$B$5*(Ergebnisse2!$C$3/Parameter!$B$7) - Anfahrtkosten!$F56</f>
        <v>14.36</v>
      </c>
    </row>
    <row r="55" spans="1:17" x14ac:dyDescent="0.35">
      <c r="A55">
        <v>54</v>
      </c>
      <c r="B55" s="1">
        <v>22.74</v>
      </c>
      <c r="C55" t="s">
        <v>19</v>
      </c>
      <c r="D55" s="3" t="str">
        <f>IF(AND(($B55-Parameter!$B$16*Spielerentscheidungen!$C$2+Parameter!$B$5*0.5 - Anfahrtkosten!$A56)&gt;0,(ZB_Verkäufer2!$B55-Parameter!$B$16*Spielerentscheidungen!$E$2+Parameter!$B$5*0.5 - Anfahrtkosten!$B56)&gt;0),IF(($B55-Parameter!$B$16*Spielerentscheidungen!$C$2+Parameter!$B$5*0.5 - Anfahrtkosten!$A56) &gt; (ZB_Verkäufer2!$B55-Parameter!$B$16*Spielerentscheidungen!$E$2+Parameter!$B$5*0.5 - Anfahrtkosten!$B56), "A", IF((ZB_Verkäufer2!$B55-Parameter!$B$16*Spielerentscheidungen!$E$2+Parameter!$B$5*0.5 - Anfahrtkosten!$B56) &gt; ($B55-Parameter!$B$16*Spielerentscheidungen!$C$2+Parameter!$B$5*0.5 - Anfahrtkosten!$A56), "B", C55)), IF(($B55-Parameter!$B$16*Spielerentscheidungen!$C$2+Parameter!$B$5*0.5 - Anfahrtkosten!$A56)&gt;0,"A",
IF((ZB_Verkäufer2!$B55-Parameter!$B$16*Spielerentscheidungen!$E$2+Parameter!$B$5*0.5 - Anfahrtkosten!$B56)&gt;0,"B",0)))</f>
        <v>B</v>
      </c>
      <c r="E55" t="str">
        <f>IF(AND(($B55-Parameter!$B$16*Spielerentscheidungen!$C$3+Parameter!$B$5*(Ergebnisse2!$B$2/Parameter!$B$7) - Anfahrtkosten!$C56)&gt;0,(ZB_Verkäufer2!$B55-Parameter!$B$16*Spielerentscheidungen!$E$3+Parameter!$B$5*(Ergebnisse2!$C$2/Parameter!$B$7) - Anfahrtkosten!$D56)&gt;0), IF(($B55-Parameter!$B$16*Spielerentscheidungen!$C$3+Parameter!$B$5*(Ergebnisse2!$B$2/Parameter!$B$7) - Anfahrtkosten!$C56) &gt; (ZB_Verkäufer2!$B55-Parameter!$B$16*Spielerentscheidungen!$E$3+Parameter!$B$5*(Ergebnisse2!$C$2/Parameter!$B$7) - Anfahrtkosten!$D56), "A", IF((ZB_Verkäufer2!$B55-Parameter!$B$16*Spielerentscheidungen!$E$3+Parameter!$B$5*(Ergebnisse2!$C$2/Parameter!$B$7) - Anfahrtkosten!$D56) &gt; ($B55-Parameter!$B$16*Spielerentscheidungen!$C$3+Parameter!$B$5*(Ergebnisse2!$B$2/Parameter!$B$7) - Anfahrtkosten!$C56),"B", C55)),
IF(($B55-Parameter!$B$16*Spielerentscheidungen!$C$3+Parameter!$B$5*(Ergebnisse2!$B$2/Parameter!$B$7) - Anfahrtkosten!$C56)&gt;0,"A",
IF((ZB_Verkäufer2!$B55-Parameter!$B$16*Spielerentscheidungen!$E$3+Parameter!$B$5*(Ergebnisse2!$C$2/Parameter!$B$7) - Anfahrtkosten!$D56)&gt;0,"B",0)))</f>
        <v>B</v>
      </c>
      <c r="F55" t="str">
        <f>IF(AND(($B55- Parameter!$B$16*Spielerentscheidungen!$C$4+Parameter!$B$5*(Ergebnisse2!$B$3/Parameter!$B$7) - Anfahrtkosten!$E56)&gt;0,(ZB_Verkäufer2!$B55- Parameter!$B$16*Spielerentscheidungen!$E$4+Parameter!$B$5*(Ergebnisse2!$C$3/Parameter!$B$7) - Anfahrtkosten!$F56)&gt;0),IF(($B55- Parameter!$B$16*Spielerentscheidungen!$C$4+Parameter!$B$5*(Ergebnisse2!$B$3/Parameter!$B$7) - Anfahrtkosten!$E56)&gt; (ZB_Verkäufer2!$B55-Parameter!$B$16*Spielerentscheidungen!$E$4+Parameter!$B$5*(Ergebnisse2!$C$3/Parameter!$B$7) - Anfahrtkosten!$F56), "A", IF(($B55-Parameter!$B$16*Spielerentscheidungen!$C$4 +Parameter!$B$5*(Ergebnisse2!$B$3/Parameter!$B$7) - Anfahrtkosten!$E56) &lt; (ZB_Verkäufer2!$B55- Parameter!$B$16*Spielerentscheidungen!$E$4+Parameter!$B$5*(Ergebnisse2!$C$3/Parameter!$B$7) - Anfahrtkosten!$F56), "B", C55)),
IF(($B55 - Parameter!$B$16*Spielerentscheidungen!$C$4+Parameter!$B$5*(Ergebnisse2!$B$3/Parameter!$B$7) - Anfahrtkosten!$E56)&gt;0,"A",
IF((ZB_Verkäufer2!$B55 - Parameter!$B$16*Spielerentscheidungen!$E$4+Parameter!$B$5*(Ergebnisse2!$C$3/Parameter!$B$7) - Anfahrtkosten!$F56) &gt; 0,"B",0)))</f>
        <v>A</v>
      </c>
      <c r="G55" t="str">
        <f>IF(AND(($B55-Parameter!$B$16*Spielerentscheidungen!$C$5+Parameter!$B$5*(Ergebnisse2!$B$4/Parameter!$B$7) - Anfahrtkosten!$G56)&gt;0,(ZB_Verkäufer2!$B55-Parameter!$B$16*Spielerentscheidungen!$E$5+Parameter!$B$5*(Ergebnisse2!$C$4/Parameter!$B$7) - Anfahrtkosten!$H56)&gt;0), IF(($B55-Parameter!$B$16*Spielerentscheidungen!$C$5+Parameter!$B$5*(Ergebnisse2!$B$4/Parameter!$B$7) - Anfahrtkosten!$G56) &gt; (ZB_Verkäufer2!$B55-Parameter!$B$16*Spielerentscheidungen!$E$5+Parameter!$B$5*(Ergebnisse2!$C$4/Parameter!$B$7) - Anfahrtkosten!$H56), "A", IF((ZB_Verkäufer2!$B55-Parameter!$B$16*Spielerentscheidungen!$E$5+Parameter!$B$5*(Ergebnisse2!$C$4/Parameter!$B$7) - Anfahrtkosten!$H56) &gt; ($B55-Parameter!$B$16*Spielerentscheidungen!$C$5+Parameter!$B$5*(Ergebnisse2!$B$4/Parameter!$B$7) - Anfahrtkosten!$G56), "B",C55)),
IF(($B55-Parameter!$B$16*Spielerentscheidungen!$C$5+Parameter!$B$5*(Ergebnisse2!$B$4/Parameter!$B$7) - Anfahrtkosten!$G56)&gt;0,"A",
IF((ZB_Verkäufer2!$B55-Parameter!$B$16*Spielerentscheidungen!$E$5+Parameter!$B$5*(Ergebnisse2!$C$4/Parameter!$B$7) - Anfahrtkosten!$H56)&gt;0,"B",0)))</f>
        <v>B</v>
      </c>
      <c r="H55" t="str">
        <f>IF(AND(($B55-Parameter!$B$16*Spielerentscheidungen!$C$6+Parameter!$B$5*(Ergebnisse2!$B$5/Parameter!$B$7) - I55)&gt;0,(ZB_Verkäufer2!$B55-Parameter!$B$16*Spielerentscheidungen!$E$6+Parameter!$B$5*(Ergebnisse2!$C$5/Parameter!$B$7) - J55)&gt;0), IF(($B55-Parameter!$B$16*Spielerentscheidungen!$C$6+Parameter!$B$5*(Ergebnisse2!$B$5/Parameter!$B$7) - I55) &gt; (ZB_Verkäufer2!$B55-Parameter!$B$16*Spielerentscheidungen!$E$6+Parameter!$B$5*(Ergebnisse2!$C$5/Parameter!$B$7) - J55), "A", IF((ZB_Verkäufer2!$B55-Parameter!$B$16*Spielerentscheidungen!$E$6+Parameter!$B$5*(Ergebnisse2!$C$5/Parameter!$B$7) - J55) &gt; ($B55-Parameter!$B$16*Spielerentscheidungen!$C$6+Parameter!$B$5*(Ergebnisse2!$B$5/Parameter!$B$7) - I55), "B", C55)),
IF(($B55-Parameter!$B$16*Spielerentscheidungen!$C$6+Parameter!$B$5*(Ergebnisse2!$B$5/Parameter!$B$7) - I55)&gt;0,"A",
IF((ZB_Verkäufer2!$B55-Parameter!$B$16*Spielerentscheidungen!$E$6+Parameter!$B$5*(Ergebnisse2!$C$5/Parameter!$B$7) - J55)&gt;0,"B",0)))</f>
        <v>B</v>
      </c>
      <c r="I55">
        <v>19.190000000000001</v>
      </c>
      <c r="J55">
        <v>18.34</v>
      </c>
      <c r="K55">
        <f>IF(AND(($B55-Parameter!$B$16*Spielerentscheidungen!$C$4+Parameter!$B$5*(Ergebnisse2!$B$3/Parameter!$B$7) - I55)&gt;0,(ZB_Verkäufer2!$B55-Spielerentscheidungen!$E$4+Parameter!$B$5*(Ergebnisse2!$C$3/Parameter!$B$7) - J55)&gt;0),IF(($B55-Spielerentscheidungen!$C$4+Parameter!$B$5*(Ergebnisse2!$B$3/Parameter!$B$7) - I55)&gt; (ZB_Verkäufer2!$B55-Spielerentscheidungen!$E$4+Parameter!$B$5*(Ergebnisse2!$C$3/Parameter!$B$7) - J55), "A", IF(($B55-Spielerentscheidungen!$C$4 +Parameter!$B$5*(Ergebnisse2!$B$3/Parameter!$B$7) - I55) &lt; (ZB_Verkäufer2!$B55-Spielerentscheidungen!$E$4+Parameter!$B$5*(Ergebnisse2!$C$3/Parameter!$B$7) - J55), "B", C55)),
IF(($B55-Spielerentscheidungen!$C$4+Parameter!$B$5*(Ergebnisse2!$B$3/Parameter!$B$7) - I55)&gt;0,"A",
IF((ZB_Verkäufer2!$B55-Spielerentscheidungen!$E$4+Parameter!$B$5*(Ergebnisse2!$C$3/Parameter!$B$7) - J55) &gt; 0,"B",0)))</f>
        <v>0</v>
      </c>
      <c r="L55">
        <f t="shared" si="0"/>
        <v>1</v>
      </c>
      <c r="P55">
        <f>$B55-Parameter!$B$16*Spielerentscheidungen!$C$4+Parameter!$B$5*(Ergebnisse2!$B$3/Parameter!$B$7) - Anfahrtkosten!$E57</f>
        <v>-1.5900000000000034</v>
      </c>
      <c r="Q55">
        <f>ZB_Verkäufer2!$B55- Parameter!$B$16*Spielerentscheidungen!$E$4+Parameter!$B$5*(Ergebnisse2!$C$3/Parameter!$B$7) - Anfahrtkosten!$F57</f>
        <v>6.0799999999999983</v>
      </c>
    </row>
    <row r="56" spans="1:17" x14ac:dyDescent="0.35">
      <c r="A56">
        <v>55</v>
      </c>
      <c r="B56" s="1">
        <v>36.619999999999997</v>
      </c>
      <c r="C56" t="s">
        <v>19</v>
      </c>
      <c r="D56" s="3" t="str">
        <f>IF(AND(($B56-Parameter!$B$16*Spielerentscheidungen!$C$2+Parameter!$B$5*0.5 - Anfahrtkosten!$A57)&gt;0,(ZB_Verkäufer2!$B56-Parameter!$B$16*Spielerentscheidungen!$E$2+Parameter!$B$5*0.5 - Anfahrtkosten!$B57)&gt;0),IF(($B56-Parameter!$B$16*Spielerentscheidungen!$C$2+Parameter!$B$5*0.5 - Anfahrtkosten!$A57) &gt; (ZB_Verkäufer2!$B56-Parameter!$B$16*Spielerentscheidungen!$E$2+Parameter!$B$5*0.5 - Anfahrtkosten!$B57), "A", IF((ZB_Verkäufer2!$B56-Parameter!$B$16*Spielerentscheidungen!$E$2+Parameter!$B$5*0.5 - Anfahrtkosten!$B57) &gt; ($B56-Parameter!$B$16*Spielerentscheidungen!$C$2+Parameter!$B$5*0.5 - Anfahrtkosten!$A57), "B", C56)), IF(($B56-Parameter!$B$16*Spielerentscheidungen!$C$2+Parameter!$B$5*0.5 - Anfahrtkosten!$A57)&gt;0,"A",
IF((ZB_Verkäufer2!$B56-Parameter!$B$16*Spielerentscheidungen!$E$2+Parameter!$B$5*0.5 - Anfahrtkosten!$B57)&gt;0,"B",0)))</f>
        <v>A</v>
      </c>
      <c r="E56" t="str">
        <f>IF(AND(($B56-Parameter!$B$16*Spielerentscheidungen!$C$3+Parameter!$B$5*(Ergebnisse2!$B$2/Parameter!$B$7) - Anfahrtkosten!$C57)&gt;0,(ZB_Verkäufer2!$B56-Parameter!$B$16*Spielerentscheidungen!$E$3+Parameter!$B$5*(Ergebnisse2!$C$2/Parameter!$B$7) - Anfahrtkosten!$D57)&gt;0), IF(($B56-Parameter!$B$16*Spielerentscheidungen!$C$3+Parameter!$B$5*(Ergebnisse2!$B$2/Parameter!$B$7) - Anfahrtkosten!$C57) &gt; (ZB_Verkäufer2!$B56-Parameter!$B$16*Spielerentscheidungen!$E$3+Parameter!$B$5*(Ergebnisse2!$C$2/Parameter!$B$7) - Anfahrtkosten!$D57), "A", IF((ZB_Verkäufer2!$B56-Parameter!$B$16*Spielerentscheidungen!$E$3+Parameter!$B$5*(Ergebnisse2!$C$2/Parameter!$B$7) - Anfahrtkosten!$D57) &gt; ($B56-Parameter!$B$16*Spielerentscheidungen!$C$3+Parameter!$B$5*(Ergebnisse2!$B$2/Parameter!$B$7) - Anfahrtkosten!$C57),"B", C56)),
IF(($B56-Parameter!$B$16*Spielerentscheidungen!$C$3+Parameter!$B$5*(Ergebnisse2!$B$2/Parameter!$B$7) - Anfahrtkosten!$C57)&gt;0,"A",
IF((ZB_Verkäufer2!$B56-Parameter!$B$16*Spielerentscheidungen!$E$3+Parameter!$B$5*(Ergebnisse2!$C$2/Parameter!$B$7) - Anfahrtkosten!$D57)&gt;0,"B",0)))</f>
        <v>A</v>
      </c>
      <c r="F56" t="str">
        <f>IF(AND(($B56- Parameter!$B$16*Spielerentscheidungen!$C$4+Parameter!$B$5*(Ergebnisse2!$B$3/Parameter!$B$7) - Anfahrtkosten!$E57)&gt;0,(ZB_Verkäufer2!$B56- Parameter!$B$16*Spielerentscheidungen!$E$4+Parameter!$B$5*(Ergebnisse2!$C$3/Parameter!$B$7) - Anfahrtkosten!$F57)&gt;0),IF(($B56- Parameter!$B$16*Spielerentscheidungen!$C$4+Parameter!$B$5*(Ergebnisse2!$B$3/Parameter!$B$7) - Anfahrtkosten!$E57)&gt; (ZB_Verkäufer2!$B56-Parameter!$B$16*Spielerentscheidungen!$E$4+Parameter!$B$5*(Ergebnisse2!$C$3/Parameter!$B$7) - Anfahrtkosten!$F57), "A", IF(($B56-Parameter!$B$16*Spielerentscheidungen!$C$4 +Parameter!$B$5*(Ergebnisse2!$B$3/Parameter!$B$7) - Anfahrtkosten!$E57) &lt; (ZB_Verkäufer2!$B56- Parameter!$B$16*Spielerentscheidungen!$E$4+Parameter!$B$5*(Ergebnisse2!$C$3/Parameter!$B$7) - Anfahrtkosten!$F57), "B", C56)),
IF(($B56 - Parameter!$B$16*Spielerentscheidungen!$C$4+Parameter!$B$5*(Ergebnisse2!$B$3/Parameter!$B$7) - Anfahrtkosten!$E57)&gt;0,"A",
IF((ZB_Verkäufer2!$B56 - Parameter!$B$16*Spielerentscheidungen!$E$4+Parameter!$B$5*(Ergebnisse2!$C$3/Parameter!$B$7) - Anfahrtkosten!$F57) &gt; 0,"B",0)))</f>
        <v>B</v>
      </c>
      <c r="G56" t="str">
        <f>IF(AND(($B56-Parameter!$B$16*Spielerentscheidungen!$C$5+Parameter!$B$5*(Ergebnisse2!$B$4/Parameter!$B$7) - Anfahrtkosten!$G57)&gt;0,(ZB_Verkäufer2!$B56-Parameter!$B$16*Spielerentscheidungen!$E$5+Parameter!$B$5*(Ergebnisse2!$C$4/Parameter!$B$7) - Anfahrtkosten!$H57)&gt;0), IF(($B56-Parameter!$B$16*Spielerentscheidungen!$C$5+Parameter!$B$5*(Ergebnisse2!$B$4/Parameter!$B$7) - Anfahrtkosten!$G57) &gt; (ZB_Verkäufer2!$B56-Parameter!$B$16*Spielerentscheidungen!$E$5+Parameter!$B$5*(Ergebnisse2!$C$4/Parameter!$B$7) - Anfahrtkosten!$H57), "A", IF((ZB_Verkäufer2!$B56-Parameter!$B$16*Spielerentscheidungen!$E$5+Parameter!$B$5*(Ergebnisse2!$C$4/Parameter!$B$7) - Anfahrtkosten!$H57) &gt; ($B56-Parameter!$B$16*Spielerentscheidungen!$C$5+Parameter!$B$5*(Ergebnisse2!$B$4/Parameter!$B$7) - Anfahrtkosten!$G57), "B",C56)),
IF(($B56-Parameter!$B$16*Spielerentscheidungen!$C$5+Parameter!$B$5*(Ergebnisse2!$B$4/Parameter!$B$7) - Anfahrtkosten!$G57)&gt;0,"A",
IF((ZB_Verkäufer2!$B56-Parameter!$B$16*Spielerentscheidungen!$E$5+Parameter!$B$5*(Ergebnisse2!$C$4/Parameter!$B$7) - Anfahrtkosten!$H57)&gt;0,"B",0)))</f>
        <v>A</v>
      </c>
      <c r="H56" t="str">
        <f>IF(AND(($B56-Parameter!$B$16*Spielerentscheidungen!$C$6+Parameter!$B$5*(Ergebnisse2!$B$5/Parameter!$B$7) - I56)&gt;0,(ZB_Verkäufer2!$B56-Parameter!$B$16*Spielerentscheidungen!$E$6+Parameter!$B$5*(Ergebnisse2!$C$5/Parameter!$B$7) - J56)&gt;0), IF(($B56-Parameter!$B$16*Spielerentscheidungen!$C$6+Parameter!$B$5*(Ergebnisse2!$B$5/Parameter!$B$7) - I56) &gt; (ZB_Verkäufer2!$B56-Parameter!$B$16*Spielerentscheidungen!$E$6+Parameter!$B$5*(Ergebnisse2!$C$5/Parameter!$B$7) - J56), "A", IF((ZB_Verkäufer2!$B56-Parameter!$B$16*Spielerentscheidungen!$E$6+Parameter!$B$5*(Ergebnisse2!$C$5/Parameter!$B$7) - J56) &gt; ($B56-Parameter!$B$16*Spielerentscheidungen!$C$6+Parameter!$B$5*(Ergebnisse2!$B$5/Parameter!$B$7) - I56), "B", C56)),
IF(($B56-Parameter!$B$16*Spielerentscheidungen!$C$6+Parameter!$B$5*(Ergebnisse2!$B$5/Parameter!$B$7) - I56)&gt;0,"A",
IF((ZB_Verkäufer2!$B56-Parameter!$B$16*Spielerentscheidungen!$E$6+Parameter!$B$5*(Ergebnisse2!$C$5/Parameter!$B$7) - J56)&gt;0,"B",0)))</f>
        <v>A</v>
      </c>
      <c r="I56">
        <v>5.66</v>
      </c>
      <c r="J56">
        <v>8.9700000000000006</v>
      </c>
      <c r="K56" t="str">
        <f>IF(AND(($B56-Parameter!$B$16*Spielerentscheidungen!$C$4+Parameter!$B$5*(Ergebnisse2!$B$3/Parameter!$B$7) - I56)&gt;0,(ZB_Verkäufer2!$B56-Spielerentscheidungen!$E$4+Parameter!$B$5*(Ergebnisse2!$C$3/Parameter!$B$7) - J56)&gt;0),IF(($B56-Spielerentscheidungen!$C$4+Parameter!$B$5*(Ergebnisse2!$B$3/Parameter!$B$7) - I56)&gt; (ZB_Verkäufer2!$B56-Spielerentscheidungen!$E$4+Parameter!$B$5*(Ergebnisse2!$C$3/Parameter!$B$7) - J56), "A", IF(($B56-Spielerentscheidungen!$C$4 +Parameter!$B$5*(Ergebnisse2!$B$3/Parameter!$B$7) - I56) &lt; (ZB_Verkäufer2!$B56-Spielerentscheidungen!$E$4+Parameter!$B$5*(Ergebnisse2!$C$3/Parameter!$B$7) - J56), "B", C56)),
IF(($B56-Spielerentscheidungen!$C$4+Parameter!$B$5*(Ergebnisse2!$B$3/Parameter!$B$7) - I56)&gt;0,"A",
IF((ZB_Verkäufer2!$B56-Spielerentscheidungen!$E$4+Parameter!$B$5*(Ergebnisse2!$C$3/Parameter!$B$7) - J56) &gt; 0,"B",0)))</f>
        <v>A</v>
      </c>
      <c r="L56">
        <f t="shared" si="0"/>
        <v>1</v>
      </c>
      <c r="P56">
        <f>$B56-Parameter!$B$16*Spielerentscheidungen!$C$4+Parameter!$B$5*(Ergebnisse2!$B$3/Parameter!$B$7) - Anfahrtkosten!$E58</f>
        <v>29.72</v>
      </c>
      <c r="Q56">
        <f>ZB_Verkäufer2!$B56- Parameter!$B$16*Spielerentscheidungen!$E$4+Parameter!$B$5*(Ergebnisse2!$C$3/Parameter!$B$7) - Anfahrtkosten!$F58</f>
        <v>5.1099999999999959</v>
      </c>
    </row>
    <row r="57" spans="1:17" x14ac:dyDescent="0.35">
      <c r="A57">
        <v>56</v>
      </c>
      <c r="B57" s="1">
        <v>88.45</v>
      </c>
      <c r="C57" t="s">
        <v>20</v>
      </c>
      <c r="D57" s="3" t="str">
        <f>IF(AND(($B57-Parameter!$B$16*Spielerentscheidungen!$C$2+Parameter!$B$5*0.5 - Anfahrtkosten!$A58)&gt;0,(ZB_Verkäufer2!$B57-Parameter!$B$16*Spielerentscheidungen!$E$2+Parameter!$B$5*0.5 - Anfahrtkosten!$B58)&gt;0),IF(($B57-Parameter!$B$16*Spielerentscheidungen!$C$2+Parameter!$B$5*0.5 - Anfahrtkosten!$A58) &gt; (ZB_Verkäufer2!$B57-Parameter!$B$16*Spielerentscheidungen!$E$2+Parameter!$B$5*0.5 - Anfahrtkosten!$B58), "A", IF((ZB_Verkäufer2!$B57-Parameter!$B$16*Spielerentscheidungen!$E$2+Parameter!$B$5*0.5 - Anfahrtkosten!$B58) &gt; ($B57-Parameter!$B$16*Spielerentscheidungen!$C$2+Parameter!$B$5*0.5 - Anfahrtkosten!$A58), "B", C57)), IF(($B57-Parameter!$B$16*Spielerentscheidungen!$C$2+Parameter!$B$5*0.5 - Anfahrtkosten!$A58)&gt;0,"A",
IF((ZB_Verkäufer2!$B57-Parameter!$B$16*Spielerentscheidungen!$E$2+Parameter!$B$5*0.5 - Anfahrtkosten!$B58)&gt;0,"B",0)))</f>
        <v>B</v>
      </c>
      <c r="E57" t="str">
        <f>IF(AND(($B57-Parameter!$B$16*Spielerentscheidungen!$C$3+Parameter!$B$5*(Ergebnisse2!$B$2/Parameter!$B$7) - Anfahrtkosten!$C58)&gt;0,(ZB_Verkäufer2!$B57-Parameter!$B$16*Spielerentscheidungen!$E$3+Parameter!$B$5*(Ergebnisse2!$C$2/Parameter!$B$7) - Anfahrtkosten!$D58)&gt;0), IF(($B57-Parameter!$B$16*Spielerentscheidungen!$C$3+Parameter!$B$5*(Ergebnisse2!$B$2/Parameter!$B$7) - Anfahrtkosten!$C58) &gt; (ZB_Verkäufer2!$B57-Parameter!$B$16*Spielerentscheidungen!$E$3+Parameter!$B$5*(Ergebnisse2!$C$2/Parameter!$B$7) - Anfahrtkosten!$D58), "A", IF((ZB_Verkäufer2!$B57-Parameter!$B$16*Spielerentscheidungen!$E$3+Parameter!$B$5*(Ergebnisse2!$C$2/Parameter!$B$7) - Anfahrtkosten!$D58) &gt; ($B57-Parameter!$B$16*Spielerentscheidungen!$C$3+Parameter!$B$5*(Ergebnisse2!$B$2/Parameter!$B$7) - Anfahrtkosten!$C58),"B", C57)),
IF(($B57-Parameter!$B$16*Spielerentscheidungen!$C$3+Parameter!$B$5*(Ergebnisse2!$B$2/Parameter!$B$7) - Anfahrtkosten!$C58)&gt;0,"A",
IF((ZB_Verkäufer2!$B57-Parameter!$B$16*Spielerentscheidungen!$E$3+Parameter!$B$5*(Ergebnisse2!$C$2/Parameter!$B$7) - Anfahrtkosten!$D58)&gt;0,"B",0)))</f>
        <v>B</v>
      </c>
      <c r="F57" t="str">
        <f>IF(AND(($B57- Parameter!$B$16*Spielerentscheidungen!$C$4+Parameter!$B$5*(Ergebnisse2!$B$3/Parameter!$B$7) - Anfahrtkosten!$E58)&gt;0,(ZB_Verkäufer2!$B57- Parameter!$B$16*Spielerentscheidungen!$E$4+Parameter!$B$5*(Ergebnisse2!$C$3/Parameter!$B$7) - Anfahrtkosten!$F58)&gt;0),IF(($B57- Parameter!$B$16*Spielerentscheidungen!$C$4+Parameter!$B$5*(Ergebnisse2!$B$3/Parameter!$B$7) - Anfahrtkosten!$E58)&gt; (ZB_Verkäufer2!$B57-Parameter!$B$16*Spielerentscheidungen!$E$4+Parameter!$B$5*(Ergebnisse2!$C$3/Parameter!$B$7) - Anfahrtkosten!$F58), "A", IF(($B57-Parameter!$B$16*Spielerentscheidungen!$C$4 +Parameter!$B$5*(Ergebnisse2!$B$3/Parameter!$B$7) - Anfahrtkosten!$E58) &lt; (ZB_Verkäufer2!$B57- Parameter!$B$16*Spielerentscheidungen!$E$4+Parameter!$B$5*(Ergebnisse2!$C$3/Parameter!$B$7) - Anfahrtkosten!$F58), "B", C57)),
IF(($B57 - Parameter!$B$16*Spielerentscheidungen!$C$4+Parameter!$B$5*(Ergebnisse2!$B$3/Parameter!$B$7) - Anfahrtkosten!$E58)&gt;0,"A",
IF((ZB_Verkäufer2!$B57 - Parameter!$B$16*Spielerentscheidungen!$E$4+Parameter!$B$5*(Ergebnisse2!$C$3/Parameter!$B$7) - Anfahrtkosten!$F58) &gt; 0,"B",0)))</f>
        <v>A</v>
      </c>
      <c r="G57" t="str">
        <f>IF(AND(($B57-Parameter!$B$16*Spielerentscheidungen!$C$5+Parameter!$B$5*(Ergebnisse2!$B$4/Parameter!$B$7) - Anfahrtkosten!$G58)&gt;0,(ZB_Verkäufer2!$B57-Parameter!$B$16*Spielerentscheidungen!$E$5+Parameter!$B$5*(Ergebnisse2!$C$4/Parameter!$B$7) - Anfahrtkosten!$H58)&gt;0), IF(($B57-Parameter!$B$16*Spielerentscheidungen!$C$5+Parameter!$B$5*(Ergebnisse2!$B$4/Parameter!$B$7) - Anfahrtkosten!$G58) &gt; (ZB_Verkäufer2!$B57-Parameter!$B$16*Spielerentscheidungen!$E$5+Parameter!$B$5*(Ergebnisse2!$C$4/Parameter!$B$7) - Anfahrtkosten!$H58), "A", IF((ZB_Verkäufer2!$B57-Parameter!$B$16*Spielerentscheidungen!$E$5+Parameter!$B$5*(Ergebnisse2!$C$4/Parameter!$B$7) - Anfahrtkosten!$H58) &gt; ($B57-Parameter!$B$16*Spielerentscheidungen!$C$5+Parameter!$B$5*(Ergebnisse2!$B$4/Parameter!$B$7) - Anfahrtkosten!$G58), "B",C57)),
IF(($B57-Parameter!$B$16*Spielerentscheidungen!$C$5+Parameter!$B$5*(Ergebnisse2!$B$4/Parameter!$B$7) - Anfahrtkosten!$G58)&gt;0,"A",
IF((ZB_Verkäufer2!$B57-Parameter!$B$16*Spielerentscheidungen!$E$5+Parameter!$B$5*(Ergebnisse2!$C$4/Parameter!$B$7) - Anfahrtkosten!$H58)&gt;0,"B",0)))</f>
        <v>B</v>
      </c>
      <c r="H57" t="str">
        <f>IF(AND(($B57-Parameter!$B$16*Spielerentscheidungen!$C$6+Parameter!$B$5*(Ergebnisse2!$B$5/Parameter!$B$7) - I57)&gt;0,(ZB_Verkäufer2!$B57-Parameter!$B$16*Spielerentscheidungen!$E$6+Parameter!$B$5*(Ergebnisse2!$C$5/Parameter!$B$7) - J57)&gt;0), IF(($B57-Parameter!$B$16*Spielerentscheidungen!$C$6+Parameter!$B$5*(Ergebnisse2!$B$5/Parameter!$B$7) - I57) &gt; (ZB_Verkäufer2!$B57-Parameter!$B$16*Spielerentscheidungen!$E$6+Parameter!$B$5*(Ergebnisse2!$C$5/Parameter!$B$7) - J57), "A", IF((ZB_Verkäufer2!$B57-Parameter!$B$16*Spielerentscheidungen!$E$6+Parameter!$B$5*(Ergebnisse2!$C$5/Parameter!$B$7) - J57) &gt; ($B57-Parameter!$B$16*Spielerentscheidungen!$C$6+Parameter!$B$5*(Ergebnisse2!$B$5/Parameter!$B$7) - I57), "B", C57)),
IF(($B57-Parameter!$B$16*Spielerentscheidungen!$C$6+Parameter!$B$5*(Ergebnisse2!$B$5/Parameter!$B$7) - I57)&gt;0,"A",
IF((ZB_Verkäufer2!$B57-Parameter!$B$16*Spielerentscheidungen!$E$6+Parameter!$B$5*(Ergebnisse2!$C$5/Parameter!$B$7) - J57)&gt;0,"B",0)))</f>
        <v>A</v>
      </c>
      <c r="I57">
        <v>23.62</v>
      </c>
      <c r="J57">
        <v>37.03</v>
      </c>
      <c r="K57" t="str">
        <f>IF(AND(($B57-Parameter!$B$16*Spielerentscheidungen!$C$4+Parameter!$B$5*(Ergebnisse2!$B$3/Parameter!$B$7) - I57)&gt;0,(ZB_Verkäufer2!$B57-Spielerentscheidungen!$E$4+Parameter!$B$5*(Ergebnisse2!$C$3/Parameter!$B$7) - J57)&gt;0),IF(($B57-Spielerentscheidungen!$C$4+Parameter!$B$5*(Ergebnisse2!$B$3/Parameter!$B$7) - I57)&gt; (ZB_Verkäufer2!$B57-Spielerentscheidungen!$E$4+Parameter!$B$5*(Ergebnisse2!$C$3/Parameter!$B$7) - J57), "A", IF(($B57-Spielerentscheidungen!$C$4 +Parameter!$B$5*(Ergebnisse2!$B$3/Parameter!$B$7) - I57) &lt; (ZB_Verkäufer2!$B57-Spielerentscheidungen!$E$4+Parameter!$B$5*(Ergebnisse2!$C$3/Parameter!$B$7) - J57), "B", C57)),
IF(($B57-Spielerentscheidungen!$C$4+Parameter!$B$5*(Ergebnisse2!$B$3/Parameter!$B$7) - I57)&gt;0,"A",
IF((ZB_Verkäufer2!$B57-Spielerentscheidungen!$E$4+Parameter!$B$5*(Ergebnisse2!$C$3/Parameter!$B$7) - J57) &gt; 0,"B",0)))</f>
        <v>A</v>
      </c>
      <c r="L57">
        <f t="shared" si="0"/>
        <v>1</v>
      </c>
      <c r="P57">
        <f>$B57-Parameter!$B$16*Spielerentscheidungen!$C$4+Parameter!$B$5*(Ergebnisse2!$B$3/Parameter!$B$7) - Anfahrtkosten!$E59</f>
        <v>63.220000000000006</v>
      </c>
      <c r="Q57">
        <f>ZB_Verkäufer2!$B57- Parameter!$B$16*Spielerentscheidungen!$E$4+Parameter!$B$5*(Ergebnisse2!$C$3/Parameter!$B$7) - Anfahrtkosten!$F59</f>
        <v>72.98</v>
      </c>
    </row>
    <row r="58" spans="1:17" x14ac:dyDescent="0.35">
      <c r="A58">
        <v>57</v>
      </c>
      <c r="B58" s="1">
        <v>38.39</v>
      </c>
      <c r="C58" t="s">
        <v>19</v>
      </c>
      <c r="D58" s="3" t="str">
        <f>IF(AND(($B58-Parameter!$B$16*Spielerentscheidungen!$C$2+Parameter!$B$5*0.5 - Anfahrtkosten!$A59)&gt;0,(ZB_Verkäufer2!$B58-Parameter!$B$16*Spielerentscheidungen!$E$2+Parameter!$B$5*0.5 - Anfahrtkosten!$B59)&gt;0),IF(($B58-Parameter!$B$16*Spielerentscheidungen!$C$2+Parameter!$B$5*0.5 - Anfahrtkosten!$A59) &gt; (ZB_Verkäufer2!$B58-Parameter!$B$16*Spielerentscheidungen!$E$2+Parameter!$B$5*0.5 - Anfahrtkosten!$B59), "A", IF((ZB_Verkäufer2!$B58-Parameter!$B$16*Spielerentscheidungen!$E$2+Parameter!$B$5*0.5 - Anfahrtkosten!$B59) &gt; ($B58-Parameter!$B$16*Spielerentscheidungen!$C$2+Parameter!$B$5*0.5 - Anfahrtkosten!$A59), "B", C58)), IF(($B58-Parameter!$B$16*Spielerentscheidungen!$C$2+Parameter!$B$5*0.5 - Anfahrtkosten!$A59)&gt;0,"A",
IF((ZB_Verkäufer2!$B58-Parameter!$B$16*Spielerentscheidungen!$E$2+Parameter!$B$5*0.5 - Anfahrtkosten!$B59)&gt;0,"B",0)))</f>
        <v>A</v>
      </c>
      <c r="E58" t="str">
        <f>IF(AND(($B58-Parameter!$B$16*Spielerentscheidungen!$C$3+Parameter!$B$5*(Ergebnisse2!$B$2/Parameter!$B$7) - Anfahrtkosten!$C59)&gt;0,(ZB_Verkäufer2!$B58-Parameter!$B$16*Spielerentscheidungen!$E$3+Parameter!$B$5*(Ergebnisse2!$C$2/Parameter!$B$7) - Anfahrtkosten!$D59)&gt;0), IF(($B58-Parameter!$B$16*Spielerentscheidungen!$C$3+Parameter!$B$5*(Ergebnisse2!$B$2/Parameter!$B$7) - Anfahrtkosten!$C59) &gt; (ZB_Verkäufer2!$B58-Parameter!$B$16*Spielerentscheidungen!$E$3+Parameter!$B$5*(Ergebnisse2!$C$2/Parameter!$B$7) - Anfahrtkosten!$D59), "A", IF((ZB_Verkäufer2!$B58-Parameter!$B$16*Spielerentscheidungen!$E$3+Parameter!$B$5*(Ergebnisse2!$C$2/Parameter!$B$7) - Anfahrtkosten!$D59) &gt; ($B58-Parameter!$B$16*Spielerentscheidungen!$C$3+Parameter!$B$5*(Ergebnisse2!$B$2/Parameter!$B$7) - Anfahrtkosten!$C59),"B", C58)),
IF(($B58-Parameter!$B$16*Spielerentscheidungen!$C$3+Parameter!$B$5*(Ergebnisse2!$B$2/Parameter!$B$7) - Anfahrtkosten!$C59)&gt;0,"A",
IF((ZB_Verkäufer2!$B58-Parameter!$B$16*Spielerentscheidungen!$E$3+Parameter!$B$5*(Ergebnisse2!$C$2/Parameter!$B$7) - Anfahrtkosten!$D59)&gt;0,"B",0)))</f>
        <v>B</v>
      </c>
      <c r="F58" t="str">
        <f>IF(AND(($B58- Parameter!$B$16*Spielerentscheidungen!$C$4+Parameter!$B$5*(Ergebnisse2!$B$3/Parameter!$B$7) - Anfahrtkosten!$E59)&gt;0,(ZB_Verkäufer2!$B58- Parameter!$B$16*Spielerentscheidungen!$E$4+Parameter!$B$5*(Ergebnisse2!$C$3/Parameter!$B$7) - Anfahrtkosten!$F59)&gt;0),IF(($B58- Parameter!$B$16*Spielerentscheidungen!$C$4+Parameter!$B$5*(Ergebnisse2!$B$3/Parameter!$B$7) - Anfahrtkosten!$E59)&gt; (ZB_Verkäufer2!$B58-Parameter!$B$16*Spielerentscheidungen!$E$4+Parameter!$B$5*(Ergebnisse2!$C$3/Parameter!$B$7) - Anfahrtkosten!$F59), "A", IF(($B58-Parameter!$B$16*Spielerentscheidungen!$C$4 +Parameter!$B$5*(Ergebnisse2!$B$3/Parameter!$B$7) - Anfahrtkosten!$E59) &lt; (ZB_Verkäufer2!$B58- Parameter!$B$16*Spielerentscheidungen!$E$4+Parameter!$B$5*(Ergebnisse2!$C$3/Parameter!$B$7) - Anfahrtkosten!$F59), "B", C58)),
IF(($B58 - Parameter!$B$16*Spielerentscheidungen!$C$4+Parameter!$B$5*(Ergebnisse2!$B$3/Parameter!$B$7) - Anfahrtkosten!$E59)&gt;0,"A",
IF((ZB_Verkäufer2!$B58 - Parameter!$B$16*Spielerentscheidungen!$E$4+Parameter!$B$5*(Ergebnisse2!$C$3/Parameter!$B$7) - Anfahrtkosten!$F59) &gt; 0,"B",0)))</f>
        <v>B</v>
      </c>
      <c r="G58" t="str">
        <f>IF(AND(($B58-Parameter!$B$16*Spielerentscheidungen!$C$5+Parameter!$B$5*(Ergebnisse2!$B$4/Parameter!$B$7) - Anfahrtkosten!$G59)&gt;0,(ZB_Verkäufer2!$B58-Parameter!$B$16*Spielerentscheidungen!$E$5+Parameter!$B$5*(Ergebnisse2!$C$4/Parameter!$B$7) - Anfahrtkosten!$H59)&gt;0), IF(($B58-Parameter!$B$16*Spielerentscheidungen!$C$5+Parameter!$B$5*(Ergebnisse2!$B$4/Parameter!$B$7) - Anfahrtkosten!$G59) &gt; (ZB_Verkäufer2!$B58-Parameter!$B$16*Spielerentscheidungen!$E$5+Parameter!$B$5*(Ergebnisse2!$C$4/Parameter!$B$7) - Anfahrtkosten!$H59), "A", IF((ZB_Verkäufer2!$B58-Parameter!$B$16*Spielerentscheidungen!$E$5+Parameter!$B$5*(Ergebnisse2!$C$4/Parameter!$B$7) - Anfahrtkosten!$H59) &gt; ($B58-Parameter!$B$16*Spielerentscheidungen!$C$5+Parameter!$B$5*(Ergebnisse2!$B$4/Parameter!$B$7) - Anfahrtkosten!$G59), "B",C58)),
IF(($B58-Parameter!$B$16*Spielerentscheidungen!$C$5+Parameter!$B$5*(Ergebnisse2!$B$4/Parameter!$B$7) - Anfahrtkosten!$G59)&gt;0,"A",
IF((ZB_Verkäufer2!$B58-Parameter!$B$16*Spielerentscheidungen!$E$5+Parameter!$B$5*(Ergebnisse2!$C$4/Parameter!$B$7) - Anfahrtkosten!$H59)&gt;0,"B",0)))</f>
        <v>B</v>
      </c>
      <c r="H58" t="str">
        <f>IF(AND(($B58-Parameter!$B$16*Spielerentscheidungen!$C$6+Parameter!$B$5*(Ergebnisse2!$B$5/Parameter!$B$7) - I58)&gt;0,(ZB_Verkäufer2!$B58-Parameter!$B$16*Spielerentscheidungen!$E$6+Parameter!$B$5*(Ergebnisse2!$C$5/Parameter!$B$7) - J58)&gt;0), IF(($B58-Parameter!$B$16*Spielerentscheidungen!$C$6+Parameter!$B$5*(Ergebnisse2!$B$5/Parameter!$B$7) - I58) &gt; (ZB_Verkäufer2!$B58-Parameter!$B$16*Spielerentscheidungen!$E$6+Parameter!$B$5*(Ergebnisse2!$C$5/Parameter!$B$7) - J58), "A", IF((ZB_Verkäufer2!$B58-Parameter!$B$16*Spielerentscheidungen!$E$6+Parameter!$B$5*(Ergebnisse2!$C$5/Parameter!$B$7) - J58) &gt; ($B58-Parameter!$B$16*Spielerentscheidungen!$C$6+Parameter!$B$5*(Ergebnisse2!$B$5/Parameter!$B$7) - I58), "B", C58)),
IF(($B58-Parameter!$B$16*Spielerentscheidungen!$C$6+Parameter!$B$5*(Ergebnisse2!$B$5/Parameter!$B$7) - I58)&gt;0,"A",
IF((ZB_Verkäufer2!$B58-Parameter!$B$16*Spielerentscheidungen!$E$6+Parameter!$B$5*(Ergebnisse2!$C$5/Parameter!$B$7) - J58)&gt;0,"B",0)))</f>
        <v>A</v>
      </c>
      <c r="I58">
        <v>7.2</v>
      </c>
      <c r="J58">
        <v>7.06</v>
      </c>
      <c r="K58" t="str">
        <f>IF(AND(($B58-Parameter!$B$16*Spielerentscheidungen!$C$4+Parameter!$B$5*(Ergebnisse2!$B$3/Parameter!$B$7) - I58)&gt;0,(ZB_Verkäufer2!$B58-Spielerentscheidungen!$E$4+Parameter!$B$5*(Ergebnisse2!$C$3/Parameter!$B$7) - J58)&gt;0),IF(($B58-Spielerentscheidungen!$C$4+Parameter!$B$5*(Ergebnisse2!$B$3/Parameter!$B$7) - I58)&gt; (ZB_Verkäufer2!$B58-Spielerentscheidungen!$E$4+Parameter!$B$5*(Ergebnisse2!$C$3/Parameter!$B$7) - J58), "A", IF(($B58-Spielerentscheidungen!$C$4 +Parameter!$B$5*(Ergebnisse2!$B$3/Parameter!$B$7) - I58) &lt; (ZB_Verkäufer2!$B58-Spielerentscheidungen!$E$4+Parameter!$B$5*(Ergebnisse2!$C$3/Parameter!$B$7) - J58), "B", C58)),
IF(($B58-Spielerentscheidungen!$C$4+Parameter!$B$5*(Ergebnisse2!$B$3/Parameter!$B$7) - I58)&gt;0,"A",
IF((ZB_Verkäufer2!$B58-Spielerentscheidungen!$E$4+Parameter!$B$5*(Ergebnisse2!$C$3/Parameter!$B$7) - J58) &gt; 0,"B",0)))</f>
        <v>A</v>
      </c>
      <c r="L58">
        <f t="shared" si="0"/>
        <v>1</v>
      </c>
      <c r="P58">
        <f>$B58-Parameter!$B$16*Spielerentscheidungen!$C$4+Parameter!$B$5*(Ergebnisse2!$B$3/Parameter!$B$7) - Anfahrtkosten!$E60</f>
        <v>31.75</v>
      </c>
      <c r="Q58">
        <f>ZB_Verkäufer2!$B58- Parameter!$B$16*Spielerentscheidungen!$E$4+Parameter!$B$5*(Ergebnisse2!$C$3/Parameter!$B$7) - Anfahrtkosten!$F60</f>
        <v>25.369999999999997</v>
      </c>
    </row>
    <row r="59" spans="1:17" x14ac:dyDescent="0.35">
      <c r="A59">
        <v>58</v>
      </c>
      <c r="B59" s="1">
        <v>56.71</v>
      </c>
      <c r="C59" t="s">
        <v>20</v>
      </c>
      <c r="D59" s="3" t="str">
        <f>IF(AND(($B59-Parameter!$B$16*Spielerentscheidungen!$C$2+Parameter!$B$5*0.5 - Anfahrtkosten!$A60)&gt;0,(ZB_Verkäufer2!$B59-Parameter!$B$16*Spielerentscheidungen!$E$2+Parameter!$B$5*0.5 - Anfahrtkosten!$B60)&gt;0),IF(($B59-Parameter!$B$16*Spielerentscheidungen!$C$2+Parameter!$B$5*0.5 - Anfahrtkosten!$A60) &gt; (ZB_Verkäufer2!$B59-Parameter!$B$16*Spielerentscheidungen!$E$2+Parameter!$B$5*0.5 - Anfahrtkosten!$B60), "A", IF((ZB_Verkäufer2!$B59-Parameter!$B$16*Spielerentscheidungen!$E$2+Parameter!$B$5*0.5 - Anfahrtkosten!$B60) &gt; ($B59-Parameter!$B$16*Spielerentscheidungen!$C$2+Parameter!$B$5*0.5 - Anfahrtkosten!$A60), "B", C59)), IF(($B59-Parameter!$B$16*Spielerentscheidungen!$C$2+Parameter!$B$5*0.5 - Anfahrtkosten!$A60)&gt;0,"A",
IF((ZB_Verkäufer2!$B59-Parameter!$B$16*Spielerentscheidungen!$E$2+Parameter!$B$5*0.5 - Anfahrtkosten!$B60)&gt;0,"B",0)))</f>
        <v>A</v>
      </c>
      <c r="E59" t="str">
        <f>IF(AND(($B59-Parameter!$B$16*Spielerentscheidungen!$C$3+Parameter!$B$5*(Ergebnisse2!$B$2/Parameter!$B$7) - Anfahrtkosten!$C60)&gt;0,(ZB_Verkäufer2!$B59-Parameter!$B$16*Spielerentscheidungen!$E$3+Parameter!$B$5*(Ergebnisse2!$C$2/Parameter!$B$7) - Anfahrtkosten!$D60)&gt;0), IF(($B59-Parameter!$B$16*Spielerentscheidungen!$C$3+Parameter!$B$5*(Ergebnisse2!$B$2/Parameter!$B$7) - Anfahrtkosten!$C60) &gt; (ZB_Verkäufer2!$B59-Parameter!$B$16*Spielerentscheidungen!$E$3+Parameter!$B$5*(Ergebnisse2!$C$2/Parameter!$B$7) - Anfahrtkosten!$D60), "A", IF((ZB_Verkäufer2!$B59-Parameter!$B$16*Spielerentscheidungen!$E$3+Parameter!$B$5*(Ergebnisse2!$C$2/Parameter!$B$7) - Anfahrtkosten!$D60) &gt; ($B59-Parameter!$B$16*Spielerentscheidungen!$C$3+Parameter!$B$5*(Ergebnisse2!$B$2/Parameter!$B$7) - Anfahrtkosten!$C60),"B", C59)),
IF(($B59-Parameter!$B$16*Spielerentscheidungen!$C$3+Parameter!$B$5*(Ergebnisse2!$B$2/Parameter!$B$7) - Anfahrtkosten!$C60)&gt;0,"A",
IF((ZB_Verkäufer2!$B59-Parameter!$B$16*Spielerentscheidungen!$E$3+Parameter!$B$5*(Ergebnisse2!$C$2/Parameter!$B$7) - Anfahrtkosten!$D60)&gt;0,"B",0)))</f>
        <v>A</v>
      </c>
      <c r="F59" t="str">
        <f>IF(AND(($B59- Parameter!$B$16*Spielerentscheidungen!$C$4+Parameter!$B$5*(Ergebnisse2!$B$3/Parameter!$B$7) - Anfahrtkosten!$E60)&gt;0,(ZB_Verkäufer2!$B59- Parameter!$B$16*Spielerentscheidungen!$E$4+Parameter!$B$5*(Ergebnisse2!$C$3/Parameter!$B$7) - Anfahrtkosten!$F60)&gt;0),IF(($B59- Parameter!$B$16*Spielerentscheidungen!$C$4+Parameter!$B$5*(Ergebnisse2!$B$3/Parameter!$B$7) - Anfahrtkosten!$E60)&gt; (ZB_Verkäufer2!$B59-Parameter!$B$16*Spielerentscheidungen!$E$4+Parameter!$B$5*(Ergebnisse2!$C$3/Parameter!$B$7) - Anfahrtkosten!$F60), "A", IF(($B59-Parameter!$B$16*Spielerentscheidungen!$C$4 +Parameter!$B$5*(Ergebnisse2!$B$3/Parameter!$B$7) - Anfahrtkosten!$E60) &lt; (ZB_Verkäufer2!$B59- Parameter!$B$16*Spielerentscheidungen!$E$4+Parameter!$B$5*(Ergebnisse2!$C$3/Parameter!$B$7) - Anfahrtkosten!$F60), "B", C59)),
IF(($B59 - Parameter!$B$16*Spielerentscheidungen!$C$4+Parameter!$B$5*(Ergebnisse2!$B$3/Parameter!$B$7) - Anfahrtkosten!$E60)&gt;0,"A",
IF((ZB_Verkäufer2!$B59 - Parameter!$B$16*Spielerentscheidungen!$E$4+Parameter!$B$5*(Ergebnisse2!$C$3/Parameter!$B$7) - Anfahrtkosten!$F60) &gt; 0,"B",0)))</f>
        <v>A</v>
      </c>
      <c r="G59" t="str">
        <f>IF(AND(($B59-Parameter!$B$16*Spielerentscheidungen!$C$5+Parameter!$B$5*(Ergebnisse2!$B$4/Parameter!$B$7) - Anfahrtkosten!$G60)&gt;0,(ZB_Verkäufer2!$B59-Parameter!$B$16*Spielerentscheidungen!$E$5+Parameter!$B$5*(Ergebnisse2!$C$4/Parameter!$B$7) - Anfahrtkosten!$H60)&gt;0), IF(($B59-Parameter!$B$16*Spielerentscheidungen!$C$5+Parameter!$B$5*(Ergebnisse2!$B$4/Parameter!$B$7) - Anfahrtkosten!$G60) &gt; (ZB_Verkäufer2!$B59-Parameter!$B$16*Spielerentscheidungen!$E$5+Parameter!$B$5*(Ergebnisse2!$C$4/Parameter!$B$7) - Anfahrtkosten!$H60), "A", IF((ZB_Verkäufer2!$B59-Parameter!$B$16*Spielerentscheidungen!$E$5+Parameter!$B$5*(Ergebnisse2!$C$4/Parameter!$B$7) - Anfahrtkosten!$H60) &gt; ($B59-Parameter!$B$16*Spielerentscheidungen!$C$5+Parameter!$B$5*(Ergebnisse2!$B$4/Parameter!$B$7) - Anfahrtkosten!$G60), "B",C59)),
IF(($B59-Parameter!$B$16*Spielerentscheidungen!$C$5+Parameter!$B$5*(Ergebnisse2!$B$4/Parameter!$B$7) - Anfahrtkosten!$G60)&gt;0,"A",
IF((ZB_Verkäufer2!$B59-Parameter!$B$16*Spielerentscheidungen!$E$5+Parameter!$B$5*(Ergebnisse2!$C$4/Parameter!$B$7) - Anfahrtkosten!$H60)&gt;0,"B",0)))</f>
        <v>A</v>
      </c>
      <c r="H59" t="str">
        <f>IF(AND(($B59-Parameter!$B$16*Spielerentscheidungen!$C$6+Parameter!$B$5*(Ergebnisse2!$B$5/Parameter!$B$7) - I59)&gt;0,(ZB_Verkäufer2!$B59-Parameter!$B$16*Spielerentscheidungen!$E$6+Parameter!$B$5*(Ergebnisse2!$C$5/Parameter!$B$7) - J59)&gt;0), IF(($B59-Parameter!$B$16*Spielerentscheidungen!$C$6+Parameter!$B$5*(Ergebnisse2!$B$5/Parameter!$B$7) - I59) &gt; (ZB_Verkäufer2!$B59-Parameter!$B$16*Spielerentscheidungen!$E$6+Parameter!$B$5*(Ergebnisse2!$C$5/Parameter!$B$7) - J59), "A", IF((ZB_Verkäufer2!$B59-Parameter!$B$16*Spielerentscheidungen!$E$6+Parameter!$B$5*(Ergebnisse2!$C$5/Parameter!$B$7) - J59) &gt; ($B59-Parameter!$B$16*Spielerentscheidungen!$C$6+Parameter!$B$5*(Ergebnisse2!$B$5/Parameter!$B$7) - I59), "B", C59)),
IF(($B59-Parameter!$B$16*Spielerentscheidungen!$C$6+Parameter!$B$5*(Ergebnisse2!$B$5/Parameter!$B$7) - I59)&gt;0,"A",
IF((ZB_Verkäufer2!$B59-Parameter!$B$16*Spielerentscheidungen!$E$6+Parameter!$B$5*(Ergebnisse2!$C$5/Parameter!$B$7) - J59)&gt;0,"B",0)))</f>
        <v>A</v>
      </c>
      <c r="I59">
        <v>22.77</v>
      </c>
      <c r="J59">
        <v>23.66</v>
      </c>
      <c r="K59" t="str">
        <f>IF(AND(($B59-Parameter!$B$16*Spielerentscheidungen!$C$4+Parameter!$B$5*(Ergebnisse2!$B$3/Parameter!$B$7) - I59)&gt;0,(ZB_Verkäufer2!$B59-Spielerentscheidungen!$E$4+Parameter!$B$5*(Ergebnisse2!$C$3/Parameter!$B$7) - J59)&gt;0),IF(($B59-Spielerentscheidungen!$C$4+Parameter!$B$5*(Ergebnisse2!$B$3/Parameter!$B$7) - I59)&gt; (ZB_Verkäufer2!$B59-Spielerentscheidungen!$E$4+Parameter!$B$5*(Ergebnisse2!$C$3/Parameter!$B$7) - J59), "A", IF(($B59-Spielerentscheidungen!$C$4 +Parameter!$B$5*(Ergebnisse2!$B$3/Parameter!$B$7) - I59) &lt; (ZB_Verkäufer2!$B59-Spielerentscheidungen!$E$4+Parameter!$B$5*(Ergebnisse2!$C$3/Parameter!$B$7) - J59), "B", C59)),
IF(($B59-Spielerentscheidungen!$C$4+Parameter!$B$5*(Ergebnisse2!$B$3/Parameter!$B$7) - I59)&gt;0,"A",
IF((ZB_Verkäufer2!$B59-Spielerentscheidungen!$E$4+Parameter!$B$5*(Ergebnisse2!$C$3/Parameter!$B$7) - J59) &gt; 0,"B",0)))</f>
        <v>A</v>
      </c>
      <c r="L59">
        <f t="shared" si="0"/>
        <v>1</v>
      </c>
      <c r="P59">
        <f>$B59-Parameter!$B$16*Spielerentscheidungen!$C$4+Parameter!$B$5*(Ergebnisse2!$B$3/Parameter!$B$7) - Anfahrtkosten!$E61</f>
        <v>50.39</v>
      </c>
      <c r="Q59">
        <f>ZB_Verkäufer2!$B59- Parameter!$B$16*Spielerentscheidungen!$E$4+Parameter!$B$5*(Ergebnisse2!$C$3/Parameter!$B$7) - Anfahrtkosten!$F61</f>
        <v>39.51</v>
      </c>
    </row>
    <row r="60" spans="1:17" x14ac:dyDescent="0.35">
      <c r="A60">
        <v>59</v>
      </c>
      <c r="B60" s="1">
        <v>16.32</v>
      </c>
      <c r="C60" t="s">
        <v>19</v>
      </c>
      <c r="D60" s="3" t="str">
        <f>IF(AND(($B60-Parameter!$B$16*Spielerentscheidungen!$C$2+Parameter!$B$5*0.5 - Anfahrtkosten!$A61)&gt;0,(ZB_Verkäufer2!$B60-Parameter!$B$16*Spielerentscheidungen!$E$2+Parameter!$B$5*0.5 - Anfahrtkosten!$B61)&gt;0),IF(($B60-Parameter!$B$16*Spielerentscheidungen!$C$2+Parameter!$B$5*0.5 - Anfahrtkosten!$A61) &gt; (ZB_Verkäufer2!$B60-Parameter!$B$16*Spielerentscheidungen!$E$2+Parameter!$B$5*0.5 - Anfahrtkosten!$B61), "A", IF((ZB_Verkäufer2!$B60-Parameter!$B$16*Spielerentscheidungen!$E$2+Parameter!$B$5*0.5 - Anfahrtkosten!$B61) &gt; ($B60-Parameter!$B$16*Spielerentscheidungen!$C$2+Parameter!$B$5*0.5 - Anfahrtkosten!$A61), "B", C60)), IF(($B60-Parameter!$B$16*Spielerentscheidungen!$C$2+Parameter!$B$5*0.5 - Anfahrtkosten!$A61)&gt;0,"A",
IF((ZB_Verkäufer2!$B60-Parameter!$B$16*Spielerentscheidungen!$E$2+Parameter!$B$5*0.5 - Anfahrtkosten!$B61)&gt;0,"B",0)))</f>
        <v>A</v>
      </c>
      <c r="E60" t="str">
        <f>IF(AND(($B60-Parameter!$B$16*Spielerentscheidungen!$C$3+Parameter!$B$5*(Ergebnisse2!$B$2/Parameter!$B$7) - Anfahrtkosten!$C61)&gt;0,(ZB_Verkäufer2!$B60-Parameter!$B$16*Spielerentscheidungen!$E$3+Parameter!$B$5*(Ergebnisse2!$C$2/Parameter!$B$7) - Anfahrtkosten!$D61)&gt;0), IF(($B60-Parameter!$B$16*Spielerentscheidungen!$C$3+Parameter!$B$5*(Ergebnisse2!$B$2/Parameter!$B$7) - Anfahrtkosten!$C61) &gt; (ZB_Verkäufer2!$B60-Parameter!$B$16*Spielerentscheidungen!$E$3+Parameter!$B$5*(Ergebnisse2!$C$2/Parameter!$B$7) - Anfahrtkosten!$D61), "A", IF((ZB_Verkäufer2!$B60-Parameter!$B$16*Spielerentscheidungen!$E$3+Parameter!$B$5*(Ergebnisse2!$C$2/Parameter!$B$7) - Anfahrtkosten!$D61) &gt; ($B60-Parameter!$B$16*Spielerentscheidungen!$C$3+Parameter!$B$5*(Ergebnisse2!$B$2/Parameter!$B$7) - Anfahrtkosten!$C61),"B", C60)),
IF(($B60-Parameter!$B$16*Spielerentscheidungen!$C$3+Parameter!$B$5*(Ergebnisse2!$B$2/Parameter!$B$7) - Anfahrtkosten!$C61)&gt;0,"A",
IF((ZB_Verkäufer2!$B60-Parameter!$B$16*Spielerentscheidungen!$E$3+Parameter!$B$5*(Ergebnisse2!$C$2/Parameter!$B$7) - Anfahrtkosten!$D61)&gt;0,"B",0)))</f>
        <v>B</v>
      </c>
      <c r="F60" t="str">
        <f>IF(AND(($B60- Parameter!$B$16*Spielerentscheidungen!$C$4+Parameter!$B$5*(Ergebnisse2!$B$3/Parameter!$B$7) - Anfahrtkosten!$E61)&gt;0,(ZB_Verkäufer2!$B60- Parameter!$B$16*Spielerentscheidungen!$E$4+Parameter!$B$5*(Ergebnisse2!$C$3/Parameter!$B$7) - Anfahrtkosten!$F61)&gt;0),IF(($B60- Parameter!$B$16*Spielerentscheidungen!$C$4+Parameter!$B$5*(Ergebnisse2!$B$3/Parameter!$B$7) - Anfahrtkosten!$E61)&gt; (ZB_Verkäufer2!$B60-Parameter!$B$16*Spielerentscheidungen!$E$4+Parameter!$B$5*(Ergebnisse2!$C$3/Parameter!$B$7) - Anfahrtkosten!$F61), "A", IF(($B60-Parameter!$B$16*Spielerentscheidungen!$C$4 +Parameter!$B$5*(Ergebnisse2!$B$3/Parameter!$B$7) - Anfahrtkosten!$E61) &lt; (ZB_Verkäufer2!$B60- Parameter!$B$16*Spielerentscheidungen!$E$4+Parameter!$B$5*(Ergebnisse2!$C$3/Parameter!$B$7) - Anfahrtkosten!$F61), "B", C60)),
IF(($B60 - Parameter!$B$16*Spielerentscheidungen!$C$4+Parameter!$B$5*(Ergebnisse2!$B$3/Parameter!$B$7) - Anfahrtkosten!$E61)&gt;0,"A",
IF((ZB_Verkäufer2!$B60 - Parameter!$B$16*Spielerentscheidungen!$E$4+Parameter!$B$5*(Ergebnisse2!$C$3/Parameter!$B$7) - Anfahrtkosten!$F61) &gt; 0,"B",0)))</f>
        <v>A</v>
      </c>
      <c r="G60" t="str">
        <f>IF(AND(($B60-Parameter!$B$16*Spielerentscheidungen!$C$5+Parameter!$B$5*(Ergebnisse2!$B$4/Parameter!$B$7) - Anfahrtkosten!$G61)&gt;0,(ZB_Verkäufer2!$B60-Parameter!$B$16*Spielerentscheidungen!$E$5+Parameter!$B$5*(Ergebnisse2!$C$4/Parameter!$B$7) - Anfahrtkosten!$H61)&gt;0), IF(($B60-Parameter!$B$16*Spielerentscheidungen!$C$5+Parameter!$B$5*(Ergebnisse2!$B$4/Parameter!$B$7) - Anfahrtkosten!$G61) &gt; (ZB_Verkäufer2!$B60-Parameter!$B$16*Spielerentscheidungen!$E$5+Parameter!$B$5*(Ergebnisse2!$C$4/Parameter!$B$7) - Anfahrtkosten!$H61), "A", IF((ZB_Verkäufer2!$B60-Parameter!$B$16*Spielerentscheidungen!$E$5+Parameter!$B$5*(Ergebnisse2!$C$4/Parameter!$B$7) - Anfahrtkosten!$H61) &gt; ($B60-Parameter!$B$16*Spielerentscheidungen!$C$5+Parameter!$B$5*(Ergebnisse2!$B$4/Parameter!$B$7) - Anfahrtkosten!$G61), "B",C60)),
IF(($B60-Parameter!$B$16*Spielerentscheidungen!$C$5+Parameter!$B$5*(Ergebnisse2!$B$4/Parameter!$B$7) - Anfahrtkosten!$G61)&gt;0,"A",
IF((ZB_Verkäufer2!$B60-Parameter!$B$16*Spielerentscheidungen!$E$5+Parameter!$B$5*(Ergebnisse2!$C$4/Parameter!$B$7) - Anfahrtkosten!$H61)&gt;0,"B",0)))</f>
        <v>B</v>
      </c>
      <c r="H60" t="str">
        <f>IF(AND(($B60-Parameter!$B$16*Spielerentscheidungen!$C$6+Parameter!$B$5*(Ergebnisse2!$B$5/Parameter!$B$7) - I60)&gt;0,(ZB_Verkäufer2!$B60-Parameter!$B$16*Spielerentscheidungen!$E$6+Parameter!$B$5*(Ergebnisse2!$C$5/Parameter!$B$7) - J60)&gt;0), IF(($B60-Parameter!$B$16*Spielerentscheidungen!$C$6+Parameter!$B$5*(Ergebnisse2!$B$5/Parameter!$B$7) - I60) &gt; (ZB_Verkäufer2!$B60-Parameter!$B$16*Spielerentscheidungen!$E$6+Parameter!$B$5*(Ergebnisse2!$C$5/Parameter!$B$7) - J60), "A", IF((ZB_Verkäufer2!$B60-Parameter!$B$16*Spielerentscheidungen!$E$6+Parameter!$B$5*(Ergebnisse2!$C$5/Parameter!$B$7) - J60) &gt; ($B60-Parameter!$B$16*Spielerentscheidungen!$C$6+Parameter!$B$5*(Ergebnisse2!$B$5/Parameter!$B$7) - I60), "B", C60)),
IF(($B60-Parameter!$B$16*Spielerentscheidungen!$C$6+Parameter!$B$5*(Ergebnisse2!$B$5/Parameter!$B$7) - I60)&gt;0,"A",
IF((ZB_Verkäufer2!$B60-Parameter!$B$16*Spielerentscheidungen!$E$6+Parameter!$B$5*(Ergebnisse2!$C$5/Parameter!$B$7) - J60)&gt;0,"B",0)))</f>
        <v>A</v>
      </c>
      <c r="I60">
        <v>13.54</v>
      </c>
      <c r="J60">
        <v>14.29</v>
      </c>
      <c r="K60">
        <f>IF(AND(($B60-Parameter!$B$16*Spielerentscheidungen!$C$4+Parameter!$B$5*(Ergebnisse2!$B$3/Parameter!$B$7) - I60)&gt;0,(ZB_Verkäufer2!$B60-Spielerentscheidungen!$E$4+Parameter!$B$5*(Ergebnisse2!$C$3/Parameter!$B$7) - J60)&gt;0),IF(($B60-Spielerentscheidungen!$C$4+Parameter!$B$5*(Ergebnisse2!$B$3/Parameter!$B$7) - I60)&gt; (ZB_Verkäufer2!$B60-Spielerentscheidungen!$E$4+Parameter!$B$5*(Ergebnisse2!$C$3/Parameter!$B$7) - J60), "A", IF(($B60-Spielerentscheidungen!$C$4 +Parameter!$B$5*(Ergebnisse2!$B$3/Parameter!$B$7) - I60) &lt; (ZB_Verkäufer2!$B60-Spielerentscheidungen!$E$4+Parameter!$B$5*(Ergebnisse2!$C$3/Parameter!$B$7) - J60), "B", C60)),
IF(($B60-Spielerentscheidungen!$C$4+Parameter!$B$5*(Ergebnisse2!$B$3/Parameter!$B$7) - I60)&gt;0,"A",
IF((ZB_Verkäufer2!$B60-Spielerentscheidungen!$E$4+Parameter!$B$5*(Ergebnisse2!$C$3/Parameter!$B$7) - J60) &gt; 0,"B",0)))</f>
        <v>0</v>
      </c>
      <c r="L60">
        <f t="shared" si="0"/>
        <v>1</v>
      </c>
      <c r="P60">
        <f>$B60-Parameter!$B$16*Spielerentscheidungen!$C$4+Parameter!$B$5*(Ergebnisse2!$B$3/Parameter!$B$7) - Anfahrtkosten!$E62</f>
        <v>3.3800000000000026</v>
      </c>
      <c r="Q60">
        <f>ZB_Verkäufer2!$B60- Parameter!$B$16*Spielerentscheidungen!$E$4+Parameter!$B$5*(Ergebnisse2!$C$3/Parameter!$B$7) - Anfahrtkosten!$F62</f>
        <v>6.75</v>
      </c>
    </row>
    <row r="61" spans="1:17" x14ac:dyDescent="0.35">
      <c r="A61">
        <v>60</v>
      </c>
      <c r="B61" s="1">
        <v>41.98</v>
      </c>
      <c r="C61" t="s">
        <v>20</v>
      </c>
      <c r="D61" s="3" t="str">
        <f>IF(AND(($B61-Parameter!$B$16*Spielerentscheidungen!$C$2+Parameter!$B$5*0.5 - Anfahrtkosten!$A62)&gt;0,(ZB_Verkäufer2!$B61-Parameter!$B$16*Spielerentscheidungen!$E$2+Parameter!$B$5*0.5 - Anfahrtkosten!$B62)&gt;0),IF(($B61-Parameter!$B$16*Spielerentscheidungen!$C$2+Parameter!$B$5*0.5 - Anfahrtkosten!$A62) &gt; (ZB_Verkäufer2!$B61-Parameter!$B$16*Spielerentscheidungen!$E$2+Parameter!$B$5*0.5 - Anfahrtkosten!$B62), "A", IF((ZB_Verkäufer2!$B61-Parameter!$B$16*Spielerentscheidungen!$E$2+Parameter!$B$5*0.5 - Anfahrtkosten!$B62) &gt; ($B61-Parameter!$B$16*Spielerentscheidungen!$C$2+Parameter!$B$5*0.5 - Anfahrtkosten!$A62), "B", C61)), IF(($B61-Parameter!$B$16*Spielerentscheidungen!$C$2+Parameter!$B$5*0.5 - Anfahrtkosten!$A62)&gt;0,"A",
IF((ZB_Verkäufer2!$B61-Parameter!$B$16*Spielerentscheidungen!$E$2+Parameter!$B$5*0.5 - Anfahrtkosten!$B62)&gt;0,"B",0)))</f>
        <v>A</v>
      </c>
      <c r="E61" t="str">
        <f>IF(AND(($B61-Parameter!$B$16*Spielerentscheidungen!$C$3+Parameter!$B$5*(Ergebnisse2!$B$2/Parameter!$B$7) - Anfahrtkosten!$C62)&gt;0,(ZB_Verkäufer2!$B61-Parameter!$B$16*Spielerentscheidungen!$E$3+Parameter!$B$5*(Ergebnisse2!$C$2/Parameter!$B$7) - Anfahrtkosten!$D62)&gt;0), IF(($B61-Parameter!$B$16*Spielerentscheidungen!$C$3+Parameter!$B$5*(Ergebnisse2!$B$2/Parameter!$B$7) - Anfahrtkosten!$C62) &gt; (ZB_Verkäufer2!$B61-Parameter!$B$16*Spielerentscheidungen!$E$3+Parameter!$B$5*(Ergebnisse2!$C$2/Parameter!$B$7) - Anfahrtkosten!$D62), "A", IF((ZB_Verkäufer2!$B61-Parameter!$B$16*Spielerentscheidungen!$E$3+Parameter!$B$5*(Ergebnisse2!$C$2/Parameter!$B$7) - Anfahrtkosten!$D62) &gt; ($B61-Parameter!$B$16*Spielerentscheidungen!$C$3+Parameter!$B$5*(Ergebnisse2!$B$2/Parameter!$B$7) - Anfahrtkosten!$C62),"B", C61)),
IF(($B61-Parameter!$B$16*Spielerentscheidungen!$C$3+Parameter!$B$5*(Ergebnisse2!$B$2/Parameter!$B$7) - Anfahrtkosten!$C62)&gt;0,"A",
IF((ZB_Verkäufer2!$B61-Parameter!$B$16*Spielerentscheidungen!$E$3+Parameter!$B$5*(Ergebnisse2!$C$2/Parameter!$B$7) - Anfahrtkosten!$D62)&gt;0,"B",0)))</f>
        <v>A</v>
      </c>
      <c r="F61" t="str">
        <f>IF(AND(($B61- Parameter!$B$16*Spielerentscheidungen!$C$4+Parameter!$B$5*(Ergebnisse2!$B$3/Parameter!$B$7) - Anfahrtkosten!$E62)&gt;0,(ZB_Verkäufer2!$B61- Parameter!$B$16*Spielerentscheidungen!$E$4+Parameter!$B$5*(Ergebnisse2!$C$3/Parameter!$B$7) - Anfahrtkosten!$F62)&gt;0),IF(($B61- Parameter!$B$16*Spielerentscheidungen!$C$4+Parameter!$B$5*(Ergebnisse2!$B$3/Parameter!$B$7) - Anfahrtkosten!$E62)&gt; (ZB_Verkäufer2!$B61-Parameter!$B$16*Spielerentscheidungen!$E$4+Parameter!$B$5*(Ergebnisse2!$C$3/Parameter!$B$7) - Anfahrtkosten!$F62), "A", IF(($B61-Parameter!$B$16*Spielerentscheidungen!$C$4 +Parameter!$B$5*(Ergebnisse2!$B$3/Parameter!$B$7) - Anfahrtkosten!$E62) &lt; (ZB_Verkäufer2!$B61- Parameter!$B$16*Spielerentscheidungen!$E$4+Parameter!$B$5*(Ergebnisse2!$C$3/Parameter!$B$7) - Anfahrtkosten!$F62), "B", C61)),
IF(($B61 - Parameter!$B$16*Spielerentscheidungen!$C$4+Parameter!$B$5*(Ergebnisse2!$B$3/Parameter!$B$7) - Anfahrtkosten!$E62)&gt;0,"A",
IF((ZB_Verkäufer2!$B61 - Parameter!$B$16*Spielerentscheidungen!$E$4+Parameter!$B$5*(Ergebnisse2!$C$3/Parameter!$B$7) - Anfahrtkosten!$F62) &gt; 0,"B",0)))</f>
        <v>B</v>
      </c>
      <c r="G61" t="str">
        <f>IF(AND(($B61-Parameter!$B$16*Spielerentscheidungen!$C$5+Parameter!$B$5*(Ergebnisse2!$B$4/Parameter!$B$7) - Anfahrtkosten!$G62)&gt;0,(ZB_Verkäufer2!$B61-Parameter!$B$16*Spielerentscheidungen!$E$5+Parameter!$B$5*(Ergebnisse2!$C$4/Parameter!$B$7) - Anfahrtkosten!$H62)&gt;0), IF(($B61-Parameter!$B$16*Spielerentscheidungen!$C$5+Parameter!$B$5*(Ergebnisse2!$B$4/Parameter!$B$7) - Anfahrtkosten!$G62) &gt; (ZB_Verkäufer2!$B61-Parameter!$B$16*Spielerentscheidungen!$E$5+Parameter!$B$5*(Ergebnisse2!$C$4/Parameter!$B$7) - Anfahrtkosten!$H62), "A", IF((ZB_Verkäufer2!$B61-Parameter!$B$16*Spielerentscheidungen!$E$5+Parameter!$B$5*(Ergebnisse2!$C$4/Parameter!$B$7) - Anfahrtkosten!$H62) &gt; ($B61-Parameter!$B$16*Spielerentscheidungen!$C$5+Parameter!$B$5*(Ergebnisse2!$B$4/Parameter!$B$7) - Anfahrtkosten!$G62), "B",C61)),
IF(($B61-Parameter!$B$16*Spielerentscheidungen!$C$5+Parameter!$B$5*(Ergebnisse2!$B$4/Parameter!$B$7) - Anfahrtkosten!$G62)&gt;0,"A",
IF((ZB_Verkäufer2!$B61-Parameter!$B$16*Spielerentscheidungen!$E$5+Parameter!$B$5*(Ergebnisse2!$C$4/Parameter!$B$7) - Anfahrtkosten!$H62)&gt;0,"B",0)))</f>
        <v>A</v>
      </c>
      <c r="H61" t="str">
        <f>IF(AND(($B61-Parameter!$B$16*Spielerentscheidungen!$C$6+Parameter!$B$5*(Ergebnisse2!$B$5/Parameter!$B$7) - I61)&gt;0,(ZB_Verkäufer2!$B61-Parameter!$B$16*Spielerentscheidungen!$E$6+Parameter!$B$5*(Ergebnisse2!$C$5/Parameter!$B$7) - J61)&gt;0), IF(($B61-Parameter!$B$16*Spielerentscheidungen!$C$6+Parameter!$B$5*(Ergebnisse2!$B$5/Parameter!$B$7) - I61) &gt; (ZB_Verkäufer2!$B61-Parameter!$B$16*Spielerentscheidungen!$E$6+Parameter!$B$5*(Ergebnisse2!$C$5/Parameter!$B$7) - J61), "A", IF((ZB_Verkäufer2!$B61-Parameter!$B$16*Spielerentscheidungen!$E$6+Parameter!$B$5*(Ergebnisse2!$C$5/Parameter!$B$7) - J61) &gt; ($B61-Parameter!$B$16*Spielerentscheidungen!$C$6+Parameter!$B$5*(Ergebnisse2!$B$5/Parameter!$B$7) - I61), "B", C61)),
IF(($B61-Parameter!$B$16*Spielerentscheidungen!$C$6+Parameter!$B$5*(Ergebnisse2!$B$5/Parameter!$B$7) - I61)&gt;0,"A",
IF((ZB_Verkäufer2!$B61-Parameter!$B$16*Spielerentscheidungen!$E$6+Parameter!$B$5*(Ergebnisse2!$C$5/Parameter!$B$7) - J61)&gt;0,"B",0)))</f>
        <v>A</v>
      </c>
      <c r="I61">
        <v>17.04</v>
      </c>
      <c r="J61">
        <v>26.94</v>
      </c>
      <c r="K61" t="str">
        <f>IF(AND(($B61-Parameter!$B$16*Spielerentscheidungen!$C$4+Parameter!$B$5*(Ergebnisse2!$B$3/Parameter!$B$7) - I61)&gt;0,(ZB_Verkäufer2!$B61-Spielerentscheidungen!$E$4+Parameter!$B$5*(Ergebnisse2!$C$3/Parameter!$B$7) - J61)&gt;0),IF(($B61-Spielerentscheidungen!$C$4+Parameter!$B$5*(Ergebnisse2!$B$3/Parameter!$B$7) - I61)&gt; (ZB_Verkäufer2!$B61-Spielerentscheidungen!$E$4+Parameter!$B$5*(Ergebnisse2!$C$3/Parameter!$B$7) - J61), "A", IF(($B61-Spielerentscheidungen!$C$4 +Parameter!$B$5*(Ergebnisse2!$B$3/Parameter!$B$7) - I61) &lt; (ZB_Verkäufer2!$B61-Spielerentscheidungen!$E$4+Parameter!$B$5*(Ergebnisse2!$C$3/Parameter!$B$7) - J61), "B", C61)),
IF(($B61-Spielerentscheidungen!$C$4+Parameter!$B$5*(Ergebnisse2!$B$3/Parameter!$B$7) - I61)&gt;0,"A",
IF((ZB_Verkäufer2!$B61-Spielerentscheidungen!$E$4+Parameter!$B$5*(Ergebnisse2!$C$3/Parameter!$B$7) - J61) &gt; 0,"B",0)))</f>
        <v>A</v>
      </c>
      <c r="L61">
        <f t="shared" si="0"/>
        <v>1</v>
      </c>
      <c r="P61">
        <f>$B61-Parameter!$B$16*Spielerentscheidungen!$C$4+Parameter!$B$5*(Ergebnisse2!$B$3/Parameter!$B$7) - Anfahrtkosten!$E63</f>
        <v>34.26</v>
      </c>
      <c r="Q61">
        <f>ZB_Verkäufer2!$B61- Parameter!$B$16*Spielerentscheidungen!$E$4+Parameter!$B$5*(Ergebnisse2!$C$3/Parameter!$B$7) - Anfahrtkosten!$F63</f>
        <v>-1.0100000000000051</v>
      </c>
    </row>
    <row r="62" spans="1:17" x14ac:dyDescent="0.35">
      <c r="A62">
        <v>61</v>
      </c>
      <c r="B62" s="1">
        <v>43.1</v>
      </c>
      <c r="C62" t="s">
        <v>19</v>
      </c>
      <c r="D62" s="3" t="str">
        <f>IF(AND(($B62-Parameter!$B$16*Spielerentscheidungen!$C$2+Parameter!$B$5*0.5 - Anfahrtkosten!$A63)&gt;0,(ZB_Verkäufer2!$B62-Parameter!$B$16*Spielerentscheidungen!$E$2+Parameter!$B$5*0.5 - Anfahrtkosten!$B63)&gt;0),IF(($B62-Parameter!$B$16*Spielerentscheidungen!$C$2+Parameter!$B$5*0.5 - Anfahrtkosten!$A63) &gt; (ZB_Verkäufer2!$B62-Parameter!$B$16*Spielerentscheidungen!$E$2+Parameter!$B$5*0.5 - Anfahrtkosten!$B63), "A", IF((ZB_Verkäufer2!$B62-Parameter!$B$16*Spielerentscheidungen!$E$2+Parameter!$B$5*0.5 - Anfahrtkosten!$B63) &gt; ($B62-Parameter!$B$16*Spielerentscheidungen!$C$2+Parameter!$B$5*0.5 - Anfahrtkosten!$A63), "B", C62)), IF(($B62-Parameter!$B$16*Spielerentscheidungen!$C$2+Parameter!$B$5*0.5 - Anfahrtkosten!$A63)&gt;0,"A",
IF((ZB_Verkäufer2!$B62-Parameter!$B$16*Spielerentscheidungen!$E$2+Parameter!$B$5*0.5 - Anfahrtkosten!$B63)&gt;0,"B",0)))</f>
        <v>B</v>
      </c>
      <c r="E62" t="str">
        <f>IF(AND(($B62-Parameter!$B$16*Spielerentscheidungen!$C$3+Parameter!$B$5*(Ergebnisse2!$B$2/Parameter!$B$7) - Anfahrtkosten!$C63)&gt;0,(ZB_Verkäufer2!$B62-Parameter!$B$16*Spielerentscheidungen!$E$3+Parameter!$B$5*(Ergebnisse2!$C$2/Parameter!$B$7) - Anfahrtkosten!$D63)&gt;0), IF(($B62-Parameter!$B$16*Spielerentscheidungen!$C$3+Parameter!$B$5*(Ergebnisse2!$B$2/Parameter!$B$7) - Anfahrtkosten!$C63) &gt; (ZB_Verkäufer2!$B62-Parameter!$B$16*Spielerentscheidungen!$E$3+Parameter!$B$5*(Ergebnisse2!$C$2/Parameter!$B$7) - Anfahrtkosten!$D63), "A", IF((ZB_Verkäufer2!$B62-Parameter!$B$16*Spielerentscheidungen!$E$3+Parameter!$B$5*(Ergebnisse2!$C$2/Parameter!$B$7) - Anfahrtkosten!$D63) &gt; ($B62-Parameter!$B$16*Spielerentscheidungen!$C$3+Parameter!$B$5*(Ergebnisse2!$B$2/Parameter!$B$7) - Anfahrtkosten!$C63),"B", C62)),
IF(($B62-Parameter!$B$16*Spielerentscheidungen!$C$3+Parameter!$B$5*(Ergebnisse2!$B$2/Parameter!$B$7) - Anfahrtkosten!$C63)&gt;0,"A",
IF((ZB_Verkäufer2!$B62-Parameter!$B$16*Spielerentscheidungen!$E$3+Parameter!$B$5*(Ergebnisse2!$C$2/Parameter!$B$7) - Anfahrtkosten!$D63)&gt;0,"B",0)))</f>
        <v>B</v>
      </c>
      <c r="F62" t="str">
        <f>IF(AND(($B62- Parameter!$B$16*Spielerentscheidungen!$C$4+Parameter!$B$5*(Ergebnisse2!$B$3/Parameter!$B$7) - Anfahrtkosten!$E63)&gt;0,(ZB_Verkäufer2!$B62- Parameter!$B$16*Spielerentscheidungen!$E$4+Parameter!$B$5*(Ergebnisse2!$C$3/Parameter!$B$7) - Anfahrtkosten!$F63)&gt;0),IF(($B62- Parameter!$B$16*Spielerentscheidungen!$C$4+Parameter!$B$5*(Ergebnisse2!$B$3/Parameter!$B$7) - Anfahrtkosten!$E63)&gt; (ZB_Verkäufer2!$B62-Parameter!$B$16*Spielerentscheidungen!$E$4+Parameter!$B$5*(Ergebnisse2!$C$3/Parameter!$B$7) - Anfahrtkosten!$F63), "A", IF(($B62-Parameter!$B$16*Spielerentscheidungen!$C$4 +Parameter!$B$5*(Ergebnisse2!$B$3/Parameter!$B$7) - Anfahrtkosten!$E63) &lt; (ZB_Verkäufer2!$B62- Parameter!$B$16*Spielerentscheidungen!$E$4+Parameter!$B$5*(Ergebnisse2!$C$3/Parameter!$B$7) - Anfahrtkosten!$F63), "B", C62)),
IF(($B62 - Parameter!$B$16*Spielerentscheidungen!$C$4+Parameter!$B$5*(Ergebnisse2!$B$3/Parameter!$B$7) - Anfahrtkosten!$E63)&gt;0,"A",
IF((ZB_Verkäufer2!$B62 - Parameter!$B$16*Spielerentscheidungen!$E$4+Parameter!$B$5*(Ergebnisse2!$C$3/Parameter!$B$7) - Anfahrtkosten!$F63) &gt; 0,"B",0)))</f>
        <v>A</v>
      </c>
      <c r="G62" t="str">
        <f>IF(AND(($B62-Parameter!$B$16*Spielerentscheidungen!$C$5+Parameter!$B$5*(Ergebnisse2!$B$4/Parameter!$B$7) - Anfahrtkosten!$G63)&gt;0,(ZB_Verkäufer2!$B62-Parameter!$B$16*Spielerentscheidungen!$E$5+Parameter!$B$5*(Ergebnisse2!$C$4/Parameter!$B$7) - Anfahrtkosten!$H63)&gt;0), IF(($B62-Parameter!$B$16*Spielerentscheidungen!$C$5+Parameter!$B$5*(Ergebnisse2!$B$4/Parameter!$B$7) - Anfahrtkosten!$G63) &gt; (ZB_Verkäufer2!$B62-Parameter!$B$16*Spielerentscheidungen!$E$5+Parameter!$B$5*(Ergebnisse2!$C$4/Parameter!$B$7) - Anfahrtkosten!$H63), "A", IF((ZB_Verkäufer2!$B62-Parameter!$B$16*Spielerentscheidungen!$E$5+Parameter!$B$5*(Ergebnisse2!$C$4/Parameter!$B$7) - Anfahrtkosten!$H63) &gt; ($B62-Parameter!$B$16*Spielerentscheidungen!$C$5+Parameter!$B$5*(Ergebnisse2!$B$4/Parameter!$B$7) - Anfahrtkosten!$G63), "B",C62)),
IF(($B62-Parameter!$B$16*Spielerentscheidungen!$C$5+Parameter!$B$5*(Ergebnisse2!$B$4/Parameter!$B$7) - Anfahrtkosten!$G63)&gt;0,"A",
IF((ZB_Verkäufer2!$B62-Parameter!$B$16*Spielerentscheidungen!$E$5+Parameter!$B$5*(Ergebnisse2!$C$4/Parameter!$B$7) - Anfahrtkosten!$H63)&gt;0,"B",0)))</f>
        <v>B</v>
      </c>
      <c r="H62" t="str">
        <f>IF(AND(($B62-Parameter!$B$16*Spielerentscheidungen!$C$6+Parameter!$B$5*(Ergebnisse2!$B$5/Parameter!$B$7) - I62)&gt;0,(ZB_Verkäufer2!$B62-Parameter!$B$16*Spielerentscheidungen!$E$6+Parameter!$B$5*(Ergebnisse2!$C$5/Parameter!$B$7) - J62)&gt;0), IF(($B62-Parameter!$B$16*Spielerentscheidungen!$C$6+Parameter!$B$5*(Ergebnisse2!$B$5/Parameter!$B$7) - I62) &gt; (ZB_Verkäufer2!$B62-Parameter!$B$16*Spielerentscheidungen!$E$6+Parameter!$B$5*(Ergebnisse2!$C$5/Parameter!$B$7) - J62), "A", IF((ZB_Verkäufer2!$B62-Parameter!$B$16*Spielerentscheidungen!$E$6+Parameter!$B$5*(Ergebnisse2!$C$5/Parameter!$B$7) - J62) &gt; ($B62-Parameter!$B$16*Spielerentscheidungen!$C$6+Parameter!$B$5*(Ergebnisse2!$B$5/Parameter!$B$7) - I62), "B", C62)),
IF(($B62-Parameter!$B$16*Spielerentscheidungen!$C$6+Parameter!$B$5*(Ergebnisse2!$B$5/Parameter!$B$7) - I62)&gt;0,"A",
IF((ZB_Verkäufer2!$B62-Parameter!$B$16*Spielerentscheidungen!$E$6+Parameter!$B$5*(Ergebnisse2!$C$5/Parameter!$B$7) - J62)&gt;0,"B",0)))</f>
        <v>A</v>
      </c>
      <c r="I62">
        <v>15.48</v>
      </c>
      <c r="J62">
        <v>39.64</v>
      </c>
      <c r="K62" t="str">
        <f>IF(AND(($B62-Parameter!$B$16*Spielerentscheidungen!$C$4+Parameter!$B$5*(Ergebnisse2!$B$3/Parameter!$B$7) - I62)&gt;0,(ZB_Verkäufer2!$B62-Spielerentscheidungen!$E$4+Parameter!$B$5*(Ergebnisse2!$C$3/Parameter!$B$7) - J62)&gt;0),IF(($B62-Spielerentscheidungen!$C$4+Parameter!$B$5*(Ergebnisse2!$B$3/Parameter!$B$7) - I62)&gt; (ZB_Verkäufer2!$B62-Spielerentscheidungen!$E$4+Parameter!$B$5*(Ergebnisse2!$C$3/Parameter!$B$7) - J62), "A", IF(($B62-Spielerentscheidungen!$C$4 +Parameter!$B$5*(Ergebnisse2!$B$3/Parameter!$B$7) - I62) &lt; (ZB_Verkäufer2!$B62-Spielerentscheidungen!$E$4+Parameter!$B$5*(Ergebnisse2!$C$3/Parameter!$B$7) - J62), "B", C62)),
IF(($B62-Spielerentscheidungen!$C$4+Parameter!$B$5*(Ergebnisse2!$B$3/Parameter!$B$7) - I62)&gt;0,"A",
IF((ZB_Verkäufer2!$B62-Spielerentscheidungen!$E$4+Parameter!$B$5*(Ergebnisse2!$C$3/Parameter!$B$7) - J62) &gt; 0,"B",0)))</f>
        <v>A</v>
      </c>
      <c r="L62">
        <f t="shared" si="0"/>
        <v>1</v>
      </c>
      <c r="P62">
        <f>$B62-Parameter!$B$16*Spielerentscheidungen!$C$4+Parameter!$B$5*(Ergebnisse2!$B$3/Parameter!$B$7) - Anfahrtkosten!$E64</f>
        <v>33.870000000000005</v>
      </c>
      <c r="Q62">
        <f>ZB_Verkäufer2!$B62- Parameter!$B$16*Spielerentscheidungen!$E$4+Parameter!$B$5*(Ergebnisse2!$C$3/Parameter!$B$7) - Anfahrtkosten!$F64</f>
        <v>24.700000000000003</v>
      </c>
    </row>
    <row r="63" spans="1:17" x14ac:dyDescent="0.35">
      <c r="A63">
        <v>62</v>
      </c>
      <c r="B63" s="1">
        <v>69.040000000000006</v>
      </c>
      <c r="C63" t="s">
        <v>20</v>
      </c>
      <c r="D63" s="3" t="str">
        <f>IF(AND(($B63-Parameter!$B$16*Spielerentscheidungen!$C$2+Parameter!$B$5*0.5 - Anfahrtkosten!$A64)&gt;0,(ZB_Verkäufer2!$B63-Parameter!$B$16*Spielerentscheidungen!$E$2+Parameter!$B$5*0.5 - Anfahrtkosten!$B64)&gt;0),IF(($B63-Parameter!$B$16*Spielerentscheidungen!$C$2+Parameter!$B$5*0.5 - Anfahrtkosten!$A64) &gt; (ZB_Verkäufer2!$B63-Parameter!$B$16*Spielerentscheidungen!$E$2+Parameter!$B$5*0.5 - Anfahrtkosten!$B64), "A", IF((ZB_Verkäufer2!$B63-Parameter!$B$16*Spielerentscheidungen!$E$2+Parameter!$B$5*0.5 - Anfahrtkosten!$B64) &gt; ($B63-Parameter!$B$16*Spielerentscheidungen!$C$2+Parameter!$B$5*0.5 - Anfahrtkosten!$A64), "B", C63)), IF(($B63-Parameter!$B$16*Spielerentscheidungen!$C$2+Parameter!$B$5*0.5 - Anfahrtkosten!$A64)&gt;0,"A",
IF((ZB_Verkäufer2!$B63-Parameter!$B$16*Spielerentscheidungen!$E$2+Parameter!$B$5*0.5 - Anfahrtkosten!$B64)&gt;0,"B",0)))</f>
        <v>A</v>
      </c>
      <c r="E63" t="str">
        <f>IF(AND(($B63-Parameter!$B$16*Spielerentscheidungen!$C$3+Parameter!$B$5*(Ergebnisse2!$B$2/Parameter!$B$7) - Anfahrtkosten!$C64)&gt;0,(ZB_Verkäufer2!$B63-Parameter!$B$16*Spielerentscheidungen!$E$3+Parameter!$B$5*(Ergebnisse2!$C$2/Parameter!$B$7) - Anfahrtkosten!$D64)&gt;0), IF(($B63-Parameter!$B$16*Spielerentscheidungen!$C$3+Parameter!$B$5*(Ergebnisse2!$B$2/Parameter!$B$7) - Anfahrtkosten!$C64) &gt; (ZB_Verkäufer2!$B63-Parameter!$B$16*Spielerentscheidungen!$E$3+Parameter!$B$5*(Ergebnisse2!$C$2/Parameter!$B$7) - Anfahrtkosten!$D64), "A", IF((ZB_Verkäufer2!$B63-Parameter!$B$16*Spielerentscheidungen!$E$3+Parameter!$B$5*(Ergebnisse2!$C$2/Parameter!$B$7) - Anfahrtkosten!$D64) &gt; ($B63-Parameter!$B$16*Spielerentscheidungen!$C$3+Parameter!$B$5*(Ergebnisse2!$B$2/Parameter!$B$7) - Anfahrtkosten!$C64),"B", C63)),
IF(($B63-Parameter!$B$16*Spielerentscheidungen!$C$3+Parameter!$B$5*(Ergebnisse2!$B$2/Parameter!$B$7) - Anfahrtkosten!$C64)&gt;0,"A",
IF((ZB_Verkäufer2!$B63-Parameter!$B$16*Spielerentscheidungen!$E$3+Parameter!$B$5*(Ergebnisse2!$C$2/Parameter!$B$7) - Anfahrtkosten!$D64)&gt;0,"B",0)))</f>
        <v>B</v>
      </c>
      <c r="F63" t="str">
        <f>IF(AND(($B63- Parameter!$B$16*Spielerentscheidungen!$C$4+Parameter!$B$5*(Ergebnisse2!$B$3/Parameter!$B$7) - Anfahrtkosten!$E64)&gt;0,(ZB_Verkäufer2!$B63- Parameter!$B$16*Spielerentscheidungen!$E$4+Parameter!$B$5*(Ergebnisse2!$C$3/Parameter!$B$7) - Anfahrtkosten!$F64)&gt;0),IF(($B63- Parameter!$B$16*Spielerentscheidungen!$C$4+Parameter!$B$5*(Ergebnisse2!$B$3/Parameter!$B$7) - Anfahrtkosten!$E64)&gt; (ZB_Verkäufer2!$B63-Parameter!$B$16*Spielerentscheidungen!$E$4+Parameter!$B$5*(Ergebnisse2!$C$3/Parameter!$B$7) - Anfahrtkosten!$F64), "A", IF(($B63-Parameter!$B$16*Spielerentscheidungen!$C$4 +Parameter!$B$5*(Ergebnisse2!$B$3/Parameter!$B$7) - Anfahrtkosten!$E64) &lt; (ZB_Verkäufer2!$B63- Parameter!$B$16*Spielerentscheidungen!$E$4+Parameter!$B$5*(Ergebnisse2!$C$3/Parameter!$B$7) - Anfahrtkosten!$F64), "B", C63)),
IF(($B63 - Parameter!$B$16*Spielerentscheidungen!$C$4+Parameter!$B$5*(Ergebnisse2!$B$3/Parameter!$B$7) - Anfahrtkosten!$E64)&gt;0,"A",
IF((ZB_Verkäufer2!$B63 - Parameter!$B$16*Spielerentscheidungen!$E$4+Parameter!$B$5*(Ergebnisse2!$C$3/Parameter!$B$7) - Anfahrtkosten!$F64) &gt; 0,"B",0)))</f>
        <v>A</v>
      </c>
      <c r="G63" t="str">
        <f>IF(AND(($B63-Parameter!$B$16*Spielerentscheidungen!$C$5+Parameter!$B$5*(Ergebnisse2!$B$4/Parameter!$B$7) - Anfahrtkosten!$G64)&gt;0,(ZB_Verkäufer2!$B63-Parameter!$B$16*Spielerentscheidungen!$E$5+Parameter!$B$5*(Ergebnisse2!$C$4/Parameter!$B$7) - Anfahrtkosten!$H64)&gt;0), IF(($B63-Parameter!$B$16*Spielerentscheidungen!$C$5+Parameter!$B$5*(Ergebnisse2!$B$4/Parameter!$B$7) - Anfahrtkosten!$G64) &gt; (ZB_Verkäufer2!$B63-Parameter!$B$16*Spielerentscheidungen!$E$5+Parameter!$B$5*(Ergebnisse2!$C$4/Parameter!$B$7) - Anfahrtkosten!$H64), "A", IF((ZB_Verkäufer2!$B63-Parameter!$B$16*Spielerentscheidungen!$E$5+Parameter!$B$5*(Ergebnisse2!$C$4/Parameter!$B$7) - Anfahrtkosten!$H64) &gt; ($B63-Parameter!$B$16*Spielerentscheidungen!$C$5+Parameter!$B$5*(Ergebnisse2!$B$4/Parameter!$B$7) - Anfahrtkosten!$G64), "B",C63)),
IF(($B63-Parameter!$B$16*Spielerentscheidungen!$C$5+Parameter!$B$5*(Ergebnisse2!$B$4/Parameter!$B$7) - Anfahrtkosten!$G64)&gt;0,"A",
IF((ZB_Verkäufer2!$B63-Parameter!$B$16*Spielerentscheidungen!$E$5+Parameter!$B$5*(Ergebnisse2!$C$4/Parameter!$B$7) - Anfahrtkosten!$H64)&gt;0,"B",0)))</f>
        <v>A</v>
      </c>
      <c r="H63" t="str">
        <f>IF(AND(($B63-Parameter!$B$16*Spielerentscheidungen!$C$6+Parameter!$B$5*(Ergebnisse2!$B$5/Parameter!$B$7) - I63)&gt;0,(ZB_Verkäufer2!$B63-Parameter!$B$16*Spielerentscheidungen!$E$6+Parameter!$B$5*(Ergebnisse2!$C$5/Parameter!$B$7) - J63)&gt;0), IF(($B63-Parameter!$B$16*Spielerentscheidungen!$C$6+Parameter!$B$5*(Ergebnisse2!$B$5/Parameter!$B$7) - I63) &gt; (ZB_Verkäufer2!$B63-Parameter!$B$16*Spielerentscheidungen!$E$6+Parameter!$B$5*(Ergebnisse2!$C$5/Parameter!$B$7) - J63), "A", IF((ZB_Verkäufer2!$B63-Parameter!$B$16*Spielerentscheidungen!$E$6+Parameter!$B$5*(Ergebnisse2!$C$5/Parameter!$B$7) - J63) &gt; ($B63-Parameter!$B$16*Spielerentscheidungen!$C$6+Parameter!$B$5*(Ergebnisse2!$B$5/Parameter!$B$7) - I63), "B", C63)),
IF(($B63-Parameter!$B$16*Spielerentscheidungen!$C$6+Parameter!$B$5*(Ergebnisse2!$B$5/Parameter!$B$7) - I63)&gt;0,"A",
IF((ZB_Verkäufer2!$B63-Parameter!$B$16*Spielerentscheidungen!$E$6+Parameter!$B$5*(Ergebnisse2!$C$5/Parameter!$B$7) - J63)&gt;0,"B",0)))</f>
        <v>A</v>
      </c>
      <c r="I63">
        <v>19.920000000000002</v>
      </c>
      <c r="J63">
        <v>39.5</v>
      </c>
      <c r="K63" t="str">
        <f>IF(AND(($B63-Parameter!$B$16*Spielerentscheidungen!$C$4+Parameter!$B$5*(Ergebnisse2!$B$3/Parameter!$B$7) - I63)&gt;0,(ZB_Verkäufer2!$B63-Spielerentscheidungen!$E$4+Parameter!$B$5*(Ergebnisse2!$C$3/Parameter!$B$7) - J63)&gt;0),IF(($B63-Spielerentscheidungen!$C$4+Parameter!$B$5*(Ergebnisse2!$B$3/Parameter!$B$7) - I63)&gt; (ZB_Verkäufer2!$B63-Spielerentscheidungen!$E$4+Parameter!$B$5*(Ergebnisse2!$C$3/Parameter!$B$7) - J63), "A", IF(($B63-Spielerentscheidungen!$C$4 +Parameter!$B$5*(Ergebnisse2!$B$3/Parameter!$B$7) - I63) &lt; (ZB_Verkäufer2!$B63-Spielerentscheidungen!$E$4+Parameter!$B$5*(Ergebnisse2!$C$3/Parameter!$B$7) - J63), "B", C63)),
IF(($B63-Spielerentscheidungen!$C$4+Parameter!$B$5*(Ergebnisse2!$B$3/Parameter!$B$7) - I63)&gt;0,"A",
IF((ZB_Verkäufer2!$B63-Spielerentscheidungen!$E$4+Parameter!$B$5*(Ergebnisse2!$C$3/Parameter!$B$7) - J63) &gt; 0,"B",0)))</f>
        <v>A</v>
      </c>
      <c r="L63">
        <f t="shared" si="0"/>
        <v>1</v>
      </c>
      <c r="P63">
        <f>$B63-Parameter!$B$16*Spielerentscheidungen!$C$4+Parameter!$B$5*(Ergebnisse2!$B$3/Parameter!$B$7) - Anfahrtkosten!$E65</f>
        <v>45.560000000000009</v>
      </c>
      <c r="Q63">
        <f>ZB_Verkäufer2!$B63- Parameter!$B$16*Spielerentscheidungen!$E$4+Parameter!$B$5*(Ergebnisse2!$C$3/Parameter!$B$7) - Anfahrtkosten!$F65</f>
        <v>26.100000000000009</v>
      </c>
    </row>
    <row r="64" spans="1:17" x14ac:dyDescent="0.35">
      <c r="A64">
        <v>63</v>
      </c>
      <c r="B64" s="1">
        <v>35.19</v>
      </c>
      <c r="C64" t="s">
        <v>19</v>
      </c>
      <c r="D64" s="3" t="str">
        <f>IF(AND(($B64-Parameter!$B$16*Spielerentscheidungen!$C$2+Parameter!$B$5*0.5 - Anfahrtkosten!$A65)&gt;0,(ZB_Verkäufer2!$B64-Parameter!$B$16*Spielerentscheidungen!$E$2+Parameter!$B$5*0.5 - Anfahrtkosten!$B65)&gt;0),IF(($B64-Parameter!$B$16*Spielerentscheidungen!$C$2+Parameter!$B$5*0.5 - Anfahrtkosten!$A65) &gt; (ZB_Verkäufer2!$B64-Parameter!$B$16*Spielerentscheidungen!$E$2+Parameter!$B$5*0.5 - Anfahrtkosten!$B65), "A", IF((ZB_Verkäufer2!$B64-Parameter!$B$16*Spielerentscheidungen!$E$2+Parameter!$B$5*0.5 - Anfahrtkosten!$B65) &gt; ($B64-Parameter!$B$16*Spielerentscheidungen!$C$2+Parameter!$B$5*0.5 - Anfahrtkosten!$A65), "B", C64)), IF(($B64-Parameter!$B$16*Spielerentscheidungen!$C$2+Parameter!$B$5*0.5 - Anfahrtkosten!$A65)&gt;0,"A",
IF((ZB_Verkäufer2!$B64-Parameter!$B$16*Spielerentscheidungen!$E$2+Parameter!$B$5*0.5 - Anfahrtkosten!$B65)&gt;0,"B",0)))</f>
        <v>B</v>
      </c>
      <c r="E64" t="str">
        <f>IF(AND(($B64-Parameter!$B$16*Spielerentscheidungen!$C$3+Parameter!$B$5*(Ergebnisse2!$B$2/Parameter!$B$7) - Anfahrtkosten!$C65)&gt;0,(ZB_Verkäufer2!$B64-Parameter!$B$16*Spielerentscheidungen!$E$3+Parameter!$B$5*(Ergebnisse2!$C$2/Parameter!$B$7) - Anfahrtkosten!$D65)&gt;0), IF(($B64-Parameter!$B$16*Spielerentscheidungen!$C$3+Parameter!$B$5*(Ergebnisse2!$B$2/Parameter!$B$7) - Anfahrtkosten!$C65) &gt; (ZB_Verkäufer2!$B64-Parameter!$B$16*Spielerentscheidungen!$E$3+Parameter!$B$5*(Ergebnisse2!$C$2/Parameter!$B$7) - Anfahrtkosten!$D65), "A", IF((ZB_Verkäufer2!$B64-Parameter!$B$16*Spielerentscheidungen!$E$3+Parameter!$B$5*(Ergebnisse2!$C$2/Parameter!$B$7) - Anfahrtkosten!$D65) &gt; ($B64-Parameter!$B$16*Spielerentscheidungen!$C$3+Parameter!$B$5*(Ergebnisse2!$B$2/Parameter!$B$7) - Anfahrtkosten!$C65),"B", C64)),
IF(($B64-Parameter!$B$16*Spielerentscheidungen!$C$3+Parameter!$B$5*(Ergebnisse2!$B$2/Parameter!$B$7) - Anfahrtkosten!$C65)&gt;0,"A",
IF((ZB_Verkäufer2!$B64-Parameter!$B$16*Spielerentscheidungen!$E$3+Parameter!$B$5*(Ergebnisse2!$C$2/Parameter!$B$7) - Anfahrtkosten!$D65)&gt;0,"B",0)))</f>
        <v>B</v>
      </c>
      <c r="F64" t="str">
        <f>IF(AND(($B64- Parameter!$B$16*Spielerentscheidungen!$C$4+Parameter!$B$5*(Ergebnisse2!$B$3/Parameter!$B$7) - Anfahrtkosten!$E65)&gt;0,(ZB_Verkäufer2!$B64- Parameter!$B$16*Spielerentscheidungen!$E$4+Parameter!$B$5*(Ergebnisse2!$C$3/Parameter!$B$7) - Anfahrtkosten!$F65)&gt;0),IF(($B64- Parameter!$B$16*Spielerentscheidungen!$C$4+Parameter!$B$5*(Ergebnisse2!$B$3/Parameter!$B$7) - Anfahrtkosten!$E65)&gt; (ZB_Verkäufer2!$B64-Parameter!$B$16*Spielerentscheidungen!$E$4+Parameter!$B$5*(Ergebnisse2!$C$3/Parameter!$B$7) - Anfahrtkosten!$F65), "A", IF(($B64-Parameter!$B$16*Spielerentscheidungen!$C$4 +Parameter!$B$5*(Ergebnisse2!$B$3/Parameter!$B$7) - Anfahrtkosten!$E65) &lt; (ZB_Verkäufer2!$B64- Parameter!$B$16*Spielerentscheidungen!$E$4+Parameter!$B$5*(Ergebnisse2!$C$3/Parameter!$B$7) - Anfahrtkosten!$F65), "B", C64)),
IF(($B64 - Parameter!$B$16*Spielerentscheidungen!$C$4+Parameter!$B$5*(Ergebnisse2!$B$3/Parameter!$B$7) - Anfahrtkosten!$E65)&gt;0,"A",
IF((ZB_Verkäufer2!$B64 - Parameter!$B$16*Spielerentscheidungen!$E$4+Parameter!$B$5*(Ergebnisse2!$C$3/Parameter!$B$7) - Anfahrtkosten!$F65) &gt; 0,"B",0)))</f>
        <v>A</v>
      </c>
      <c r="G64" t="str">
        <f>IF(AND(($B64-Parameter!$B$16*Spielerentscheidungen!$C$5+Parameter!$B$5*(Ergebnisse2!$B$4/Parameter!$B$7) - Anfahrtkosten!$G65)&gt;0,(ZB_Verkäufer2!$B64-Parameter!$B$16*Spielerentscheidungen!$E$5+Parameter!$B$5*(Ergebnisse2!$C$4/Parameter!$B$7) - Anfahrtkosten!$H65)&gt;0), IF(($B64-Parameter!$B$16*Spielerentscheidungen!$C$5+Parameter!$B$5*(Ergebnisse2!$B$4/Parameter!$B$7) - Anfahrtkosten!$G65) &gt; (ZB_Verkäufer2!$B64-Parameter!$B$16*Spielerentscheidungen!$E$5+Parameter!$B$5*(Ergebnisse2!$C$4/Parameter!$B$7) - Anfahrtkosten!$H65), "A", IF((ZB_Verkäufer2!$B64-Parameter!$B$16*Spielerentscheidungen!$E$5+Parameter!$B$5*(Ergebnisse2!$C$4/Parameter!$B$7) - Anfahrtkosten!$H65) &gt; ($B64-Parameter!$B$16*Spielerentscheidungen!$C$5+Parameter!$B$5*(Ergebnisse2!$B$4/Parameter!$B$7) - Anfahrtkosten!$G65), "B",C64)),
IF(($B64-Parameter!$B$16*Spielerentscheidungen!$C$5+Parameter!$B$5*(Ergebnisse2!$B$4/Parameter!$B$7) - Anfahrtkosten!$G65)&gt;0,"A",
IF((ZB_Verkäufer2!$B64-Parameter!$B$16*Spielerentscheidungen!$E$5+Parameter!$B$5*(Ergebnisse2!$C$4/Parameter!$B$7) - Anfahrtkosten!$H65)&gt;0,"B",0)))</f>
        <v>A</v>
      </c>
      <c r="H64" t="str">
        <f>IF(AND(($B64-Parameter!$B$16*Spielerentscheidungen!$C$6+Parameter!$B$5*(Ergebnisse2!$B$5/Parameter!$B$7) - I64)&gt;0,(ZB_Verkäufer2!$B64-Parameter!$B$16*Spielerentscheidungen!$E$6+Parameter!$B$5*(Ergebnisse2!$C$5/Parameter!$B$7) - J64)&gt;0), IF(($B64-Parameter!$B$16*Spielerentscheidungen!$C$6+Parameter!$B$5*(Ergebnisse2!$B$5/Parameter!$B$7) - I64) &gt; (ZB_Verkäufer2!$B64-Parameter!$B$16*Spielerentscheidungen!$E$6+Parameter!$B$5*(Ergebnisse2!$C$5/Parameter!$B$7) - J64), "A", IF((ZB_Verkäufer2!$B64-Parameter!$B$16*Spielerentscheidungen!$E$6+Parameter!$B$5*(Ergebnisse2!$C$5/Parameter!$B$7) - J64) &gt; ($B64-Parameter!$B$16*Spielerentscheidungen!$C$6+Parameter!$B$5*(Ergebnisse2!$B$5/Parameter!$B$7) - I64), "B", C64)),
IF(($B64-Parameter!$B$16*Spielerentscheidungen!$C$6+Parameter!$B$5*(Ergebnisse2!$B$5/Parameter!$B$7) - I64)&gt;0,"A",
IF((ZB_Verkäufer2!$B64-Parameter!$B$16*Spielerentscheidungen!$E$6+Parameter!$B$5*(Ergebnisse2!$C$5/Parameter!$B$7) - J64)&gt;0,"B",0)))</f>
        <v>A</v>
      </c>
      <c r="I64">
        <v>7.52</v>
      </c>
      <c r="J64">
        <v>12.57</v>
      </c>
      <c r="K64" t="str">
        <f>IF(AND(($B64-Parameter!$B$16*Spielerentscheidungen!$C$4+Parameter!$B$5*(Ergebnisse2!$B$3/Parameter!$B$7) - I64)&gt;0,(ZB_Verkäufer2!$B64-Spielerentscheidungen!$E$4+Parameter!$B$5*(Ergebnisse2!$C$3/Parameter!$B$7) - J64)&gt;0),IF(($B64-Spielerentscheidungen!$C$4+Parameter!$B$5*(Ergebnisse2!$B$3/Parameter!$B$7) - I64)&gt; (ZB_Verkäufer2!$B64-Spielerentscheidungen!$E$4+Parameter!$B$5*(Ergebnisse2!$C$3/Parameter!$B$7) - J64), "A", IF(($B64-Spielerentscheidungen!$C$4 +Parameter!$B$5*(Ergebnisse2!$B$3/Parameter!$B$7) - I64) &lt; (ZB_Verkäufer2!$B64-Spielerentscheidungen!$E$4+Parameter!$B$5*(Ergebnisse2!$C$3/Parameter!$B$7) - J64), "B", C64)),
IF(($B64-Spielerentscheidungen!$C$4+Parameter!$B$5*(Ergebnisse2!$B$3/Parameter!$B$7) - I64)&gt;0,"A",
IF((ZB_Verkäufer2!$B64-Spielerentscheidungen!$E$4+Parameter!$B$5*(Ergebnisse2!$C$3/Parameter!$B$7) - J64) &gt; 0,"B",0)))</f>
        <v>A</v>
      </c>
      <c r="L64">
        <f t="shared" si="0"/>
        <v>1</v>
      </c>
      <c r="P64">
        <f>$B64-Parameter!$B$16*Spielerentscheidungen!$C$4+Parameter!$B$5*(Ergebnisse2!$B$3/Parameter!$B$7) - Anfahrtkosten!$E66</f>
        <v>11.64</v>
      </c>
      <c r="Q64">
        <f>ZB_Verkäufer2!$B64- Parameter!$B$16*Spielerentscheidungen!$E$4+Parameter!$B$5*(Ergebnisse2!$C$3/Parameter!$B$7) - Anfahrtkosten!$F66</f>
        <v>2.1199999999999974</v>
      </c>
    </row>
    <row r="65" spans="1:17" x14ac:dyDescent="0.35">
      <c r="A65">
        <v>64</v>
      </c>
      <c r="B65" s="1">
        <v>89.74</v>
      </c>
      <c r="C65" t="s">
        <v>19</v>
      </c>
      <c r="D65" s="3" t="str">
        <f>IF(AND(($B65-Parameter!$B$16*Spielerentscheidungen!$C$2+Parameter!$B$5*0.5 - Anfahrtkosten!$A66)&gt;0,(ZB_Verkäufer2!$B65-Parameter!$B$16*Spielerentscheidungen!$E$2+Parameter!$B$5*0.5 - Anfahrtkosten!$B66)&gt;0),IF(($B65-Parameter!$B$16*Spielerentscheidungen!$C$2+Parameter!$B$5*0.5 - Anfahrtkosten!$A66) &gt; (ZB_Verkäufer2!$B65-Parameter!$B$16*Spielerentscheidungen!$E$2+Parameter!$B$5*0.5 - Anfahrtkosten!$B66), "A", IF((ZB_Verkäufer2!$B65-Parameter!$B$16*Spielerentscheidungen!$E$2+Parameter!$B$5*0.5 - Anfahrtkosten!$B66) &gt; ($B65-Parameter!$B$16*Spielerentscheidungen!$C$2+Parameter!$B$5*0.5 - Anfahrtkosten!$A66), "B", C65)), IF(($B65-Parameter!$B$16*Spielerentscheidungen!$C$2+Parameter!$B$5*0.5 - Anfahrtkosten!$A66)&gt;0,"A",
IF((ZB_Verkäufer2!$B65-Parameter!$B$16*Spielerentscheidungen!$E$2+Parameter!$B$5*0.5 - Anfahrtkosten!$B66)&gt;0,"B",0)))</f>
        <v>A</v>
      </c>
      <c r="E65" t="str">
        <f>IF(AND(($B65-Parameter!$B$16*Spielerentscheidungen!$C$3+Parameter!$B$5*(Ergebnisse2!$B$2/Parameter!$B$7) - Anfahrtkosten!$C66)&gt;0,(ZB_Verkäufer2!$B65-Parameter!$B$16*Spielerentscheidungen!$E$3+Parameter!$B$5*(Ergebnisse2!$C$2/Parameter!$B$7) - Anfahrtkosten!$D66)&gt;0), IF(($B65-Parameter!$B$16*Spielerentscheidungen!$C$3+Parameter!$B$5*(Ergebnisse2!$B$2/Parameter!$B$7) - Anfahrtkosten!$C66) &gt; (ZB_Verkäufer2!$B65-Parameter!$B$16*Spielerentscheidungen!$E$3+Parameter!$B$5*(Ergebnisse2!$C$2/Parameter!$B$7) - Anfahrtkosten!$D66), "A", IF((ZB_Verkäufer2!$B65-Parameter!$B$16*Spielerentscheidungen!$E$3+Parameter!$B$5*(Ergebnisse2!$C$2/Parameter!$B$7) - Anfahrtkosten!$D66) &gt; ($B65-Parameter!$B$16*Spielerentscheidungen!$C$3+Parameter!$B$5*(Ergebnisse2!$B$2/Parameter!$B$7) - Anfahrtkosten!$C66),"B", C65)),
IF(($B65-Parameter!$B$16*Spielerentscheidungen!$C$3+Parameter!$B$5*(Ergebnisse2!$B$2/Parameter!$B$7) - Anfahrtkosten!$C66)&gt;0,"A",
IF((ZB_Verkäufer2!$B65-Parameter!$B$16*Spielerentscheidungen!$E$3+Parameter!$B$5*(Ergebnisse2!$C$2/Parameter!$B$7) - Anfahrtkosten!$D66)&gt;0,"B",0)))</f>
        <v>A</v>
      </c>
      <c r="F65" t="str">
        <f>IF(AND(($B65- Parameter!$B$16*Spielerentscheidungen!$C$4+Parameter!$B$5*(Ergebnisse2!$B$3/Parameter!$B$7) - Anfahrtkosten!$E66)&gt;0,(ZB_Verkäufer2!$B65- Parameter!$B$16*Spielerentscheidungen!$E$4+Parameter!$B$5*(Ergebnisse2!$C$3/Parameter!$B$7) - Anfahrtkosten!$F66)&gt;0),IF(($B65- Parameter!$B$16*Spielerentscheidungen!$C$4+Parameter!$B$5*(Ergebnisse2!$B$3/Parameter!$B$7) - Anfahrtkosten!$E66)&gt; (ZB_Verkäufer2!$B65-Parameter!$B$16*Spielerentscheidungen!$E$4+Parameter!$B$5*(Ergebnisse2!$C$3/Parameter!$B$7) - Anfahrtkosten!$F66), "A", IF(($B65-Parameter!$B$16*Spielerentscheidungen!$C$4 +Parameter!$B$5*(Ergebnisse2!$B$3/Parameter!$B$7) - Anfahrtkosten!$E66) &lt; (ZB_Verkäufer2!$B65- Parameter!$B$16*Spielerentscheidungen!$E$4+Parameter!$B$5*(Ergebnisse2!$C$3/Parameter!$B$7) - Anfahrtkosten!$F66), "B", C65)),
IF(($B65 - Parameter!$B$16*Spielerentscheidungen!$C$4+Parameter!$B$5*(Ergebnisse2!$B$3/Parameter!$B$7) - Anfahrtkosten!$E66)&gt;0,"A",
IF((ZB_Verkäufer2!$B65 - Parameter!$B$16*Spielerentscheidungen!$E$4+Parameter!$B$5*(Ergebnisse2!$C$3/Parameter!$B$7) - Anfahrtkosten!$F66) &gt; 0,"B",0)))</f>
        <v>A</v>
      </c>
      <c r="G65" t="str">
        <f>IF(AND(($B65-Parameter!$B$16*Spielerentscheidungen!$C$5+Parameter!$B$5*(Ergebnisse2!$B$4/Parameter!$B$7) - Anfahrtkosten!$G66)&gt;0,(ZB_Verkäufer2!$B65-Parameter!$B$16*Spielerentscheidungen!$E$5+Parameter!$B$5*(Ergebnisse2!$C$4/Parameter!$B$7) - Anfahrtkosten!$H66)&gt;0), IF(($B65-Parameter!$B$16*Spielerentscheidungen!$C$5+Parameter!$B$5*(Ergebnisse2!$B$4/Parameter!$B$7) - Anfahrtkosten!$G66) &gt; (ZB_Verkäufer2!$B65-Parameter!$B$16*Spielerentscheidungen!$E$5+Parameter!$B$5*(Ergebnisse2!$C$4/Parameter!$B$7) - Anfahrtkosten!$H66), "A", IF((ZB_Verkäufer2!$B65-Parameter!$B$16*Spielerentscheidungen!$E$5+Parameter!$B$5*(Ergebnisse2!$C$4/Parameter!$B$7) - Anfahrtkosten!$H66) &gt; ($B65-Parameter!$B$16*Spielerentscheidungen!$C$5+Parameter!$B$5*(Ergebnisse2!$B$4/Parameter!$B$7) - Anfahrtkosten!$G66), "B",C65)),
IF(($B65-Parameter!$B$16*Spielerentscheidungen!$C$5+Parameter!$B$5*(Ergebnisse2!$B$4/Parameter!$B$7) - Anfahrtkosten!$G66)&gt;0,"A",
IF((ZB_Verkäufer2!$B65-Parameter!$B$16*Spielerentscheidungen!$E$5+Parameter!$B$5*(Ergebnisse2!$C$4/Parameter!$B$7) - Anfahrtkosten!$H66)&gt;0,"B",0)))</f>
        <v>B</v>
      </c>
      <c r="H65" t="str">
        <f>IF(AND(($B65-Parameter!$B$16*Spielerentscheidungen!$C$6+Parameter!$B$5*(Ergebnisse2!$B$5/Parameter!$B$7) - I65)&gt;0,(ZB_Verkäufer2!$B65-Parameter!$B$16*Spielerentscheidungen!$E$6+Parameter!$B$5*(Ergebnisse2!$C$5/Parameter!$B$7) - J65)&gt;0), IF(($B65-Parameter!$B$16*Spielerentscheidungen!$C$6+Parameter!$B$5*(Ergebnisse2!$B$5/Parameter!$B$7) - I65) &gt; (ZB_Verkäufer2!$B65-Parameter!$B$16*Spielerentscheidungen!$E$6+Parameter!$B$5*(Ergebnisse2!$C$5/Parameter!$B$7) - J65), "A", IF((ZB_Verkäufer2!$B65-Parameter!$B$16*Spielerentscheidungen!$E$6+Parameter!$B$5*(Ergebnisse2!$C$5/Parameter!$B$7) - J65) &gt; ($B65-Parameter!$B$16*Spielerentscheidungen!$C$6+Parameter!$B$5*(Ergebnisse2!$B$5/Parameter!$B$7) - I65), "B", C65)),
IF(($B65-Parameter!$B$16*Spielerentscheidungen!$C$6+Parameter!$B$5*(Ergebnisse2!$B$5/Parameter!$B$7) - I65)&gt;0,"A",
IF((ZB_Verkäufer2!$B65-Parameter!$B$16*Spielerentscheidungen!$E$6+Parameter!$B$5*(Ergebnisse2!$C$5/Parameter!$B$7) - J65)&gt;0,"B",0)))</f>
        <v>B</v>
      </c>
      <c r="I65">
        <v>26.28</v>
      </c>
      <c r="J65">
        <v>12.44</v>
      </c>
      <c r="K65" t="str">
        <f>IF(AND(($B65-Parameter!$B$16*Spielerentscheidungen!$C$4+Parameter!$B$5*(Ergebnisse2!$B$3/Parameter!$B$7) - I65)&gt;0,(ZB_Verkäufer2!$B65-Spielerentscheidungen!$E$4+Parameter!$B$5*(Ergebnisse2!$C$3/Parameter!$B$7) - J65)&gt;0),IF(($B65-Spielerentscheidungen!$C$4+Parameter!$B$5*(Ergebnisse2!$B$3/Parameter!$B$7) - I65)&gt; (ZB_Verkäufer2!$B65-Spielerentscheidungen!$E$4+Parameter!$B$5*(Ergebnisse2!$C$3/Parameter!$B$7) - J65), "A", IF(($B65-Spielerentscheidungen!$C$4 +Parameter!$B$5*(Ergebnisse2!$B$3/Parameter!$B$7) - I65) &lt; (ZB_Verkäufer2!$B65-Spielerentscheidungen!$E$4+Parameter!$B$5*(Ergebnisse2!$C$3/Parameter!$B$7) - J65), "B", C65)),
IF(($B65-Spielerentscheidungen!$C$4+Parameter!$B$5*(Ergebnisse2!$B$3/Parameter!$B$7) - I65)&gt;0,"A",
IF((ZB_Verkäufer2!$B65-Spielerentscheidungen!$E$4+Parameter!$B$5*(Ergebnisse2!$C$3/Parameter!$B$7) - J65) &gt; 0,"B",0)))</f>
        <v>B</v>
      </c>
      <c r="L65">
        <f t="shared" si="0"/>
        <v>1</v>
      </c>
      <c r="P65">
        <f>$B65-Parameter!$B$16*Spielerentscheidungen!$C$4+Parameter!$B$5*(Ergebnisse2!$B$3/Parameter!$B$7) - Anfahrtkosten!$E67</f>
        <v>57.3</v>
      </c>
      <c r="Q65">
        <f>ZB_Verkäufer2!$B65- Parameter!$B$16*Spielerentscheidungen!$E$4+Parameter!$B$5*(Ergebnisse2!$C$3/Parameter!$B$7) - Anfahrtkosten!$F67</f>
        <v>57.97</v>
      </c>
    </row>
    <row r="66" spans="1:17" x14ac:dyDescent="0.35">
      <c r="A66">
        <v>65</v>
      </c>
      <c r="B66" s="1">
        <v>74.28</v>
      </c>
      <c r="C66" t="s">
        <v>20</v>
      </c>
      <c r="D66" s="3" t="str">
        <f>IF(AND(($B66-Parameter!$B$16*Spielerentscheidungen!$C$2+Parameter!$B$5*0.5 - Anfahrtkosten!$A67)&gt;0,(ZB_Verkäufer2!$B66-Parameter!$B$16*Spielerentscheidungen!$E$2+Parameter!$B$5*0.5 - Anfahrtkosten!$B67)&gt;0),IF(($B66-Parameter!$B$16*Spielerentscheidungen!$C$2+Parameter!$B$5*0.5 - Anfahrtkosten!$A67) &gt; (ZB_Verkäufer2!$B66-Parameter!$B$16*Spielerentscheidungen!$E$2+Parameter!$B$5*0.5 - Anfahrtkosten!$B67), "A", IF((ZB_Verkäufer2!$B66-Parameter!$B$16*Spielerentscheidungen!$E$2+Parameter!$B$5*0.5 - Anfahrtkosten!$B67) &gt; ($B66-Parameter!$B$16*Spielerentscheidungen!$C$2+Parameter!$B$5*0.5 - Anfahrtkosten!$A67), "B", C66)), IF(($B66-Parameter!$B$16*Spielerentscheidungen!$C$2+Parameter!$B$5*0.5 - Anfahrtkosten!$A67)&gt;0,"A",
IF((ZB_Verkäufer2!$B66-Parameter!$B$16*Spielerentscheidungen!$E$2+Parameter!$B$5*0.5 - Anfahrtkosten!$B67)&gt;0,"B",0)))</f>
        <v>B</v>
      </c>
      <c r="E66" t="str">
        <f>IF(AND(($B66-Parameter!$B$16*Spielerentscheidungen!$C$3+Parameter!$B$5*(Ergebnisse2!$B$2/Parameter!$B$7) - Anfahrtkosten!$C67)&gt;0,(ZB_Verkäufer2!$B66-Parameter!$B$16*Spielerentscheidungen!$E$3+Parameter!$B$5*(Ergebnisse2!$C$2/Parameter!$B$7) - Anfahrtkosten!$D67)&gt;0), IF(($B66-Parameter!$B$16*Spielerentscheidungen!$C$3+Parameter!$B$5*(Ergebnisse2!$B$2/Parameter!$B$7) - Anfahrtkosten!$C67) &gt; (ZB_Verkäufer2!$B66-Parameter!$B$16*Spielerentscheidungen!$E$3+Parameter!$B$5*(Ergebnisse2!$C$2/Parameter!$B$7) - Anfahrtkosten!$D67), "A", IF((ZB_Verkäufer2!$B66-Parameter!$B$16*Spielerentscheidungen!$E$3+Parameter!$B$5*(Ergebnisse2!$C$2/Parameter!$B$7) - Anfahrtkosten!$D67) &gt; ($B66-Parameter!$B$16*Spielerentscheidungen!$C$3+Parameter!$B$5*(Ergebnisse2!$B$2/Parameter!$B$7) - Anfahrtkosten!$C67),"B", C66)),
IF(($B66-Parameter!$B$16*Spielerentscheidungen!$C$3+Parameter!$B$5*(Ergebnisse2!$B$2/Parameter!$B$7) - Anfahrtkosten!$C67)&gt;0,"A",
IF((ZB_Verkäufer2!$B66-Parameter!$B$16*Spielerentscheidungen!$E$3+Parameter!$B$5*(Ergebnisse2!$C$2/Parameter!$B$7) - Anfahrtkosten!$D67)&gt;0,"B",0)))</f>
        <v>B</v>
      </c>
      <c r="F66" t="str">
        <f>IF(AND(($B66- Parameter!$B$16*Spielerentscheidungen!$C$4+Parameter!$B$5*(Ergebnisse2!$B$3/Parameter!$B$7) - Anfahrtkosten!$E67)&gt;0,(ZB_Verkäufer2!$B66- Parameter!$B$16*Spielerentscheidungen!$E$4+Parameter!$B$5*(Ergebnisse2!$C$3/Parameter!$B$7) - Anfahrtkosten!$F67)&gt;0),IF(($B66- Parameter!$B$16*Spielerentscheidungen!$C$4+Parameter!$B$5*(Ergebnisse2!$B$3/Parameter!$B$7) - Anfahrtkosten!$E67)&gt; (ZB_Verkäufer2!$B66-Parameter!$B$16*Spielerentscheidungen!$E$4+Parameter!$B$5*(Ergebnisse2!$C$3/Parameter!$B$7) - Anfahrtkosten!$F67), "A", IF(($B66-Parameter!$B$16*Spielerentscheidungen!$C$4 +Parameter!$B$5*(Ergebnisse2!$B$3/Parameter!$B$7) - Anfahrtkosten!$E67) &lt; (ZB_Verkäufer2!$B66- Parameter!$B$16*Spielerentscheidungen!$E$4+Parameter!$B$5*(Ergebnisse2!$C$3/Parameter!$B$7) - Anfahrtkosten!$F67), "B", C66)),
IF(($B66 - Parameter!$B$16*Spielerentscheidungen!$C$4+Parameter!$B$5*(Ergebnisse2!$B$3/Parameter!$B$7) - Anfahrtkosten!$E67)&gt;0,"A",
IF((ZB_Verkäufer2!$B66 - Parameter!$B$16*Spielerentscheidungen!$E$4+Parameter!$B$5*(Ergebnisse2!$C$3/Parameter!$B$7) - Anfahrtkosten!$F67) &gt; 0,"B",0)))</f>
        <v>B</v>
      </c>
      <c r="G66" t="str">
        <f>IF(AND(($B66-Parameter!$B$16*Spielerentscheidungen!$C$5+Parameter!$B$5*(Ergebnisse2!$B$4/Parameter!$B$7) - Anfahrtkosten!$G67)&gt;0,(ZB_Verkäufer2!$B66-Parameter!$B$16*Spielerentscheidungen!$E$5+Parameter!$B$5*(Ergebnisse2!$C$4/Parameter!$B$7) - Anfahrtkosten!$H67)&gt;0), IF(($B66-Parameter!$B$16*Spielerentscheidungen!$C$5+Parameter!$B$5*(Ergebnisse2!$B$4/Parameter!$B$7) - Anfahrtkosten!$G67) &gt; (ZB_Verkäufer2!$B66-Parameter!$B$16*Spielerentscheidungen!$E$5+Parameter!$B$5*(Ergebnisse2!$C$4/Parameter!$B$7) - Anfahrtkosten!$H67), "A", IF((ZB_Verkäufer2!$B66-Parameter!$B$16*Spielerentscheidungen!$E$5+Parameter!$B$5*(Ergebnisse2!$C$4/Parameter!$B$7) - Anfahrtkosten!$H67) &gt; ($B66-Parameter!$B$16*Spielerentscheidungen!$C$5+Parameter!$B$5*(Ergebnisse2!$B$4/Parameter!$B$7) - Anfahrtkosten!$G67), "B",C66)),
IF(($B66-Parameter!$B$16*Spielerentscheidungen!$C$5+Parameter!$B$5*(Ergebnisse2!$B$4/Parameter!$B$7) - Anfahrtkosten!$G67)&gt;0,"A",
IF((ZB_Verkäufer2!$B66-Parameter!$B$16*Spielerentscheidungen!$E$5+Parameter!$B$5*(Ergebnisse2!$C$4/Parameter!$B$7) - Anfahrtkosten!$H67)&gt;0,"B",0)))</f>
        <v>B</v>
      </c>
      <c r="H66" t="str">
        <f>IF(AND(($B66-Parameter!$B$16*Spielerentscheidungen!$C$6+Parameter!$B$5*(Ergebnisse2!$B$5/Parameter!$B$7) - I66)&gt;0,(ZB_Verkäufer2!$B66-Parameter!$B$16*Spielerentscheidungen!$E$6+Parameter!$B$5*(Ergebnisse2!$C$5/Parameter!$B$7) - J66)&gt;0), IF(($B66-Parameter!$B$16*Spielerentscheidungen!$C$6+Parameter!$B$5*(Ergebnisse2!$B$5/Parameter!$B$7) - I66) &gt; (ZB_Verkäufer2!$B66-Parameter!$B$16*Spielerentscheidungen!$E$6+Parameter!$B$5*(Ergebnisse2!$C$5/Parameter!$B$7) - J66), "A", IF((ZB_Verkäufer2!$B66-Parameter!$B$16*Spielerentscheidungen!$E$6+Parameter!$B$5*(Ergebnisse2!$C$5/Parameter!$B$7) - J66) &gt; ($B66-Parameter!$B$16*Spielerentscheidungen!$C$6+Parameter!$B$5*(Ergebnisse2!$B$5/Parameter!$B$7) - I66), "B", C66)),
IF(($B66-Parameter!$B$16*Spielerentscheidungen!$C$6+Parameter!$B$5*(Ergebnisse2!$B$5/Parameter!$B$7) - I66)&gt;0,"A",
IF((ZB_Verkäufer2!$B66-Parameter!$B$16*Spielerentscheidungen!$E$6+Parameter!$B$5*(Ergebnisse2!$C$5/Parameter!$B$7) - J66)&gt;0,"B",0)))</f>
        <v>B</v>
      </c>
      <c r="I66">
        <v>30.83</v>
      </c>
      <c r="J66">
        <v>19.38</v>
      </c>
      <c r="K66" t="str">
        <f>IF(AND(($B66-Parameter!$B$16*Spielerentscheidungen!$C$4+Parameter!$B$5*(Ergebnisse2!$B$3/Parameter!$B$7) - I66)&gt;0,(ZB_Verkäufer2!$B66-Spielerentscheidungen!$E$4+Parameter!$B$5*(Ergebnisse2!$C$3/Parameter!$B$7) - J66)&gt;0),IF(($B66-Spielerentscheidungen!$C$4+Parameter!$B$5*(Ergebnisse2!$B$3/Parameter!$B$7) - I66)&gt; (ZB_Verkäufer2!$B66-Spielerentscheidungen!$E$4+Parameter!$B$5*(Ergebnisse2!$C$3/Parameter!$B$7) - J66), "A", IF(($B66-Spielerentscheidungen!$C$4 +Parameter!$B$5*(Ergebnisse2!$B$3/Parameter!$B$7) - I66) &lt; (ZB_Verkäufer2!$B66-Spielerentscheidungen!$E$4+Parameter!$B$5*(Ergebnisse2!$C$3/Parameter!$B$7) - J66), "B", C66)),
IF(($B66-Spielerentscheidungen!$C$4+Parameter!$B$5*(Ergebnisse2!$B$3/Parameter!$B$7) - I66)&gt;0,"A",
IF((ZB_Verkäufer2!$B66-Spielerentscheidungen!$E$4+Parameter!$B$5*(Ergebnisse2!$C$3/Parameter!$B$7) - J66) &gt; 0,"B",0)))</f>
        <v>A</v>
      </c>
      <c r="L66">
        <f t="shared" si="0"/>
        <v>1</v>
      </c>
      <c r="P66">
        <f>$B66-Parameter!$B$16*Spielerentscheidungen!$C$4+Parameter!$B$5*(Ergebnisse2!$B$3/Parameter!$B$7) - Anfahrtkosten!$E68</f>
        <v>48.53</v>
      </c>
      <c r="Q66">
        <f>ZB_Verkäufer2!$B66- Parameter!$B$16*Spielerentscheidungen!$E$4+Parameter!$B$5*(Ergebnisse2!$C$3/Parameter!$B$7) - Anfahrtkosten!$F68</f>
        <v>59.27</v>
      </c>
    </row>
    <row r="67" spans="1:17" x14ac:dyDescent="0.35">
      <c r="A67">
        <v>66</v>
      </c>
      <c r="B67" s="1">
        <v>42.17</v>
      </c>
      <c r="C67" t="s">
        <v>19</v>
      </c>
      <c r="D67" s="3" t="str">
        <f>IF(AND(($B67-Parameter!$B$16*Spielerentscheidungen!$C$2+Parameter!$B$5*0.5 - Anfahrtkosten!$A68)&gt;0,(ZB_Verkäufer2!$B67-Parameter!$B$16*Spielerentscheidungen!$E$2+Parameter!$B$5*0.5 - Anfahrtkosten!$B68)&gt;0),IF(($B67-Parameter!$B$16*Spielerentscheidungen!$C$2+Parameter!$B$5*0.5 - Anfahrtkosten!$A68) &gt; (ZB_Verkäufer2!$B67-Parameter!$B$16*Spielerentscheidungen!$E$2+Parameter!$B$5*0.5 - Anfahrtkosten!$B68), "A", IF((ZB_Verkäufer2!$B67-Parameter!$B$16*Spielerentscheidungen!$E$2+Parameter!$B$5*0.5 - Anfahrtkosten!$B68) &gt; ($B67-Parameter!$B$16*Spielerentscheidungen!$C$2+Parameter!$B$5*0.5 - Anfahrtkosten!$A68), "B", C67)), IF(($B67-Parameter!$B$16*Spielerentscheidungen!$C$2+Parameter!$B$5*0.5 - Anfahrtkosten!$A68)&gt;0,"A",
IF((ZB_Verkäufer2!$B67-Parameter!$B$16*Spielerentscheidungen!$E$2+Parameter!$B$5*0.5 - Anfahrtkosten!$B68)&gt;0,"B",0)))</f>
        <v>A</v>
      </c>
      <c r="E67" t="str">
        <f>IF(AND(($B67-Parameter!$B$16*Spielerentscheidungen!$C$3+Parameter!$B$5*(Ergebnisse2!$B$2/Parameter!$B$7) - Anfahrtkosten!$C68)&gt;0,(ZB_Verkäufer2!$B67-Parameter!$B$16*Spielerentscheidungen!$E$3+Parameter!$B$5*(Ergebnisse2!$C$2/Parameter!$B$7) - Anfahrtkosten!$D68)&gt;0), IF(($B67-Parameter!$B$16*Spielerentscheidungen!$C$3+Parameter!$B$5*(Ergebnisse2!$B$2/Parameter!$B$7) - Anfahrtkosten!$C68) &gt; (ZB_Verkäufer2!$B67-Parameter!$B$16*Spielerentscheidungen!$E$3+Parameter!$B$5*(Ergebnisse2!$C$2/Parameter!$B$7) - Anfahrtkosten!$D68), "A", IF((ZB_Verkäufer2!$B67-Parameter!$B$16*Spielerentscheidungen!$E$3+Parameter!$B$5*(Ergebnisse2!$C$2/Parameter!$B$7) - Anfahrtkosten!$D68) &gt; ($B67-Parameter!$B$16*Spielerentscheidungen!$C$3+Parameter!$B$5*(Ergebnisse2!$B$2/Parameter!$B$7) - Anfahrtkosten!$C68),"B", C67)),
IF(($B67-Parameter!$B$16*Spielerentscheidungen!$C$3+Parameter!$B$5*(Ergebnisse2!$B$2/Parameter!$B$7) - Anfahrtkosten!$C68)&gt;0,"A",
IF((ZB_Verkäufer2!$B67-Parameter!$B$16*Spielerentscheidungen!$E$3+Parameter!$B$5*(Ergebnisse2!$C$2/Parameter!$B$7) - Anfahrtkosten!$D68)&gt;0,"B",0)))</f>
        <v>A</v>
      </c>
      <c r="F67" t="str">
        <f>IF(AND(($B67- Parameter!$B$16*Spielerentscheidungen!$C$4+Parameter!$B$5*(Ergebnisse2!$B$3/Parameter!$B$7) - Anfahrtkosten!$E68)&gt;0,(ZB_Verkäufer2!$B67- Parameter!$B$16*Spielerentscheidungen!$E$4+Parameter!$B$5*(Ergebnisse2!$C$3/Parameter!$B$7) - Anfahrtkosten!$F68)&gt;0),IF(($B67- Parameter!$B$16*Spielerentscheidungen!$C$4+Parameter!$B$5*(Ergebnisse2!$B$3/Parameter!$B$7) - Anfahrtkosten!$E68)&gt; (ZB_Verkäufer2!$B67-Parameter!$B$16*Spielerentscheidungen!$E$4+Parameter!$B$5*(Ergebnisse2!$C$3/Parameter!$B$7) - Anfahrtkosten!$F68), "A", IF(($B67-Parameter!$B$16*Spielerentscheidungen!$C$4 +Parameter!$B$5*(Ergebnisse2!$B$3/Parameter!$B$7) - Anfahrtkosten!$E68) &lt; (ZB_Verkäufer2!$B67- Parameter!$B$16*Spielerentscheidungen!$E$4+Parameter!$B$5*(Ergebnisse2!$C$3/Parameter!$B$7) - Anfahrtkosten!$F68), "B", C67)),
IF(($B67 - Parameter!$B$16*Spielerentscheidungen!$C$4+Parameter!$B$5*(Ergebnisse2!$B$3/Parameter!$B$7) - Anfahrtkosten!$E68)&gt;0,"A",
IF((ZB_Verkäufer2!$B67 - Parameter!$B$16*Spielerentscheidungen!$E$4+Parameter!$B$5*(Ergebnisse2!$C$3/Parameter!$B$7) - Anfahrtkosten!$F68) &gt; 0,"B",0)))</f>
        <v>B</v>
      </c>
      <c r="G67" t="str">
        <f>IF(AND(($B67-Parameter!$B$16*Spielerentscheidungen!$C$5+Parameter!$B$5*(Ergebnisse2!$B$4/Parameter!$B$7) - Anfahrtkosten!$G68)&gt;0,(ZB_Verkäufer2!$B67-Parameter!$B$16*Spielerentscheidungen!$E$5+Parameter!$B$5*(Ergebnisse2!$C$4/Parameter!$B$7) - Anfahrtkosten!$H68)&gt;0), IF(($B67-Parameter!$B$16*Spielerentscheidungen!$C$5+Parameter!$B$5*(Ergebnisse2!$B$4/Parameter!$B$7) - Anfahrtkosten!$G68) &gt; (ZB_Verkäufer2!$B67-Parameter!$B$16*Spielerentscheidungen!$E$5+Parameter!$B$5*(Ergebnisse2!$C$4/Parameter!$B$7) - Anfahrtkosten!$H68), "A", IF((ZB_Verkäufer2!$B67-Parameter!$B$16*Spielerentscheidungen!$E$5+Parameter!$B$5*(Ergebnisse2!$C$4/Parameter!$B$7) - Anfahrtkosten!$H68) &gt; ($B67-Parameter!$B$16*Spielerentscheidungen!$C$5+Parameter!$B$5*(Ergebnisse2!$B$4/Parameter!$B$7) - Anfahrtkosten!$G68), "B",C67)),
IF(($B67-Parameter!$B$16*Spielerentscheidungen!$C$5+Parameter!$B$5*(Ergebnisse2!$B$4/Parameter!$B$7) - Anfahrtkosten!$G68)&gt;0,"A",
IF((ZB_Verkäufer2!$B67-Parameter!$B$16*Spielerentscheidungen!$E$5+Parameter!$B$5*(Ergebnisse2!$C$4/Parameter!$B$7) - Anfahrtkosten!$H68)&gt;0,"B",0)))</f>
        <v>B</v>
      </c>
      <c r="H67" t="str">
        <f>IF(AND(($B67-Parameter!$B$16*Spielerentscheidungen!$C$6+Parameter!$B$5*(Ergebnisse2!$B$5/Parameter!$B$7) - I67)&gt;0,(ZB_Verkäufer2!$B67-Parameter!$B$16*Spielerentscheidungen!$E$6+Parameter!$B$5*(Ergebnisse2!$C$5/Parameter!$B$7) - J67)&gt;0), IF(($B67-Parameter!$B$16*Spielerentscheidungen!$C$6+Parameter!$B$5*(Ergebnisse2!$B$5/Parameter!$B$7) - I67) &gt; (ZB_Verkäufer2!$B67-Parameter!$B$16*Spielerentscheidungen!$E$6+Parameter!$B$5*(Ergebnisse2!$C$5/Parameter!$B$7) - J67), "A", IF((ZB_Verkäufer2!$B67-Parameter!$B$16*Spielerentscheidungen!$E$6+Parameter!$B$5*(Ergebnisse2!$C$5/Parameter!$B$7) - J67) &gt; ($B67-Parameter!$B$16*Spielerentscheidungen!$C$6+Parameter!$B$5*(Ergebnisse2!$B$5/Parameter!$B$7) - I67), "B", C67)),
IF(($B67-Parameter!$B$16*Spielerentscheidungen!$C$6+Parameter!$B$5*(Ergebnisse2!$B$5/Parameter!$B$7) - I67)&gt;0,"A",
IF((ZB_Verkäufer2!$B67-Parameter!$B$16*Spielerentscheidungen!$E$6+Parameter!$B$5*(Ergebnisse2!$C$5/Parameter!$B$7) - J67)&gt;0,"B",0)))</f>
        <v>B</v>
      </c>
      <c r="I67">
        <v>22.51</v>
      </c>
      <c r="J67">
        <v>17.079999999999998</v>
      </c>
      <c r="K67">
        <f>IF(AND(($B67-Parameter!$B$16*Spielerentscheidungen!$C$4+Parameter!$B$5*(Ergebnisse2!$B$3/Parameter!$B$7) - I67)&gt;0,(ZB_Verkäufer2!$B67-Spielerentscheidungen!$E$4+Parameter!$B$5*(Ergebnisse2!$C$3/Parameter!$B$7) - J67)&gt;0),IF(($B67-Spielerentscheidungen!$C$4+Parameter!$B$5*(Ergebnisse2!$B$3/Parameter!$B$7) - I67)&gt; (ZB_Verkäufer2!$B67-Spielerentscheidungen!$E$4+Parameter!$B$5*(Ergebnisse2!$C$3/Parameter!$B$7) - J67), "A", IF(($B67-Spielerentscheidungen!$C$4 +Parameter!$B$5*(Ergebnisse2!$B$3/Parameter!$B$7) - I67) &lt; (ZB_Verkäufer2!$B67-Spielerentscheidungen!$E$4+Parameter!$B$5*(Ergebnisse2!$C$3/Parameter!$B$7) - J67), "B", C67)),
IF(($B67-Spielerentscheidungen!$C$4+Parameter!$B$5*(Ergebnisse2!$B$3/Parameter!$B$7) - I67)&gt;0,"A",
IF((ZB_Verkäufer2!$B67-Spielerentscheidungen!$E$4+Parameter!$B$5*(Ergebnisse2!$C$3/Parameter!$B$7) - J67) &gt; 0,"B",0)))</f>
        <v>0</v>
      </c>
      <c r="L67">
        <f t="shared" ref="L67:L101" si="1">IF(AND(I67 &gt;= B67, J67 &gt;= B67), 0, 1)</f>
        <v>1</v>
      </c>
      <c r="P67">
        <f>$B67-Parameter!$B$16*Spielerentscheidungen!$C$4+Parameter!$B$5*(Ergebnisse2!$B$3/Parameter!$B$7) - Anfahrtkosten!$E69</f>
        <v>22.310000000000002</v>
      </c>
      <c r="Q67">
        <f>ZB_Verkäufer2!$B67- Parameter!$B$16*Spielerentscheidungen!$E$4+Parameter!$B$5*(Ergebnisse2!$C$3/Parameter!$B$7) - Anfahrtkosten!$F69</f>
        <v>15.530000000000001</v>
      </c>
    </row>
    <row r="68" spans="1:17" x14ac:dyDescent="0.35">
      <c r="A68">
        <v>67</v>
      </c>
      <c r="B68" s="1">
        <v>33.74</v>
      </c>
      <c r="C68" t="s">
        <v>20</v>
      </c>
      <c r="D68" s="3" t="str">
        <f>IF(AND(($B68-Parameter!$B$16*Spielerentscheidungen!$C$2+Parameter!$B$5*0.5 - Anfahrtkosten!$A69)&gt;0,(ZB_Verkäufer2!$B68-Parameter!$B$16*Spielerentscheidungen!$E$2+Parameter!$B$5*0.5 - Anfahrtkosten!$B69)&gt;0),IF(($B68-Parameter!$B$16*Spielerentscheidungen!$C$2+Parameter!$B$5*0.5 - Anfahrtkosten!$A69) &gt; (ZB_Verkäufer2!$B68-Parameter!$B$16*Spielerentscheidungen!$E$2+Parameter!$B$5*0.5 - Anfahrtkosten!$B69), "A", IF((ZB_Verkäufer2!$B68-Parameter!$B$16*Spielerentscheidungen!$E$2+Parameter!$B$5*0.5 - Anfahrtkosten!$B69) &gt; ($B68-Parameter!$B$16*Spielerentscheidungen!$C$2+Parameter!$B$5*0.5 - Anfahrtkosten!$A69), "B", C68)), IF(($B68-Parameter!$B$16*Spielerentscheidungen!$C$2+Parameter!$B$5*0.5 - Anfahrtkosten!$A69)&gt;0,"A",
IF((ZB_Verkäufer2!$B68-Parameter!$B$16*Spielerentscheidungen!$E$2+Parameter!$B$5*0.5 - Anfahrtkosten!$B69)&gt;0,"B",0)))</f>
        <v>A</v>
      </c>
      <c r="E68" t="str">
        <f>IF(AND(($B68-Parameter!$B$16*Spielerentscheidungen!$C$3+Parameter!$B$5*(Ergebnisse2!$B$2/Parameter!$B$7) - Anfahrtkosten!$C69)&gt;0,(ZB_Verkäufer2!$B68-Parameter!$B$16*Spielerentscheidungen!$E$3+Parameter!$B$5*(Ergebnisse2!$C$2/Parameter!$B$7) - Anfahrtkosten!$D69)&gt;0), IF(($B68-Parameter!$B$16*Spielerentscheidungen!$C$3+Parameter!$B$5*(Ergebnisse2!$B$2/Parameter!$B$7) - Anfahrtkosten!$C69) &gt; (ZB_Verkäufer2!$B68-Parameter!$B$16*Spielerentscheidungen!$E$3+Parameter!$B$5*(Ergebnisse2!$C$2/Parameter!$B$7) - Anfahrtkosten!$D69), "A", IF((ZB_Verkäufer2!$B68-Parameter!$B$16*Spielerentscheidungen!$E$3+Parameter!$B$5*(Ergebnisse2!$C$2/Parameter!$B$7) - Anfahrtkosten!$D69) &gt; ($B68-Parameter!$B$16*Spielerentscheidungen!$C$3+Parameter!$B$5*(Ergebnisse2!$B$2/Parameter!$B$7) - Anfahrtkosten!$C69),"B", C68)),
IF(($B68-Parameter!$B$16*Spielerentscheidungen!$C$3+Parameter!$B$5*(Ergebnisse2!$B$2/Parameter!$B$7) - Anfahrtkosten!$C69)&gt;0,"A",
IF((ZB_Verkäufer2!$B68-Parameter!$B$16*Spielerentscheidungen!$E$3+Parameter!$B$5*(Ergebnisse2!$C$2/Parameter!$B$7) - Anfahrtkosten!$D69)&gt;0,"B",0)))</f>
        <v>B</v>
      </c>
      <c r="F68" t="str">
        <f>IF(AND(($B68- Parameter!$B$16*Spielerentscheidungen!$C$4+Parameter!$B$5*(Ergebnisse2!$B$3/Parameter!$B$7) - Anfahrtkosten!$E69)&gt;0,(ZB_Verkäufer2!$B68- Parameter!$B$16*Spielerentscheidungen!$E$4+Parameter!$B$5*(Ergebnisse2!$C$3/Parameter!$B$7) - Anfahrtkosten!$F69)&gt;0),IF(($B68- Parameter!$B$16*Spielerentscheidungen!$C$4+Parameter!$B$5*(Ergebnisse2!$B$3/Parameter!$B$7) - Anfahrtkosten!$E69)&gt; (ZB_Verkäufer2!$B68-Parameter!$B$16*Spielerentscheidungen!$E$4+Parameter!$B$5*(Ergebnisse2!$C$3/Parameter!$B$7) - Anfahrtkosten!$F69), "A", IF(($B68-Parameter!$B$16*Spielerentscheidungen!$C$4 +Parameter!$B$5*(Ergebnisse2!$B$3/Parameter!$B$7) - Anfahrtkosten!$E69) &lt; (ZB_Verkäufer2!$B68- Parameter!$B$16*Spielerentscheidungen!$E$4+Parameter!$B$5*(Ergebnisse2!$C$3/Parameter!$B$7) - Anfahrtkosten!$F69), "B", C68)),
IF(($B68 - Parameter!$B$16*Spielerentscheidungen!$C$4+Parameter!$B$5*(Ergebnisse2!$B$3/Parameter!$B$7) - Anfahrtkosten!$E69)&gt;0,"A",
IF((ZB_Verkäufer2!$B68 - Parameter!$B$16*Spielerentscheidungen!$E$4+Parameter!$B$5*(Ergebnisse2!$C$3/Parameter!$B$7) - Anfahrtkosten!$F69) &gt; 0,"B",0)))</f>
        <v>A</v>
      </c>
      <c r="G68" t="str">
        <f>IF(AND(($B68-Parameter!$B$16*Spielerentscheidungen!$C$5+Parameter!$B$5*(Ergebnisse2!$B$4/Parameter!$B$7) - Anfahrtkosten!$G69)&gt;0,(ZB_Verkäufer2!$B68-Parameter!$B$16*Spielerentscheidungen!$E$5+Parameter!$B$5*(Ergebnisse2!$C$4/Parameter!$B$7) - Anfahrtkosten!$H69)&gt;0), IF(($B68-Parameter!$B$16*Spielerentscheidungen!$C$5+Parameter!$B$5*(Ergebnisse2!$B$4/Parameter!$B$7) - Anfahrtkosten!$G69) &gt; (ZB_Verkäufer2!$B68-Parameter!$B$16*Spielerentscheidungen!$E$5+Parameter!$B$5*(Ergebnisse2!$C$4/Parameter!$B$7) - Anfahrtkosten!$H69), "A", IF((ZB_Verkäufer2!$B68-Parameter!$B$16*Spielerentscheidungen!$E$5+Parameter!$B$5*(Ergebnisse2!$C$4/Parameter!$B$7) - Anfahrtkosten!$H69) &gt; ($B68-Parameter!$B$16*Spielerentscheidungen!$C$5+Parameter!$B$5*(Ergebnisse2!$B$4/Parameter!$B$7) - Anfahrtkosten!$G69), "B",C68)),
IF(($B68-Parameter!$B$16*Spielerentscheidungen!$C$5+Parameter!$B$5*(Ergebnisse2!$B$4/Parameter!$B$7) - Anfahrtkosten!$G69)&gt;0,"A",
IF((ZB_Verkäufer2!$B68-Parameter!$B$16*Spielerentscheidungen!$E$5+Parameter!$B$5*(Ergebnisse2!$C$4/Parameter!$B$7) - Anfahrtkosten!$H69)&gt;0,"B",0)))</f>
        <v>A</v>
      </c>
      <c r="H68" t="str">
        <f>IF(AND(($B68-Parameter!$B$16*Spielerentscheidungen!$C$6+Parameter!$B$5*(Ergebnisse2!$B$5/Parameter!$B$7) - I68)&gt;0,(ZB_Verkäufer2!$B68-Parameter!$B$16*Spielerentscheidungen!$E$6+Parameter!$B$5*(Ergebnisse2!$C$5/Parameter!$B$7) - J68)&gt;0), IF(($B68-Parameter!$B$16*Spielerentscheidungen!$C$6+Parameter!$B$5*(Ergebnisse2!$B$5/Parameter!$B$7) - I68) &gt; (ZB_Verkäufer2!$B68-Parameter!$B$16*Spielerentscheidungen!$E$6+Parameter!$B$5*(Ergebnisse2!$C$5/Parameter!$B$7) - J68), "A", IF((ZB_Verkäufer2!$B68-Parameter!$B$16*Spielerentscheidungen!$E$6+Parameter!$B$5*(Ergebnisse2!$C$5/Parameter!$B$7) - J68) &gt; ($B68-Parameter!$B$16*Spielerentscheidungen!$C$6+Parameter!$B$5*(Ergebnisse2!$B$5/Parameter!$B$7) - I68), "B", C68)),
IF(($B68-Parameter!$B$16*Spielerentscheidungen!$C$6+Parameter!$B$5*(Ergebnisse2!$B$5/Parameter!$B$7) - I68)&gt;0,"A",
IF((ZB_Verkäufer2!$B68-Parameter!$B$16*Spielerentscheidungen!$E$6+Parameter!$B$5*(Ergebnisse2!$C$5/Parameter!$B$7) - J68)&gt;0,"B",0)))</f>
        <v>B</v>
      </c>
      <c r="I68">
        <v>32.58</v>
      </c>
      <c r="J68">
        <v>29.23</v>
      </c>
      <c r="K68">
        <f>IF(AND(($B68-Parameter!$B$16*Spielerentscheidungen!$C$4+Parameter!$B$5*(Ergebnisse2!$B$3/Parameter!$B$7) - I68)&gt;0,(ZB_Verkäufer2!$B68-Spielerentscheidungen!$E$4+Parameter!$B$5*(Ergebnisse2!$C$3/Parameter!$B$7) - J68)&gt;0),IF(($B68-Spielerentscheidungen!$C$4+Parameter!$B$5*(Ergebnisse2!$B$3/Parameter!$B$7) - I68)&gt; (ZB_Verkäufer2!$B68-Spielerentscheidungen!$E$4+Parameter!$B$5*(Ergebnisse2!$C$3/Parameter!$B$7) - J68), "A", IF(($B68-Spielerentscheidungen!$C$4 +Parameter!$B$5*(Ergebnisse2!$B$3/Parameter!$B$7) - I68) &lt; (ZB_Verkäufer2!$B68-Spielerentscheidungen!$E$4+Parameter!$B$5*(Ergebnisse2!$C$3/Parameter!$B$7) - J68), "B", C68)),
IF(($B68-Spielerentscheidungen!$C$4+Parameter!$B$5*(Ergebnisse2!$B$3/Parameter!$B$7) - I68)&gt;0,"A",
IF((ZB_Verkäufer2!$B68-Spielerentscheidungen!$E$4+Parameter!$B$5*(Ergebnisse2!$C$3/Parameter!$B$7) - J68) &gt; 0,"B",0)))</f>
        <v>0</v>
      </c>
      <c r="L68">
        <f t="shared" si="1"/>
        <v>1</v>
      </c>
      <c r="P68">
        <f>$B68-Parameter!$B$16*Spielerentscheidungen!$C$4+Parameter!$B$5*(Ergebnisse2!$B$3/Parameter!$B$7) - Anfahrtkosten!$E70</f>
        <v>36.160000000000004</v>
      </c>
      <c r="Q68">
        <f>ZB_Verkäufer2!$B68- Parameter!$B$16*Spielerentscheidungen!$E$4+Parameter!$B$5*(Ergebnisse2!$C$3/Parameter!$B$7) - Anfahrtkosten!$F70</f>
        <v>29.6</v>
      </c>
    </row>
    <row r="69" spans="1:17" x14ac:dyDescent="0.35">
      <c r="A69">
        <v>68</v>
      </c>
      <c r="B69" s="1">
        <v>5.99</v>
      </c>
      <c r="C69" t="s">
        <v>19</v>
      </c>
      <c r="D69" s="3" t="str">
        <f>IF(AND(($B69-Parameter!$B$16*Spielerentscheidungen!$C$2+Parameter!$B$5*0.5 - Anfahrtkosten!$A70)&gt;0,(ZB_Verkäufer2!$B69-Parameter!$B$16*Spielerentscheidungen!$E$2+Parameter!$B$5*0.5 - Anfahrtkosten!$B70)&gt;0),IF(($B69-Parameter!$B$16*Spielerentscheidungen!$C$2+Parameter!$B$5*0.5 - Anfahrtkosten!$A70) &gt; (ZB_Verkäufer2!$B69-Parameter!$B$16*Spielerentscheidungen!$E$2+Parameter!$B$5*0.5 - Anfahrtkosten!$B70), "A", IF((ZB_Verkäufer2!$B69-Parameter!$B$16*Spielerentscheidungen!$E$2+Parameter!$B$5*0.5 - Anfahrtkosten!$B70) &gt; ($B69-Parameter!$B$16*Spielerentscheidungen!$C$2+Parameter!$B$5*0.5 - Anfahrtkosten!$A70), "B", C69)), IF(($B69-Parameter!$B$16*Spielerentscheidungen!$C$2+Parameter!$B$5*0.5 - Anfahrtkosten!$A70)&gt;0,"A",
IF((ZB_Verkäufer2!$B69-Parameter!$B$16*Spielerentscheidungen!$E$2+Parameter!$B$5*0.5 - Anfahrtkosten!$B70)&gt;0,"B",0)))</f>
        <v>A</v>
      </c>
      <c r="E69" t="str">
        <f>IF(AND(($B69-Parameter!$B$16*Spielerentscheidungen!$C$3+Parameter!$B$5*(Ergebnisse2!$B$2/Parameter!$B$7) - Anfahrtkosten!$C70)&gt;0,(ZB_Verkäufer2!$B69-Parameter!$B$16*Spielerentscheidungen!$E$3+Parameter!$B$5*(Ergebnisse2!$C$2/Parameter!$B$7) - Anfahrtkosten!$D70)&gt;0), IF(($B69-Parameter!$B$16*Spielerentscheidungen!$C$3+Parameter!$B$5*(Ergebnisse2!$B$2/Parameter!$B$7) - Anfahrtkosten!$C70) &gt; (ZB_Verkäufer2!$B69-Parameter!$B$16*Spielerentscheidungen!$E$3+Parameter!$B$5*(Ergebnisse2!$C$2/Parameter!$B$7) - Anfahrtkosten!$D70), "A", IF((ZB_Verkäufer2!$B69-Parameter!$B$16*Spielerentscheidungen!$E$3+Parameter!$B$5*(Ergebnisse2!$C$2/Parameter!$B$7) - Anfahrtkosten!$D70) &gt; ($B69-Parameter!$B$16*Spielerentscheidungen!$C$3+Parameter!$B$5*(Ergebnisse2!$B$2/Parameter!$B$7) - Anfahrtkosten!$C70),"B", C69)),
IF(($B69-Parameter!$B$16*Spielerentscheidungen!$C$3+Parameter!$B$5*(Ergebnisse2!$B$2/Parameter!$B$7) - Anfahrtkosten!$C70)&gt;0,"A",
IF((ZB_Verkäufer2!$B69-Parameter!$B$16*Spielerentscheidungen!$E$3+Parameter!$B$5*(Ergebnisse2!$C$2/Parameter!$B$7) - Anfahrtkosten!$D70)&gt;0,"B",0)))</f>
        <v>B</v>
      </c>
      <c r="F69" t="str">
        <f>IF(AND(($B69- Parameter!$B$16*Spielerentscheidungen!$C$4+Parameter!$B$5*(Ergebnisse2!$B$3/Parameter!$B$7) - Anfahrtkosten!$E70)&gt;0,(ZB_Verkäufer2!$B69- Parameter!$B$16*Spielerentscheidungen!$E$4+Parameter!$B$5*(Ergebnisse2!$C$3/Parameter!$B$7) - Anfahrtkosten!$F70)&gt;0),IF(($B69- Parameter!$B$16*Spielerentscheidungen!$C$4+Parameter!$B$5*(Ergebnisse2!$B$3/Parameter!$B$7) - Anfahrtkosten!$E70)&gt; (ZB_Verkäufer2!$B69-Parameter!$B$16*Spielerentscheidungen!$E$4+Parameter!$B$5*(Ergebnisse2!$C$3/Parameter!$B$7) - Anfahrtkosten!$F70), "A", IF(($B69-Parameter!$B$16*Spielerentscheidungen!$C$4 +Parameter!$B$5*(Ergebnisse2!$B$3/Parameter!$B$7) - Anfahrtkosten!$E70) &lt; (ZB_Verkäufer2!$B69- Parameter!$B$16*Spielerentscheidungen!$E$4+Parameter!$B$5*(Ergebnisse2!$C$3/Parameter!$B$7) - Anfahrtkosten!$F70), "B", C69)),
IF(($B69 - Parameter!$B$16*Spielerentscheidungen!$C$4+Parameter!$B$5*(Ergebnisse2!$B$3/Parameter!$B$7) - Anfahrtkosten!$E70)&gt;0,"A",
IF((ZB_Verkäufer2!$B69 - Parameter!$B$16*Spielerentscheidungen!$E$4+Parameter!$B$5*(Ergebnisse2!$C$3/Parameter!$B$7) - Anfahrtkosten!$F70) &gt; 0,"B",0)))</f>
        <v>A</v>
      </c>
      <c r="G69" t="str">
        <f>IF(AND(($B69-Parameter!$B$16*Spielerentscheidungen!$C$5+Parameter!$B$5*(Ergebnisse2!$B$4/Parameter!$B$7) - Anfahrtkosten!$G70)&gt;0,(ZB_Verkäufer2!$B69-Parameter!$B$16*Spielerentscheidungen!$E$5+Parameter!$B$5*(Ergebnisse2!$C$4/Parameter!$B$7) - Anfahrtkosten!$H70)&gt;0), IF(($B69-Parameter!$B$16*Spielerentscheidungen!$C$5+Parameter!$B$5*(Ergebnisse2!$B$4/Parameter!$B$7) - Anfahrtkosten!$G70) &gt; (ZB_Verkäufer2!$B69-Parameter!$B$16*Spielerentscheidungen!$E$5+Parameter!$B$5*(Ergebnisse2!$C$4/Parameter!$B$7) - Anfahrtkosten!$H70), "A", IF((ZB_Verkäufer2!$B69-Parameter!$B$16*Spielerentscheidungen!$E$5+Parameter!$B$5*(Ergebnisse2!$C$4/Parameter!$B$7) - Anfahrtkosten!$H70) &gt; ($B69-Parameter!$B$16*Spielerentscheidungen!$C$5+Parameter!$B$5*(Ergebnisse2!$B$4/Parameter!$B$7) - Anfahrtkosten!$G70), "B",C69)),
IF(($B69-Parameter!$B$16*Spielerentscheidungen!$C$5+Parameter!$B$5*(Ergebnisse2!$B$4/Parameter!$B$7) - Anfahrtkosten!$G70)&gt;0,"A",
IF((ZB_Verkäufer2!$B69-Parameter!$B$16*Spielerentscheidungen!$E$5+Parameter!$B$5*(Ergebnisse2!$C$4/Parameter!$B$7) - Anfahrtkosten!$H70)&gt;0,"B",0)))</f>
        <v>A</v>
      </c>
      <c r="H69" t="str">
        <f>IF(AND(($B69-Parameter!$B$16*Spielerentscheidungen!$C$6+Parameter!$B$5*(Ergebnisse2!$B$5/Parameter!$B$7) - I69)&gt;0,(ZB_Verkäufer2!$B69-Parameter!$B$16*Spielerentscheidungen!$E$6+Parameter!$B$5*(Ergebnisse2!$C$5/Parameter!$B$7) - J69)&gt;0), IF(($B69-Parameter!$B$16*Spielerentscheidungen!$C$6+Parameter!$B$5*(Ergebnisse2!$B$5/Parameter!$B$7) - I69) &gt; (ZB_Verkäufer2!$B69-Parameter!$B$16*Spielerentscheidungen!$E$6+Parameter!$B$5*(Ergebnisse2!$C$5/Parameter!$B$7) - J69), "A", IF((ZB_Verkäufer2!$B69-Parameter!$B$16*Spielerentscheidungen!$E$6+Parameter!$B$5*(Ergebnisse2!$C$5/Parameter!$B$7) - J69) &gt; ($B69-Parameter!$B$16*Spielerentscheidungen!$C$6+Parameter!$B$5*(Ergebnisse2!$B$5/Parameter!$B$7) - I69), "B", C69)),
IF(($B69-Parameter!$B$16*Spielerentscheidungen!$C$6+Parameter!$B$5*(Ergebnisse2!$B$5/Parameter!$B$7) - I69)&gt;0,"A",
IF((ZB_Verkäufer2!$B69-Parameter!$B$16*Spielerentscheidungen!$E$6+Parameter!$B$5*(Ergebnisse2!$C$5/Parameter!$B$7) - J69)&gt;0,"B",0)))</f>
        <v>A</v>
      </c>
      <c r="I69">
        <v>5.31</v>
      </c>
      <c r="J69">
        <v>5.47</v>
      </c>
      <c r="K69">
        <f>IF(AND(($B69-Parameter!$B$16*Spielerentscheidungen!$C$4+Parameter!$B$5*(Ergebnisse2!$B$3/Parameter!$B$7) - I69)&gt;0,(ZB_Verkäufer2!$B69-Spielerentscheidungen!$E$4+Parameter!$B$5*(Ergebnisse2!$C$3/Parameter!$B$7) - J69)&gt;0),IF(($B69-Spielerentscheidungen!$C$4+Parameter!$B$5*(Ergebnisse2!$B$3/Parameter!$B$7) - I69)&gt; (ZB_Verkäufer2!$B69-Spielerentscheidungen!$E$4+Parameter!$B$5*(Ergebnisse2!$C$3/Parameter!$B$7) - J69), "A", IF(($B69-Spielerentscheidungen!$C$4 +Parameter!$B$5*(Ergebnisse2!$B$3/Parameter!$B$7) - I69) &lt; (ZB_Verkäufer2!$B69-Spielerentscheidungen!$E$4+Parameter!$B$5*(Ergebnisse2!$C$3/Parameter!$B$7) - J69), "B", C69)),
IF(($B69-Spielerentscheidungen!$C$4+Parameter!$B$5*(Ergebnisse2!$B$3/Parameter!$B$7) - I69)&gt;0,"A",
IF((ZB_Verkäufer2!$B69-Spielerentscheidungen!$E$4+Parameter!$B$5*(Ergebnisse2!$C$3/Parameter!$B$7) - J69) &gt; 0,"B",0)))</f>
        <v>0</v>
      </c>
      <c r="L69">
        <f t="shared" si="1"/>
        <v>1</v>
      </c>
      <c r="P69">
        <f>$B69-Parameter!$B$16*Spielerentscheidungen!$C$4+Parameter!$B$5*(Ergebnisse2!$B$3/Parameter!$B$7) - Anfahrtkosten!$E71</f>
        <v>-16.68</v>
      </c>
      <c r="Q69">
        <f>ZB_Verkäufer2!$B69- Parameter!$B$16*Spielerentscheidungen!$E$4+Parameter!$B$5*(Ergebnisse2!$C$3/Parameter!$B$7) - Anfahrtkosten!$F71</f>
        <v>-19.64</v>
      </c>
    </row>
    <row r="70" spans="1:17" x14ac:dyDescent="0.35">
      <c r="A70">
        <v>69</v>
      </c>
      <c r="B70" s="1">
        <v>73.239999999999995</v>
      </c>
      <c r="C70" t="s">
        <v>20</v>
      </c>
      <c r="D70" s="3" t="str">
        <f>IF(AND(($B70-Parameter!$B$16*Spielerentscheidungen!$C$2+Parameter!$B$5*0.5 - Anfahrtkosten!$A71)&gt;0,(ZB_Verkäufer2!$B70-Parameter!$B$16*Spielerentscheidungen!$E$2+Parameter!$B$5*0.5 - Anfahrtkosten!$B71)&gt;0),IF(($B70-Parameter!$B$16*Spielerentscheidungen!$C$2+Parameter!$B$5*0.5 - Anfahrtkosten!$A71) &gt; (ZB_Verkäufer2!$B70-Parameter!$B$16*Spielerentscheidungen!$E$2+Parameter!$B$5*0.5 - Anfahrtkosten!$B71), "A", IF((ZB_Verkäufer2!$B70-Parameter!$B$16*Spielerentscheidungen!$E$2+Parameter!$B$5*0.5 - Anfahrtkosten!$B71) &gt; ($B70-Parameter!$B$16*Spielerentscheidungen!$C$2+Parameter!$B$5*0.5 - Anfahrtkosten!$A71), "B", C70)), IF(($B70-Parameter!$B$16*Spielerentscheidungen!$C$2+Parameter!$B$5*0.5 - Anfahrtkosten!$A71)&gt;0,"A",
IF((ZB_Verkäufer2!$B70-Parameter!$B$16*Spielerentscheidungen!$E$2+Parameter!$B$5*0.5 - Anfahrtkosten!$B71)&gt;0,"B",0)))</f>
        <v>B</v>
      </c>
      <c r="E70" t="str">
        <f>IF(AND(($B70-Parameter!$B$16*Spielerentscheidungen!$C$3+Parameter!$B$5*(Ergebnisse2!$B$2/Parameter!$B$7) - Anfahrtkosten!$C71)&gt;0,(ZB_Verkäufer2!$B70-Parameter!$B$16*Spielerentscheidungen!$E$3+Parameter!$B$5*(Ergebnisse2!$C$2/Parameter!$B$7) - Anfahrtkosten!$D71)&gt;0), IF(($B70-Parameter!$B$16*Spielerentscheidungen!$C$3+Parameter!$B$5*(Ergebnisse2!$B$2/Parameter!$B$7) - Anfahrtkosten!$C71) &gt; (ZB_Verkäufer2!$B70-Parameter!$B$16*Spielerentscheidungen!$E$3+Parameter!$B$5*(Ergebnisse2!$C$2/Parameter!$B$7) - Anfahrtkosten!$D71), "A", IF((ZB_Verkäufer2!$B70-Parameter!$B$16*Spielerentscheidungen!$E$3+Parameter!$B$5*(Ergebnisse2!$C$2/Parameter!$B$7) - Anfahrtkosten!$D71) &gt; ($B70-Parameter!$B$16*Spielerentscheidungen!$C$3+Parameter!$B$5*(Ergebnisse2!$B$2/Parameter!$B$7) - Anfahrtkosten!$C71),"B", C70)),
IF(($B70-Parameter!$B$16*Spielerentscheidungen!$C$3+Parameter!$B$5*(Ergebnisse2!$B$2/Parameter!$B$7) - Anfahrtkosten!$C71)&gt;0,"A",
IF((ZB_Verkäufer2!$B70-Parameter!$B$16*Spielerentscheidungen!$E$3+Parameter!$B$5*(Ergebnisse2!$C$2/Parameter!$B$7) - Anfahrtkosten!$D71)&gt;0,"B",0)))</f>
        <v>A</v>
      </c>
      <c r="F70" t="str">
        <f>IF(AND(($B70- Parameter!$B$16*Spielerentscheidungen!$C$4+Parameter!$B$5*(Ergebnisse2!$B$3/Parameter!$B$7) - Anfahrtkosten!$E71)&gt;0,(ZB_Verkäufer2!$B70- Parameter!$B$16*Spielerentscheidungen!$E$4+Parameter!$B$5*(Ergebnisse2!$C$3/Parameter!$B$7) - Anfahrtkosten!$F71)&gt;0),IF(($B70- Parameter!$B$16*Spielerentscheidungen!$C$4+Parameter!$B$5*(Ergebnisse2!$B$3/Parameter!$B$7) - Anfahrtkosten!$E71)&gt; (ZB_Verkäufer2!$B70-Parameter!$B$16*Spielerentscheidungen!$E$4+Parameter!$B$5*(Ergebnisse2!$C$3/Parameter!$B$7) - Anfahrtkosten!$F71), "A", IF(($B70-Parameter!$B$16*Spielerentscheidungen!$C$4 +Parameter!$B$5*(Ergebnisse2!$B$3/Parameter!$B$7) - Anfahrtkosten!$E71) &lt; (ZB_Verkäufer2!$B70- Parameter!$B$16*Spielerentscheidungen!$E$4+Parameter!$B$5*(Ergebnisse2!$C$3/Parameter!$B$7) - Anfahrtkosten!$F71), "B", C70)),
IF(($B70 - Parameter!$B$16*Spielerentscheidungen!$C$4+Parameter!$B$5*(Ergebnisse2!$B$3/Parameter!$B$7) - Anfahrtkosten!$E71)&gt;0,"A",
IF((ZB_Verkäufer2!$B70 - Parameter!$B$16*Spielerentscheidungen!$E$4+Parameter!$B$5*(Ergebnisse2!$C$3/Parameter!$B$7) - Anfahrtkosten!$F71) &gt; 0,"B",0)))</f>
        <v>A</v>
      </c>
      <c r="G70" t="str">
        <f>IF(AND(($B70-Parameter!$B$16*Spielerentscheidungen!$C$5+Parameter!$B$5*(Ergebnisse2!$B$4/Parameter!$B$7) - Anfahrtkosten!$G71)&gt;0,(ZB_Verkäufer2!$B70-Parameter!$B$16*Spielerentscheidungen!$E$5+Parameter!$B$5*(Ergebnisse2!$C$4/Parameter!$B$7) - Anfahrtkosten!$H71)&gt;0), IF(($B70-Parameter!$B$16*Spielerentscheidungen!$C$5+Parameter!$B$5*(Ergebnisse2!$B$4/Parameter!$B$7) - Anfahrtkosten!$G71) &gt; (ZB_Verkäufer2!$B70-Parameter!$B$16*Spielerentscheidungen!$E$5+Parameter!$B$5*(Ergebnisse2!$C$4/Parameter!$B$7) - Anfahrtkosten!$H71), "A", IF((ZB_Verkäufer2!$B70-Parameter!$B$16*Spielerentscheidungen!$E$5+Parameter!$B$5*(Ergebnisse2!$C$4/Parameter!$B$7) - Anfahrtkosten!$H71) &gt; ($B70-Parameter!$B$16*Spielerentscheidungen!$C$5+Parameter!$B$5*(Ergebnisse2!$B$4/Parameter!$B$7) - Anfahrtkosten!$G71), "B",C70)),
IF(($B70-Parameter!$B$16*Spielerentscheidungen!$C$5+Parameter!$B$5*(Ergebnisse2!$B$4/Parameter!$B$7) - Anfahrtkosten!$G71)&gt;0,"A",
IF((ZB_Verkäufer2!$B70-Parameter!$B$16*Spielerentscheidungen!$E$5+Parameter!$B$5*(Ergebnisse2!$C$4/Parameter!$B$7) - Anfahrtkosten!$H71)&gt;0,"B",0)))</f>
        <v>B</v>
      </c>
      <c r="H70" t="str">
        <f>IF(AND(($B70-Parameter!$B$16*Spielerentscheidungen!$C$6+Parameter!$B$5*(Ergebnisse2!$B$5/Parameter!$B$7) - I70)&gt;0,(ZB_Verkäufer2!$B70-Parameter!$B$16*Spielerentscheidungen!$E$6+Parameter!$B$5*(Ergebnisse2!$C$5/Parameter!$B$7) - J70)&gt;0), IF(($B70-Parameter!$B$16*Spielerentscheidungen!$C$6+Parameter!$B$5*(Ergebnisse2!$B$5/Parameter!$B$7) - I70) &gt; (ZB_Verkäufer2!$B70-Parameter!$B$16*Spielerentscheidungen!$E$6+Parameter!$B$5*(Ergebnisse2!$C$5/Parameter!$B$7) - J70), "A", IF((ZB_Verkäufer2!$B70-Parameter!$B$16*Spielerentscheidungen!$E$6+Parameter!$B$5*(Ergebnisse2!$C$5/Parameter!$B$7) - J70) &gt; ($B70-Parameter!$B$16*Spielerentscheidungen!$C$6+Parameter!$B$5*(Ergebnisse2!$B$5/Parameter!$B$7) - I70), "B", C70)),
IF(($B70-Parameter!$B$16*Spielerentscheidungen!$C$6+Parameter!$B$5*(Ergebnisse2!$B$5/Parameter!$B$7) - I70)&gt;0,"A",
IF((ZB_Verkäufer2!$B70-Parameter!$B$16*Spielerentscheidungen!$E$6+Parameter!$B$5*(Ergebnisse2!$C$5/Parameter!$B$7) - J70)&gt;0,"B",0)))</f>
        <v>A</v>
      </c>
      <c r="I70">
        <v>21.29</v>
      </c>
      <c r="J70">
        <v>28.79</v>
      </c>
      <c r="K70" t="str">
        <f>IF(AND(($B70-Parameter!$B$16*Spielerentscheidungen!$C$4+Parameter!$B$5*(Ergebnisse2!$B$3/Parameter!$B$7) - I70)&gt;0,(ZB_Verkäufer2!$B70-Spielerentscheidungen!$E$4+Parameter!$B$5*(Ergebnisse2!$C$3/Parameter!$B$7) - J70)&gt;0),IF(($B70-Spielerentscheidungen!$C$4+Parameter!$B$5*(Ergebnisse2!$B$3/Parameter!$B$7) - I70)&gt; (ZB_Verkäufer2!$B70-Spielerentscheidungen!$E$4+Parameter!$B$5*(Ergebnisse2!$C$3/Parameter!$B$7) - J70), "A", IF(($B70-Spielerentscheidungen!$C$4 +Parameter!$B$5*(Ergebnisse2!$B$3/Parameter!$B$7) - I70) &lt; (ZB_Verkäufer2!$B70-Spielerentscheidungen!$E$4+Parameter!$B$5*(Ergebnisse2!$C$3/Parameter!$B$7) - J70), "B", C70)),
IF(($B70-Spielerentscheidungen!$C$4+Parameter!$B$5*(Ergebnisse2!$B$3/Parameter!$B$7) - I70)&gt;0,"A",
IF((ZB_Verkäufer2!$B70-Spielerentscheidungen!$E$4+Parameter!$B$5*(Ergebnisse2!$C$3/Parameter!$B$7) - J70) &gt; 0,"B",0)))</f>
        <v>A</v>
      </c>
      <c r="L70">
        <f t="shared" si="1"/>
        <v>1</v>
      </c>
      <c r="P70">
        <f>$B70-Parameter!$B$16*Spielerentscheidungen!$C$4+Parameter!$B$5*(Ergebnisse2!$B$3/Parameter!$B$7) - Anfahrtkosten!$E72</f>
        <v>66.099999999999994</v>
      </c>
      <c r="Q70">
        <f>ZB_Verkäufer2!$B70- Parameter!$B$16*Spielerentscheidungen!$E$4+Parameter!$B$5*(Ergebnisse2!$C$3/Parameter!$B$7) - Anfahrtkosten!$F72</f>
        <v>59.179999999999993</v>
      </c>
    </row>
    <row r="71" spans="1:17" x14ac:dyDescent="0.35">
      <c r="A71">
        <v>70</v>
      </c>
      <c r="B71" s="1">
        <v>30.8</v>
      </c>
      <c r="C71" t="s">
        <v>19</v>
      </c>
      <c r="D71" s="3" t="str">
        <f>IF(AND(($B71-Parameter!$B$16*Spielerentscheidungen!$C$2+Parameter!$B$5*0.5 - Anfahrtkosten!$A72)&gt;0,(ZB_Verkäufer2!$B71-Parameter!$B$16*Spielerentscheidungen!$E$2+Parameter!$B$5*0.5 - Anfahrtkosten!$B72)&gt;0),IF(($B71-Parameter!$B$16*Spielerentscheidungen!$C$2+Parameter!$B$5*0.5 - Anfahrtkosten!$A72) &gt; (ZB_Verkäufer2!$B71-Parameter!$B$16*Spielerentscheidungen!$E$2+Parameter!$B$5*0.5 - Anfahrtkosten!$B72), "A", IF((ZB_Verkäufer2!$B71-Parameter!$B$16*Spielerentscheidungen!$E$2+Parameter!$B$5*0.5 - Anfahrtkosten!$B72) &gt; ($B71-Parameter!$B$16*Spielerentscheidungen!$C$2+Parameter!$B$5*0.5 - Anfahrtkosten!$A72), "B", C71)), IF(($B71-Parameter!$B$16*Spielerentscheidungen!$C$2+Parameter!$B$5*0.5 - Anfahrtkosten!$A72)&gt;0,"A",
IF((ZB_Verkäufer2!$B71-Parameter!$B$16*Spielerentscheidungen!$E$2+Parameter!$B$5*0.5 - Anfahrtkosten!$B72)&gt;0,"B",0)))</f>
        <v>B</v>
      </c>
      <c r="E71" t="str">
        <f>IF(AND(($B71-Parameter!$B$16*Spielerentscheidungen!$C$3+Parameter!$B$5*(Ergebnisse2!$B$2/Parameter!$B$7) - Anfahrtkosten!$C72)&gt;0,(ZB_Verkäufer2!$B71-Parameter!$B$16*Spielerentscheidungen!$E$3+Parameter!$B$5*(Ergebnisse2!$C$2/Parameter!$B$7) - Anfahrtkosten!$D72)&gt;0), IF(($B71-Parameter!$B$16*Spielerentscheidungen!$C$3+Parameter!$B$5*(Ergebnisse2!$B$2/Parameter!$B$7) - Anfahrtkosten!$C72) &gt; (ZB_Verkäufer2!$B71-Parameter!$B$16*Spielerentscheidungen!$E$3+Parameter!$B$5*(Ergebnisse2!$C$2/Parameter!$B$7) - Anfahrtkosten!$D72), "A", IF((ZB_Verkäufer2!$B71-Parameter!$B$16*Spielerentscheidungen!$E$3+Parameter!$B$5*(Ergebnisse2!$C$2/Parameter!$B$7) - Anfahrtkosten!$D72) &gt; ($B71-Parameter!$B$16*Spielerentscheidungen!$C$3+Parameter!$B$5*(Ergebnisse2!$B$2/Parameter!$B$7) - Anfahrtkosten!$C72),"B", C71)),
IF(($B71-Parameter!$B$16*Spielerentscheidungen!$C$3+Parameter!$B$5*(Ergebnisse2!$B$2/Parameter!$B$7) - Anfahrtkosten!$C72)&gt;0,"A",
IF((ZB_Verkäufer2!$B71-Parameter!$B$16*Spielerentscheidungen!$E$3+Parameter!$B$5*(Ergebnisse2!$C$2/Parameter!$B$7) - Anfahrtkosten!$D72)&gt;0,"B",0)))</f>
        <v>B</v>
      </c>
      <c r="F71" t="str">
        <f>IF(AND(($B71- Parameter!$B$16*Spielerentscheidungen!$C$4+Parameter!$B$5*(Ergebnisse2!$B$3/Parameter!$B$7) - Anfahrtkosten!$E72)&gt;0,(ZB_Verkäufer2!$B71- Parameter!$B$16*Spielerentscheidungen!$E$4+Parameter!$B$5*(Ergebnisse2!$C$3/Parameter!$B$7) - Anfahrtkosten!$F72)&gt;0),IF(($B71- Parameter!$B$16*Spielerentscheidungen!$C$4+Parameter!$B$5*(Ergebnisse2!$B$3/Parameter!$B$7) - Anfahrtkosten!$E72)&gt; (ZB_Verkäufer2!$B71-Parameter!$B$16*Spielerentscheidungen!$E$4+Parameter!$B$5*(Ergebnisse2!$C$3/Parameter!$B$7) - Anfahrtkosten!$F72), "A", IF(($B71-Parameter!$B$16*Spielerentscheidungen!$C$4 +Parameter!$B$5*(Ergebnisse2!$B$3/Parameter!$B$7) - Anfahrtkosten!$E72) &lt; (ZB_Verkäufer2!$B71- Parameter!$B$16*Spielerentscheidungen!$E$4+Parameter!$B$5*(Ergebnisse2!$C$3/Parameter!$B$7) - Anfahrtkosten!$F72), "B", C71)),
IF(($B71 - Parameter!$B$16*Spielerentscheidungen!$C$4+Parameter!$B$5*(Ergebnisse2!$B$3/Parameter!$B$7) - Anfahrtkosten!$E72)&gt;0,"A",
IF((ZB_Verkäufer2!$B71 - Parameter!$B$16*Spielerentscheidungen!$E$4+Parameter!$B$5*(Ergebnisse2!$C$3/Parameter!$B$7) - Anfahrtkosten!$F72) &gt; 0,"B",0)))</f>
        <v>A</v>
      </c>
      <c r="G71" t="str">
        <f>IF(AND(($B71-Parameter!$B$16*Spielerentscheidungen!$C$5+Parameter!$B$5*(Ergebnisse2!$B$4/Parameter!$B$7) - Anfahrtkosten!$G72)&gt;0,(ZB_Verkäufer2!$B71-Parameter!$B$16*Spielerentscheidungen!$E$5+Parameter!$B$5*(Ergebnisse2!$C$4/Parameter!$B$7) - Anfahrtkosten!$H72)&gt;0), IF(($B71-Parameter!$B$16*Spielerentscheidungen!$C$5+Parameter!$B$5*(Ergebnisse2!$B$4/Parameter!$B$7) - Anfahrtkosten!$G72) &gt; (ZB_Verkäufer2!$B71-Parameter!$B$16*Spielerentscheidungen!$E$5+Parameter!$B$5*(Ergebnisse2!$C$4/Parameter!$B$7) - Anfahrtkosten!$H72), "A", IF((ZB_Verkäufer2!$B71-Parameter!$B$16*Spielerentscheidungen!$E$5+Parameter!$B$5*(Ergebnisse2!$C$4/Parameter!$B$7) - Anfahrtkosten!$H72) &gt; ($B71-Parameter!$B$16*Spielerentscheidungen!$C$5+Parameter!$B$5*(Ergebnisse2!$B$4/Parameter!$B$7) - Anfahrtkosten!$G72), "B",C71)),
IF(($B71-Parameter!$B$16*Spielerentscheidungen!$C$5+Parameter!$B$5*(Ergebnisse2!$B$4/Parameter!$B$7) - Anfahrtkosten!$G72)&gt;0,"A",
IF((ZB_Verkäufer2!$B71-Parameter!$B$16*Spielerentscheidungen!$E$5+Parameter!$B$5*(Ergebnisse2!$C$4/Parameter!$B$7) - Anfahrtkosten!$H72)&gt;0,"B",0)))</f>
        <v>B</v>
      </c>
      <c r="H71" t="str">
        <f>IF(AND(($B71-Parameter!$B$16*Spielerentscheidungen!$C$6+Parameter!$B$5*(Ergebnisse2!$B$5/Parameter!$B$7) - I71)&gt;0,(ZB_Verkäufer2!$B71-Parameter!$B$16*Spielerentscheidungen!$E$6+Parameter!$B$5*(Ergebnisse2!$C$5/Parameter!$B$7) - J71)&gt;0), IF(($B71-Parameter!$B$16*Spielerentscheidungen!$C$6+Parameter!$B$5*(Ergebnisse2!$B$5/Parameter!$B$7) - I71) &gt; (ZB_Verkäufer2!$B71-Parameter!$B$16*Spielerentscheidungen!$E$6+Parameter!$B$5*(Ergebnisse2!$C$5/Parameter!$B$7) - J71), "A", IF((ZB_Verkäufer2!$B71-Parameter!$B$16*Spielerentscheidungen!$E$6+Parameter!$B$5*(Ergebnisse2!$C$5/Parameter!$B$7) - J71) &gt; ($B71-Parameter!$B$16*Spielerentscheidungen!$C$6+Parameter!$B$5*(Ergebnisse2!$B$5/Parameter!$B$7) - I71), "B", C71)),
IF(($B71-Parameter!$B$16*Spielerentscheidungen!$C$6+Parameter!$B$5*(Ergebnisse2!$B$5/Parameter!$B$7) - I71)&gt;0,"A",
IF((ZB_Verkäufer2!$B71-Parameter!$B$16*Spielerentscheidungen!$E$6+Parameter!$B$5*(Ergebnisse2!$C$5/Parameter!$B$7) - J71)&gt;0,"B",0)))</f>
        <v>B</v>
      </c>
      <c r="I71">
        <v>21</v>
      </c>
      <c r="J71">
        <v>20.52</v>
      </c>
      <c r="K71">
        <f>IF(AND(($B71-Parameter!$B$16*Spielerentscheidungen!$C$4+Parameter!$B$5*(Ergebnisse2!$B$3/Parameter!$B$7) - I71)&gt;0,(ZB_Verkäufer2!$B71-Spielerentscheidungen!$E$4+Parameter!$B$5*(Ergebnisse2!$C$3/Parameter!$B$7) - J71)&gt;0),IF(($B71-Spielerentscheidungen!$C$4+Parameter!$B$5*(Ergebnisse2!$B$3/Parameter!$B$7) - I71)&gt; (ZB_Verkäufer2!$B71-Spielerentscheidungen!$E$4+Parameter!$B$5*(Ergebnisse2!$C$3/Parameter!$B$7) - J71), "A", IF(($B71-Spielerentscheidungen!$C$4 +Parameter!$B$5*(Ergebnisse2!$B$3/Parameter!$B$7) - I71) &lt; (ZB_Verkäufer2!$B71-Spielerentscheidungen!$E$4+Parameter!$B$5*(Ergebnisse2!$C$3/Parameter!$B$7) - J71), "B", C71)),
IF(($B71-Spielerentscheidungen!$C$4+Parameter!$B$5*(Ergebnisse2!$B$3/Parameter!$B$7) - I71)&gt;0,"A",
IF((ZB_Verkäufer2!$B71-Spielerentscheidungen!$E$4+Parameter!$B$5*(Ergebnisse2!$C$3/Parameter!$B$7) - J71) &gt; 0,"B",0)))</f>
        <v>0</v>
      </c>
      <c r="L71">
        <f t="shared" si="1"/>
        <v>1</v>
      </c>
      <c r="P71">
        <f>$B71-Parameter!$B$16*Spielerentscheidungen!$C$4+Parameter!$B$5*(Ergebnisse2!$B$3/Parameter!$B$7) - Anfahrtkosten!$E73</f>
        <v>10.219999999999999</v>
      </c>
      <c r="Q71">
        <f>ZB_Verkäufer2!$B71- Parameter!$B$16*Spielerentscheidungen!$E$4+Parameter!$B$5*(Ergebnisse2!$C$3/Parameter!$B$7) - Anfahrtkosten!$F73</f>
        <v>14.42</v>
      </c>
    </row>
    <row r="72" spans="1:17" x14ac:dyDescent="0.35">
      <c r="A72">
        <v>71</v>
      </c>
      <c r="B72" s="1">
        <v>70.319999999999993</v>
      </c>
      <c r="C72" t="s">
        <v>20</v>
      </c>
      <c r="D72" s="3" t="str">
        <f>IF(AND(($B72-Parameter!$B$16*Spielerentscheidungen!$C$2+Parameter!$B$5*0.5 - Anfahrtkosten!$A73)&gt;0,(ZB_Verkäufer2!$B72-Parameter!$B$16*Spielerentscheidungen!$E$2+Parameter!$B$5*0.5 - Anfahrtkosten!$B73)&gt;0),IF(($B72-Parameter!$B$16*Spielerentscheidungen!$C$2+Parameter!$B$5*0.5 - Anfahrtkosten!$A73) &gt; (ZB_Verkäufer2!$B72-Parameter!$B$16*Spielerentscheidungen!$E$2+Parameter!$B$5*0.5 - Anfahrtkosten!$B73), "A", IF((ZB_Verkäufer2!$B72-Parameter!$B$16*Spielerentscheidungen!$E$2+Parameter!$B$5*0.5 - Anfahrtkosten!$B73) &gt; ($B72-Parameter!$B$16*Spielerentscheidungen!$C$2+Parameter!$B$5*0.5 - Anfahrtkosten!$A73), "B", C72)), IF(($B72-Parameter!$B$16*Spielerentscheidungen!$C$2+Parameter!$B$5*0.5 - Anfahrtkosten!$A73)&gt;0,"A",
IF((ZB_Verkäufer2!$B72-Parameter!$B$16*Spielerentscheidungen!$E$2+Parameter!$B$5*0.5 - Anfahrtkosten!$B73)&gt;0,"B",0)))</f>
        <v>B</v>
      </c>
      <c r="E72" t="str">
        <f>IF(AND(($B72-Parameter!$B$16*Spielerentscheidungen!$C$3+Parameter!$B$5*(Ergebnisse2!$B$2/Parameter!$B$7) - Anfahrtkosten!$C73)&gt;0,(ZB_Verkäufer2!$B72-Parameter!$B$16*Spielerentscheidungen!$E$3+Parameter!$B$5*(Ergebnisse2!$C$2/Parameter!$B$7) - Anfahrtkosten!$D73)&gt;0), IF(($B72-Parameter!$B$16*Spielerentscheidungen!$C$3+Parameter!$B$5*(Ergebnisse2!$B$2/Parameter!$B$7) - Anfahrtkosten!$C73) &gt; (ZB_Verkäufer2!$B72-Parameter!$B$16*Spielerentscheidungen!$E$3+Parameter!$B$5*(Ergebnisse2!$C$2/Parameter!$B$7) - Anfahrtkosten!$D73), "A", IF((ZB_Verkäufer2!$B72-Parameter!$B$16*Spielerentscheidungen!$E$3+Parameter!$B$5*(Ergebnisse2!$C$2/Parameter!$B$7) - Anfahrtkosten!$D73) &gt; ($B72-Parameter!$B$16*Spielerentscheidungen!$C$3+Parameter!$B$5*(Ergebnisse2!$B$2/Parameter!$B$7) - Anfahrtkosten!$C73),"B", C72)),
IF(($B72-Parameter!$B$16*Spielerentscheidungen!$C$3+Parameter!$B$5*(Ergebnisse2!$B$2/Parameter!$B$7) - Anfahrtkosten!$C73)&gt;0,"A",
IF((ZB_Verkäufer2!$B72-Parameter!$B$16*Spielerentscheidungen!$E$3+Parameter!$B$5*(Ergebnisse2!$C$2/Parameter!$B$7) - Anfahrtkosten!$D73)&gt;0,"B",0)))</f>
        <v>B</v>
      </c>
      <c r="F72" t="str">
        <f>IF(AND(($B72- Parameter!$B$16*Spielerentscheidungen!$C$4+Parameter!$B$5*(Ergebnisse2!$B$3/Parameter!$B$7) - Anfahrtkosten!$E73)&gt;0,(ZB_Verkäufer2!$B72- Parameter!$B$16*Spielerentscheidungen!$E$4+Parameter!$B$5*(Ergebnisse2!$C$3/Parameter!$B$7) - Anfahrtkosten!$F73)&gt;0),IF(($B72- Parameter!$B$16*Spielerentscheidungen!$C$4+Parameter!$B$5*(Ergebnisse2!$B$3/Parameter!$B$7) - Anfahrtkosten!$E73)&gt; (ZB_Verkäufer2!$B72-Parameter!$B$16*Spielerentscheidungen!$E$4+Parameter!$B$5*(Ergebnisse2!$C$3/Parameter!$B$7) - Anfahrtkosten!$F73), "A", IF(($B72-Parameter!$B$16*Spielerentscheidungen!$C$4 +Parameter!$B$5*(Ergebnisse2!$B$3/Parameter!$B$7) - Anfahrtkosten!$E73) &lt; (ZB_Verkäufer2!$B72- Parameter!$B$16*Spielerentscheidungen!$E$4+Parameter!$B$5*(Ergebnisse2!$C$3/Parameter!$B$7) - Anfahrtkosten!$F73), "B", C72)),
IF(($B72 - Parameter!$B$16*Spielerentscheidungen!$C$4+Parameter!$B$5*(Ergebnisse2!$B$3/Parameter!$B$7) - Anfahrtkosten!$E73)&gt;0,"A",
IF((ZB_Verkäufer2!$B72 - Parameter!$B$16*Spielerentscheidungen!$E$4+Parameter!$B$5*(Ergebnisse2!$C$3/Parameter!$B$7) - Anfahrtkosten!$F73) &gt; 0,"B",0)))</f>
        <v>B</v>
      </c>
      <c r="G72" t="str">
        <f>IF(AND(($B72-Parameter!$B$16*Spielerentscheidungen!$C$5+Parameter!$B$5*(Ergebnisse2!$B$4/Parameter!$B$7) - Anfahrtkosten!$G73)&gt;0,(ZB_Verkäufer2!$B72-Parameter!$B$16*Spielerentscheidungen!$E$5+Parameter!$B$5*(Ergebnisse2!$C$4/Parameter!$B$7) - Anfahrtkosten!$H73)&gt;0), IF(($B72-Parameter!$B$16*Spielerentscheidungen!$C$5+Parameter!$B$5*(Ergebnisse2!$B$4/Parameter!$B$7) - Anfahrtkosten!$G73) &gt; (ZB_Verkäufer2!$B72-Parameter!$B$16*Spielerentscheidungen!$E$5+Parameter!$B$5*(Ergebnisse2!$C$4/Parameter!$B$7) - Anfahrtkosten!$H73), "A", IF((ZB_Verkäufer2!$B72-Parameter!$B$16*Spielerentscheidungen!$E$5+Parameter!$B$5*(Ergebnisse2!$C$4/Parameter!$B$7) - Anfahrtkosten!$H73) &gt; ($B72-Parameter!$B$16*Spielerentscheidungen!$C$5+Parameter!$B$5*(Ergebnisse2!$B$4/Parameter!$B$7) - Anfahrtkosten!$G73), "B",C72)),
IF(($B72-Parameter!$B$16*Spielerentscheidungen!$C$5+Parameter!$B$5*(Ergebnisse2!$B$4/Parameter!$B$7) - Anfahrtkosten!$G73)&gt;0,"A",
IF((ZB_Verkäufer2!$B72-Parameter!$B$16*Spielerentscheidungen!$E$5+Parameter!$B$5*(Ergebnisse2!$C$4/Parameter!$B$7) - Anfahrtkosten!$H73)&gt;0,"B",0)))</f>
        <v>A</v>
      </c>
      <c r="H72" t="str">
        <f>IF(AND(($B72-Parameter!$B$16*Spielerentscheidungen!$C$6+Parameter!$B$5*(Ergebnisse2!$B$5/Parameter!$B$7) - I72)&gt;0,(ZB_Verkäufer2!$B72-Parameter!$B$16*Spielerentscheidungen!$E$6+Parameter!$B$5*(Ergebnisse2!$C$5/Parameter!$B$7) - J72)&gt;0), IF(($B72-Parameter!$B$16*Spielerentscheidungen!$C$6+Parameter!$B$5*(Ergebnisse2!$B$5/Parameter!$B$7) - I72) &gt; (ZB_Verkäufer2!$B72-Parameter!$B$16*Spielerentscheidungen!$E$6+Parameter!$B$5*(Ergebnisse2!$C$5/Parameter!$B$7) - J72), "A", IF((ZB_Verkäufer2!$B72-Parameter!$B$16*Spielerentscheidungen!$E$6+Parameter!$B$5*(Ergebnisse2!$C$5/Parameter!$B$7) - J72) &gt; ($B72-Parameter!$B$16*Spielerentscheidungen!$C$6+Parameter!$B$5*(Ergebnisse2!$B$5/Parameter!$B$7) - I72), "B", C72)),
IF(($B72-Parameter!$B$16*Spielerentscheidungen!$C$6+Parameter!$B$5*(Ergebnisse2!$B$5/Parameter!$B$7) - I72)&gt;0,"A",
IF((ZB_Verkäufer2!$B72-Parameter!$B$16*Spielerentscheidungen!$E$6+Parameter!$B$5*(Ergebnisse2!$C$5/Parameter!$B$7) - J72)&gt;0,"B",0)))</f>
        <v>B</v>
      </c>
      <c r="I72">
        <v>22.45</v>
      </c>
      <c r="J72">
        <v>11</v>
      </c>
      <c r="K72" t="str">
        <f>IF(AND(($B72-Parameter!$B$16*Spielerentscheidungen!$C$4+Parameter!$B$5*(Ergebnisse2!$B$3/Parameter!$B$7) - I72)&gt;0,(ZB_Verkäufer2!$B72-Spielerentscheidungen!$E$4+Parameter!$B$5*(Ergebnisse2!$C$3/Parameter!$B$7) - J72)&gt;0),IF(($B72-Spielerentscheidungen!$C$4+Parameter!$B$5*(Ergebnisse2!$B$3/Parameter!$B$7) - I72)&gt; (ZB_Verkäufer2!$B72-Spielerentscheidungen!$E$4+Parameter!$B$5*(Ergebnisse2!$C$3/Parameter!$B$7) - J72), "A", IF(($B72-Spielerentscheidungen!$C$4 +Parameter!$B$5*(Ergebnisse2!$B$3/Parameter!$B$7) - I72) &lt; (ZB_Verkäufer2!$B72-Spielerentscheidungen!$E$4+Parameter!$B$5*(Ergebnisse2!$C$3/Parameter!$B$7) - J72), "B", C72)),
IF(($B72-Spielerentscheidungen!$C$4+Parameter!$B$5*(Ergebnisse2!$B$3/Parameter!$B$7) - I72)&gt;0,"A",
IF((ZB_Verkäufer2!$B72-Spielerentscheidungen!$E$4+Parameter!$B$5*(Ergebnisse2!$C$3/Parameter!$B$7) - J72) &gt; 0,"B",0)))</f>
        <v>A</v>
      </c>
      <c r="L72">
        <f t="shared" si="1"/>
        <v>1</v>
      </c>
      <c r="P72">
        <f>$B72-Parameter!$B$16*Spielerentscheidungen!$C$4+Parameter!$B$5*(Ergebnisse2!$B$3/Parameter!$B$7) - Anfahrtkosten!$E74</f>
        <v>66.669999999999987</v>
      </c>
      <c r="Q72">
        <f>ZB_Verkäufer2!$B72- Parameter!$B$16*Spielerentscheidungen!$E$4+Parameter!$B$5*(Ergebnisse2!$C$3/Parameter!$B$7) - Anfahrtkosten!$F74</f>
        <v>60.059999999999995</v>
      </c>
    </row>
    <row r="73" spans="1:17" x14ac:dyDescent="0.35">
      <c r="A73">
        <v>72</v>
      </c>
      <c r="B73" s="1">
        <v>8.15</v>
      </c>
      <c r="C73" t="s">
        <v>19</v>
      </c>
      <c r="D73" s="3" t="str">
        <f>IF(AND(($B73-Parameter!$B$16*Spielerentscheidungen!$C$2+Parameter!$B$5*0.5 - Anfahrtkosten!$A74)&gt;0,(ZB_Verkäufer2!$B73-Parameter!$B$16*Spielerentscheidungen!$E$2+Parameter!$B$5*0.5 - Anfahrtkosten!$B74)&gt;0),IF(($B73-Parameter!$B$16*Spielerentscheidungen!$C$2+Parameter!$B$5*0.5 - Anfahrtkosten!$A74) &gt; (ZB_Verkäufer2!$B73-Parameter!$B$16*Spielerentscheidungen!$E$2+Parameter!$B$5*0.5 - Anfahrtkosten!$B74), "A", IF((ZB_Verkäufer2!$B73-Parameter!$B$16*Spielerentscheidungen!$E$2+Parameter!$B$5*0.5 - Anfahrtkosten!$B74) &gt; ($B73-Parameter!$B$16*Spielerentscheidungen!$C$2+Parameter!$B$5*0.5 - Anfahrtkosten!$A74), "B", C73)), IF(($B73-Parameter!$B$16*Spielerentscheidungen!$C$2+Parameter!$B$5*0.5 - Anfahrtkosten!$A74)&gt;0,"A",
IF((ZB_Verkäufer2!$B73-Parameter!$B$16*Spielerentscheidungen!$E$2+Parameter!$B$5*0.5 - Anfahrtkosten!$B74)&gt;0,"B",0)))</f>
        <v>B</v>
      </c>
      <c r="E73" t="str">
        <f>IF(AND(($B73-Parameter!$B$16*Spielerentscheidungen!$C$3+Parameter!$B$5*(Ergebnisse2!$B$2/Parameter!$B$7) - Anfahrtkosten!$C74)&gt;0,(ZB_Verkäufer2!$B73-Parameter!$B$16*Spielerentscheidungen!$E$3+Parameter!$B$5*(Ergebnisse2!$C$2/Parameter!$B$7) - Anfahrtkosten!$D74)&gt;0), IF(($B73-Parameter!$B$16*Spielerentscheidungen!$C$3+Parameter!$B$5*(Ergebnisse2!$B$2/Parameter!$B$7) - Anfahrtkosten!$C74) &gt; (ZB_Verkäufer2!$B73-Parameter!$B$16*Spielerentscheidungen!$E$3+Parameter!$B$5*(Ergebnisse2!$C$2/Parameter!$B$7) - Anfahrtkosten!$D74), "A", IF((ZB_Verkäufer2!$B73-Parameter!$B$16*Spielerentscheidungen!$E$3+Parameter!$B$5*(Ergebnisse2!$C$2/Parameter!$B$7) - Anfahrtkosten!$D74) &gt; ($B73-Parameter!$B$16*Spielerentscheidungen!$C$3+Parameter!$B$5*(Ergebnisse2!$B$2/Parameter!$B$7) - Anfahrtkosten!$C74),"B", C73)),
IF(($B73-Parameter!$B$16*Spielerentscheidungen!$C$3+Parameter!$B$5*(Ergebnisse2!$B$2/Parameter!$B$7) - Anfahrtkosten!$C74)&gt;0,"A",
IF((ZB_Verkäufer2!$B73-Parameter!$B$16*Spielerentscheidungen!$E$3+Parameter!$B$5*(Ergebnisse2!$C$2/Parameter!$B$7) - Anfahrtkosten!$D74)&gt;0,"B",0)))</f>
        <v>A</v>
      </c>
      <c r="F73" t="str">
        <f>IF(AND(($B73- Parameter!$B$16*Spielerentscheidungen!$C$4+Parameter!$B$5*(Ergebnisse2!$B$3/Parameter!$B$7) - Anfahrtkosten!$E74)&gt;0,(ZB_Verkäufer2!$B73- Parameter!$B$16*Spielerentscheidungen!$E$4+Parameter!$B$5*(Ergebnisse2!$C$3/Parameter!$B$7) - Anfahrtkosten!$F74)&gt;0),IF(($B73- Parameter!$B$16*Spielerentscheidungen!$C$4+Parameter!$B$5*(Ergebnisse2!$B$3/Parameter!$B$7) - Anfahrtkosten!$E74)&gt; (ZB_Verkäufer2!$B73-Parameter!$B$16*Spielerentscheidungen!$E$4+Parameter!$B$5*(Ergebnisse2!$C$3/Parameter!$B$7) - Anfahrtkosten!$F74), "A", IF(($B73-Parameter!$B$16*Spielerentscheidungen!$C$4 +Parameter!$B$5*(Ergebnisse2!$B$3/Parameter!$B$7) - Anfahrtkosten!$E74) &lt; (ZB_Verkäufer2!$B73- Parameter!$B$16*Spielerentscheidungen!$E$4+Parameter!$B$5*(Ergebnisse2!$C$3/Parameter!$B$7) - Anfahrtkosten!$F74), "B", C73)),
IF(($B73 - Parameter!$B$16*Spielerentscheidungen!$C$4+Parameter!$B$5*(Ergebnisse2!$B$3/Parameter!$B$7) - Anfahrtkosten!$E74)&gt;0,"A",
IF((ZB_Verkäufer2!$B73 - Parameter!$B$16*Spielerentscheidungen!$E$4+Parameter!$B$5*(Ergebnisse2!$C$3/Parameter!$B$7) - Anfahrtkosten!$F74) &gt; 0,"B",0)))</f>
        <v>A</v>
      </c>
      <c r="G73" t="str">
        <f>IF(AND(($B73-Parameter!$B$16*Spielerentscheidungen!$C$5+Parameter!$B$5*(Ergebnisse2!$B$4/Parameter!$B$7) - Anfahrtkosten!$G74)&gt;0,(ZB_Verkäufer2!$B73-Parameter!$B$16*Spielerentscheidungen!$E$5+Parameter!$B$5*(Ergebnisse2!$C$4/Parameter!$B$7) - Anfahrtkosten!$H74)&gt;0), IF(($B73-Parameter!$B$16*Spielerentscheidungen!$C$5+Parameter!$B$5*(Ergebnisse2!$B$4/Parameter!$B$7) - Anfahrtkosten!$G74) &gt; (ZB_Verkäufer2!$B73-Parameter!$B$16*Spielerentscheidungen!$E$5+Parameter!$B$5*(Ergebnisse2!$C$4/Parameter!$B$7) - Anfahrtkosten!$H74), "A", IF((ZB_Verkäufer2!$B73-Parameter!$B$16*Spielerentscheidungen!$E$5+Parameter!$B$5*(Ergebnisse2!$C$4/Parameter!$B$7) - Anfahrtkosten!$H74) &gt; ($B73-Parameter!$B$16*Spielerentscheidungen!$C$5+Parameter!$B$5*(Ergebnisse2!$B$4/Parameter!$B$7) - Anfahrtkosten!$G74), "B",C73)),
IF(($B73-Parameter!$B$16*Spielerentscheidungen!$C$5+Parameter!$B$5*(Ergebnisse2!$B$4/Parameter!$B$7) - Anfahrtkosten!$G74)&gt;0,"A",
IF((ZB_Verkäufer2!$B73-Parameter!$B$16*Spielerentscheidungen!$E$5+Parameter!$B$5*(Ergebnisse2!$C$4/Parameter!$B$7) - Anfahrtkosten!$H74)&gt;0,"B",0)))</f>
        <v>A</v>
      </c>
      <c r="H73" t="str">
        <f>IF(AND(($B73-Parameter!$B$16*Spielerentscheidungen!$C$6+Parameter!$B$5*(Ergebnisse2!$B$5/Parameter!$B$7) - I73)&gt;0,(ZB_Verkäufer2!$B73-Parameter!$B$16*Spielerentscheidungen!$E$6+Parameter!$B$5*(Ergebnisse2!$C$5/Parameter!$B$7) - J73)&gt;0), IF(($B73-Parameter!$B$16*Spielerentscheidungen!$C$6+Parameter!$B$5*(Ergebnisse2!$B$5/Parameter!$B$7) - I73) &gt; (ZB_Verkäufer2!$B73-Parameter!$B$16*Spielerentscheidungen!$E$6+Parameter!$B$5*(Ergebnisse2!$C$5/Parameter!$B$7) - J73), "A", IF((ZB_Verkäufer2!$B73-Parameter!$B$16*Spielerentscheidungen!$E$6+Parameter!$B$5*(Ergebnisse2!$C$5/Parameter!$B$7) - J73) &gt; ($B73-Parameter!$B$16*Spielerentscheidungen!$C$6+Parameter!$B$5*(Ergebnisse2!$B$5/Parameter!$B$7) - I73), "B", C73)),
IF(($B73-Parameter!$B$16*Spielerentscheidungen!$C$6+Parameter!$B$5*(Ergebnisse2!$B$5/Parameter!$B$7) - I73)&gt;0,"A",
IF((ZB_Verkäufer2!$B73-Parameter!$B$16*Spielerentscheidungen!$E$6+Parameter!$B$5*(Ergebnisse2!$C$5/Parameter!$B$7) - J73)&gt;0,"B",0)))</f>
        <v>A</v>
      </c>
      <c r="I73">
        <v>5.73</v>
      </c>
      <c r="J73">
        <v>6.71</v>
      </c>
      <c r="K73">
        <f>IF(AND(($B73-Parameter!$B$16*Spielerentscheidungen!$C$4+Parameter!$B$5*(Ergebnisse2!$B$3/Parameter!$B$7) - I73)&gt;0,(ZB_Verkäufer2!$B73-Spielerentscheidungen!$E$4+Parameter!$B$5*(Ergebnisse2!$C$3/Parameter!$B$7) - J73)&gt;0),IF(($B73-Spielerentscheidungen!$C$4+Parameter!$B$5*(Ergebnisse2!$B$3/Parameter!$B$7) - I73)&gt; (ZB_Verkäufer2!$B73-Spielerentscheidungen!$E$4+Parameter!$B$5*(Ergebnisse2!$C$3/Parameter!$B$7) - J73), "A", IF(($B73-Spielerentscheidungen!$C$4 +Parameter!$B$5*(Ergebnisse2!$B$3/Parameter!$B$7) - I73) &lt; (ZB_Verkäufer2!$B73-Spielerentscheidungen!$E$4+Parameter!$B$5*(Ergebnisse2!$C$3/Parameter!$B$7) - J73), "B", C73)),
IF(($B73-Spielerentscheidungen!$C$4+Parameter!$B$5*(Ergebnisse2!$B$3/Parameter!$B$7) - I73)&gt;0,"A",
IF((ZB_Verkäufer2!$B73-Spielerentscheidungen!$E$4+Parameter!$B$5*(Ergebnisse2!$C$3/Parameter!$B$7) - J73) &gt; 0,"B",0)))</f>
        <v>0</v>
      </c>
      <c r="L73">
        <f t="shared" si="1"/>
        <v>1</v>
      </c>
      <c r="P73">
        <f>$B73-Parameter!$B$16*Spielerentscheidungen!$C$4+Parameter!$B$5*(Ergebnisse2!$B$3/Parameter!$B$7) - Anfahrtkosten!$E75</f>
        <v>-7.370000000000001</v>
      </c>
      <c r="Q73">
        <f>ZB_Verkäufer2!$B73- Parameter!$B$16*Spielerentscheidungen!$E$4+Parameter!$B$5*(Ergebnisse2!$C$3/Parameter!$B$7) - Anfahrtkosten!$F75</f>
        <v>-29.96</v>
      </c>
    </row>
    <row r="74" spans="1:17" x14ac:dyDescent="0.35">
      <c r="A74">
        <v>73</v>
      </c>
      <c r="B74" s="1">
        <v>66.459999999999994</v>
      </c>
      <c r="C74" t="s">
        <v>19</v>
      </c>
      <c r="D74" s="3" t="str">
        <f>IF(AND(($B74-Parameter!$B$16*Spielerentscheidungen!$C$2+Parameter!$B$5*0.5 - Anfahrtkosten!$A75)&gt;0,(ZB_Verkäufer2!$B74-Parameter!$B$16*Spielerentscheidungen!$E$2+Parameter!$B$5*0.5 - Anfahrtkosten!$B75)&gt;0),IF(($B74-Parameter!$B$16*Spielerentscheidungen!$C$2+Parameter!$B$5*0.5 - Anfahrtkosten!$A75) &gt; (ZB_Verkäufer2!$B74-Parameter!$B$16*Spielerentscheidungen!$E$2+Parameter!$B$5*0.5 - Anfahrtkosten!$B75), "A", IF((ZB_Verkäufer2!$B74-Parameter!$B$16*Spielerentscheidungen!$E$2+Parameter!$B$5*0.5 - Anfahrtkosten!$B75) &gt; ($B74-Parameter!$B$16*Spielerentscheidungen!$C$2+Parameter!$B$5*0.5 - Anfahrtkosten!$A75), "B", C74)), IF(($B74-Parameter!$B$16*Spielerentscheidungen!$C$2+Parameter!$B$5*0.5 - Anfahrtkosten!$A75)&gt;0,"A",
IF((ZB_Verkäufer2!$B74-Parameter!$B$16*Spielerentscheidungen!$E$2+Parameter!$B$5*0.5 - Anfahrtkosten!$B75)&gt;0,"B",0)))</f>
        <v>A</v>
      </c>
      <c r="E74" t="str">
        <f>IF(AND(($B74-Parameter!$B$16*Spielerentscheidungen!$C$3+Parameter!$B$5*(Ergebnisse2!$B$2/Parameter!$B$7) - Anfahrtkosten!$C75)&gt;0,(ZB_Verkäufer2!$B74-Parameter!$B$16*Spielerentscheidungen!$E$3+Parameter!$B$5*(Ergebnisse2!$C$2/Parameter!$B$7) - Anfahrtkosten!$D75)&gt;0), IF(($B74-Parameter!$B$16*Spielerentscheidungen!$C$3+Parameter!$B$5*(Ergebnisse2!$B$2/Parameter!$B$7) - Anfahrtkosten!$C75) &gt; (ZB_Verkäufer2!$B74-Parameter!$B$16*Spielerentscheidungen!$E$3+Parameter!$B$5*(Ergebnisse2!$C$2/Parameter!$B$7) - Anfahrtkosten!$D75), "A", IF((ZB_Verkäufer2!$B74-Parameter!$B$16*Spielerentscheidungen!$E$3+Parameter!$B$5*(Ergebnisse2!$C$2/Parameter!$B$7) - Anfahrtkosten!$D75) &gt; ($B74-Parameter!$B$16*Spielerentscheidungen!$C$3+Parameter!$B$5*(Ergebnisse2!$B$2/Parameter!$B$7) - Anfahrtkosten!$C75),"B", C74)),
IF(($B74-Parameter!$B$16*Spielerentscheidungen!$C$3+Parameter!$B$5*(Ergebnisse2!$B$2/Parameter!$B$7) - Anfahrtkosten!$C75)&gt;0,"A",
IF((ZB_Verkäufer2!$B74-Parameter!$B$16*Spielerentscheidungen!$E$3+Parameter!$B$5*(Ergebnisse2!$C$2/Parameter!$B$7) - Anfahrtkosten!$D75)&gt;0,"B",0)))</f>
        <v>A</v>
      </c>
      <c r="F74" t="str">
        <f>IF(AND(($B74- Parameter!$B$16*Spielerentscheidungen!$C$4+Parameter!$B$5*(Ergebnisse2!$B$3/Parameter!$B$7) - Anfahrtkosten!$E75)&gt;0,(ZB_Verkäufer2!$B74- Parameter!$B$16*Spielerentscheidungen!$E$4+Parameter!$B$5*(Ergebnisse2!$C$3/Parameter!$B$7) - Anfahrtkosten!$F75)&gt;0),IF(($B74- Parameter!$B$16*Spielerentscheidungen!$C$4+Parameter!$B$5*(Ergebnisse2!$B$3/Parameter!$B$7) - Anfahrtkosten!$E75)&gt; (ZB_Verkäufer2!$B74-Parameter!$B$16*Spielerentscheidungen!$E$4+Parameter!$B$5*(Ergebnisse2!$C$3/Parameter!$B$7) - Anfahrtkosten!$F75), "A", IF(($B74-Parameter!$B$16*Spielerentscheidungen!$C$4 +Parameter!$B$5*(Ergebnisse2!$B$3/Parameter!$B$7) - Anfahrtkosten!$E75) &lt; (ZB_Verkäufer2!$B74- Parameter!$B$16*Spielerentscheidungen!$E$4+Parameter!$B$5*(Ergebnisse2!$C$3/Parameter!$B$7) - Anfahrtkosten!$F75), "B", C74)),
IF(($B74 - Parameter!$B$16*Spielerentscheidungen!$C$4+Parameter!$B$5*(Ergebnisse2!$B$3/Parameter!$B$7) - Anfahrtkosten!$E75)&gt;0,"A",
IF((ZB_Verkäufer2!$B74 - Parameter!$B$16*Spielerentscheidungen!$E$4+Parameter!$B$5*(Ergebnisse2!$C$3/Parameter!$B$7) - Anfahrtkosten!$F75) &gt; 0,"B",0)))</f>
        <v>A</v>
      </c>
      <c r="G74" t="str">
        <f>IF(AND(($B74-Parameter!$B$16*Spielerentscheidungen!$C$5+Parameter!$B$5*(Ergebnisse2!$B$4/Parameter!$B$7) - Anfahrtkosten!$G75)&gt;0,(ZB_Verkäufer2!$B74-Parameter!$B$16*Spielerentscheidungen!$E$5+Parameter!$B$5*(Ergebnisse2!$C$4/Parameter!$B$7) - Anfahrtkosten!$H75)&gt;0), IF(($B74-Parameter!$B$16*Spielerentscheidungen!$C$5+Parameter!$B$5*(Ergebnisse2!$B$4/Parameter!$B$7) - Anfahrtkosten!$G75) &gt; (ZB_Verkäufer2!$B74-Parameter!$B$16*Spielerentscheidungen!$E$5+Parameter!$B$5*(Ergebnisse2!$C$4/Parameter!$B$7) - Anfahrtkosten!$H75), "A", IF((ZB_Verkäufer2!$B74-Parameter!$B$16*Spielerentscheidungen!$E$5+Parameter!$B$5*(Ergebnisse2!$C$4/Parameter!$B$7) - Anfahrtkosten!$H75) &gt; ($B74-Parameter!$B$16*Spielerentscheidungen!$C$5+Parameter!$B$5*(Ergebnisse2!$B$4/Parameter!$B$7) - Anfahrtkosten!$G75), "B",C74)),
IF(($B74-Parameter!$B$16*Spielerentscheidungen!$C$5+Parameter!$B$5*(Ergebnisse2!$B$4/Parameter!$B$7) - Anfahrtkosten!$G75)&gt;0,"A",
IF((ZB_Verkäufer2!$B74-Parameter!$B$16*Spielerentscheidungen!$E$5+Parameter!$B$5*(Ergebnisse2!$C$4/Parameter!$B$7) - Anfahrtkosten!$H75)&gt;0,"B",0)))</f>
        <v>A</v>
      </c>
      <c r="H74" t="str">
        <f>IF(AND(($B74-Parameter!$B$16*Spielerentscheidungen!$C$6+Parameter!$B$5*(Ergebnisse2!$B$5/Parameter!$B$7) - I74)&gt;0,(ZB_Verkäufer2!$B74-Parameter!$B$16*Spielerentscheidungen!$E$6+Parameter!$B$5*(Ergebnisse2!$C$5/Parameter!$B$7) - J74)&gt;0), IF(($B74-Parameter!$B$16*Spielerentscheidungen!$C$6+Parameter!$B$5*(Ergebnisse2!$B$5/Parameter!$B$7) - I74) &gt; (ZB_Verkäufer2!$B74-Parameter!$B$16*Spielerentscheidungen!$E$6+Parameter!$B$5*(Ergebnisse2!$C$5/Parameter!$B$7) - J74), "A", IF((ZB_Verkäufer2!$B74-Parameter!$B$16*Spielerentscheidungen!$E$6+Parameter!$B$5*(Ergebnisse2!$C$5/Parameter!$B$7) - J74) &gt; ($B74-Parameter!$B$16*Spielerentscheidungen!$C$6+Parameter!$B$5*(Ergebnisse2!$B$5/Parameter!$B$7) - I74), "B", C74)),
IF(($B74-Parameter!$B$16*Spielerentscheidungen!$C$6+Parameter!$B$5*(Ergebnisse2!$B$5/Parameter!$B$7) - I74)&gt;0,"A",
IF((ZB_Verkäufer2!$B74-Parameter!$B$16*Spielerentscheidungen!$E$6+Parameter!$B$5*(Ergebnisse2!$C$5/Parameter!$B$7) - J74)&gt;0,"B",0)))</f>
        <v>B</v>
      </c>
      <c r="I74">
        <v>35.549999999999997</v>
      </c>
      <c r="J74">
        <v>17.61</v>
      </c>
      <c r="K74" t="str">
        <f>IF(AND(($B74-Parameter!$B$16*Spielerentscheidungen!$C$4+Parameter!$B$5*(Ergebnisse2!$B$3/Parameter!$B$7) - I74)&gt;0,(ZB_Verkäufer2!$B74-Spielerentscheidungen!$E$4+Parameter!$B$5*(Ergebnisse2!$C$3/Parameter!$B$7) - J74)&gt;0),IF(($B74-Spielerentscheidungen!$C$4+Parameter!$B$5*(Ergebnisse2!$B$3/Parameter!$B$7) - I74)&gt; (ZB_Verkäufer2!$B74-Spielerentscheidungen!$E$4+Parameter!$B$5*(Ergebnisse2!$C$3/Parameter!$B$7) - J74), "A", IF(($B74-Spielerentscheidungen!$C$4 +Parameter!$B$5*(Ergebnisse2!$B$3/Parameter!$B$7) - I74) &lt; (ZB_Verkäufer2!$B74-Spielerentscheidungen!$E$4+Parameter!$B$5*(Ergebnisse2!$C$3/Parameter!$B$7) - J74), "B", C74)),
IF(($B74-Spielerentscheidungen!$C$4+Parameter!$B$5*(Ergebnisse2!$B$3/Parameter!$B$7) - I74)&gt;0,"A",
IF((ZB_Verkäufer2!$B74-Spielerentscheidungen!$E$4+Parameter!$B$5*(Ergebnisse2!$C$3/Parameter!$B$7) - J74) &gt; 0,"B",0)))</f>
        <v>B</v>
      </c>
      <c r="L74">
        <f t="shared" si="1"/>
        <v>1</v>
      </c>
      <c r="P74">
        <f>$B74-Parameter!$B$16*Spielerentscheidungen!$C$4+Parameter!$B$5*(Ergebnisse2!$B$3/Parameter!$B$7) - Anfahrtkosten!$E76</f>
        <v>48.459999999999994</v>
      </c>
      <c r="Q74">
        <f>ZB_Verkäufer2!$B74- Parameter!$B$16*Spielerentscheidungen!$E$4+Parameter!$B$5*(Ergebnisse2!$C$3/Parameter!$B$7) - Anfahrtkosten!$F76</f>
        <v>37.169999999999995</v>
      </c>
    </row>
    <row r="75" spans="1:17" x14ac:dyDescent="0.35">
      <c r="A75">
        <v>74</v>
      </c>
      <c r="B75" s="1">
        <v>85.74</v>
      </c>
      <c r="C75" t="s">
        <v>20</v>
      </c>
      <c r="D75" s="3" t="str">
        <f>IF(AND(($B75-Parameter!$B$16*Spielerentscheidungen!$C$2+Parameter!$B$5*0.5 - Anfahrtkosten!$A76)&gt;0,(ZB_Verkäufer2!$B75-Parameter!$B$16*Spielerentscheidungen!$E$2+Parameter!$B$5*0.5 - Anfahrtkosten!$B76)&gt;0),IF(($B75-Parameter!$B$16*Spielerentscheidungen!$C$2+Parameter!$B$5*0.5 - Anfahrtkosten!$A76) &gt; (ZB_Verkäufer2!$B75-Parameter!$B$16*Spielerentscheidungen!$E$2+Parameter!$B$5*0.5 - Anfahrtkosten!$B76), "A", IF((ZB_Verkäufer2!$B75-Parameter!$B$16*Spielerentscheidungen!$E$2+Parameter!$B$5*0.5 - Anfahrtkosten!$B76) &gt; ($B75-Parameter!$B$16*Spielerentscheidungen!$C$2+Parameter!$B$5*0.5 - Anfahrtkosten!$A76), "B", C75)), IF(($B75-Parameter!$B$16*Spielerentscheidungen!$C$2+Parameter!$B$5*0.5 - Anfahrtkosten!$A76)&gt;0,"A",
IF((ZB_Verkäufer2!$B75-Parameter!$B$16*Spielerentscheidungen!$E$2+Parameter!$B$5*0.5 - Anfahrtkosten!$B76)&gt;0,"B",0)))</f>
        <v>B</v>
      </c>
      <c r="E75" t="str">
        <f>IF(AND(($B75-Parameter!$B$16*Spielerentscheidungen!$C$3+Parameter!$B$5*(Ergebnisse2!$B$2/Parameter!$B$7) - Anfahrtkosten!$C76)&gt;0,(ZB_Verkäufer2!$B75-Parameter!$B$16*Spielerentscheidungen!$E$3+Parameter!$B$5*(Ergebnisse2!$C$2/Parameter!$B$7) - Anfahrtkosten!$D76)&gt;0), IF(($B75-Parameter!$B$16*Spielerentscheidungen!$C$3+Parameter!$B$5*(Ergebnisse2!$B$2/Parameter!$B$7) - Anfahrtkosten!$C76) &gt; (ZB_Verkäufer2!$B75-Parameter!$B$16*Spielerentscheidungen!$E$3+Parameter!$B$5*(Ergebnisse2!$C$2/Parameter!$B$7) - Anfahrtkosten!$D76), "A", IF((ZB_Verkäufer2!$B75-Parameter!$B$16*Spielerentscheidungen!$E$3+Parameter!$B$5*(Ergebnisse2!$C$2/Parameter!$B$7) - Anfahrtkosten!$D76) &gt; ($B75-Parameter!$B$16*Spielerentscheidungen!$C$3+Parameter!$B$5*(Ergebnisse2!$B$2/Parameter!$B$7) - Anfahrtkosten!$C76),"B", C75)),
IF(($B75-Parameter!$B$16*Spielerentscheidungen!$C$3+Parameter!$B$5*(Ergebnisse2!$B$2/Parameter!$B$7) - Anfahrtkosten!$C76)&gt;0,"A",
IF((ZB_Verkäufer2!$B75-Parameter!$B$16*Spielerentscheidungen!$E$3+Parameter!$B$5*(Ergebnisse2!$C$2/Parameter!$B$7) - Anfahrtkosten!$D76)&gt;0,"B",0)))</f>
        <v>A</v>
      </c>
      <c r="F75" t="str">
        <f>IF(AND(($B75- Parameter!$B$16*Spielerentscheidungen!$C$4+Parameter!$B$5*(Ergebnisse2!$B$3/Parameter!$B$7) - Anfahrtkosten!$E76)&gt;0,(ZB_Verkäufer2!$B75- Parameter!$B$16*Spielerentscheidungen!$E$4+Parameter!$B$5*(Ergebnisse2!$C$3/Parameter!$B$7) - Anfahrtkosten!$F76)&gt;0),IF(($B75- Parameter!$B$16*Spielerentscheidungen!$C$4+Parameter!$B$5*(Ergebnisse2!$B$3/Parameter!$B$7) - Anfahrtkosten!$E76)&gt; (ZB_Verkäufer2!$B75-Parameter!$B$16*Spielerentscheidungen!$E$4+Parameter!$B$5*(Ergebnisse2!$C$3/Parameter!$B$7) - Anfahrtkosten!$F76), "A", IF(($B75-Parameter!$B$16*Spielerentscheidungen!$C$4 +Parameter!$B$5*(Ergebnisse2!$B$3/Parameter!$B$7) - Anfahrtkosten!$E76) &lt; (ZB_Verkäufer2!$B75- Parameter!$B$16*Spielerentscheidungen!$E$4+Parameter!$B$5*(Ergebnisse2!$C$3/Parameter!$B$7) - Anfahrtkosten!$F76), "B", C75)),
IF(($B75 - Parameter!$B$16*Spielerentscheidungen!$C$4+Parameter!$B$5*(Ergebnisse2!$B$3/Parameter!$B$7) - Anfahrtkosten!$E76)&gt;0,"A",
IF((ZB_Verkäufer2!$B75 - Parameter!$B$16*Spielerentscheidungen!$E$4+Parameter!$B$5*(Ergebnisse2!$C$3/Parameter!$B$7) - Anfahrtkosten!$F76) &gt; 0,"B",0)))</f>
        <v>A</v>
      </c>
      <c r="G75" t="str">
        <f>IF(AND(($B75-Parameter!$B$16*Spielerentscheidungen!$C$5+Parameter!$B$5*(Ergebnisse2!$B$4/Parameter!$B$7) - Anfahrtkosten!$G76)&gt;0,(ZB_Verkäufer2!$B75-Parameter!$B$16*Spielerentscheidungen!$E$5+Parameter!$B$5*(Ergebnisse2!$C$4/Parameter!$B$7) - Anfahrtkosten!$H76)&gt;0), IF(($B75-Parameter!$B$16*Spielerentscheidungen!$C$5+Parameter!$B$5*(Ergebnisse2!$B$4/Parameter!$B$7) - Anfahrtkosten!$G76) &gt; (ZB_Verkäufer2!$B75-Parameter!$B$16*Spielerentscheidungen!$E$5+Parameter!$B$5*(Ergebnisse2!$C$4/Parameter!$B$7) - Anfahrtkosten!$H76), "A", IF((ZB_Verkäufer2!$B75-Parameter!$B$16*Spielerentscheidungen!$E$5+Parameter!$B$5*(Ergebnisse2!$C$4/Parameter!$B$7) - Anfahrtkosten!$H76) &gt; ($B75-Parameter!$B$16*Spielerentscheidungen!$C$5+Parameter!$B$5*(Ergebnisse2!$B$4/Parameter!$B$7) - Anfahrtkosten!$G76), "B",C75)),
IF(($B75-Parameter!$B$16*Spielerentscheidungen!$C$5+Parameter!$B$5*(Ergebnisse2!$B$4/Parameter!$B$7) - Anfahrtkosten!$G76)&gt;0,"A",
IF((ZB_Verkäufer2!$B75-Parameter!$B$16*Spielerentscheidungen!$E$5+Parameter!$B$5*(Ergebnisse2!$C$4/Parameter!$B$7) - Anfahrtkosten!$H76)&gt;0,"B",0)))</f>
        <v>A</v>
      </c>
      <c r="H75" t="str">
        <f>IF(AND(($B75-Parameter!$B$16*Spielerentscheidungen!$C$6+Parameter!$B$5*(Ergebnisse2!$B$5/Parameter!$B$7) - I75)&gt;0,(ZB_Verkäufer2!$B75-Parameter!$B$16*Spielerentscheidungen!$E$6+Parameter!$B$5*(Ergebnisse2!$C$5/Parameter!$B$7) - J75)&gt;0), IF(($B75-Parameter!$B$16*Spielerentscheidungen!$C$6+Parameter!$B$5*(Ergebnisse2!$B$5/Parameter!$B$7) - I75) &gt; (ZB_Verkäufer2!$B75-Parameter!$B$16*Spielerentscheidungen!$E$6+Parameter!$B$5*(Ergebnisse2!$C$5/Parameter!$B$7) - J75), "A", IF((ZB_Verkäufer2!$B75-Parameter!$B$16*Spielerentscheidungen!$E$6+Parameter!$B$5*(Ergebnisse2!$C$5/Parameter!$B$7) - J75) &gt; ($B75-Parameter!$B$16*Spielerentscheidungen!$C$6+Parameter!$B$5*(Ergebnisse2!$B$5/Parameter!$B$7) - I75), "B", C75)),
IF(($B75-Parameter!$B$16*Spielerentscheidungen!$C$6+Parameter!$B$5*(Ergebnisse2!$B$5/Parameter!$B$7) - I75)&gt;0,"A",
IF((ZB_Verkäufer2!$B75-Parameter!$B$16*Spielerentscheidungen!$E$6+Parameter!$B$5*(Ergebnisse2!$C$5/Parameter!$B$7) - J75)&gt;0,"B",0)))</f>
        <v>A</v>
      </c>
      <c r="I75">
        <v>11.31</v>
      </c>
      <c r="J75">
        <v>32.020000000000003</v>
      </c>
      <c r="K75" t="str">
        <f>IF(AND(($B75-Parameter!$B$16*Spielerentscheidungen!$C$4+Parameter!$B$5*(Ergebnisse2!$B$3/Parameter!$B$7) - I75)&gt;0,(ZB_Verkäufer2!$B75-Spielerentscheidungen!$E$4+Parameter!$B$5*(Ergebnisse2!$C$3/Parameter!$B$7) - J75)&gt;0),IF(($B75-Spielerentscheidungen!$C$4+Parameter!$B$5*(Ergebnisse2!$B$3/Parameter!$B$7) - I75)&gt; (ZB_Verkäufer2!$B75-Spielerentscheidungen!$E$4+Parameter!$B$5*(Ergebnisse2!$C$3/Parameter!$B$7) - J75), "A", IF(($B75-Spielerentscheidungen!$C$4 +Parameter!$B$5*(Ergebnisse2!$B$3/Parameter!$B$7) - I75) &lt; (ZB_Verkäufer2!$B75-Spielerentscheidungen!$E$4+Parameter!$B$5*(Ergebnisse2!$C$3/Parameter!$B$7) - J75), "B", C75)),
IF(($B75-Spielerentscheidungen!$C$4+Parameter!$B$5*(Ergebnisse2!$B$3/Parameter!$B$7) - I75)&gt;0,"A",
IF((ZB_Verkäufer2!$B75-Spielerentscheidungen!$E$4+Parameter!$B$5*(Ergebnisse2!$C$3/Parameter!$B$7) - J75) &gt; 0,"B",0)))</f>
        <v>A</v>
      </c>
      <c r="L75">
        <f t="shared" si="1"/>
        <v>1</v>
      </c>
      <c r="P75">
        <f>$B75-Parameter!$B$16*Spielerentscheidungen!$C$4+Parameter!$B$5*(Ergebnisse2!$B$3/Parameter!$B$7) - Anfahrtkosten!$E77</f>
        <v>77.37</v>
      </c>
      <c r="Q75">
        <f>ZB_Verkäufer2!$B75- Parameter!$B$16*Spielerentscheidungen!$E$4+Parameter!$B$5*(Ergebnisse2!$C$3/Parameter!$B$7) - Anfahrtkosten!$F77</f>
        <v>73.789999999999992</v>
      </c>
    </row>
    <row r="76" spans="1:17" x14ac:dyDescent="0.35">
      <c r="A76">
        <v>75</v>
      </c>
      <c r="B76" s="1">
        <v>27.54</v>
      </c>
      <c r="C76" t="s">
        <v>19</v>
      </c>
      <c r="D76" s="3" t="str">
        <f>IF(AND(($B76-Parameter!$B$16*Spielerentscheidungen!$C$2+Parameter!$B$5*0.5 - Anfahrtkosten!$A77)&gt;0,(ZB_Verkäufer2!$B76-Parameter!$B$16*Spielerentscheidungen!$E$2+Parameter!$B$5*0.5 - Anfahrtkosten!$B77)&gt;0),IF(($B76-Parameter!$B$16*Spielerentscheidungen!$C$2+Parameter!$B$5*0.5 - Anfahrtkosten!$A77) &gt; (ZB_Verkäufer2!$B76-Parameter!$B$16*Spielerentscheidungen!$E$2+Parameter!$B$5*0.5 - Anfahrtkosten!$B77), "A", IF((ZB_Verkäufer2!$B76-Parameter!$B$16*Spielerentscheidungen!$E$2+Parameter!$B$5*0.5 - Anfahrtkosten!$B77) &gt; ($B76-Parameter!$B$16*Spielerentscheidungen!$C$2+Parameter!$B$5*0.5 - Anfahrtkosten!$A77), "B", C76)), IF(($B76-Parameter!$B$16*Spielerentscheidungen!$C$2+Parameter!$B$5*0.5 - Anfahrtkosten!$A77)&gt;0,"A",
IF((ZB_Verkäufer2!$B76-Parameter!$B$16*Spielerentscheidungen!$E$2+Parameter!$B$5*0.5 - Anfahrtkosten!$B77)&gt;0,"B",0)))</f>
        <v>B</v>
      </c>
      <c r="E76" t="str">
        <f>IF(AND(($B76-Parameter!$B$16*Spielerentscheidungen!$C$3+Parameter!$B$5*(Ergebnisse2!$B$2/Parameter!$B$7) - Anfahrtkosten!$C77)&gt;0,(ZB_Verkäufer2!$B76-Parameter!$B$16*Spielerentscheidungen!$E$3+Parameter!$B$5*(Ergebnisse2!$C$2/Parameter!$B$7) - Anfahrtkosten!$D77)&gt;0), IF(($B76-Parameter!$B$16*Spielerentscheidungen!$C$3+Parameter!$B$5*(Ergebnisse2!$B$2/Parameter!$B$7) - Anfahrtkosten!$C77) &gt; (ZB_Verkäufer2!$B76-Parameter!$B$16*Spielerentscheidungen!$E$3+Parameter!$B$5*(Ergebnisse2!$C$2/Parameter!$B$7) - Anfahrtkosten!$D77), "A", IF((ZB_Verkäufer2!$B76-Parameter!$B$16*Spielerentscheidungen!$E$3+Parameter!$B$5*(Ergebnisse2!$C$2/Parameter!$B$7) - Anfahrtkosten!$D77) &gt; ($B76-Parameter!$B$16*Spielerentscheidungen!$C$3+Parameter!$B$5*(Ergebnisse2!$B$2/Parameter!$B$7) - Anfahrtkosten!$C77),"B", C76)),
IF(($B76-Parameter!$B$16*Spielerentscheidungen!$C$3+Parameter!$B$5*(Ergebnisse2!$B$2/Parameter!$B$7) - Anfahrtkosten!$C77)&gt;0,"A",
IF((ZB_Verkäufer2!$B76-Parameter!$B$16*Spielerentscheidungen!$E$3+Parameter!$B$5*(Ergebnisse2!$C$2/Parameter!$B$7) - Anfahrtkosten!$D77)&gt;0,"B",0)))</f>
        <v>B</v>
      </c>
      <c r="F76" t="str">
        <f>IF(AND(($B76- Parameter!$B$16*Spielerentscheidungen!$C$4+Parameter!$B$5*(Ergebnisse2!$B$3/Parameter!$B$7) - Anfahrtkosten!$E77)&gt;0,(ZB_Verkäufer2!$B76- Parameter!$B$16*Spielerentscheidungen!$E$4+Parameter!$B$5*(Ergebnisse2!$C$3/Parameter!$B$7) - Anfahrtkosten!$F77)&gt;0),IF(($B76- Parameter!$B$16*Spielerentscheidungen!$C$4+Parameter!$B$5*(Ergebnisse2!$B$3/Parameter!$B$7) - Anfahrtkosten!$E77)&gt; (ZB_Verkäufer2!$B76-Parameter!$B$16*Spielerentscheidungen!$E$4+Parameter!$B$5*(Ergebnisse2!$C$3/Parameter!$B$7) - Anfahrtkosten!$F77), "A", IF(($B76-Parameter!$B$16*Spielerentscheidungen!$C$4 +Parameter!$B$5*(Ergebnisse2!$B$3/Parameter!$B$7) - Anfahrtkosten!$E77) &lt; (ZB_Verkäufer2!$B76- Parameter!$B$16*Spielerentscheidungen!$E$4+Parameter!$B$5*(Ergebnisse2!$C$3/Parameter!$B$7) - Anfahrtkosten!$F77), "B", C76)),
IF(($B76 - Parameter!$B$16*Spielerentscheidungen!$C$4+Parameter!$B$5*(Ergebnisse2!$B$3/Parameter!$B$7) - Anfahrtkosten!$E77)&gt;0,"A",
IF((ZB_Verkäufer2!$B76 - Parameter!$B$16*Spielerentscheidungen!$E$4+Parameter!$B$5*(Ergebnisse2!$C$3/Parameter!$B$7) - Anfahrtkosten!$F77) &gt; 0,"B",0)))</f>
        <v>A</v>
      </c>
      <c r="G76" t="str">
        <f>IF(AND(($B76-Parameter!$B$16*Spielerentscheidungen!$C$5+Parameter!$B$5*(Ergebnisse2!$B$4/Parameter!$B$7) - Anfahrtkosten!$G77)&gt;0,(ZB_Verkäufer2!$B76-Parameter!$B$16*Spielerentscheidungen!$E$5+Parameter!$B$5*(Ergebnisse2!$C$4/Parameter!$B$7) - Anfahrtkosten!$H77)&gt;0), IF(($B76-Parameter!$B$16*Spielerentscheidungen!$C$5+Parameter!$B$5*(Ergebnisse2!$B$4/Parameter!$B$7) - Anfahrtkosten!$G77) &gt; (ZB_Verkäufer2!$B76-Parameter!$B$16*Spielerentscheidungen!$E$5+Parameter!$B$5*(Ergebnisse2!$C$4/Parameter!$B$7) - Anfahrtkosten!$H77), "A", IF((ZB_Verkäufer2!$B76-Parameter!$B$16*Spielerentscheidungen!$E$5+Parameter!$B$5*(Ergebnisse2!$C$4/Parameter!$B$7) - Anfahrtkosten!$H77) &gt; ($B76-Parameter!$B$16*Spielerentscheidungen!$C$5+Parameter!$B$5*(Ergebnisse2!$B$4/Parameter!$B$7) - Anfahrtkosten!$G77), "B",C76)),
IF(($B76-Parameter!$B$16*Spielerentscheidungen!$C$5+Parameter!$B$5*(Ergebnisse2!$B$4/Parameter!$B$7) - Anfahrtkosten!$G77)&gt;0,"A",
IF((ZB_Verkäufer2!$B76-Parameter!$B$16*Spielerentscheidungen!$E$5+Parameter!$B$5*(Ergebnisse2!$C$4/Parameter!$B$7) - Anfahrtkosten!$H77)&gt;0,"B",0)))</f>
        <v>B</v>
      </c>
      <c r="H76" t="str">
        <f>IF(AND(($B76-Parameter!$B$16*Spielerentscheidungen!$C$6+Parameter!$B$5*(Ergebnisse2!$B$5/Parameter!$B$7) - I76)&gt;0,(ZB_Verkäufer2!$B76-Parameter!$B$16*Spielerentscheidungen!$E$6+Parameter!$B$5*(Ergebnisse2!$C$5/Parameter!$B$7) - J76)&gt;0), IF(($B76-Parameter!$B$16*Spielerentscheidungen!$C$6+Parameter!$B$5*(Ergebnisse2!$B$5/Parameter!$B$7) - I76) &gt; (ZB_Verkäufer2!$B76-Parameter!$B$16*Spielerentscheidungen!$E$6+Parameter!$B$5*(Ergebnisse2!$C$5/Parameter!$B$7) - J76), "A", IF((ZB_Verkäufer2!$B76-Parameter!$B$16*Spielerentscheidungen!$E$6+Parameter!$B$5*(Ergebnisse2!$C$5/Parameter!$B$7) - J76) &gt; ($B76-Parameter!$B$16*Spielerentscheidungen!$C$6+Parameter!$B$5*(Ergebnisse2!$B$5/Parameter!$B$7) - I76), "B", C76)),
IF(($B76-Parameter!$B$16*Spielerentscheidungen!$C$6+Parameter!$B$5*(Ergebnisse2!$B$5/Parameter!$B$7) - I76)&gt;0,"A",
IF((ZB_Verkäufer2!$B76-Parameter!$B$16*Spielerentscheidungen!$E$6+Parameter!$B$5*(Ergebnisse2!$C$5/Parameter!$B$7) - J76)&gt;0,"B",0)))</f>
        <v>A</v>
      </c>
      <c r="I76">
        <v>15.45</v>
      </c>
      <c r="J76">
        <v>18.55</v>
      </c>
      <c r="K76">
        <f>IF(AND(($B76-Parameter!$B$16*Spielerentscheidungen!$C$4+Parameter!$B$5*(Ergebnisse2!$B$3/Parameter!$B$7) - I76)&gt;0,(ZB_Verkäufer2!$B76-Spielerentscheidungen!$E$4+Parameter!$B$5*(Ergebnisse2!$C$3/Parameter!$B$7) - J76)&gt;0),IF(($B76-Spielerentscheidungen!$C$4+Parameter!$B$5*(Ergebnisse2!$B$3/Parameter!$B$7) - I76)&gt; (ZB_Verkäufer2!$B76-Spielerentscheidungen!$E$4+Parameter!$B$5*(Ergebnisse2!$C$3/Parameter!$B$7) - J76), "A", IF(($B76-Spielerentscheidungen!$C$4 +Parameter!$B$5*(Ergebnisse2!$B$3/Parameter!$B$7) - I76) &lt; (ZB_Verkäufer2!$B76-Spielerentscheidungen!$E$4+Parameter!$B$5*(Ergebnisse2!$C$3/Parameter!$B$7) - J76), "B", C76)),
IF(($B76-Spielerentscheidungen!$C$4+Parameter!$B$5*(Ergebnisse2!$B$3/Parameter!$B$7) - I76)&gt;0,"A",
IF((ZB_Verkäufer2!$B76-Spielerentscheidungen!$E$4+Parameter!$B$5*(Ergebnisse2!$C$3/Parameter!$B$7) - J76) &gt; 0,"B",0)))</f>
        <v>0</v>
      </c>
      <c r="L76">
        <f t="shared" si="1"/>
        <v>1</v>
      </c>
      <c r="P76">
        <f>$B76-Parameter!$B$16*Spielerentscheidungen!$C$4+Parameter!$B$5*(Ergebnisse2!$B$3/Parameter!$B$7) - Anfahrtkosten!$E78</f>
        <v>4.6099999999999994</v>
      </c>
      <c r="Q76">
        <f>ZB_Verkäufer2!$B76- Parameter!$B$16*Spielerentscheidungen!$E$4+Parameter!$B$5*(Ergebnisse2!$C$3/Parameter!$B$7) - Anfahrtkosten!$F78</f>
        <v>7.0999999999999979</v>
      </c>
    </row>
    <row r="77" spans="1:17" x14ac:dyDescent="0.35">
      <c r="A77">
        <v>76</v>
      </c>
      <c r="B77" s="1">
        <v>93.69</v>
      </c>
      <c r="C77" t="s">
        <v>20</v>
      </c>
      <c r="D77" s="3" t="str">
        <f>IF(AND(($B77-Parameter!$B$16*Spielerentscheidungen!$C$2+Parameter!$B$5*0.5 - Anfahrtkosten!$A78)&gt;0,(ZB_Verkäufer2!$B77-Parameter!$B$16*Spielerentscheidungen!$E$2+Parameter!$B$5*0.5 - Anfahrtkosten!$B78)&gt;0),IF(($B77-Parameter!$B$16*Spielerentscheidungen!$C$2+Parameter!$B$5*0.5 - Anfahrtkosten!$A78) &gt; (ZB_Verkäufer2!$B77-Parameter!$B$16*Spielerentscheidungen!$E$2+Parameter!$B$5*0.5 - Anfahrtkosten!$B78), "A", IF((ZB_Verkäufer2!$B77-Parameter!$B$16*Spielerentscheidungen!$E$2+Parameter!$B$5*0.5 - Anfahrtkosten!$B78) &gt; ($B77-Parameter!$B$16*Spielerentscheidungen!$C$2+Parameter!$B$5*0.5 - Anfahrtkosten!$A78), "B", C77)), IF(($B77-Parameter!$B$16*Spielerentscheidungen!$C$2+Parameter!$B$5*0.5 - Anfahrtkosten!$A78)&gt;0,"A",
IF((ZB_Verkäufer2!$B77-Parameter!$B$16*Spielerentscheidungen!$E$2+Parameter!$B$5*0.5 - Anfahrtkosten!$B78)&gt;0,"B",0)))</f>
        <v>B</v>
      </c>
      <c r="E77" t="str">
        <f>IF(AND(($B77-Parameter!$B$16*Spielerentscheidungen!$C$3+Parameter!$B$5*(Ergebnisse2!$B$2/Parameter!$B$7) - Anfahrtkosten!$C78)&gt;0,(ZB_Verkäufer2!$B77-Parameter!$B$16*Spielerentscheidungen!$E$3+Parameter!$B$5*(Ergebnisse2!$C$2/Parameter!$B$7) - Anfahrtkosten!$D78)&gt;0), IF(($B77-Parameter!$B$16*Spielerentscheidungen!$C$3+Parameter!$B$5*(Ergebnisse2!$B$2/Parameter!$B$7) - Anfahrtkosten!$C78) &gt; (ZB_Verkäufer2!$B77-Parameter!$B$16*Spielerentscheidungen!$E$3+Parameter!$B$5*(Ergebnisse2!$C$2/Parameter!$B$7) - Anfahrtkosten!$D78), "A", IF((ZB_Verkäufer2!$B77-Parameter!$B$16*Spielerentscheidungen!$E$3+Parameter!$B$5*(Ergebnisse2!$C$2/Parameter!$B$7) - Anfahrtkosten!$D78) &gt; ($B77-Parameter!$B$16*Spielerentscheidungen!$C$3+Parameter!$B$5*(Ergebnisse2!$B$2/Parameter!$B$7) - Anfahrtkosten!$C78),"B", C77)),
IF(($B77-Parameter!$B$16*Spielerentscheidungen!$C$3+Parameter!$B$5*(Ergebnisse2!$B$2/Parameter!$B$7) - Anfahrtkosten!$C78)&gt;0,"A",
IF((ZB_Verkäufer2!$B77-Parameter!$B$16*Spielerentscheidungen!$E$3+Parameter!$B$5*(Ergebnisse2!$C$2/Parameter!$B$7) - Anfahrtkosten!$D78)&gt;0,"B",0)))</f>
        <v>A</v>
      </c>
      <c r="F77" t="str">
        <f>IF(AND(($B77- Parameter!$B$16*Spielerentscheidungen!$C$4+Parameter!$B$5*(Ergebnisse2!$B$3/Parameter!$B$7) - Anfahrtkosten!$E78)&gt;0,(ZB_Verkäufer2!$B77- Parameter!$B$16*Spielerentscheidungen!$E$4+Parameter!$B$5*(Ergebnisse2!$C$3/Parameter!$B$7) - Anfahrtkosten!$F78)&gt;0),IF(($B77- Parameter!$B$16*Spielerentscheidungen!$C$4+Parameter!$B$5*(Ergebnisse2!$B$3/Parameter!$B$7) - Anfahrtkosten!$E78)&gt; (ZB_Verkäufer2!$B77-Parameter!$B$16*Spielerentscheidungen!$E$4+Parameter!$B$5*(Ergebnisse2!$C$3/Parameter!$B$7) - Anfahrtkosten!$F78), "A", IF(($B77-Parameter!$B$16*Spielerentscheidungen!$C$4 +Parameter!$B$5*(Ergebnisse2!$B$3/Parameter!$B$7) - Anfahrtkosten!$E78) &lt; (ZB_Verkäufer2!$B77- Parameter!$B$16*Spielerentscheidungen!$E$4+Parameter!$B$5*(Ergebnisse2!$C$3/Parameter!$B$7) - Anfahrtkosten!$F78), "B", C77)),
IF(($B77 - Parameter!$B$16*Spielerentscheidungen!$C$4+Parameter!$B$5*(Ergebnisse2!$B$3/Parameter!$B$7) - Anfahrtkosten!$E78)&gt;0,"A",
IF((ZB_Verkäufer2!$B77 - Parameter!$B$16*Spielerentscheidungen!$E$4+Parameter!$B$5*(Ergebnisse2!$C$3/Parameter!$B$7) - Anfahrtkosten!$F78) &gt; 0,"B",0)))</f>
        <v>B</v>
      </c>
      <c r="G77" t="str">
        <f>IF(AND(($B77-Parameter!$B$16*Spielerentscheidungen!$C$5+Parameter!$B$5*(Ergebnisse2!$B$4/Parameter!$B$7) - Anfahrtkosten!$G78)&gt;0,(ZB_Verkäufer2!$B77-Parameter!$B$16*Spielerentscheidungen!$E$5+Parameter!$B$5*(Ergebnisse2!$C$4/Parameter!$B$7) - Anfahrtkosten!$H78)&gt;0), IF(($B77-Parameter!$B$16*Spielerentscheidungen!$C$5+Parameter!$B$5*(Ergebnisse2!$B$4/Parameter!$B$7) - Anfahrtkosten!$G78) &gt; (ZB_Verkäufer2!$B77-Parameter!$B$16*Spielerentscheidungen!$E$5+Parameter!$B$5*(Ergebnisse2!$C$4/Parameter!$B$7) - Anfahrtkosten!$H78), "A", IF((ZB_Verkäufer2!$B77-Parameter!$B$16*Spielerentscheidungen!$E$5+Parameter!$B$5*(Ergebnisse2!$C$4/Parameter!$B$7) - Anfahrtkosten!$H78) &gt; ($B77-Parameter!$B$16*Spielerentscheidungen!$C$5+Parameter!$B$5*(Ergebnisse2!$B$4/Parameter!$B$7) - Anfahrtkosten!$G78), "B",C77)),
IF(($B77-Parameter!$B$16*Spielerentscheidungen!$C$5+Parameter!$B$5*(Ergebnisse2!$B$4/Parameter!$B$7) - Anfahrtkosten!$G78)&gt;0,"A",
IF((ZB_Verkäufer2!$B77-Parameter!$B$16*Spielerentscheidungen!$E$5+Parameter!$B$5*(Ergebnisse2!$C$4/Parameter!$B$7) - Anfahrtkosten!$H78)&gt;0,"B",0)))</f>
        <v>B</v>
      </c>
      <c r="H77" t="str">
        <f>IF(AND(($B77-Parameter!$B$16*Spielerentscheidungen!$C$6+Parameter!$B$5*(Ergebnisse2!$B$5/Parameter!$B$7) - I77)&gt;0,(ZB_Verkäufer2!$B77-Parameter!$B$16*Spielerentscheidungen!$E$6+Parameter!$B$5*(Ergebnisse2!$C$5/Parameter!$B$7) - J77)&gt;0), IF(($B77-Parameter!$B$16*Spielerentscheidungen!$C$6+Parameter!$B$5*(Ergebnisse2!$B$5/Parameter!$B$7) - I77) &gt; (ZB_Verkäufer2!$B77-Parameter!$B$16*Spielerentscheidungen!$E$6+Parameter!$B$5*(Ergebnisse2!$C$5/Parameter!$B$7) - J77), "A", IF((ZB_Verkäufer2!$B77-Parameter!$B$16*Spielerentscheidungen!$E$6+Parameter!$B$5*(Ergebnisse2!$C$5/Parameter!$B$7) - J77) &gt; ($B77-Parameter!$B$16*Spielerentscheidungen!$C$6+Parameter!$B$5*(Ergebnisse2!$B$5/Parameter!$B$7) - I77), "B", C77)),
IF(($B77-Parameter!$B$16*Spielerentscheidungen!$C$6+Parameter!$B$5*(Ergebnisse2!$B$5/Parameter!$B$7) - I77)&gt;0,"A",
IF((ZB_Verkäufer2!$B77-Parameter!$B$16*Spielerentscheidungen!$E$6+Parameter!$B$5*(Ergebnisse2!$C$5/Parameter!$B$7) - J77)&gt;0,"B",0)))</f>
        <v>B</v>
      </c>
      <c r="I77">
        <v>19.13</v>
      </c>
      <c r="J77">
        <v>16.38</v>
      </c>
      <c r="K77" t="str">
        <f>IF(AND(($B77-Parameter!$B$16*Spielerentscheidungen!$C$4+Parameter!$B$5*(Ergebnisse2!$B$3/Parameter!$B$7) - I77)&gt;0,(ZB_Verkäufer2!$B77-Spielerentscheidungen!$E$4+Parameter!$B$5*(Ergebnisse2!$C$3/Parameter!$B$7) - J77)&gt;0),IF(($B77-Spielerentscheidungen!$C$4+Parameter!$B$5*(Ergebnisse2!$B$3/Parameter!$B$7) - I77)&gt; (ZB_Verkäufer2!$B77-Spielerentscheidungen!$E$4+Parameter!$B$5*(Ergebnisse2!$C$3/Parameter!$B$7) - J77), "A", IF(($B77-Spielerentscheidungen!$C$4 +Parameter!$B$5*(Ergebnisse2!$B$3/Parameter!$B$7) - I77) &lt; (ZB_Verkäufer2!$B77-Spielerentscheidungen!$E$4+Parameter!$B$5*(Ergebnisse2!$C$3/Parameter!$B$7) - J77), "B", C77)),
IF(($B77-Spielerentscheidungen!$C$4+Parameter!$B$5*(Ergebnisse2!$B$3/Parameter!$B$7) - I77)&gt;0,"A",
IF((ZB_Verkäufer2!$B77-Spielerentscheidungen!$E$4+Parameter!$B$5*(Ergebnisse2!$C$3/Parameter!$B$7) - J77) &gt; 0,"B",0)))</f>
        <v>A</v>
      </c>
      <c r="L77">
        <f t="shared" si="1"/>
        <v>1</v>
      </c>
      <c r="P77">
        <f>$B77-Parameter!$B$16*Spielerentscheidungen!$C$4+Parameter!$B$5*(Ergebnisse2!$B$3/Parameter!$B$7) - Anfahrtkosten!$E79</f>
        <v>64.150000000000006</v>
      </c>
      <c r="Q77">
        <f>ZB_Verkäufer2!$B77- Parameter!$B$16*Spielerentscheidungen!$E$4+Parameter!$B$5*(Ergebnisse2!$C$3/Parameter!$B$7) - Anfahrtkosten!$F79</f>
        <v>57.56</v>
      </c>
    </row>
    <row r="78" spans="1:17" x14ac:dyDescent="0.35">
      <c r="A78">
        <v>77</v>
      </c>
      <c r="B78" s="1">
        <v>78.45</v>
      </c>
      <c r="C78" t="s">
        <v>19</v>
      </c>
      <c r="D78" s="3" t="str">
        <f>IF(AND(($B78-Parameter!$B$16*Spielerentscheidungen!$C$2+Parameter!$B$5*0.5 - Anfahrtkosten!$A79)&gt;0,(ZB_Verkäufer2!$B78-Parameter!$B$16*Spielerentscheidungen!$E$2+Parameter!$B$5*0.5 - Anfahrtkosten!$B79)&gt;0),IF(($B78-Parameter!$B$16*Spielerentscheidungen!$C$2+Parameter!$B$5*0.5 - Anfahrtkosten!$A79) &gt; (ZB_Verkäufer2!$B78-Parameter!$B$16*Spielerentscheidungen!$E$2+Parameter!$B$5*0.5 - Anfahrtkosten!$B79), "A", IF((ZB_Verkäufer2!$B78-Parameter!$B$16*Spielerentscheidungen!$E$2+Parameter!$B$5*0.5 - Anfahrtkosten!$B79) &gt; ($B78-Parameter!$B$16*Spielerentscheidungen!$C$2+Parameter!$B$5*0.5 - Anfahrtkosten!$A79), "B", C78)), IF(($B78-Parameter!$B$16*Spielerentscheidungen!$C$2+Parameter!$B$5*0.5 - Anfahrtkosten!$A79)&gt;0,"A",
IF((ZB_Verkäufer2!$B78-Parameter!$B$16*Spielerentscheidungen!$E$2+Parameter!$B$5*0.5 - Anfahrtkosten!$B79)&gt;0,"B",0)))</f>
        <v>B</v>
      </c>
      <c r="E78" t="str">
        <f>IF(AND(($B78-Parameter!$B$16*Spielerentscheidungen!$C$3+Parameter!$B$5*(Ergebnisse2!$B$2/Parameter!$B$7) - Anfahrtkosten!$C79)&gt;0,(ZB_Verkäufer2!$B78-Parameter!$B$16*Spielerentscheidungen!$E$3+Parameter!$B$5*(Ergebnisse2!$C$2/Parameter!$B$7) - Anfahrtkosten!$D79)&gt;0), IF(($B78-Parameter!$B$16*Spielerentscheidungen!$C$3+Parameter!$B$5*(Ergebnisse2!$B$2/Parameter!$B$7) - Anfahrtkosten!$C79) &gt; (ZB_Verkäufer2!$B78-Parameter!$B$16*Spielerentscheidungen!$E$3+Parameter!$B$5*(Ergebnisse2!$C$2/Parameter!$B$7) - Anfahrtkosten!$D79), "A", IF((ZB_Verkäufer2!$B78-Parameter!$B$16*Spielerentscheidungen!$E$3+Parameter!$B$5*(Ergebnisse2!$C$2/Parameter!$B$7) - Anfahrtkosten!$D79) &gt; ($B78-Parameter!$B$16*Spielerentscheidungen!$C$3+Parameter!$B$5*(Ergebnisse2!$B$2/Parameter!$B$7) - Anfahrtkosten!$C79),"B", C78)),
IF(($B78-Parameter!$B$16*Spielerentscheidungen!$C$3+Parameter!$B$5*(Ergebnisse2!$B$2/Parameter!$B$7) - Anfahrtkosten!$C79)&gt;0,"A",
IF((ZB_Verkäufer2!$B78-Parameter!$B$16*Spielerentscheidungen!$E$3+Parameter!$B$5*(Ergebnisse2!$C$2/Parameter!$B$7) - Anfahrtkosten!$D79)&gt;0,"B",0)))</f>
        <v>B</v>
      </c>
      <c r="F78" t="str">
        <f>IF(AND(($B78- Parameter!$B$16*Spielerentscheidungen!$C$4+Parameter!$B$5*(Ergebnisse2!$B$3/Parameter!$B$7) - Anfahrtkosten!$E79)&gt;0,(ZB_Verkäufer2!$B78- Parameter!$B$16*Spielerentscheidungen!$E$4+Parameter!$B$5*(Ergebnisse2!$C$3/Parameter!$B$7) - Anfahrtkosten!$F79)&gt;0),IF(($B78- Parameter!$B$16*Spielerentscheidungen!$C$4+Parameter!$B$5*(Ergebnisse2!$B$3/Parameter!$B$7) - Anfahrtkosten!$E79)&gt; (ZB_Verkäufer2!$B78-Parameter!$B$16*Spielerentscheidungen!$E$4+Parameter!$B$5*(Ergebnisse2!$C$3/Parameter!$B$7) - Anfahrtkosten!$F79), "A", IF(($B78-Parameter!$B$16*Spielerentscheidungen!$C$4 +Parameter!$B$5*(Ergebnisse2!$B$3/Parameter!$B$7) - Anfahrtkosten!$E79) &lt; (ZB_Verkäufer2!$B78- Parameter!$B$16*Spielerentscheidungen!$E$4+Parameter!$B$5*(Ergebnisse2!$C$3/Parameter!$B$7) - Anfahrtkosten!$F79), "B", C78)),
IF(($B78 - Parameter!$B$16*Spielerentscheidungen!$C$4+Parameter!$B$5*(Ergebnisse2!$B$3/Parameter!$B$7) - Anfahrtkosten!$E79)&gt;0,"A",
IF((ZB_Verkäufer2!$B78 - Parameter!$B$16*Spielerentscheidungen!$E$4+Parameter!$B$5*(Ergebnisse2!$C$3/Parameter!$B$7) - Anfahrtkosten!$F79) &gt; 0,"B",0)))</f>
        <v>A</v>
      </c>
      <c r="G78" t="str">
        <f>IF(AND(($B78-Parameter!$B$16*Spielerentscheidungen!$C$5+Parameter!$B$5*(Ergebnisse2!$B$4/Parameter!$B$7) - Anfahrtkosten!$G79)&gt;0,(ZB_Verkäufer2!$B78-Parameter!$B$16*Spielerentscheidungen!$E$5+Parameter!$B$5*(Ergebnisse2!$C$4/Parameter!$B$7) - Anfahrtkosten!$H79)&gt;0), IF(($B78-Parameter!$B$16*Spielerentscheidungen!$C$5+Parameter!$B$5*(Ergebnisse2!$B$4/Parameter!$B$7) - Anfahrtkosten!$G79) &gt; (ZB_Verkäufer2!$B78-Parameter!$B$16*Spielerentscheidungen!$E$5+Parameter!$B$5*(Ergebnisse2!$C$4/Parameter!$B$7) - Anfahrtkosten!$H79), "A", IF((ZB_Verkäufer2!$B78-Parameter!$B$16*Spielerentscheidungen!$E$5+Parameter!$B$5*(Ergebnisse2!$C$4/Parameter!$B$7) - Anfahrtkosten!$H79) &gt; ($B78-Parameter!$B$16*Spielerentscheidungen!$C$5+Parameter!$B$5*(Ergebnisse2!$B$4/Parameter!$B$7) - Anfahrtkosten!$G79), "B",C78)),
IF(($B78-Parameter!$B$16*Spielerentscheidungen!$C$5+Parameter!$B$5*(Ergebnisse2!$B$4/Parameter!$B$7) - Anfahrtkosten!$G79)&gt;0,"A",
IF((ZB_Verkäufer2!$B78-Parameter!$B$16*Spielerentscheidungen!$E$5+Parameter!$B$5*(Ergebnisse2!$C$4/Parameter!$B$7) - Anfahrtkosten!$H79)&gt;0,"B",0)))</f>
        <v>A</v>
      </c>
      <c r="H78" t="str">
        <f>IF(AND(($B78-Parameter!$B$16*Spielerentscheidungen!$C$6+Parameter!$B$5*(Ergebnisse2!$B$5/Parameter!$B$7) - I78)&gt;0,(ZB_Verkäufer2!$B78-Parameter!$B$16*Spielerentscheidungen!$E$6+Parameter!$B$5*(Ergebnisse2!$C$5/Parameter!$B$7) - J78)&gt;0), IF(($B78-Parameter!$B$16*Spielerentscheidungen!$C$6+Parameter!$B$5*(Ergebnisse2!$B$5/Parameter!$B$7) - I78) &gt; (ZB_Verkäufer2!$B78-Parameter!$B$16*Spielerentscheidungen!$E$6+Parameter!$B$5*(Ergebnisse2!$C$5/Parameter!$B$7) - J78), "A", IF((ZB_Verkäufer2!$B78-Parameter!$B$16*Spielerentscheidungen!$E$6+Parameter!$B$5*(Ergebnisse2!$C$5/Parameter!$B$7) - J78) &gt; ($B78-Parameter!$B$16*Spielerentscheidungen!$C$6+Parameter!$B$5*(Ergebnisse2!$B$5/Parameter!$B$7) - I78), "B", C78)),
IF(($B78-Parameter!$B$16*Spielerentscheidungen!$C$6+Parameter!$B$5*(Ergebnisse2!$B$5/Parameter!$B$7) - I78)&gt;0,"A",
IF((ZB_Verkäufer2!$B78-Parameter!$B$16*Spielerentscheidungen!$E$6+Parameter!$B$5*(Ergebnisse2!$C$5/Parameter!$B$7) - J78)&gt;0,"B",0)))</f>
        <v>A</v>
      </c>
      <c r="I78">
        <v>5.31</v>
      </c>
      <c r="J78">
        <v>13.06</v>
      </c>
      <c r="K78" t="str">
        <f>IF(AND(($B78-Parameter!$B$16*Spielerentscheidungen!$C$4+Parameter!$B$5*(Ergebnisse2!$B$3/Parameter!$B$7) - I78)&gt;0,(ZB_Verkäufer2!$B78-Spielerentscheidungen!$E$4+Parameter!$B$5*(Ergebnisse2!$C$3/Parameter!$B$7) - J78)&gt;0),IF(($B78-Spielerentscheidungen!$C$4+Parameter!$B$5*(Ergebnisse2!$B$3/Parameter!$B$7) - I78)&gt; (ZB_Verkäufer2!$B78-Spielerentscheidungen!$E$4+Parameter!$B$5*(Ergebnisse2!$C$3/Parameter!$B$7) - J78), "A", IF(($B78-Spielerentscheidungen!$C$4 +Parameter!$B$5*(Ergebnisse2!$B$3/Parameter!$B$7) - I78) &lt; (ZB_Verkäufer2!$B78-Spielerentscheidungen!$E$4+Parameter!$B$5*(Ergebnisse2!$C$3/Parameter!$B$7) - J78), "B", C78)),
IF(($B78-Spielerentscheidungen!$C$4+Parameter!$B$5*(Ergebnisse2!$B$3/Parameter!$B$7) - I78)&gt;0,"A",
IF((ZB_Verkäufer2!$B78-Spielerentscheidungen!$E$4+Parameter!$B$5*(Ergebnisse2!$C$3/Parameter!$B$7) - J78) &gt; 0,"B",0)))</f>
        <v>A</v>
      </c>
      <c r="L78">
        <f t="shared" si="1"/>
        <v>1</v>
      </c>
      <c r="P78">
        <f>$B78-Parameter!$B$16*Spielerentscheidungen!$C$4+Parameter!$B$5*(Ergebnisse2!$B$3/Parameter!$B$7) - Anfahrtkosten!$E80</f>
        <v>74.81</v>
      </c>
      <c r="Q78">
        <f>ZB_Verkäufer2!$B78- Parameter!$B$16*Spielerentscheidungen!$E$4+Parameter!$B$5*(Ergebnisse2!$C$3/Parameter!$B$7) - Anfahrtkosten!$F80</f>
        <v>50.680000000000007</v>
      </c>
    </row>
    <row r="79" spans="1:17" x14ac:dyDescent="0.35">
      <c r="A79">
        <v>78</v>
      </c>
      <c r="B79" s="1">
        <v>44.22</v>
      </c>
      <c r="C79" t="s">
        <v>20</v>
      </c>
      <c r="D79" s="3" t="str">
        <f>IF(AND(($B79-Parameter!$B$16*Spielerentscheidungen!$C$2+Parameter!$B$5*0.5 - Anfahrtkosten!$A80)&gt;0,(ZB_Verkäufer2!$B79-Parameter!$B$16*Spielerentscheidungen!$E$2+Parameter!$B$5*0.5 - Anfahrtkosten!$B80)&gt;0),IF(($B79-Parameter!$B$16*Spielerentscheidungen!$C$2+Parameter!$B$5*0.5 - Anfahrtkosten!$A80) &gt; (ZB_Verkäufer2!$B79-Parameter!$B$16*Spielerentscheidungen!$E$2+Parameter!$B$5*0.5 - Anfahrtkosten!$B80), "A", IF((ZB_Verkäufer2!$B79-Parameter!$B$16*Spielerentscheidungen!$E$2+Parameter!$B$5*0.5 - Anfahrtkosten!$B80) &gt; ($B79-Parameter!$B$16*Spielerentscheidungen!$C$2+Parameter!$B$5*0.5 - Anfahrtkosten!$A80), "B", C79)), IF(($B79-Parameter!$B$16*Spielerentscheidungen!$C$2+Parameter!$B$5*0.5 - Anfahrtkosten!$A80)&gt;0,"A",
IF((ZB_Verkäufer2!$B79-Parameter!$B$16*Spielerentscheidungen!$E$2+Parameter!$B$5*0.5 - Anfahrtkosten!$B80)&gt;0,"B",0)))</f>
        <v>A</v>
      </c>
      <c r="E79" t="str">
        <f>IF(AND(($B79-Parameter!$B$16*Spielerentscheidungen!$C$3+Parameter!$B$5*(Ergebnisse2!$B$2/Parameter!$B$7) - Anfahrtkosten!$C80)&gt;0,(ZB_Verkäufer2!$B79-Parameter!$B$16*Spielerentscheidungen!$E$3+Parameter!$B$5*(Ergebnisse2!$C$2/Parameter!$B$7) - Anfahrtkosten!$D80)&gt;0), IF(($B79-Parameter!$B$16*Spielerentscheidungen!$C$3+Parameter!$B$5*(Ergebnisse2!$B$2/Parameter!$B$7) - Anfahrtkosten!$C80) &gt; (ZB_Verkäufer2!$B79-Parameter!$B$16*Spielerentscheidungen!$E$3+Parameter!$B$5*(Ergebnisse2!$C$2/Parameter!$B$7) - Anfahrtkosten!$D80), "A", IF((ZB_Verkäufer2!$B79-Parameter!$B$16*Spielerentscheidungen!$E$3+Parameter!$B$5*(Ergebnisse2!$C$2/Parameter!$B$7) - Anfahrtkosten!$D80) &gt; ($B79-Parameter!$B$16*Spielerentscheidungen!$C$3+Parameter!$B$5*(Ergebnisse2!$B$2/Parameter!$B$7) - Anfahrtkosten!$C80),"B", C79)),
IF(($B79-Parameter!$B$16*Spielerentscheidungen!$C$3+Parameter!$B$5*(Ergebnisse2!$B$2/Parameter!$B$7) - Anfahrtkosten!$C80)&gt;0,"A",
IF((ZB_Verkäufer2!$B79-Parameter!$B$16*Spielerentscheidungen!$E$3+Parameter!$B$5*(Ergebnisse2!$C$2/Parameter!$B$7) - Anfahrtkosten!$D80)&gt;0,"B",0)))</f>
        <v>B</v>
      </c>
      <c r="F79" t="str">
        <f>IF(AND(($B79- Parameter!$B$16*Spielerentscheidungen!$C$4+Parameter!$B$5*(Ergebnisse2!$B$3/Parameter!$B$7) - Anfahrtkosten!$E80)&gt;0,(ZB_Verkäufer2!$B79- Parameter!$B$16*Spielerentscheidungen!$E$4+Parameter!$B$5*(Ergebnisse2!$C$3/Parameter!$B$7) - Anfahrtkosten!$F80)&gt;0),IF(($B79- Parameter!$B$16*Spielerentscheidungen!$C$4+Parameter!$B$5*(Ergebnisse2!$B$3/Parameter!$B$7) - Anfahrtkosten!$E80)&gt; (ZB_Verkäufer2!$B79-Parameter!$B$16*Spielerentscheidungen!$E$4+Parameter!$B$5*(Ergebnisse2!$C$3/Parameter!$B$7) - Anfahrtkosten!$F80), "A", IF(($B79-Parameter!$B$16*Spielerentscheidungen!$C$4 +Parameter!$B$5*(Ergebnisse2!$B$3/Parameter!$B$7) - Anfahrtkosten!$E80) &lt; (ZB_Verkäufer2!$B79- Parameter!$B$16*Spielerentscheidungen!$E$4+Parameter!$B$5*(Ergebnisse2!$C$3/Parameter!$B$7) - Anfahrtkosten!$F80), "B", C79)),
IF(($B79 - Parameter!$B$16*Spielerentscheidungen!$C$4+Parameter!$B$5*(Ergebnisse2!$B$3/Parameter!$B$7) - Anfahrtkosten!$E80)&gt;0,"A",
IF((ZB_Verkäufer2!$B79 - Parameter!$B$16*Spielerentscheidungen!$E$4+Parameter!$B$5*(Ergebnisse2!$C$3/Parameter!$B$7) - Anfahrtkosten!$F80) &gt; 0,"B",0)))</f>
        <v>A</v>
      </c>
      <c r="G79" t="str">
        <f>IF(AND(($B79-Parameter!$B$16*Spielerentscheidungen!$C$5+Parameter!$B$5*(Ergebnisse2!$B$4/Parameter!$B$7) - Anfahrtkosten!$G80)&gt;0,(ZB_Verkäufer2!$B79-Parameter!$B$16*Spielerentscheidungen!$E$5+Parameter!$B$5*(Ergebnisse2!$C$4/Parameter!$B$7) - Anfahrtkosten!$H80)&gt;0), IF(($B79-Parameter!$B$16*Spielerentscheidungen!$C$5+Parameter!$B$5*(Ergebnisse2!$B$4/Parameter!$B$7) - Anfahrtkosten!$G80) &gt; (ZB_Verkäufer2!$B79-Parameter!$B$16*Spielerentscheidungen!$E$5+Parameter!$B$5*(Ergebnisse2!$C$4/Parameter!$B$7) - Anfahrtkosten!$H80), "A", IF((ZB_Verkäufer2!$B79-Parameter!$B$16*Spielerentscheidungen!$E$5+Parameter!$B$5*(Ergebnisse2!$C$4/Parameter!$B$7) - Anfahrtkosten!$H80) &gt; ($B79-Parameter!$B$16*Spielerentscheidungen!$C$5+Parameter!$B$5*(Ergebnisse2!$B$4/Parameter!$B$7) - Anfahrtkosten!$G80), "B",C79)),
IF(($B79-Parameter!$B$16*Spielerentscheidungen!$C$5+Parameter!$B$5*(Ergebnisse2!$B$4/Parameter!$B$7) - Anfahrtkosten!$G80)&gt;0,"A",
IF((ZB_Verkäufer2!$B79-Parameter!$B$16*Spielerentscheidungen!$E$5+Parameter!$B$5*(Ergebnisse2!$C$4/Parameter!$B$7) - Anfahrtkosten!$H80)&gt;0,"B",0)))</f>
        <v>A</v>
      </c>
      <c r="H79" t="str">
        <f>IF(AND(($B79-Parameter!$B$16*Spielerentscheidungen!$C$6+Parameter!$B$5*(Ergebnisse2!$B$5/Parameter!$B$7) - I79)&gt;0,(ZB_Verkäufer2!$B79-Parameter!$B$16*Spielerentscheidungen!$E$6+Parameter!$B$5*(Ergebnisse2!$C$5/Parameter!$B$7) - J79)&gt;0), IF(($B79-Parameter!$B$16*Spielerentscheidungen!$C$6+Parameter!$B$5*(Ergebnisse2!$B$5/Parameter!$B$7) - I79) &gt; (ZB_Verkäufer2!$B79-Parameter!$B$16*Spielerentscheidungen!$E$6+Parameter!$B$5*(Ergebnisse2!$C$5/Parameter!$B$7) - J79), "A", IF((ZB_Verkäufer2!$B79-Parameter!$B$16*Spielerentscheidungen!$E$6+Parameter!$B$5*(Ergebnisse2!$C$5/Parameter!$B$7) - J79) &gt; ($B79-Parameter!$B$16*Spielerentscheidungen!$C$6+Parameter!$B$5*(Ergebnisse2!$B$5/Parameter!$B$7) - I79), "B", C79)),
IF(($B79-Parameter!$B$16*Spielerentscheidungen!$C$6+Parameter!$B$5*(Ergebnisse2!$B$5/Parameter!$B$7) - I79)&gt;0,"A",
IF((ZB_Verkäufer2!$B79-Parameter!$B$16*Spielerentscheidungen!$E$6+Parameter!$B$5*(Ergebnisse2!$C$5/Parameter!$B$7) - J79)&gt;0,"B",0)))</f>
        <v>B</v>
      </c>
      <c r="I79">
        <v>30.08</v>
      </c>
      <c r="J79">
        <v>29.55</v>
      </c>
      <c r="K79">
        <f>IF(AND(($B79-Parameter!$B$16*Spielerentscheidungen!$C$4+Parameter!$B$5*(Ergebnisse2!$B$3/Parameter!$B$7) - I79)&gt;0,(ZB_Verkäufer2!$B79-Spielerentscheidungen!$E$4+Parameter!$B$5*(Ergebnisse2!$C$3/Parameter!$B$7) - J79)&gt;0),IF(($B79-Spielerentscheidungen!$C$4+Parameter!$B$5*(Ergebnisse2!$B$3/Parameter!$B$7) - I79)&gt; (ZB_Verkäufer2!$B79-Spielerentscheidungen!$E$4+Parameter!$B$5*(Ergebnisse2!$C$3/Parameter!$B$7) - J79), "A", IF(($B79-Spielerentscheidungen!$C$4 +Parameter!$B$5*(Ergebnisse2!$B$3/Parameter!$B$7) - I79) &lt; (ZB_Verkäufer2!$B79-Spielerentscheidungen!$E$4+Parameter!$B$5*(Ergebnisse2!$C$3/Parameter!$B$7) - J79), "B", C79)),
IF(($B79-Spielerentscheidungen!$C$4+Parameter!$B$5*(Ergebnisse2!$B$3/Parameter!$B$7) - I79)&gt;0,"A",
IF((ZB_Verkäufer2!$B79-Spielerentscheidungen!$E$4+Parameter!$B$5*(Ergebnisse2!$C$3/Parameter!$B$7) - J79) &gt; 0,"B",0)))</f>
        <v>0</v>
      </c>
      <c r="L79">
        <f t="shared" si="1"/>
        <v>1</v>
      </c>
      <c r="P79">
        <f>$B79-Parameter!$B$16*Spielerentscheidungen!$C$4+Parameter!$B$5*(Ergebnisse2!$B$3/Parameter!$B$7) - Anfahrtkosten!$E81</f>
        <v>32.659999999999997</v>
      </c>
      <c r="Q79">
        <f>ZB_Verkäufer2!$B79- Parameter!$B$16*Spielerentscheidungen!$E$4+Parameter!$B$5*(Ergebnisse2!$C$3/Parameter!$B$7) - Anfahrtkosten!$F81</f>
        <v>24.099999999999998</v>
      </c>
    </row>
    <row r="80" spans="1:17" x14ac:dyDescent="0.35">
      <c r="A80">
        <v>79</v>
      </c>
      <c r="B80" s="1">
        <v>81.95</v>
      </c>
      <c r="C80" t="s">
        <v>19</v>
      </c>
      <c r="D80" s="3" t="str">
        <f>IF(AND(($B80-Parameter!$B$16*Spielerentscheidungen!$C$2+Parameter!$B$5*0.5 - Anfahrtkosten!$A81)&gt;0,(ZB_Verkäufer2!$B80-Parameter!$B$16*Spielerentscheidungen!$E$2+Parameter!$B$5*0.5 - Anfahrtkosten!$B81)&gt;0),IF(($B80-Parameter!$B$16*Spielerentscheidungen!$C$2+Parameter!$B$5*0.5 - Anfahrtkosten!$A81) &gt; (ZB_Verkäufer2!$B80-Parameter!$B$16*Spielerentscheidungen!$E$2+Parameter!$B$5*0.5 - Anfahrtkosten!$B81), "A", IF((ZB_Verkäufer2!$B80-Parameter!$B$16*Spielerentscheidungen!$E$2+Parameter!$B$5*0.5 - Anfahrtkosten!$B81) &gt; ($B80-Parameter!$B$16*Spielerentscheidungen!$C$2+Parameter!$B$5*0.5 - Anfahrtkosten!$A81), "B", C80)), IF(($B80-Parameter!$B$16*Spielerentscheidungen!$C$2+Parameter!$B$5*0.5 - Anfahrtkosten!$A81)&gt;0,"A",
IF((ZB_Verkäufer2!$B80-Parameter!$B$16*Spielerentscheidungen!$E$2+Parameter!$B$5*0.5 - Anfahrtkosten!$B81)&gt;0,"B",0)))</f>
        <v>A</v>
      </c>
      <c r="E80" t="str">
        <f>IF(AND(($B80-Parameter!$B$16*Spielerentscheidungen!$C$3+Parameter!$B$5*(Ergebnisse2!$B$2/Parameter!$B$7) - Anfahrtkosten!$C81)&gt;0,(ZB_Verkäufer2!$B80-Parameter!$B$16*Spielerentscheidungen!$E$3+Parameter!$B$5*(Ergebnisse2!$C$2/Parameter!$B$7) - Anfahrtkosten!$D81)&gt;0), IF(($B80-Parameter!$B$16*Spielerentscheidungen!$C$3+Parameter!$B$5*(Ergebnisse2!$B$2/Parameter!$B$7) - Anfahrtkosten!$C81) &gt; (ZB_Verkäufer2!$B80-Parameter!$B$16*Spielerentscheidungen!$E$3+Parameter!$B$5*(Ergebnisse2!$C$2/Parameter!$B$7) - Anfahrtkosten!$D81), "A", IF((ZB_Verkäufer2!$B80-Parameter!$B$16*Spielerentscheidungen!$E$3+Parameter!$B$5*(Ergebnisse2!$C$2/Parameter!$B$7) - Anfahrtkosten!$D81) &gt; ($B80-Parameter!$B$16*Spielerentscheidungen!$C$3+Parameter!$B$5*(Ergebnisse2!$B$2/Parameter!$B$7) - Anfahrtkosten!$C81),"B", C80)),
IF(($B80-Parameter!$B$16*Spielerentscheidungen!$C$3+Parameter!$B$5*(Ergebnisse2!$B$2/Parameter!$B$7) - Anfahrtkosten!$C81)&gt;0,"A",
IF((ZB_Verkäufer2!$B80-Parameter!$B$16*Spielerentscheidungen!$E$3+Parameter!$B$5*(Ergebnisse2!$C$2/Parameter!$B$7) - Anfahrtkosten!$D81)&gt;0,"B",0)))</f>
        <v>A</v>
      </c>
      <c r="F80" t="str">
        <f>IF(AND(($B80- Parameter!$B$16*Spielerentscheidungen!$C$4+Parameter!$B$5*(Ergebnisse2!$B$3/Parameter!$B$7) - Anfahrtkosten!$E81)&gt;0,(ZB_Verkäufer2!$B80- Parameter!$B$16*Spielerentscheidungen!$E$4+Parameter!$B$5*(Ergebnisse2!$C$3/Parameter!$B$7) - Anfahrtkosten!$F81)&gt;0),IF(($B80- Parameter!$B$16*Spielerentscheidungen!$C$4+Parameter!$B$5*(Ergebnisse2!$B$3/Parameter!$B$7) - Anfahrtkosten!$E81)&gt; (ZB_Verkäufer2!$B80-Parameter!$B$16*Spielerentscheidungen!$E$4+Parameter!$B$5*(Ergebnisse2!$C$3/Parameter!$B$7) - Anfahrtkosten!$F81), "A", IF(($B80-Parameter!$B$16*Spielerentscheidungen!$C$4 +Parameter!$B$5*(Ergebnisse2!$B$3/Parameter!$B$7) - Anfahrtkosten!$E81) &lt; (ZB_Verkäufer2!$B80- Parameter!$B$16*Spielerentscheidungen!$E$4+Parameter!$B$5*(Ergebnisse2!$C$3/Parameter!$B$7) - Anfahrtkosten!$F81), "B", C80)),
IF(($B80 - Parameter!$B$16*Spielerentscheidungen!$C$4+Parameter!$B$5*(Ergebnisse2!$B$3/Parameter!$B$7) - Anfahrtkosten!$E81)&gt;0,"A",
IF((ZB_Verkäufer2!$B80 - Parameter!$B$16*Spielerentscheidungen!$E$4+Parameter!$B$5*(Ergebnisse2!$C$3/Parameter!$B$7) - Anfahrtkosten!$F81) &gt; 0,"B",0)))</f>
        <v>A</v>
      </c>
      <c r="G80" t="str">
        <f>IF(AND(($B80-Parameter!$B$16*Spielerentscheidungen!$C$5+Parameter!$B$5*(Ergebnisse2!$B$4/Parameter!$B$7) - Anfahrtkosten!$G81)&gt;0,(ZB_Verkäufer2!$B80-Parameter!$B$16*Spielerentscheidungen!$E$5+Parameter!$B$5*(Ergebnisse2!$C$4/Parameter!$B$7) - Anfahrtkosten!$H81)&gt;0), IF(($B80-Parameter!$B$16*Spielerentscheidungen!$C$5+Parameter!$B$5*(Ergebnisse2!$B$4/Parameter!$B$7) - Anfahrtkosten!$G81) &gt; (ZB_Verkäufer2!$B80-Parameter!$B$16*Spielerentscheidungen!$E$5+Parameter!$B$5*(Ergebnisse2!$C$4/Parameter!$B$7) - Anfahrtkosten!$H81), "A", IF((ZB_Verkäufer2!$B80-Parameter!$B$16*Spielerentscheidungen!$E$5+Parameter!$B$5*(Ergebnisse2!$C$4/Parameter!$B$7) - Anfahrtkosten!$H81) &gt; ($B80-Parameter!$B$16*Spielerentscheidungen!$C$5+Parameter!$B$5*(Ergebnisse2!$B$4/Parameter!$B$7) - Anfahrtkosten!$G81), "B",C80)),
IF(($B80-Parameter!$B$16*Spielerentscheidungen!$C$5+Parameter!$B$5*(Ergebnisse2!$B$4/Parameter!$B$7) - Anfahrtkosten!$G81)&gt;0,"A",
IF((ZB_Verkäufer2!$B80-Parameter!$B$16*Spielerentscheidungen!$E$5+Parameter!$B$5*(Ergebnisse2!$C$4/Parameter!$B$7) - Anfahrtkosten!$H81)&gt;0,"B",0)))</f>
        <v>A</v>
      </c>
      <c r="H80" t="str">
        <f>IF(AND(($B80-Parameter!$B$16*Spielerentscheidungen!$C$6+Parameter!$B$5*(Ergebnisse2!$B$5/Parameter!$B$7) - I80)&gt;0,(ZB_Verkäufer2!$B80-Parameter!$B$16*Spielerentscheidungen!$E$6+Parameter!$B$5*(Ergebnisse2!$C$5/Parameter!$B$7) - J80)&gt;0), IF(($B80-Parameter!$B$16*Spielerentscheidungen!$C$6+Parameter!$B$5*(Ergebnisse2!$B$5/Parameter!$B$7) - I80) &gt; (ZB_Verkäufer2!$B80-Parameter!$B$16*Spielerentscheidungen!$E$6+Parameter!$B$5*(Ergebnisse2!$C$5/Parameter!$B$7) - J80), "A", IF((ZB_Verkäufer2!$B80-Parameter!$B$16*Spielerentscheidungen!$E$6+Parameter!$B$5*(Ergebnisse2!$C$5/Parameter!$B$7) - J80) &gt; ($B80-Parameter!$B$16*Spielerentscheidungen!$C$6+Parameter!$B$5*(Ergebnisse2!$B$5/Parameter!$B$7) - I80), "B", C80)),
IF(($B80-Parameter!$B$16*Spielerentscheidungen!$C$6+Parameter!$B$5*(Ergebnisse2!$B$5/Parameter!$B$7) - I80)&gt;0,"A",
IF((ZB_Verkäufer2!$B80-Parameter!$B$16*Spielerentscheidungen!$E$6+Parameter!$B$5*(Ergebnisse2!$C$5/Parameter!$B$7) - J80)&gt;0,"B",0)))</f>
        <v>B</v>
      </c>
      <c r="I80">
        <v>38.340000000000003</v>
      </c>
      <c r="J80">
        <v>5.87</v>
      </c>
      <c r="K80" t="str">
        <f>IF(AND(($B80-Parameter!$B$16*Spielerentscheidungen!$C$4+Parameter!$B$5*(Ergebnisse2!$B$3/Parameter!$B$7) - I80)&gt;0,(ZB_Verkäufer2!$B80-Spielerentscheidungen!$E$4+Parameter!$B$5*(Ergebnisse2!$C$3/Parameter!$B$7) - J80)&gt;0),IF(($B80-Spielerentscheidungen!$C$4+Parameter!$B$5*(Ergebnisse2!$B$3/Parameter!$B$7) - I80)&gt; (ZB_Verkäufer2!$B80-Spielerentscheidungen!$E$4+Parameter!$B$5*(Ergebnisse2!$C$3/Parameter!$B$7) - J80), "A", IF(($B80-Spielerentscheidungen!$C$4 +Parameter!$B$5*(Ergebnisse2!$B$3/Parameter!$B$7) - I80) &lt; (ZB_Verkäufer2!$B80-Spielerentscheidungen!$E$4+Parameter!$B$5*(Ergebnisse2!$C$3/Parameter!$B$7) - J80), "B", C80)),
IF(($B80-Spielerentscheidungen!$C$4+Parameter!$B$5*(Ergebnisse2!$B$3/Parameter!$B$7) - I80)&gt;0,"A",
IF((ZB_Verkäufer2!$B80-Spielerentscheidungen!$E$4+Parameter!$B$5*(Ergebnisse2!$C$3/Parameter!$B$7) - J80) &gt; 0,"B",0)))</f>
        <v>B</v>
      </c>
      <c r="L80">
        <f t="shared" si="1"/>
        <v>1</v>
      </c>
      <c r="P80">
        <f>$B80-Parameter!$B$16*Spielerentscheidungen!$C$4+Parameter!$B$5*(Ergebnisse2!$B$3/Parameter!$B$7) - Anfahrtkosten!$E82</f>
        <v>51.620000000000005</v>
      </c>
      <c r="Q80">
        <f>ZB_Verkäufer2!$B80- Parameter!$B$16*Spielerentscheidungen!$E$4+Parameter!$B$5*(Ergebnisse2!$C$3/Parameter!$B$7) - Anfahrtkosten!$F82</f>
        <v>71.180000000000007</v>
      </c>
    </row>
    <row r="81" spans="1:17" x14ac:dyDescent="0.35">
      <c r="A81">
        <v>80</v>
      </c>
      <c r="B81" s="1">
        <v>48.79</v>
      </c>
      <c r="C81" t="s">
        <v>20</v>
      </c>
      <c r="D81" s="3" t="str">
        <f>IF(AND(($B81-Parameter!$B$16*Spielerentscheidungen!$C$2+Parameter!$B$5*0.5 - Anfahrtkosten!$A82)&gt;0,(ZB_Verkäufer2!$B81-Parameter!$B$16*Spielerentscheidungen!$E$2+Parameter!$B$5*0.5 - Anfahrtkosten!$B82)&gt;0),IF(($B81-Parameter!$B$16*Spielerentscheidungen!$C$2+Parameter!$B$5*0.5 - Anfahrtkosten!$A82) &gt; (ZB_Verkäufer2!$B81-Parameter!$B$16*Spielerentscheidungen!$E$2+Parameter!$B$5*0.5 - Anfahrtkosten!$B82), "A", IF((ZB_Verkäufer2!$B81-Parameter!$B$16*Spielerentscheidungen!$E$2+Parameter!$B$5*0.5 - Anfahrtkosten!$B82) &gt; ($B81-Parameter!$B$16*Spielerentscheidungen!$C$2+Parameter!$B$5*0.5 - Anfahrtkosten!$A82), "B", C81)), IF(($B81-Parameter!$B$16*Spielerentscheidungen!$C$2+Parameter!$B$5*0.5 - Anfahrtkosten!$A82)&gt;0,"A",
IF((ZB_Verkäufer2!$B81-Parameter!$B$16*Spielerentscheidungen!$E$2+Parameter!$B$5*0.5 - Anfahrtkosten!$B82)&gt;0,"B",0)))</f>
        <v>A</v>
      </c>
      <c r="E81" t="str">
        <f>IF(AND(($B81-Parameter!$B$16*Spielerentscheidungen!$C$3+Parameter!$B$5*(Ergebnisse2!$B$2/Parameter!$B$7) - Anfahrtkosten!$C82)&gt;0,(ZB_Verkäufer2!$B81-Parameter!$B$16*Spielerentscheidungen!$E$3+Parameter!$B$5*(Ergebnisse2!$C$2/Parameter!$B$7) - Anfahrtkosten!$D82)&gt;0), IF(($B81-Parameter!$B$16*Spielerentscheidungen!$C$3+Parameter!$B$5*(Ergebnisse2!$B$2/Parameter!$B$7) - Anfahrtkosten!$C82) &gt; (ZB_Verkäufer2!$B81-Parameter!$B$16*Spielerentscheidungen!$E$3+Parameter!$B$5*(Ergebnisse2!$C$2/Parameter!$B$7) - Anfahrtkosten!$D82), "A", IF((ZB_Verkäufer2!$B81-Parameter!$B$16*Spielerentscheidungen!$E$3+Parameter!$B$5*(Ergebnisse2!$C$2/Parameter!$B$7) - Anfahrtkosten!$D82) &gt; ($B81-Parameter!$B$16*Spielerentscheidungen!$C$3+Parameter!$B$5*(Ergebnisse2!$B$2/Parameter!$B$7) - Anfahrtkosten!$C82),"B", C81)),
IF(($B81-Parameter!$B$16*Spielerentscheidungen!$C$3+Parameter!$B$5*(Ergebnisse2!$B$2/Parameter!$B$7) - Anfahrtkosten!$C82)&gt;0,"A",
IF((ZB_Verkäufer2!$B81-Parameter!$B$16*Spielerentscheidungen!$E$3+Parameter!$B$5*(Ergebnisse2!$C$2/Parameter!$B$7) - Anfahrtkosten!$D82)&gt;0,"B",0)))</f>
        <v>B</v>
      </c>
      <c r="F81" t="str">
        <f>IF(AND(($B81- Parameter!$B$16*Spielerentscheidungen!$C$4+Parameter!$B$5*(Ergebnisse2!$B$3/Parameter!$B$7) - Anfahrtkosten!$E82)&gt;0,(ZB_Verkäufer2!$B81- Parameter!$B$16*Spielerentscheidungen!$E$4+Parameter!$B$5*(Ergebnisse2!$C$3/Parameter!$B$7) - Anfahrtkosten!$F82)&gt;0),IF(($B81- Parameter!$B$16*Spielerentscheidungen!$C$4+Parameter!$B$5*(Ergebnisse2!$B$3/Parameter!$B$7) - Anfahrtkosten!$E82)&gt; (ZB_Verkäufer2!$B81-Parameter!$B$16*Spielerentscheidungen!$E$4+Parameter!$B$5*(Ergebnisse2!$C$3/Parameter!$B$7) - Anfahrtkosten!$F82), "A", IF(($B81-Parameter!$B$16*Spielerentscheidungen!$C$4 +Parameter!$B$5*(Ergebnisse2!$B$3/Parameter!$B$7) - Anfahrtkosten!$E82) &lt; (ZB_Verkäufer2!$B81- Parameter!$B$16*Spielerentscheidungen!$E$4+Parameter!$B$5*(Ergebnisse2!$C$3/Parameter!$B$7) - Anfahrtkosten!$F82), "B", C81)),
IF(($B81 - Parameter!$B$16*Spielerentscheidungen!$C$4+Parameter!$B$5*(Ergebnisse2!$B$3/Parameter!$B$7) - Anfahrtkosten!$E82)&gt;0,"A",
IF((ZB_Verkäufer2!$B81 - Parameter!$B$16*Spielerentscheidungen!$E$4+Parameter!$B$5*(Ergebnisse2!$C$3/Parameter!$B$7) - Anfahrtkosten!$F82) &gt; 0,"B",0)))</f>
        <v>B</v>
      </c>
      <c r="G81" t="str">
        <f>IF(AND(($B81-Parameter!$B$16*Spielerentscheidungen!$C$5+Parameter!$B$5*(Ergebnisse2!$B$4/Parameter!$B$7) - Anfahrtkosten!$G82)&gt;0,(ZB_Verkäufer2!$B81-Parameter!$B$16*Spielerentscheidungen!$E$5+Parameter!$B$5*(Ergebnisse2!$C$4/Parameter!$B$7) - Anfahrtkosten!$H82)&gt;0), IF(($B81-Parameter!$B$16*Spielerentscheidungen!$C$5+Parameter!$B$5*(Ergebnisse2!$B$4/Parameter!$B$7) - Anfahrtkosten!$G82) &gt; (ZB_Verkäufer2!$B81-Parameter!$B$16*Spielerentscheidungen!$E$5+Parameter!$B$5*(Ergebnisse2!$C$4/Parameter!$B$7) - Anfahrtkosten!$H82), "A", IF((ZB_Verkäufer2!$B81-Parameter!$B$16*Spielerentscheidungen!$E$5+Parameter!$B$5*(Ergebnisse2!$C$4/Parameter!$B$7) - Anfahrtkosten!$H82) &gt; ($B81-Parameter!$B$16*Spielerentscheidungen!$C$5+Parameter!$B$5*(Ergebnisse2!$B$4/Parameter!$B$7) - Anfahrtkosten!$G82), "B",C81)),
IF(($B81-Parameter!$B$16*Spielerentscheidungen!$C$5+Parameter!$B$5*(Ergebnisse2!$B$4/Parameter!$B$7) - Anfahrtkosten!$G82)&gt;0,"A",
IF((ZB_Verkäufer2!$B81-Parameter!$B$16*Spielerentscheidungen!$E$5+Parameter!$B$5*(Ergebnisse2!$C$4/Parameter!$B$7) - Anfahrtkosten!$H82)&gt;0,"B",0)))</f>
        <v>A</v>
      </c>
      <c r="H81" t="str">
        <f>IF(AND(($B81-Parameter!$B$16*Spielerentscheidungen!$C$6+Parameter!$B$5*(Ergebnisse2!$B$5/Parameter!$B$7) - I81)&gt;0,(ZB_Verkäufer2!$B81-Parameter!$B$16*Spielerentscheidungen!$E$6+Parameter!$B$5*(Ergebnisse2!$C$5/Parameter!$B$7) - J81)&gt;0), IF(($B81-Parameter!$B$16*Spielerentscheidungen!$C$6+Parameter!$B$5*(Ergebnisse2!$B$5/Parameter!$B$7) - I81) &gt; (ZB_Verkäufer2!$B81-Parameter!$B$16*Spielerentscheidungen!$E$6+Parameter!$B$5*(Ergebnisse2!$C$5/Parameter!$B$7) - J81), "A", IF((ZB_Verkäufer2!$B81-Parameter!$B$16*Spielerentscheidungen!$E$6+Parameter!$B$5*(Ergebnisse2!$C$5/Parameter!$B$7) - J81) &gt; ($B81-Parameter!$B$16*Spielerentscheidungen!$C$6+Parameter!$B$5*(Ergebnisse2!$B$5/Parameter!$B$7) - I81), "B", C81)),
IF(($B81-Parameter!$B$16*Spielerentscheidungen!$C$6+Parameter!$B$5*(Ergebnisse2!$B$5/Parameter!$B$7) - I81)&gt;0,"A",
IF((ZB_Verkäufer2!$B81-Parameter!$B$16*Spielerentscheidungen!$E$6+Parameter!$B$5*(Ergebnisse2!$C$5/Parameter!$B$7) - J81)&gt;0,"B",0)))</f>
        <v>B</v>
      </c>
      <c r="I81">
        <v>38.26</v>
      </c>
      <c r="J81">
        <v>23.62</v>
      </c>
      <c r="K81">
        <f>IF(AND(($B81-Parameter!$B$16*Spielerentscheidungen!$C$4+Parameter!$B$5*(Ergebnisse2!$B$3/Parameter!$B$7) - I81)&gt;0,(ZB_Verkäufer2!$B81-Spielerentscheidungen!$E$4+Parameter!$B$5*(Ergebnisse2!$C$3/Parameter!$B$7) - J81)&gt;0),IF(($B81-Spielerentscheidungen!$C$4+Parameter!$B$5*(Ergebnisse2!$B$3/Parameter!$B$7) - I81)&gt; (ZB_Verkäufer2!$B81-Spielerentscheidungen!$E$4+Parameter!$B$5*(Ergebnisse2!$C$3/Parameter!$B$7) - J81), "A", IF(($B81-Spielerentscheidungen!$C$4 +Parameter!$B$5*(Ergebnisse2!$B$3/Parameter!$B$7) - I81) &lt; (ZB_Verkäufer2!$B81-Spielerentscheidungen!$E$4+Parameter!$B$5*(Ergebnisse2!$C$3/Parameter!$B$7) - J81), "B", C81)),
IF(($B81-Spielerentscheidungen!$C$4+Parameter!$B$5*(Ergebnisse2!$B$3/Parameter!$B$7) - I81)&gt;0,"A",
IF((ZB_Verkäufer2!$B81-Spielerentscheidungen!$E$4+Parameter!$B$5*(Ergebnisse2!$C$3/Parameter!$B$7) - J81) &gt; 0,"B",0)))</f>
        <v>0</v>
      </c>
      <c r="L81">
        <f t="shared" si="1"/>
        <v>1</v>
      </c>
      <c r="P81">
        <f>$B81-Parameter!$B$16*Spielerentscheidungen!$C$4+Parameter!$B$5*(Ergebnisse2!$B$3/Parameter!$B$7) - Anfahrtkosten!$E83</f>
        <v>35.270000000000003</v>
      </c>
      <c r="Q81">
        <f>ZB_Verkäufer2!$B81- Parameter!$B$16*Spielerentscheidungen!$E$4+Parameter!$B$5*(Ergebnisse2!$C$3/Parameter!$B$7) - Anfahrtkosten!$F83</f>
        <v>12.350000000000001</v>
      </c>
    </row>
    <row r="82" spans="1:17" x14ac:dyDescent="0.35">
      <c r="A82">
        <v>81</v>
      </c>
      <c r="B82" s="1">
        <v>62.31</v>
      </c>
      <c r="C82" t="s">
        <v>19</v>
      </c>
      <c r="D82" s="3" t="str">
        <f>IF(AND(($B82-Parameter!$B$16*Spielerentscheidungen!$C$2+Parameter!$B$5*0.5 - Anfahrtkosten!$A83)&gt;0,(ZB_Verkäufer2!$B82-Parameter!$B$16*Spielerentscheidungen!$E$2+Parameter!$B$5*0.5 - Anfahrtkosten!$B83)&gt;0),IF(($B82-Parameter!$B$16*Spielerentscheidungen!$C$2+Parameter!$B$5*0.5 - Anfahrtkosten!$A83) &gt; (ZB_Verkäufer2!$B82-Parameter!$B$16*Spielerentscheidungen!$E$2+Parameter!$B$5*0.5 - Anfahrtkosten!$B83), "A", IF((ZB_Verkäufer2!$B82-Parameter!$B$16*Spielerentscheidungen!$E$2+Parameter!$B$5*0.5 - Anfahrtkosten!$B83) &gt; ($B82-Parameter!$B$16*Spielerentscheidungen!$C$2+Parameter!$B$5*0.5 - Anfahrtkosten!$A83), "B", C82)), IF(($B82-Parameter!$B$16*Spielerentscheidungen!$C$2+Parameter!$B$5*0.5 - Anfahrtkosten!$A83)&gt;0,"A",
IF((ZB_Verkäufer2!$B82-Parameter!$B$16*Spielerentscheidungen!$E$2+Parameter!$B$5*0.5 - Anfahrtkosten!$B83)&gt;0,"B",0)))</f>
        <v>B</v>
      </c>
      <c r="E82" t="str">
        <f>IF(AND(($B82-Parameter!$B$16*Spielerentscheidungen!$C$3+Parameter!$B$5*(Ergebnisse2!$B$2/Parameter!$B$7) - Anfahrtkosten!$C83)&gt;0,(ZB_Verkäufer2!$B82-Parameter!$B$16*Spielerentscheidungen!$E$3+Parameter!$B$5*(Ergebnisse2!$C$2/Parameter!$B$7) - Anfahrtkosten!$D83)&gt;0), IF(($B82-Parameter!$B$16*Spielerentscheidungen!$C$3+Parameter!$B$5*(Ergebnisse2!$B$2/Parameter!$B$7) - Anfahrtkosten!$C83) &gt; (ZB_Verkäufer2!$B82-Parameter!$B$16*Spielerentscheidungen!$E$3+Parameter!$B$5*(Ergebnisse2!$C$2/Parameter!$B$7) - Anfahrtkosten!$D83), "A", IF((ZB_Verkäufer2!$B82-Parameter!$B$16*Spielerentscheidungen!$E$3+Parameter!$B$5*(Ergebnisse2!$C$2/Parameter!$B$7) - Anfahrtkosten!$D83) &gt; ($B82-Parameter!$B$16*Spielerentscheidungen!$C$3+Parameter!$B$5*(Ergebnisse2!$B$2/Parameter!$B$7) - Anfahrtkosten!$C83),"B", C82)),
IF(($B82-Parameter!$B$16*Spielerentscheidungen!$C$3+Parameter!$B$5*(Ergebnisse2!$B$2/Parameter!$B$7) - Anfahrtkosten!$C83)&gt;0,"A",
IF((ZB_Verkäufer2!$B82-Parameter!$B$16*Spielerentscheidungen!$E$3+Parameter!$B$5*(Ergebnisse2!$C$2/Parameter!$B$7) - Anfahrtkosten!$D83)&gt;0,"B",0)))</f>
        <v>B</v>
      </c>
      <c r="F82" t="str">
        <f>IF(AND(($B82- Parameter!$B$16*Spielerentscheidungen!$C$4+Parameter!$B$5*(Ergebnisse2!$B$3/Parameter!$B$7) - Anfahrtkosten!$E83)&gt;0,(ZB_Verkäufer2!$B82- Parameter!$B$16*Spielerentscheidungen!$E$4+Parameter!$B$5*(Ergebnisse2!$C$3/Parameter!$B$7) - Anfahrtkosten!$F83)&gt;0),IF(($B82- Parameter!$B$16*Spielerentscheidungen!$C$4+Parameter!$B$5*(Ergebnisse2!$B$3/Parameter!$B$7) - Anfahrtkosten!$E83)&gt; (ZB_Verkäufer2!$B82-Parameter!$B$16*Spielerentscheidungen!$E$4+Parameter!$B$5*(Ergebnisse2!$C$3/Parameter!$B$7) - Anfahrtkosten!$F83), "A", IF(($B82-Parameter!$B$16*Spielerentscheidungen!$C$4 +Parameter!$B$5*(Ergebnisse2!$B$3/Parameter!$B$7) - Anfahrtkosten!$E83) &lt; (ZB_Verkäufer2!$B82- Parameter!$B$16*Spielerentscheidungen!$E$4+Parameter!$B$5*(Ergebnisse2!$C$3/Parameter!$B$7) - Anfahrtkosten!$F83), "B", C82)),
IF(($B82 - Parameter!$B$16*Spielerentscheidungen!$C$4+Parameter!$B$5*(Ergebnisse2!$B$3/Parameter!$B$7) - Anfahrtkosten!$E83)&gt;0,"A",
IF((ZB_Verkäufer2!$B82 - Parameter!$B$16*Spielerentscheidungen!$E$4+Parameter!$B$5*(Ergebnisse2!$C$3/Parameter!$B$7) - Anfahrtkosten!$F83) &gt; 0,"B",0)))</f>
        <v>A</v>
      </c>
      <c r="G82" t="str">
        <f>IF(AND(($B82-Parameter!$B$16*Spielerentscheidungen!$C$5+Parameter!$B$5*(Ergebnisse2!$B$4/Parameter!$B$7) - Anfahrtkosten!$G83)&gt;0,(ZB_Verkäufer2!$B82-Parameter!$B$16*Spielerentscheidungen!$E$5+Parameter!$B$5*(Ergebnisse2!$C$4/Parameter!$B$7) - Anfahrtkosten!$H83)&gt;0), IF(($B82-Parameter!$B$16*Spielerentscheidungen!$C$5+Parameter!$B$5*(Ergebnisse2!$B$4/Parameter!$B$7) - Anfahrtkosten!$G83) &gt; (ZB_Verkäufer2!$B82-Parameter!$B$16*Spielerentscheidungen!$E$5+Parameter!$B$5*(Ergebnisse2!$C$4/Parameter!$B$7) - Anfahrtkosten!$H83), "A", IF((ZB_Verkäufer2!$B82-Parameter!$B$16*Spielerentscheidungen!$E$5+Parameter!$B$5*(Ergebnisse2!$C$4/Parameter!$B$7) - Anfahrtkosten!$H83) &gt; ($B82-Parameter!$B$16*Spielerentscheidungen!$C$5+Parameter!$B$5*(Ergebnisse2!$B$4/Parameter!$B$7) - Anfahrtkosten!$G83), "B",C82)),
IF(($B82-Parameter!$B$16*Spielerentscheidungen!$C$5+Parameter!$B$5*(Ergebnisse2!$B$4/Parameter!$B$7) - Anfahrtkosten!$G83)&gt;0,"A",
IF((ZB_Verkäufer2!$B82-Parameter!$B$16*Spielerentscheidungen!$E$5+Parameter!$B$5*(Ergebnisse2!$C$4/Parameter!$B$7) - Anfahrtkosten!$H83)&gt;0,"B",0)))</f>
        <v>A</v>
      </c>
      <c r="H82" t="str">
        <f>IF(AND(($B82-Parameter!$B$16*Spielerentscheidungen!$C$6+Parameter!$B$5*(Ergebnisse2!$B$5/Parameter!$B$7) - I82)&gt;0,(ZB_Verkäufer2!$B82-Parameter!$B$16*Spielerentscheidungen!$E$6+Parameter!$B$5*(Ergebnisse2!$C$5/Parameter!$B$7) - J82)&gt;0), IF(($B82-Parameter!$B$16*Spielerentscheidungen!$C$6+Parameter!$B$5*(Ergebnisse2!$B$5/Parameter!$B$7) - I82) &gt; (ZB_Verkäufer2!$B82-Parameter!$B$16*Spielerentscheidungen!$E$6+Parameter!$B$5*(Ergebnisse2!$C$5/Parameter!$B$7) - J82), "A", IF((ZB_Verkäufer2!$B82-Parameter!$B$16*Spielerentscheidungen!$E$6+Parameter!$B$5*(Ergebnisse2!$C$5/Parameter!$B$7) - J82) &gt; ($B82-Parameter!$B$16*Spielerentscheidungen!$C$6+Parameter!$B$5*(Ergebnisse2!$B$5/Parameter!$B$7) - I82), "B", C82)),
IF(($B82-Parameter!$B$16*Spielerentscheidungen!$C$6+Parameter!$B$5*(Ergebnisse2!$B$5/Parameter!$B$7) - I82)&gt;0,"A",
IF((ZB_Verkäufer2!$B82-Parameter!$B$16*Spielerentscheidungen!$E$6+Parameter!$B$5*(Ergebnisse2!$C$5/Parameter!$B$7) - J82)&gt;0,"B",0)))</f>
        <v>A</v>
      </c>
      <c r="I82">
        <v>32.119999999999997</v>
      </c>
      <c r="J82">
        <v>35.96</v>
      </c>
      <c r="K82" t="str">
        <f>IF(AND(($B82-Parameter!$B$16*Spielerentscheidungen!$C$4+Parameter!$B$5*(Ergebnisse2!$B$3/Parameter!$B$7) - I82)&gt;0,(ZB_Verkäufer2!$B82-Spielerentscheidungen!$E$4+Parameter!$B$5*(Ergebnisse2!$C$3/Parameter!$B$7) - J82)&gt;0),IF(($B82-Spielerentscheidungen!$C$4+Parameter!$B$5*(Ergebnisse2!$B$3/Parameter!$B$7) - I82)&gt; (ZB_Verkäufer2!$B82-Spielerentscheidungen!$E$4+Parameter!$B$5*(Ergebnisse2!$C$3/Parameter!$B$7) - J82), "A", IF(($B82-Spielerentscheidungen!$C$4 +Parameter!$B$5*(Ergebnisse2!$B$3/Parameter!$B$7) - I82) &lt; (ZB_Verkäufer2!$B82-Spielerentscheidungen!$E$4+Parameter!$B$5*(Ergebnisse2!$C$3/Parameter!$B$7) - J82), "B", C82)),
IF(($B82-Spielerentscheidungen!$C$4+Parameter!$B$5*(Ergebnisse2!$B$3/Parameter!$B$7) - I82)&gt;0,"A",
IF((ZB_Verkäufer2!$B82-Spielerentscheidungen!$E$4+Parameter!$B$5*(Ergebnisse2!$C$3/Parameter!$B$7) - J82) &gt; 0,"B",0)))</f>
        <v>A</v>
      </c>
      <c r="L82">
        <f t="shared" si="1"/>
        <v>1</v>
      </c>
      <c r="P82">
        <f>$B82-Parameter!$B$16*Spielerentscheidungen!$C$4+Parameter!$B$5*(Ergebnisse2!$B$3/Parameter!$B$7) - Anfahrtkosten!$E84</f>
        <v>27.060000000000002</v>
      </c>
      <c r="Q82">
        <f>ZB_Verkäufer2!$B82- Parameter!$B$16*Spielerentscheidungen!$E$4+Parameter!$B$5*(Ergebnisse2!$C$3/Parameter!$B$7) - Anfahrtkosten!$F84</f>
        <v>34.180000000000007</v>
      </c>
    </row>
    <row r="83" spans="1:17" x14ac:dyDescent="0.35">
      <c r="A83">
        <v>82</v>
      </c>
      <c r="B83" s="1">
        <v>85.37</v>
      </c>
      <c r="C83" t="s">
        <v>19</v>
      </c>
      <c r="D83" s="3" t="str">
        <f>IF(AND(($B83-Parameter!$B$16*Spielerentscheidungen!$C$2+Parameter!$B$5*0.5 - Anfahrtkosten!$A84)&gt;0,(ZB_Verkäufer2!$B83-Parameter!$B$16*Spielerentscheidungen!$E$2+Parameter!$B$5*0.5 - Anfahrtkosten!$B84)&gt;0),IF(($B83-Parameter!$B$16*Spielerentscheidungen!$C$2+Parameter!$B$5*0.5 - Anfahrtkosten!$A84) &gt; (ZB_Verkäufer2!$B83-Parameter!$B$16*Spielerentscheidungen!$E$2+Parameter!$B$5*0.5 - Anfahrtkosten!$B84), "A", IF((ZB_Verkäufer2!$B83-Parameter!$B$16*Spielerentscheidungen!$E$2+Parameter!$B$5*0.5 - Anfahrtkosten!$B84) &gt; ($B83-Parameter!$B$16*Spielerentscheidungen!$C$2+Parameter!$B$5*0.5 - Anfahrtkosten!$A84), "B", C83)), IF(($B83-Parameter!$B$16*Spielerentscheidungen!$C$2+Parameter!$B$5*0.5 - Anfahrtkosten!$A84)&gt;0,"A",
IF((ZB_Verkäufer2!$B83-Parameter!$B$16*Spielerentscheidungen!$E$2+Parameter!$B$5*0.5 - Anfahrtkosten!$B84)&gt;0,"B",0)))</f>
        <v>B</v>
      </c>
      <c r="E83" t="str">
        <f>IF(AND(($B83-Parameter!$B$16*Spielerentscheidungen!$C$3+Parameter!$B$5*(Ergebnisse2!$B$2/Parameter!$B$7) - Anfahrtkosten!$C84)&gt;0,(ZB_Verkäufer2!$B83-Parameter!$B$16*Spielerentscheidungen!$E$3+Parameter!$B$5*(Ergebnisse2!$C$2/Parameter!$B$7) - Anfahrtkosten!$D84)&gt;0), IF(($B83-Parameter!$B$16*Spielerentscheidungen!$C$3+Parameter!$B$5*(Ergebnisse2!$B$2/Parameter!$B$7) - Anfahrtkosten!$C84) &gt; (ZB_Verkäufer2!$B83-Parameter!$B$16*Spielerentscheidungen!$E$3+Parameter!$B$5*(Ergebnisse2!$C$2/Parameter!$B$7) - Anfahrtkosten!$D84), "A", IF((ZB_Verkäufer2!$B83-Parameter!$B$16*Spielerentscheidungen!$E$3+Parameter!$B$5*(Ergebnisse2!$C$2/Parameter!$B$7) - Anfahrtkosten!$D84) &gt; ($B83-Parameter!$B$16*Spielerentscheidungen!$C$3+Parameter!$B$5*(Ergebnisse2!$B$2/Parameter!$B$7) - Anfahrtkosten!$C84),"B", C83)),
IF(($B83-Parameter!$B$16*Spielerentscheidungen!$C$3+Parameter!$B$5*(Ergebnisse2!$B$2/Parameter!$B$7) - Anfahrtkosten!$C84)&gt;0,"A",
IF((ZB_Verkäufer2!$B83-Parameter!$B$16*Spielerentscheidungen!$E$3+Parameter!$B$5*(Ergebnisse2!$C$2/Parameter!$B$7) - Anfahrtkosten!$D84)&gt;0,"B",0)))</f>
        <v>A</v>
      </c>
      <c r="F83" t="str">
        <f>IF(AND(($B83- Parameter!$B$16*Spielerentscheidungen!$C$4+Parameter!$B$5*(Ergebnisse2!$B$3/Parameter!$B$7) - Anfahrtkosten!$E84)&gt;0,(ZB_Verkäufer2!$B83- Parameter!$B$16*Spielerentscheidungen!$E$4+Parameter!$B$5*(Ergebnisse2!$C$3/Parameter!$B$7) - Anfahrtkosten!$F84)&gt;0),IF(($B83- Parameter!$B$16*Spielerentscheidungen!$C$4+Parameter!$B$5*(Ergebnisse2!$B$3/Parameter!$B$7) - Anfahrtkosten!$E84)&gt; (ZB_Verkäufer2!$B83-Parameter!$B$16*Spielerentscheidungen!$E$4+Parameter!$B$5*(Ergebnisse2!$C$3/Parameter!$B$7) - Anfahrtkosten!$F84), "A", IF(($B83-Parameter!$B$16*Spielerentscheidungen!$C$4 +Parameter!$B$5*(Ergebnisse2!$B$3/Parameter!$B$7) - Anfahrtkosten!$E84) &lt; (ZB_Verkäufer2!$B83- Parameter!$B$16*Spielerentscheidungen!$E$4+Parameter!$B$5*(Ergebnisse2!$C$3/Parameter!$B$7) - Anfahrtkosten!$F84), "B", C83)),
IF(($B83 - Parameter!$B$16*Spielerentscheidungen!$C$4+Parameter!$B$5*(Ergebnisse2!$B$3/Parameter!$B$7) - Anfahrtkosten!$E84)&gt;0,"A",
IF((ZB_Verkäufer2!$B83 - Parameter!$B$16*Spielerentscheidungen!$E$4+Parameter!$B$5*(Ergebnisse2!$C$3/Parameter!$B$7) - Anfahrtkosten!$F84) &gt; 0,"B",0)))</f>
        <v>B</v>
      </c>
      <c r="G83" t="str">
        <f>IF(AND(($B83-Parameter!$B$16*Spielerentscheidungen!$C$5+Parameter!$B$5*(Ergebnisse2!$B$4/Parameter!$B$7) - Anfahrtkosten!$G84)&gt;0,(ZB_Verkäufer2!$B83-Parameter!$B$16*Spielerentscheidungen!$E$5+Parameter!$B$5*(Ergebnisse2!$C$4/Parameter!$B$7) - Anfahrtkosten!$H84)&gt;0), IF(($B83-Parameter!$B$16*Spielerentscheidungen!$C$5+Parameter!$B$5*(Ergebnisse2!$B$4/Parameter!$B$7) - Anfahrtkosten!$G84) &gt; (ZB_Verkäufer2!$B83-Parameter!$B$16*Spielerentscheidungen!$E$5+Parameter!$B$5*(Ergebnisse2!$C$4/Parameter!$B$7) - Anfahrtkosten!$H84), "A", IF((ZB_Verkäufer2!$B83-Parameter!$B$16*Spielerentscheidungen!$E$5+Parameter!$B$5*(Ergebnisse2!$C$4/Parameter!$B$7) - Anfahrtkosten!$H84) &gt; ($B83-Parameter!$B$16*Spielerentscheidungen!$C$5+Parameter!$B$5*(Ergebnisse2!$B$4/Parameter!$B$7) - Anfahrtkosten!$G84), "B",C83)),
IF(($B83-Parameter!$B$16*Spielerentscheidungen!$C$5+Parameter!$B$5*(Ergebnisse2!$B$4/Parameter!$B$7) - Anfahrtkosten!$G84)&gt;0,"A",
IF((ZB_Verkäufer2!$B83-Parameter!$B$16*Spielerentscheidungen!$E$5+Parameter!$B$5*(Ergebnisse2!$C$4/Parameter!$B$7) - Anfahrtkosten!$H84)&gt;0,"B",0)))</f>
        <v>A</v>
      </c>
      <c r="H83" t="str">
        <f>IF(AND(($B83-Parameter!$B$16*Spielerentscheidungen!$C$6+Parameter!$B$5*(Ergebnisse2!$B$5/Parameter!$B$7) - I83)&gt;0,(ZB_Verkäufer2!$B83-Parameter!$B$16*Spielerentscheidungen!$E$6+Parameter!$B$5*(Ergebnisse2!$C$5/Parameter!$B$7) - J83)&gt;0), IF(($B83-Parameter!$B$16*Spielerentscheidungen!$C$6+Parameter!$B$5*(Ergebnisse2!$B$5/Parameter!$B$7) - I83) &gt; (ZB_Verkäufer2!$B83-Parameter!$B$16*Spielerentscheidungen!$E$6+Parameter!$B$5*(Ergebnisse2!$C$5/Parameter!$B$7) - J83), "A", IF((ZB_Verkäufer2!$B83-Parameter!$B$16*Spielerentscheidungen!$E$6+Parameter!$B$5*(Ergebnisse2!$C$5/Parameter!$B$7) - J83) &gt; ($B83-Parameter!$B$16*Spielerentscheidungen!$C$6+Parameter!$B$5*(Ergebnisse2!$B$5/Parameter!$B$7) - I83), "B", C83)),
IF(($B83-Parameter!$B$16*Spielerentscheidungen!$C$6+Parameter!$B$5*(Ergebnisse2!$B$5/Parameter!$B$7) - I83)&gt;0,"A",
IF((ZB_Verkäufer2!$B83-Parameter!$B$16*Spielerentscheidungen!$E$6+Parameter!$B$5*(Ergebnisse2!$C$5/Parameter!$B$7) - J83)&gt;0,"B",0)))</f>
        <v>A</v>
      </c>
      <c r="I83">
        <v>24.18</v>
      </c>
      <c r="J83">
        <v>32.119999999999997</v>
      </c>
      <c r="K83" t="str">
        <f>IF(AND(($B83-Parameter!$B$16*Spielerentscheidungen!$C$4+Parameter!$B$5*(Ergebnisse2!$B$3/Parameter!$B$7) - I83)&gt;0,(ZB_Verkäufer2!$B83-Spielerentscheidungen!$E$4+Parameter!$B$5*(Ergebnisse2!$C$3/Parameter!$B$7) - J83)&gt;0),IF(($B83-Spielerentscheidungen!$C$4+Parameter!$B$5*(Ergebnisse2!$B$3/Parameter!$B$7) - I83)&gt; (ZB_Verkäufer2!$B83-Spielerentscheidungen!$E$4+Parameter!$B$5*(Ergebnisse2!$C$3/Parameter!$B$7) - J83), "A", IF(($B83-Spielerentscheidungen!$C$4 +Parameter!$B$5*(Ergebnisse2!$B$3/Parameter!$B$7) - I83) &lt; (ZB_Verkäufer2!$B83-Spielerentscheidungen!$E$4+Parameter!$B$5*(Ergebnisse2!$C$3/Parameter!$B$7) - J83), "B", C83)),
IF(($B83-Spielerentscheidungen!$C$4+Parameter!$B$5*(Ergebnisse2!$B$3/Parameter!$B$7) - I83)&gt;0,"A",
IF((ZB_Verkäufer2!$B83-Spielerentscheidungen!$E$4+Parameter!$B$5*(Ergebnisse2!$C$3/Parameter!$B$7) - J83) &gt; 0,"B",0)))</f>
        <v>A</v>
      </c>
      <c r="L83">
        <f t="shared" si="1"/>
        <v>1</v>
      </c>
      <c r="P83">
        <f>$B83-Parameter!$B$16*Spielerentscheidungen!$C$4+Parameter!$B$5*(Ergebnisse2!$B$3/Parameter!$B$7) - Anfahrtkosten!$E85</f>
        <v>80.88000000000001</v>
      </c>
      <c r="Q83">
        <f>ZB_Verkäufer2!$B83- Parameter!$B$16*Spielerentscheidungen!$E$4+Parameter!$B$5*(Ergebnisse2!$C$3/Parameter!$B$7) - Anfahrtkosten!$F85</f>
        <v>75.42</v>
      </c>
    </row>
    <row r="84" spans="1:17" x14ac:dyDescent="0.35">
      <c r="A84">
        <v>83</v>
      </c>
      <c r="B84" s="1">
        <v>73.12</v>
      </c>
      <c r="C84" t="s">
        <v>20</v>
      </c>
      <c r="D84" s="3" t="str">
        <f>IF(AND(($B84-Parameter!$B$16*Spielerentscheidungen!$C$2+Parameter!$B$5*0.5 - Anfahrtkosten!$A85)&gt;0,(ZB_Verkäufer2!$B84-Parameter!$B$16*Spielerentscheidungen!$E$2+Parameter!$B$5*0.5 - Anfahrtkosten!$B85)&gt;0),IF(($B84-Parameter!$B$16*Spielerentscheidungen!$C$2+Parameter!$B$5*0.5 - Anfahrtkosten!$A85) &gt; (ZB_Verkäufer2!$B84-Parameter!$B$16*Spielerentscheidungen!$E$2+Parameter!$B$5*0.5 - Anfahrtkosten!$B85), "A", IF((ZB_Verkäufer2!$B84-Parameter!$B$16*Spielerentscheidungen!$E$2+Parameter!$B$5*0.5 - Anfahrtkosten!$B85) &gt; ($B84-Parameter!$B$16*Spielerentscheidungen!$C$2+Parameter!$B$5*0.5 - Anfahrtkosten!$A85), "B", C84)), IF(($B84-Parameter!$B$16*Spielerentscheidungen!$C$2+Parameter!$B$5*0.5 - Anfahrtkosten!$A85)&gt;0,"A",
IF((ZB_Verkäufer2!$B84-Parameter!$B$16*Spielerentscheidungen!$E$2+Parameter!$B$5*0.5 - Anfahrtkosten!$B85)&gt;0,"B",0)))</f>
        <v>A</v>
      </c>
      <c r="E84" t="str">
        <f>IF(AND(($B84-Parameter!$B$16*Spielerentscheidungen!$C$3+Parameter!$B$5*(Ergebnisse2!$B$2/Parameter!$B$7) - Anfahrtkosten!$C85)&gt;0,(ZB_Verkäufer2!$B84-Parameter!$B$16*Spielerentscheidungen!$E$3+Parameter!$B$5*(Ergebnisse2!$C$2/Parameter!$B$7) - Anfahrtkosten!$D85)&gt;0), IF(($B84-Parameter!$B$16*Spielerentscheidungen!$C$3+Parameter!$B$5*(Ergebnisse2!$B$2/Parameter!$B$7) - Anfahrtkosten!$C85) &gt; (ZB_Verkäufer2!$B84-Parameter!$B$16*Spielerentscheidungen!$E$3+Parameter!$B$5*(Ergebnisse2!$C$2/Parameter!$B$7) - Anfahrtkosten!$D85), "A", IF((ZB_Verkäufer2!$B84-Parameter!$B$16*Spielerentscheidungen!$E$3+Parameter!$B$5*(Ergebnisse2!$C$2/Parameter!$B$7) - Anfahrtkosten!$D85) &gt; ($B84-Parameter!$B$16*Spielerentscheidungen!$C$3+Parameter!$B$5*(Ergebnisse2!$B$2/Parameter!$B$7) - Anfahrtkosten!$C85),"B", C84)),
IF(($B84-Parameter!$B$16*Spielerentscheidungen!$C$3+Parameter!$B$5*(Ergebnisse2!$B$2/Parameter!$B$7) - Anfahrtkosten!$C85)&gt;0,"A",
IF((ZB_Verkäufer2!$B84-Parameter!$B$16*Spielerentscheidungen!$E$3+Parameter!$B$5*(Ergebnisse2!$C$2/Parameter!$B$7) - Anfahrtkosten!$D85)&gt;0,"B",0)))</f>
        <v>A</v>
      </c>
      <c r="F84" t="str">
        <f>IF(AND(($B84- Parameter!$B$16*Spielerentscheidungen!$C$4+Parameter!$B$5*(Ergebnisse2!$B$3/Parameter!$B$7) - Anfahrtkosten!$E85)&gt;0,(ZB_Verkäufer2!$B84- Parameter!$B$16*Spielerentscheidungen!$E$4+Parameter!$B$5*(Ergebnisse2!$C$3/Parameter!$B$7) - Anfahrtkosten!$F85)&gt;0),IF(($B84- Parameter!$B$16*Spielerentscheidungen!$C$4+Parameter!$B$5*(Ergebnisse2!$B$3/Parameter!$B$7) - Anfahrtkosten!$E85)&gt; (ZB_Verkäufer2!$B84-Parameter!$B$16*Spielerentscheidungen!$E$4+Parameter!$B$5*(Ergebnisse2!$C$3/Parameter!$B$7) - Anfahrtkosten!$F85), "A", IF(($B84-Parameter!$B$16*Spielerentscheidungen!$C$4 +Parameter!$B$5*(Ergebnisse2!$B$3/Parameter!$B$7) - Anfahrtkosten!$E85) &lt; (ZB_Verkäufer2!$B84- Parameter!$B$16*Spielerentscheidungen!$E$4+Parameter!$B$5*(Ergebnisse2!$C$3/Parameter!$B$7) - Anfahrtkosten!$F85), "B", C84)),
IF(($B84 - Parameter!$B$16*Spielerentscheidungen!$C$4+Parameter!$B$5*(Ergebnisse2!$B$3/Parameter!$B$7) - Anfahrtkosten!$E85)&gt;0,"A",
IF((ZB_Verkäufer2!$B84 - Parameter!$B$16*Spielerentscheidungen!$E$4+Parameter!$B$5*(Ergebnisse2!$C$3/Parameter!$B$7) - Anfahrtkosten!$F85) &gt; 0,"B",0)))</f>
        <v>A</v>
      </c>
      <c r="G84" t="str">
        <f>IF(AND(($B84-Parameter!$B$16*Spielerentscheidungen!$C$5+Parameter!$B$5*(Ergebnisse2!$B$4/Parameter!$B$7) - Anfahrtkosten!$G85)&gt;0,(ZB_Verkäufer2!$B84-Parameter!$B$16*Spielerentscheidungen!$E$5+Parameter!$B$5*(Ergebnisse2!$C$4/Parameter!$B$7) - Anfahrtkosten!$H85)&gt;0), IF(($B84-Parameter!$B$16*Spielerentscheidungen!$C$5+Parameter!$B$5*(Ergebnisse2!$B$4/Parameter!$B$7) - Anfahrtkosten!$G85) &gt; (ZB_Verkäufer2!$B84-Parameter!$B$16*Spielerentscheidungen!$E$5+Parameter!$B$5*(Ergebnisse2!$C$4/Parameter!$B$7) - Anfahrtkosten!$H85), "A", IF((ZB_Verkäufer2!$B84-Parameter!$B$16*Spielerentscheidungen!$E$5+Parameter!$B$5*(Ergebnisse2!$C$4/Parameter!$B$7) - Anfahrtkosten!$H85) &gt; ($B84-Parameter!$B$16*Spielerentscheidungen!$C$5+Parameter!$B$5*(Ergebnisse2!$B$4/Parameter!$B$7) - Anfahrtkosten!$G85), "B",C84)),
IF(($B84-Parameter!$B$16*Spielerentscheidungen!$C$5+Parameter!$B$5*(Ergebnisse2!$B$4/Parameter!$B$7) - Anfahrtkosten!$G85)&gt;0,"A",
IF((ZB_Verkäufer2!$B84-Parameter!$B$16*Spielerentscheidungen!$E$5+Parameter!$B$5*(Ergebnisse2!$C$4/Parameter!$B$7) - Anfahrtkosten!$H85)&gt;0,"B",0)))</f>
        <v>B</v>
      </c>
      <c r="H84" t="str">
        <f>IF(AND(($B84-Parameter!$B$16*Spielerentscheidungen!$C$6+Parameter!$B$5*(Ergebnisse2!$B$5/Parameter!$B$7) - I84)&gt;0,(ZB_Verkäufer2!$B84-Parameter!$B$16*Spielerentscheidungen!$E$6+Parameter!$B$5*(Ergebnisse2!$C$5/Parameter!$B$7) - J84)&gt;0), IF(($B84-Parameter!$B$16*Spielerentscheidungen!$C$6+Parameter!$B$5*(Ergebnisse2!$B$5/Parameter!$B$7) - I84) &gt; (ZB_Verkäufer2!$B84-Parameter!$B$16*Spielerentscheidungen!$E$6+Parameter!$B$5*(Ergebnisse2!$C$5/Parameter!$B$7) - J84), "A", IF((ZB_Verkäufer2!$B84-Parameter!$B$16*Spielerentscheidungen!$E$6+Parameter!$B$5*(Ergebnisse2!$C$5/Parameter!$B$7) - J84) &gt; ($B84-Parameter!$B$16*Spielerentscheidungen!$C$6+Parameter!$B$5*(Ergebnisse2!$B$5/Parameter!$B$7) - I84), "B", C84)),
IF(($B84-Parameter!$B$16*Spielerentscheidungen!$C$6+Parameter!$B$5*(Ergebnisse2!$B$5/Parameter!$B$7) - I84)&gt;0,"A",
IF((ZB_Verkäufer2!$B84-Parameter!$B$16*Spielerentscheidungen!$E$6+Parameter!$B$5*(Ergebnisse2!$C$5/Parameter!$B$7) - J84)&gt;0,"B",0)))</f>
        <v>B</v>
      </c>
      <c r="I84">
        <v>32.11</v>
      </c>
      <c r="J84">
        <v>30.02</v>
      </c>
      <c r="K84" t="str">
        <f>IF(AND(($B84-Parameter!$B$16*Spielerentscheidungen!$C$4+Parameter!$B$5*(Ergebnisse2!$B$3/Parameter!$B$7) - I84)&gt;0,(ZB_Verkäufer2!$B84-Spielerentscheidungen!$E$4+Parameter!$B$5*(Ergebnisse2!$C$3/Parameter!$B$7) - J84)&gt;0),IF(($B84-Spielerentscheidungen!$C$4+Parameter!$B$5*(Ergebnisse2!$B$3/Parameter!$B$7) - I84)&gt; (ZB_Verkäufer2!$B84-Spielerentscheidungen!$E$4+Parameter!$B$5*(Ergebnisse2!$C$3/Parameter!$B$7) - J84), "A", IF(($B84-Spielerentscheidungen!$C$4 +Parameter!$B$5*(Ergebnisse2!$B$3/Parameter!$B$7) - I84) &lt; (ZB_Verkäufer2!$B84-Spielerentscheidungen!$E$4+Parameter!$B$5*(Ergebnisse2!$C$3/Parameter!$B$7) - J84), "B", C84)),
IF(($B84-Spielerentscheidungen!$C$4+Parameter!$B$5*(Ergebnisse2!$B$3/Parameter!$B$7) - I84)&gt;0,"A",
IF((ZB_Verkäufer2!$B84-Spielerentscheidungen!$E$4+Parameter!$B$5*(Ergebnisse2!$C$3/Parameter!$B$7) - J84) &gt; 0,"B",0)))</f>
        <v>A</v>
      </c>
      <c r="L84">
        <f t="shared" si="1"/>
        <v>1</v>
      </c>
      <c r="P84">
        <f>$B84-Parameter!$B$16*Spielerentscheidungen!$C$4+Parameter!$B$5*(Ergebnisse2!$B$3/Parameter!$B$7) - Anfahrtkosten!$E86</f>
        <v>60.95</v>
      </c>
      <c r="Q84">
        <f>ZB_Verkäufer2!$B84- Parameter!$B$16*Spielerentscheidungen!$E$4+Parameter!$B$5*(Ergebnisse2!$C$3/Parameter!$B$7) - Anfahrtkosten!$F86</f>
        <v>37.040000000000006</v>
      </c>
    </row>
    <row r="85" spans="1:17" x14ac:dyDescent="0.35">
      <c r="A85">
        <v>84</v>
      </c>
      <c r="B85" s="1">
        <v>87.56</v>
      </c>
      <c r="C85" t="s">
        <v>19</v>
      </c>
      <c r="D85" s="3" t="str">
        <f>IF(AND(($B85-Parameter!$B$16*Spielerentscheidungen!$C$2+Parameter!$B$5*0.5 - Anfahrtkosten!$A86)&gt;0,(ZB_Verkäufer2!$B85-Parameter!$B$16*Spielerentscheidungen!$E$2+Parameter!$B$5*0.5 - Anfahrtkosten!$B86)&gt;0),IF(($B85-Parameter!$B$16*Spielerentscheidungen!$C$2+Parameter!$B$5*0.5 - Anfahrtkosten!$A86) &gt; (ZB_Verkäufer2!$B85-Parameter!$B$16*Spielerentscheidungen!$E$2+Parameter!$B$5*0.5 - Anfahrtkosten!$B86), "A", IF((ZB_Verkäufer2!$B85-Parameter!$B$16*Spielerentscheidungen!$E$2+Parameter!$B$5*0.5 - Anfahrtkosten!$B86) &gt; ($B85-Parameter!$B$16*Spielerentscheidungen!$C$2+Parameter!$B$5*0.5 - Anfahrtkosten!$A86), "B", C85)), IF(($B85-Parameter!$B$16*Spielerentscheidungen!$C$2+Parameter!$B$5*0.5 - Anfahrtkosten!$A86)&gt;0,"A",
IF((ZB_Verkäufer2!$B85-Parameter!$B$16*Spielerentscheidungen!$E$2+Parameter!$B$5*0.5 - Anfahrtkosten!$B86)&gt;0,"B",0)))</f>
        <v>A</v>
      </c>
      <c r="E85" t="str">
        <f>IF(AND(($B85-Parameter!$B$16*Spielerentscheidungen!$C$3+Parameter!$B$5*(Ergebnisse2!$B$2/Parameter!$B$7) - Anfahrtkosten!$C86)&gt;0,(ZB_Verkäufer2!$B85-Parameter!$B$16*Spielerentscheidungen!$E$3+Parameter!$B$5*(Ergebnisse2!$C$2/Parameter!$B$7) - Anfahrtkosten!$D86)&gt;0), IF(($B85-Parameter!$B$16*Spielerentscheidungen!$C$3+Parameter!$B$5*(Ergebnisse2!$B$2/Parameter!$B$7) - Anfahrtkosten!$C86) &gt; (ZB_Verkäufer2!$B85-Parameter!$B$16*Spielerentscheidungen!$E$3+Parameter!$B$5*(Ergebnisse2!$C$2/Parameter!$B$7) - Anfahrtkosten!$D86), "A", IF((ZB_Verkäufer2!$B85-Parameter!$B$16*Spielerentscheidungen!$E$3+Parameter!$B$5*(Ergebnisse2!$C$2/Parameter!$B$7) - Anfahrtkosten!$D86) &gt; ($B85-Parameter!$B$16*Spielerentscheidungen!$C$3+Parameter!$B$5*(Ergebnisse2!$B$2/Parameter!$B$7) - Anfahrtkosten!$C86),"B", C85)),
IF(($B85-Parameter!$B$16*Spielerentscheidungen!$C$3+Parameter!$B$5*(Ergebnisse2!$B$2/Parameter!$B$7) - Anfahrtkosten!$C86)&gt;0,"A",
IF((ZB_Verkäufer2!$B85-Parameter!$B$16*Spielerentscheidungen!$E$3+Parameter!$B$5*(Ergebnisse2!$C$2/Parameter!$B$7) - Anfahrtkosten!$D86)&gt;0,"B",0)))</f>
        <v>A</v>
      </c>
      <c r="F85" t="str">
        <f>IF(AND(($B85- Parameter!$B$16*Spielerentscheidungen!$C$4+Parameter!$B$5*(Ergebnisse2!$B$3/Parameter!$B$7) - Anfahrtkosten!$E86)&gt;0,(ZB_Verkäufer2!$B85- Parameter!$B$16*Spielerentscheidungen!$E$4+Parameter!$B$5*(Ergebnisse2!$C$3/Parameter!$B$7) - Anfahrtkosten!$F86)&gt;0),IF(($B85- Parameter!$B$16*Spielerentscheidungen!$C$4+Parameter!$B$5*(Ergebnisse2!$B$3/Parameter!$B$7) - Anfahrtkosten!$E86)&gt; (ZB_Verkäufer2!$B85-Parameter!$B$16*Spielerentscheidungen!$E$4+Parameter!$B$5*(Ergebnisse2!$C$3/Parameter!$B$7) - Anfahrtkosten!$F86), "A", IF(($B85-Parameter!$B$16*Spielerentscheidungen!$C$4 +Parameter!$B$5*(Ergebnisse2!$B$3/Parameter!$B$7) - Anfahrtkosten!$E86) &lt; (ZB_Verkäufer2!$B85- Parameter!$B$16*Spielerentscheidungen!$E$4+Parameter!$B$5*(Ergebnisse2!$C$3/Parameter!$B$7) - Anfahrtkosten!$F86), "B", C85)),
IF(($B85 - Parameter!$B$16*Spielerentscheidungen!$C$4+Parameter!$B$5*(Ergebnisse2!$B$3/Parameter!$B$7) - Anfahrtkosten!$E86)&gt;0,"A",
IF((ZB_Verkäufer2!$B85 - Parameter!$B$16*Spielerentscheidungen!$E$4+Parameter!$B$5*(Ergebnisse2!$C$3/Parameter!$B$7) - Anfahrtkosten!$F86) &gt; 0,"B",0)))</f>
        <v>A</v>
      </c>
      <c r="G85" t="str">
        <f>IF(AND(($B85-Parameter!$B$16*Spielerentscheidungen!$C$5+Parameter!$B$5*(Ergebnisse2!$B$4/Parameter!$B$7) - Anfahrtkosten!$G86)&gt;0,(ZB_Verkäufer2!$B85-Parameter!$B$16*Spielerentscheidungen!$E$5+Parameter!$B$5*(Ergebnisse2!$C$4/Parameter!$B$7) - Anfahrtkosten!$H86)&gt;0), IF(($B85-Parameter!$B$16*Spielerentscheidungen!$C$5+Parameter!$B$5*(Ergebnisse2!$B$4/Parameter!$B$7) - Anfahrtkosten!$G86) &gt; (ZB_Verkäufer2!$B85-Parameter!$B$16*Spielerentscheidungen!$E$5+Parameter!$B$5*(Ergebnisse2!$C$4/Parameter!$B$7) - Anfahrtkosten!$H86), "A", IF((ZB_Verkäufer2!$B85-Parameter!$B$16*Spielerentscheidungen!$E$5+Parameter!$B$5*(Ergebnisse2!$C$4/Parameter!$B$7) - Anfahrtkosten!$H86) &gt; ($B85-Parameter!$B$16*Spielerentscheidungen!$C$5+Parameter!$B$5*(Ergebnisse2!$B$4/Parameter!$B$7) - Anfahrtkosten!$G86), "B",C85)),
IF(($B85-Parameter!$B$16*Spielerentscheidungen!$C$5+Parameter!$B$5*(Ergebnisse2!$B$4/Parameter!$B$7) - Anfahrtkosten!$G86)&gt;0,"A",
IF((ZB_Verkäufer2!$B85-Parameter!$B$16*Spielerentscheidungen!$E$5+Parameter!$B$5*(Ergebnisse2!$C$4/Parameter!$B$7) - Anfahrtkosten!$H86)&gt;0,"B",0)))</f>
        <v>A</v>
      </c>
      <c r="H85" t="str">
        <f>IF(AND(($B85-Parameter!$B$16*Spielerentscheidungen!$C$6+Parameter!$B$5*(Ergebnisse2!$B$5/Parameter!$B$7) - I85)&gt;0,(ZB_Verkäufer2!$B85-Parameter!$B$16*Spielerentscheidungen!$E$6+Parameter!$B$5*(Ergebnisse2!$C$5/Parameter!$B$7) - J85)&gt;0), IF(($B85-Parameter!$B$16*Spielerentscheidungen!$C$6+Parameter!$B$5*(Ergebnisse2!$B$5/Parameter!$B$7) - I85) &gt; (ZB_Verkäufer2!$B85-Parameter!$B$16*Spielerentscheidungen!$E$6+Parameter!$B$5*(Ergebnisse2!$C$5/Parameter!$B$7) - J85), "A", IF((ZB_Verkäufer2!$B85-Parameter!$B$16*Spielerentscheidungen!$E$6+Parameter!$B$5*(Ergebnisse2!$C$5/Parameter!$B$7) - J85) &gt; ($B85-Parameter!$B$16*Spielerentscheidungen!$C$6+Parameter!$B$5*(Ergebnisse2!$B$5/Parameter!$B$7) - I85), "B", C85)),
IF(($B85-Parameter!$B$16*Spielerentscheidungen!$C$6+Parameter!$B$5*(Ergebnisse2!$B$5/Parameter!$B$7) - I85)&gt;0,"A",
IF((ZB_Verkäufer2!$B85-Parameter!$B$16*Spielerentscheidungen!$E$6+Parameter!$B$5*(Ergebnisse2!$C$5/Parameter!$B$7) - J85)&gt;0,"B",0)))</f>
        <v>A</v>
      </c>
      <c r="I85">
        <v>20.29</v>
      </c>
      <c r="J85">
        <v>34.61</v>
      </c>
      <c r="K85" t="str">
        <f>IF(AND(($B85-Parameter!$B$16*Spielerentscheidungen!$C$4+Parameter!$B$5*(Ergebnisse2!$B$3/Parameter!$B$7) - I85)&gt;0,(ZB_Verkäufer2!$B85-Spielerentscheidungen!$E$4+Parameter!$B$5*(Ergebnisse2!$C$3/Parameter!$B$7) - J85)&gt;0),IF(($B85-Spielerentscheidungen!$C$4+Parameter!$B$5*(Ergebnisse2!$B$3/Parameter!$B$7) - I85)&gt; (ZB_Verkäufer2!$B85-Spielerentscheidungen!$E$4+Parameter!$B$5*(Ergebnisse2!$C$3/Parameter!$B$7) - J85), "A", IF(($B85-Spielerentscheidungen!$C$4 +Parameter!$B$5*(Ergebnisse2!$B$3/Parameter!$B$7) - I85) &lt; (ZB_Verkäufer2!$B85-Spielerentscheidungen!$E$4+Parameter!$B$5*(Ergebnisse2!$C$3/Parameter!$B$7) - J85), "B", C85)),
IF(($B85-Spielerentscheidungen!$C$4+Parameter!$B$5*(Ergebnisse2!$B$3/Parameter!$B$7) - I85)&gt;0,"A",
IF((ZB_Verkäufer2!$B85-Spielerentscheidungen!$E$4+Parameter!$B$5*(Ergebnisse2!$C$3/Parameter!$B$7) - J85) &gt; 0,"B",0)))</f>
        <v>A</v>
      </c>
      <c r="L85">
        <f t="shared" si="1"/>
        <v>1</v>
      </c>
      <c r="P85">
        <f>$B85-Parameter!$B$16*Spielerentscheidungen!$C$4+Parameter!$B$5*(Ergebnisse2!$B$3/Parameter!$B$7) - Anfahrtkosten!$E87</f>
        <v>73.760000000000005</v>
      </c>
      <c r="Q85">
        <f>ZB_Verkäufer2!$B85- Parameter!$B$16*Spielerentscheidungen!$E$4+Parameter!$B$5*(Ergebnisse2!$C$3/Parameter!$B$7) - Anfahrtkosten!$F87</f>
        <v>69.2</v>
      </c>
    </row>
    <row r="86" spans="1:17" x14ac:dyDescent="0.35">
      <c r="A86">
        <v>85</v>
      </c>
      <c r="B86" s="1">
        <v>31.77</v>
      </c>
      <c r="C86" t="s">
        <v>20</v>
      </c>
      <c r="D86" s="3" t="str">
        <f>IF(AND(($B86-Parameter!$B$16*Spielerentscheidungen!$C$2+Parameter!$B$5*0.5 - Anfahrtkosten!$A87)&gt;0,(ZB_Verkäufer2!$B86-Parameter!$B$16*Spielerentscheidungen!$E$2+Parameter!$B$5*0.5 - Anfahrtkosten!$B87)&gt;0),IF(($B86-Parameter!$B$16*Spielerentscheidungen!$C$2+Parameter!$B$5*0.5 - Anfahrtkosten!$A87) &gt; (ZB_Verkäufer2!$B86-Parameter!$B$16*Spielerentscheidungen!$E$2+Parameter!$B$5*0.5 - Anfahrtkosten!$B87), "A", IF((ZB_Verkäufer2!$B86-Parameter!$B$16*Spielerentscheidungen!$E$2+Parameter!$B$5*0.5 - Anfahrtkosten!$B87) &gt; ($B86-Parameter!$B$16*Spielerentscheidungen!$C$2+Parameter!$B$5*0.5 - Anfahrtkosten!$A87), "B", C86)), IF(($B86-Parameter!$B$16*Spielerentscheidungen!$C$2+Parameter!$B$5*0.5 - Anfahrtkosten!$A87)&gt;0,"A",
IF((ZB_Verkäufer2!$B86-Parameter!$B$16*Spielerentscheidungen!$E$2+Parameter!$B$5*0.5 - Anfahrtkosten!$B87)&gt;0,"B",0)))</f>
        <v>B</v>
      </c>
      <c r="E86" t="str">
        <f>IF(AND(($B86-Parameter!$B$16*Spielerentscheidungen!$C$3+Parameter!$B$5*(Ergebnisse2!$B$2/Parameter!$B$7) - Anfahrtkosten!$C87)&gt;0,(ZB_Verkäufer2!$B86-Parameter!$B$16*Spielerentscheidungen!$E$3+Parameter!$B$5*(Ergebnisse2!$C$2/Parameter!$B$7) - Anfahrtkosten!$D87)&gt;0), IF(($B86-Parameter!$B$16*Spielerentscheidungen!$C$3+Parameter!$B$5*(Ergebnisse2!$B$2/Parameter!$B$7) - Anfahrtkosten!$C87) &gt; (ZB_Verkäufer2!$B86-Parameter!$B$16*Spielerentscheidungen!$E$3+Parameter!$B$5*(Ergebnisse2!$C$2/Parameter!$B$7) - Anfahrtkosten!$D87), "A", IF((ZB_Verkäufer2!$B86-Parameter!$B$16*Spielerentscheidungen!$E$3+Parameter!$B$5*(Ergebnisse2!$C$2/Parameter!$B$7) - Anfahrtkosten!$D87) &gt; ($B86-Parameter!$B$16*Spielerentscheidungen!$C$3+Parameter!$B$5*(Ergebnisse2!$B$2/Parameter!$B$7) - Anfahrtkosten!$C87),"B", C86)),
IF(($B86-Parameter!$B$16*Spielerentscheidungen!$C$3+Parameter!$B$5*(Ergebnisse2!$B$2/Parameter!$B$7) - Anfahrtkosten!$C87)&gt;0,"A",
IF((ZB_Verkäufer2!$B86-Parameter!$B$16*Spielerentscheidungen!$E$3+Parameter!$B$5*(Ergebnisse2!$C$2/Parameter!$B$7) - Anfahrtkosten!$D87)&gt;0,"B",0)))</f>
        <v>B</v>
      </c>
      <c r="F86" t="str">
        <f>IF(AND(($B86- Parameter!$B$16*Spielerentscheidungen!$C$4+Parameter!$B$5*(Ergebnisse2!$B$3/Parameter!$B$7) - Anfahrtkosten!$E87)&gt;0,(ZB_Verkäufer2!$B86- Parameter!$B$16*Spielerentscheidungen!$E$4+Parameter!$B$5*(Ergebnisse2!$C$3/Parameter!$B$7) - Anfahrtkosten!$F87)&gt;0),IF(($B86- Parameter!$B$16*Spielerentscheidungen!$C$4+Parameter!$B$5*(Ergebnisse2!$B$3/Parameter!$B$7) - Anfahrtkosten!$E87)&gt; (ZB_Verkäufer2!$B86-Parameter!$B$16*Spielerentscheidungen!$E$4+Parameter!$B$5*(Ergebnisse2!$C$3/Parameter!$B$7) - Anfahrtkosten!$F87), "A", IF(($B86-Parameter!$B$16*Spielerentscheidungen!$C$4 +Parameter!$B$5*(Ergebnisse2!$B$3/Parameter!$B$7) - Anfahrtkosten!$E87) &lt; (ZB_Verkäufer2!$B86- Parameter!$B$16*Spielerentscheidungen!$E$4+Parameter!$B$5*(Ergebnisse2!$C$3/Parameter!$B$7) - Anfahrtkosten!$F87), "B", C86)),
IF(($B86 - Parameter!$B$16*Spielerentscheidungen!$C$4+Parameter!$B$5*(Ergebnisse2!$B$3/Parameter!$B$7) - Anfahrtkosten!$E87)&gt;0,"A",
IF((ZB_Verkäufer2!$B86 - Parameter!$B$16*Spielerentscheidungen!$E$4+Parameter!$B$5*(Ergebnisse2!$C$3/Parameter!$B$7) - Anfahrtkosten!$F87) &gt; 0,"B",0)))</f>
        <v>A</v>
      </c>
      <c r="G86" t="str">
        <f>IF(AND(($B86-Parameter!$B$16*Spielerentscheidungen!$C$5+Parameter!$B$5*(Ergebnisse2!$B$4/Parameter!$B$7) - Anfahrtkosten!$G87)&gt;0,(ZB_Verkäufer2!$B86-Parameter!$B$16*Spielerentscheidungen!$E$5+Parameter!$B$5*(Ergebnisse2!$C$4/Parameter!$B$7) - Anfahrtkosten!$H87)&gt;0), IF(($B86-Parameter!$B$16*Spielerentscheidungen!$C$5+Parameter!$B$5*(Ergebnisse2!$B$4/Parameter!$B$7) - Anfahrtkosten!$G87) &gt; (ZB_Verkäufer2!$B86-Parameter!$B$16*Spielerentscheidungen!$E$5+Parameter!$B$5*(Ergebnisse2!$C$4/Parameter!$B$7) - Anfahrtkosten!$H87), "A", IF((ZB_Verkäufer2!$B86-Parameter!$B$16*Spielerentscheidungen!$E$5+Parameter!$B$5*(Ergebnisse2!$C$4/Parameter!$B$7) - Anfahrtkosten!$H87) &gt; ($B86-Parameter!$B$16*Spielerentscheidungen!$C$5+Parameter!$B$5*(Ergebnisse2!$B$4/Parameter!$B$7) - Anfahrtkosten!$G87), "B",C86)),
IF(($B86-Parameter!$B$16*Spielerentscheidungen!$C$5+Parameter!$B$5*(Ergebnisse2!$B$4/Parameter!$B$7) - Anfahrtkosten!$G87)&gt;0,"A",
IF((ZB_Verkäufer2!$B86-Parameter!$B$16*Spielerentscheidungen!$E$5+Parameter!$B$5*(Ergebnisse2!$C$4/Parameter!$B$7) - Anfahrtkosten!$H87)&gt;0,"B",0)))</f>
        <v>A</v>
      </c>
      <c r="H86" t="str">
        <f>IF(AND(($B86-Parameter!$B$16*Spielerentscheidungen!$C$6+Parameter!$B$5*(Ergebnisse2!$B$5/Parameter!$B$7) - I86)&gt;0,(ZB_Verkäufer2!$B86-Parameter!$B$16*Spielerentscheidungen!$E$6+Parameter!$B$5*(Ergebnisse2!$C$5/Parameter!$B$7) - J86)&gt;0), IF(($B86-Parameter!$B$16*Spielerentscheidungen!$C$6+Parameter!$B$5*(Ergebnisse2!$B$5/Parameter!$B$7) - I86) &gt; (ZB_Verkäufer2!$B86-Parameter!$B$16*Spielerentscheidungen!$E$6+Parameter!$B$5*(Ergebnisse2!$C$5/Parameter!$B$7) - J86), "A", IF((ZB_Verkäufer2!$B86-Parameter!$B$16*Spielerentscheidungen!$E$6+Parameter!$B$5*(Ergebnisse2!$C$5/Parameter!$B$7) - J86) &gt; ($B86-Parameter!$B$16*Spielerentscheidungen!$C$6+Parameter!$B$5*(Ergebnisse2!$B$5/Parameter!$B$7) - I86), "B", C86)),
IF(($B86-Parameter!$B$16*Spielerentscheidungen!$C$6+Parameter!$B$5*(Ergebnisse2!$B$5/Parameter!$B$7) - I86)&gt;0,"A",
IF((ZB_Verkäufer2!$B86-Parameter!$B$16*Spielerentscheidungen!$E$6+Parameter!$B$5*(Ergebnisse2!$C$5/Parameter!$B$7) - J86)&gt;0,"B",0)))</f>
        <v>B</v>
      </c>
      <c r="I86">
        <v>19.309999999999999</v>
      </c>
      <c r="J86">
        <v>17.98</v>
      </c>
      <c r="K86">
        <f>IF(AND(($B86-Parameter!$B$16*Spielerentscheidungen!$C$4+Parameter!$B$5*(Ergebnisse2!$B$3/Parameter!$B$7) - I86)&gt;0,(ZB_Verkäufer2!$B86-Spielerentscheidungen!$E$4+Parameter!$B$5*(Ergebnisse2!$C$3/Parameter!$B$7) - J86)&gt;0),IF(($B86-Spielerentscheidungen!$C$4+Parameter!$B$5*(Ergebnisse2!$B$3/Parameter!$B$7) - I86)&gt; (ZB_Verkäufer2!$B86-Spielerentscheidungen!$E$4+Parameter!$B$5*(Ergebnisse2!$C$3/Parameter!$B$7) - J86), "A", IF(($B86-Spielerentscheidungen!$C$4 +Parameter!$B$5*(Ergebnisse2!$B$3/Parameter!$B$7) - I86) &lt; (ZB_Verkäufer2!$B86-Spielerentscheidungen!$E$4+Parameter!$B$5*(Ergebnisse2!$C$3/Parameter!$B$7) - J86), "B", C86)),
IF(($B86-Spielerentscheidungen!$C$4+Parameter!$B$5*(Ergebnisse2!$B$3/Parameter!$B$7) - I86)&gt;0,"A",
IF((ZB_Verkäufer2!$B86-Spielerentscheidungen!$E$4+Parameter!$B$5*(Ergebnisse2!$C$3/Parameter!$B$7) - J86) &gt; 0,"B",0)))</f>
        <v>0</v>
      </c>
      <c r="L86">
        <f t="shared" si="1"/>
        <v>1</v>
      </c>
      <c r="P86">
        <f>$B86-Parameter!$B$16*Spielerentscheidungen!$C$4+Parameter!$B$5*(Ergebnisse2!$B$3/Parameter!$B$7) - Anfahrtkosten!$E88</f>
        <v>28.63</v>
      </c>
      <c r="Q86">
        <f>ZB_Verkäufer2!$B86- Parameter!$B$16*Spielerentscheidungen!$E$4+Parameter!$B$5*(Ergebnisse2!$C$3/Parameter!$B$7) - Anfahrtkosten!$F88</f>
        <v>8.93</v>
      </c>
    </row>
    <row r="87" spans="1:17" x14ac:dyDescent="0.35">
      <c r="A87">
        <v>86</v>
      </c>
      <c r="B87" s="1">
        <v>23.11</v>
      </c>
      <c r="C87" t="s">
        <v>19</v>
      </c>
      <c r="D87" s="3" t="str">
        <f>IF(AND(($B87-Parameter!$B$16*Spielerentscheidungen!$C$2+Parameter!$B$5*0.5 - Anfahrtkosten!$A88)&gt;0,(ZB_Verkäufer2!$B87-Parameter!$B$16*Spielerentscheidungen!$E$2+Parameter!$B$5*0.5 - Anfahrtkosten!$B88)&gt;0),IF(($B87-Parameter!$B$16*Spielerentscheidungen!$C$2+Parameter!$B$5*0.5 - Anfahrtkosten!$A88) &gt; (ZB_Verkäufer2!$B87-Parameter!$B$16*Spielerentscheidungen!$E$2+Parameter!$B$5*0.5 - Anfahrtkosten!$B88), "A", IF((ZB_Verkäufer2!$B87-Parameter!$B$16*Spielerentscheidungen!$E$2+Parameter!$B$5*0.5 - Anfahrtkosten!$B88) &gt; ($B87-Parameter!$B$16*Spielerentscheidungen!$C$2+Parameter!$B$5*0.5 - Anfahrtkosten!$A88), "B", C87)), IF(($B87-Parameter!$B$16*Spielerentscheidungen!$C$2+Parameter!$B$5*0.5 - Anfahrtkosten!$A88)&gt;0,"A",
IF((ZB_Verkäufer2!$B87-Parameter!$B$16*Spielerentscheidungen!$E$2+Parameter!$B$5*0.5 - Anfahrtkosten!$B88)&gt;0,"B",0)))</f>
        <v>A</v>
      </c>
      <c r="E87" t="str">
        <f>IF(AND(($B87-Parameter!$B$16*Spielerentscheidungen!$C$3+Parameter!$B$5*(Ergebnisse2!$B$2/Parameter!$B$7) - Anfahrtkosten!$C88)&gt;0,(ZB_Verkäufer2!$B87-Parameter!$B$16*Spielerentscheidungen!$E$3+Parameter!$B$5*(Ergebnisse2!$C$2/Parameter!$B$7) - Anfahrtkosten!$D88)&gt;0), IF(($B87-Parameter!$B$16*Spielerentscheidungen!$C$3+Parameter!$B$5*(Ergebnisse2!$B$2/Parameter!$B$7) - Anfahrtkosten!$C88) &gt; (ZB_Verkäufer2!$B87-Parameter!$B$16*Spielerentscheidungen!$E$3+Parameter!$B$5*(Ergebnisse2!$C$2/Parameter!$B$7) - Anfahrtkosten!$D88), "A", IF((ZB_Verkäufer2!$B87-Parameter!$B$16*Spielerentscheidungen!$E$3+Parameter!$B$5*(Ergebnisse2!$C$2/Parameter!$B$7) - Anfahrtkosten!$D88) &gt; ($B87-Parameter!$B$16*Spielerentscheidungen!$C$3+Parameter!$B$5*(Ergebnisse2!$B$2/Parameter!$B$7) - Anfahrtkosten!$C88),"B", C87)),
IF(($B87-Parameter!$B$16*Spielerentscheidungen!$C$3+Parameter!$B$5*(Ergebnisse2!$B$2/Parameter!$B$7) - Anfahrtkosten!$C88)&gt;0,"A",
IF((ZB_Verkäufer2!$B87-Parameter!$B$16*Spielerentscheidungen!$E$3+Parameter!$B$5*(Ergebnisse2!$C$2/Parameter!$B$7) - Anfahrtkosten!$D88)&gt;0,"B",0)))</f>
        <v>B</v>
      </c>
      <c r="F87" t="str">
        <f>IF(AND(($B87- Parameter!$B$16*Spielerentscheidungen!$C$4+Parameter!$B$5*(Ergebnisse2!$B$3/Parameter!$B$7) - Anfahrtkosten!$E88)&gt;0,(ZB_Verkäufer2!$B87- Parameter!$B$16*Spielerentscheidungen!$E$4+Parameter!$B$5*(Ergebnisse2!$C$3/Parameter!$B$7) - Anfahrtkosten!$F88)&gt;0),IF(($B87- Parameter!$B$16*Spielerentscheidungen!$C$4+Parameter!$B$5*(Ergebnisse2!$B$3/Parameter!$B$7) - Anfahrtkosten!$E88)&gt; (ZB_Verkäufer2!$B87-Parameter!$B$16*Spielerentscheidungen!$E$4+Parameter!$B$5*(Ergebnisse2!$C$3/Parameter!$B$7) - Anfahrtkosten!$F88), "A", IF(($B87-Parameter!$B$16*Spielerentscheidungen!$C$4 +Parameter!$B$5*(Ergebnisse2!$B$3/Parameter!$B$7) - Anfahrtkosten!$E88) &lt; (ZB_Verkäufer2!$B87- Parameter!$B$16*Spielerentscheidungen!$E$4+Parameter!$B$5*(Ergebnisse2!$C$3/Parameter!$B$7) - Anfahrtkosten!$F88), "B", C87)),
IF(($B87 - Parameter!$B$16*Spielerentscheidungen!$C$4+Parameter!$B$5*(Ergebnisse2!$B$3/Parameter!$B$7) - Anfahrtkosten!$E88)&gt;0,"A",
IF((ZB_Verkäufer2!$B87 - Parameter!$B$16*Spielerentscheidungen!$E$4+Parameter!$B$5*(Ergebnisse2!$C$3/Parameter!$B$7) - Anfahrtkosten!$F88) &gt; 0,"B",0)))</f>
        <v>A</v>
      </c>
      <c r="G87" t="str">
        <f>IF(AND(($B87-Parameter!$B$16*Spielerentscheidungen!$C$5+Parameter!$B$5*(Ergebnisse2!$B$4/Parameter!$B$7) - Anfahrtkosten!$G88)&gt;0,(ZB_Verkäufer2!$B87-Parameter!$B$16*Spielerentscheidungen!$E$5+Parameter!$B$5*(Ergebnisse2!$C$4/Parameter!$B$7) - Anfahrtkosten!$H88)&gt;0), IF(($B87-Parameter!$B$16*Spielerentscheidungen!$C$5+Parameter!$B$5*(Ergebnisse2!$B$4/Parameter!$B$7) - Anfahrtkosten!$G88) &gt; (ZB_Verkäufer2!$B87-Parameter!$B$16*Spielerentscheidungen!$E$5+Parameter!$B$5*(Ergebnisse2!$C$4/Parameter!$B$7) - Anfahrtkosten!$H88), "A", IF((ZB_Verkäufer2!$B87-Parameter!$B$16*Spielerentscheidungen!$E$5+Parameter!$B$5*(Ergebnisse2!$C$4/Parameter!$B$7) - Anfahrtkosten!$H88) &gt; ($B87-Parameter!$B$16*Spielerentscheidungen!$C$5+Parameter!$B$5*(Ergebnisse2!$B$4/Parameter!$B$7) - Anfahrtkosten!$G88), "B",C87)),
IF(($B87-Parameter!$B$16*Spielerentscheidungen!$C$5+Parameter!$B$5*(Ergebnisse2!$B$4/Parameter!$B$7) - Anfahrtkosten!$G88)&gt;0,"A",
IF((ZB_Verkäufer2!$B87-Parameter!$B$16*Spielerentscheidungen!$E$5+Parameter!$B$5*(Ergebnisse2!$C$4/Parameter!$B$7) - Anfahrtkosten!$H88)&gt;0,"B",0)))</f>
        <v>B</v>
      </c>
      <c r="H87" t="str">
        <f>IF(AND(($B87-Parameter!$B$16*Spielerentscheidungen!$C$6+Parameter!$B$5*(Ergebnisse2!$B$5/Parameter!$B$7) - I87)&gt;0,(ZB_Verkäufer2!$B87-Parameter!$B$16*Spielerentscheidungen!$E$6+Parameter!$B$5*(Ergebnisse2!$C$5/Parameter!$B$7) - J87)&gt;0), IF(($B87-Parameter!$B$16*Spielerentscheidungen!$C$6+Parameter!$B$5*(Ergebnisse2!$B$5/Parameter!$B$7) - I87) &gt; (ZB_Verkäufer2!$B87-Parameter!$B$16*Spielerentscheidungen!$E$6+Parameter!$B$5*(Ergebnisse2!$C$5/Parameter!$B$7) - J87), "A", IF((ZB_Verkäufer2!$B87-Parameter!$B$16*Spielerentscheidungen!$E$6+Parameter!$B$5*(Ergebnisse2!$C$5/Parameter!$B$7) - J87) &gt; ($B87-Parameter!$B$16*Spielerentscheidungen!$C$6+Parameter!$B$5*(Ergebnisse2!$B$5/Parameter!$B$7) - I87), "B", C87)),
IF(($B87-Parameter!$B$16*Spielerentscheidungen!$C$6+Parameter!$B$5*(Ergebnisse2!$B$5/Parameter!$B$7) - I87)&gt;0,"A",
IF((ZB_Verkäufer2!$B87-Parameter!$B$16*Spielerentscheidungen!$E$6+Parameter!$B$5*(Ergebnisse2!$C$5/Parameter!$B$7) - J87)&gt;0,"B",0)))</f>
        <v>B</v>
      </c>
      <c r="I87">
        <v>18.91</v>
      </c>
      <c r="J87">
        <v>11.68</v>
      </c>
      <c r="K87">
        <f>IF(AND(($B87-Parameter!$B$16*Spielerentscheidungen!$C$4+Parameter!$B$5*(Ergebnisse2!$B$3/Parameter!$B$7) - I87)&gt;0,(ZB_Verkäufer2!$B87-Spielerentscheidungen!$E$4+Parameter!$B$5*(Ergebnisse2!$C$3/Parameter!$B$7) - J87)&gt;0),IF(($B87-Spielerentscheidungen!$C$4+Parameter!$B$5*(Ergebnisse2!$B$3/Parameter!$B$7) - I87)&gt; (ZB_Verkäufer2!$B87-Spielerentscheidungen!$E$4+Parameter!$B$5*(Ergebnisse2!$C$3/Parameter!$B$7) - J87), "A", IF(($B87-Spielerentscheidungen!$C$4 +Parameter!$B$5*(Ergebnisse2!$B$3/Parameter!$B$7) - I87) &lt; (ZB_Verkäufer2!$B87-Spielerentscheidungen!$E$4+Parameter!$B$5*(Ergebnisse2!$C$3/Parameter!$B$7) - J87), "B", C87)),
IF(($B87-Spielerentscheidungen!$C$4+Parameter!$B$5*(Ergebnisse2!$B$3/Parameter!$B$7) - I87)&gt;0,"A",
IF((ZB_Verkäufer2!$B87-Spielerentscheidungen!$E$4+Parameter!$B$5*(Ergebnisse2!$C$3/Parameter!$B$7) - J87) &gt; 0,"B",0)))</f>
        <v>0</v>
      </c>
      <c r="L87">
        <f t="shared" si="1"/>
        <v>1</v>
      </c>
      <c r="P87">
        <f>$B87-Parameter!$B$16*Spielerentscheidungen!$C$4+Parameter!$B$5*(Ergebnisse2!$B$3/Parameter!$B$7) - Anfahrtkosten!$E89</f>
        <v>15.06</v>
      </c>
      <c r="Q87">
        <f>ZB_Verkäufer2!$B87- Parameter!$B$16*Spielerentscheidungen!$E$4+Parameter!$B$5*(Ergebnisse2!$C$3/Parameter!$B$7) - Anfahrtkosten!$F89</f>
        <v>-1.0600000000000023</v>
      </c>
    </row>
    <row r="88" spans="1:17" x14ac:dyDescent="0.35">
      <c r="A88">
        <v>87</v>
      </c>
      <c r="B88" s="1">
        <v>33.53</v>
      </c>
      <c r="C88" t="s">
        <v>20</v>
      </c>
      <c r="D88" s="3" t="str">
        <f>IF(AND(($B88-Parameter!$B$16*Spielerentscheidungen!$C$2+Parameter!$B$5*0.5 - Anfahrtkosten!$A89)&gt;0,(ZB_Verkäufer2!$B88-Parameter!$B$16*Spielerentscheidungen!$E$2+Parameter!$B$5*0.5 - Anfahrtkosten!$B89)&gt;0),IF(($B88-Parameter!$B$16*Spielerentscheidungen!$C$2+Parameter!$B$5*0.5 - Anfahrtkosten!$A89) &gt; (ZB_Verkäufer2!$B88-Parameter!$B$16*Spielerentscheidungen!$E$2+Parameter!$B$5*0.5 - Anfahrtkosten!$B89), "A", IF((ZB_Verkäufer2!$B88-Parameter!$B$16*Spielerentscheidungen!$E$2+Parameter!$B$5*0.5 - Anfahrtkosten!$B89) &gt; ($B88-Parameter!$B$16*Spielerentscheidungen!$C$2+Parameter!$B$5*0.5 - Anfahrtkosten!$A89), "B", C88)), IF(($B88-Parameter!$B$16*Spielerentscheidungen!$C$2+Parameter!$B$5*0.5 - Anfahrtkosten!$A89)&gt;0,"A",
IF((ZB_Verkäufer2!$B88-Parameter!$B$16*Spielerentscheidungen!$E$2+Parameter!$B$5*0.5 - Anfahrtkosten!$B89)&gt;0,"B",0)))</f>
        <v>A</v>
      </c>
      <c r="E88" t="str">
        <f>IF(AND(($B88-Parameter!$B$16*Spielerentscheidungen!$C$3+Parameter!$B$5*(Ergebnisse2!$B$2/Parameter!$B$7) - Anfahrtkosten!$C89)&gt;0,(ZB_Verkäufer2!$B88-Parameter!$B$16*Spielerentscheidungen!$E$3+Parameter!$B$5*(Ergebnisse2!$C$2/Parameter!$B$7) - Anfahrtkosten!$D89)&gt;0), IF(($B88-Parameter!$B$16*Spielerentscheidungen!$C$3+Parameter!$B$5*(Ergebnisse2!$B$2/Parameter!$B$7) - Anfahrtkosten!$C89) &gt; (ZB_Verkäufer2!$B88-Parameter!$B$16*Spielerentscheidungen!$E$3+Parameter!$B$5*(Ergebnisse2!$C$2/Parameter!$B$7) - Anfahrtkosten!$D89), "A", IF((ZB_Verkäufer2!$B88-Parameter!$B$16*Spielerentscheidungen!$E$3+Parameter!$B$5*(Ergebnisse2!$C$2/Parameter!$B$7) - Anfahrtkosten!$D89) &gt; ($B88-Parameter!$B$16*Spielerentscheidungen!$C$3+Parameter!$B$5*(Ergebnisse2!$B$2/Parameter!$B$7) - Anfahrtkosten!$C89),"B", C88)),
IF(($B88-Parameter!$B$16*Spielerentscheidungen!$C$3+Parameter!$B$5*(Ergebnisse2!$B$2/Parameter!$B$7) - Anfahrtkosten!$C89)&gt;0,"A",
IF((ZB_Verkäufer2!$B88-Parameter!$B$16*Spielerentscheidungen!$E$3+Parameter!$B$5*(Ergebnisse2!$C$2/Parameter!$B$7) - Anfahrtkosten!$D89)&gt;0,"B",0)))</f>
        <v>A</v>
      </c>
      <c r="F88" t="str">
        <f>IF(AND(($B88- Parameter!$B$16*Spielerentscheidungen!$C$4+Parameter!$B$5*(Ergebnisse2!$B$3/Parameter!$B$7) - Anfahrtkosten!$E89)&gt;0,(ZB_Verkäufer2!$B88- Parameter!$B$16*Spielerentscheidungen!$E$4+Parameter!$B$5*(Ergebnisse2!$C$3/Parameter!$B$7) - Anfahrtkosten!$F89)&gt;0),IF(($B88- Parameter!$B$16*Spielerentscheidungen!$C$4+Parameter!$B$5*(Ergebnisse2!$B$3/Parameter!$B$7) - Anfahrtkosten!$E89)&gt; (ZB_Verkäufer2!$B88-Parameter!$B$16*Spielerentscheidungen!$E$4+Parameter!$B$5*(Ergebnisse2!$C$3/Parameter!$B$7) - Anfahrtkosten!$F89), "A", IF(($B88-Parameter!$B$16*Spielerentscheidungen!$C$4 +Parameter!$B$5*(Ergebnisse2!$B$3/Parameter!$B$7) - Anfahrtkosten!$E89) &lt; (ZB_Verkäufer2!$B88- Parameter!$B$16*Spielerentscheidungen!$E$4+Parameter!$B$5*(Ergebnisse2!$C$3/Parameter!$B$7) - Anfahrtkosten!$F89), "B", C88)),
IF(($B88 - Parameter!$B$16*Spielerentscheidungen!$C$4+Parameter!$B$5*(Ergebnisse2!$B$3/Parameter!$B$7) - Anfahrtkosten!$E89)&gt;0,"A",
IF((ZB_Verkäufer2!$B88 - Parameter!$B$16*Spielerentscheidungen!$E$4+Parameter!$B$5*(Ergebnisse2!$C$3/Parameter!$B$7) - Anfahrtkosten!$F89) &gt; 0,"B",0)))</f>
        <v>A</v>
      </c>
      <c r="G88" t="str">
        <f>IF(AND(($B88-Parameter!$B$16*Spielerentscheidungen!$C$5+Parameter!$B$5*(Ergebnisse2!$B$4/Parameter!$B$7) - Anfahrtkosten!$G89)&gt;0,(ZB_Verkäufer2!$B88-Parameter!$B$16*Spielerentscheidungen!$E$5+Parameter!$B$5*(Ergebnisse2!$C$4/Parameter!$B$7) - Anfahrtkosten!$H89)&gt;0), IF(($B88-Parameter!$B$16*Spielerentscheidungen!$C$5+Parameter!$B$5*(Ergebnisse2!$B$4/Parameter!$B$7) - Anfahrtkosten!$G89) &gt; (ZB_Verkäufer2!$B88-Parameter!$B$16*Spielerentscheidungen!$E$5+Parameter!$B$5*(Ergebnisse2!$C$4/Parameter!$B$7) - Anfahrtkosten!$H89), "A", IF((ZB_Verkäufer2!$B88-Parameter!$B$16*Spielerentscheidungen!$E$5+Parameter!$B$5*(Ergebnisse2!$C$4/Parameter!$B$7) - Anfahrtkosten!$H89) &gt; ($B88-Parameter!$B$16*Spielerentscheidungen!$C$5+Parameter!$B$5*(Ergebnisse2!$B$4/Parameter!$B$7) - Anfahrtkosten!$G89), "B",C88)),
IF(($B88-Parameter!$B$16*Spielerentscheidungen!$C$5+Parameter!$B$5*(Ergebnisse2!$B$4/Parameter!$B$7) - Anfahrtkosten!$G89)&gt;0,"A",
IF((ZB_Verkäufer2!$B88-Parameter!$B$16*Spielerentscheidungen!$E$5+Parameter!$B$5*(Ergebnisse2!$C$4/Parameter!$B$7) - Anfahrtkosten!$H89)&gt;0,"B",0)))</f>
        <v>A</v>
      </c>
      <c r="H88" t="str">
        <f>IF(AND(($B88-Parameter!$B$16*Spielerentscheidungen!$C$6+Parameter!$B$5*(Ergebnisse2!$B$5/Parameter!$B$7) - I88)&gt;0,(ZB_Verkäufer2!$B88-Parameter!$B$16*Spielerentscheidungen!$E$6+Parameter!$B$5*(Ergebnisse2!$C$5/Parameter!$B$7) - J88)&gt;0), IF(($B88-Parameter!$B$16*Spielerentscheidungen!$C$6+Parameter!$B$5*(Ergebnisse2!$B$5/Parameter!$B$7) - I88) &gt; (ZB_Verkäufer2!$B88-Parameter!$B$16*Spielerentscheidungen!$E$6+Parameter!$B$5*(Ergebnisse2!$C$5/Parameter!$B$7) - J88), "A", IF((ZB_Verkäufer2!$B88-Parameter!$B$16*Spielerentscheidungen!$E$6+Parameter!$B$5*(Ergebnisse2!$C$5/Parameter!$B$7) - J88) &gt; ($B88-Parameter!$B$16*Spielerentscheidungen!$C$6+Parameter!$B$5*(Ergebnisse2!$B$5/Parameter!$B$7) - I88), "B", C88)),
IF(($B88-Parameter!$B$16*Spielerentscheidungen!$C$6+Parameter!$B$5*(Ergebnisse2!$B$5/Parameter!$B$7) - I88)&gt;0,"A",
IF((ZB_Verkäufer2!$B88-Parameter!$B$16*Spielerentscheidungen!$E$6+Parameter!$B$5*(Ergebnisse2!$C$5/Parameter!$B$7) - J88)&gt;0,"B",0)))</f>
        <v>B</v>
      </c>
      <c r="I88">
        <v>29.1</v>
      </c>
      <c r="J88">
        <v>23.03</v>
      </c>
      <c r="K88">
        <f>IF(AND(($B88-Parameter!$B$16*Spielerentscheidungen!$C$4+Parameter!$B$5*(Ergebnisse2!$B$3/Parameter!$B$7) - I88)&gt;0,(ZB_Verkäufer2!$B88-Spielerentscheidungen!$E$4+Parameter!$B$5*(Ergebnisse2!$C$3/Parameter!$B$7) - J88)&gt;0),IF(($B88-Spielerentscheidungen!$C$4+Parameter!$B$5*(Ergebnisse2!$B$3/Parameter!$B$7) - I88)&gt; (ZB_Verkäufer2!$B88-Spielerentscheidungen!$E$4+Parameter!$B$5*(Ergebnisse2!$C$3/Parameter!$B$7) - J88), "A", IF(($B88-Spielerentscheidungen!$C$4 +Parameter!$B$5*(Ergebnisse2!$B$3/Parameter!$B$7) - I88) &lt; (ZB_Verkäufer2!$B88-Spielerentscheidungen!$E$4+Parameter!$B$5*(Ergebnisse2!$C$3/Parameter!$B$7) - J88), "B", C88)),
IF(($B88-Spielerentscheidungen!$C$4+Parameter!$B$5*(Ergebnisse2!$B$3/Parameter!$B$7) - I88)&gt;0,"A",
IF((ZB_Verkäufer2!$B88-Spielerentscheidungen!$E$4+Parameter!$B$5*(Ergebnisse2!$C$3/Parameter!$B$7) - J88) &gt; 0,"B",0)))</f>
        <v>0</v>
      </c>
      <c r="L88">
        <f t="shared" si="1"/>
        <v>1</v>
      </c>
      <c r="P88">
        <f>$B88-Parameter!$B$16*Spielerentscheidungen!$C$4+Parameter!$B$5*(Ergebnisse2!$B$3/Parameter!$B$7) - Anfahrtkosten!$E90</f>
        <v>3.240000000000002</v>
      </c>
      <c r="Q88">
        <f>ZB_Verkäufer2!$B88- Parameter!$B$16*Spielerentscheidungen!$E$4+Parameter!$B$5*(Ergebnisse2!$C$3/Parameter!$B$7) - Anfahrtkosten!$F90</f>
        <v>3.4200000000000017</v>
      </c>
    </row>
    <row r="89" spans="1:17" x14ac:dyDescent="0.35">
      <c r="A89">
        <v>88</v>
      </c>
      <c r="B89" s="1">
        <v>36.04</v>
      </c>
      <c r="C89" t="s">
        <v>19</v>
      </c>
      <c r="D89" s="3" t="str">
        <f>IF(AND(($B89-Parameter!$B$16*Spielerentscheidungen!$C$2+Parameter!$B$5*0.5 - Anfahrtkosten!$A90)&gt;0,(ZB_Verkäufer2!$B89-Parameter!$B$16*Spielerentscheidungen!$E$2+Parameter!$B$5*0.5 - Anfahrtkosten!$B90)&gt;0),IF(($B89-Parameter!$B$16*Spielerentscheidungen!$C$2+Parameter!$B$5*0.5 - Anfahrtkosten!$A90) &gt; (ZB_Verkäufer2!$B89-Parameter!$B$16*Spielerentscheidungen!$E$2+Parameter!$B$5*0.5 - Anfahrtkosten!$B90), "A", IF((ZB_Verkäufer2!$B89-Parameter!$B$16*Spielerentscheidungen!$E$2+Parameter!$B$5*0.5 - Anfahrtkosten!$B90) &gt; ($B89-Parameter!$B$16*Spielerentscheidungen!$C$2+Parameter!$B$5*0.5 - Anfahrtkosten!$A90), "B", C89)), IF(($B89-Parameter!$B$16*Spielerentscheidungen!$C$2+Parameter!$B$5*0.5 - Anfahrtkosten!$A90)&gt;0,"A",
IF((ZB_Verkäufer2!$B89-Parameter!$B$16*Spielerentscheidungen!$E$2+Parameter!$B$5*0.5 - Anfahrtkosten!$B90)&gt;0,"B",0)))</f>
        <v>B</v>
      </c>
      <c r="E89" t="str">
        <f>IF(AND(($B89-Parameter!$B$16*Spielerentscheidungen!$C$3+Parameter!$B$5*(Ergebnisse2!$B$2/Parameter!$B$7) - Anfahrtkosten!$C90)&gt;0,(ZB_Verkäufer2!$B89-Parameter!$B$16*Spielerentscheidungen!$E$3+Parameter!$B$5*(Ergebnisse2!$C$2/Parameter!$B$7) - Anfahrtkosten!$D90)&gt;0), IF(($B89-Parameter!$B$16*Spielerentscheidungen!$C$3+Parameter!$B$5*(Ergebnisse2!$B$2/Parameter!$B$7) - Anfahrtkosten!$C90) &gt; (ZB_Verkäufer2!$B89-Parameter!$B$16*Spielerentscheidungen!$E$3+Parameter!$B$5*(Ergebnisse2!$C$2/Parameter!$B$7) - Anfahrtkosten!$D90), "A", IF((ZB_Verkäufer2!$B89-Parameter!$B$16*Spielerentscheidungen!$E$3+Parameter!$B$5*(Ergebnisse2!$C$2/Parameter!$B$7) - Anfahrtkosten!$D90) &gt; ($B89-Parameter!$B$16*Spielerentscheidungen!$C$3+Parameter!$B$5*(Ergebnisse2!$B$2/Parameter!$B$7) - Anfahrtkosten!$C90),"B", C89)),
IF(($B89-Parameter!$B$16*Spielerentscheidungen!$C$3+Parameter!$B$5*(Ergebnisse2!$B$2/Parameter!$B$7) - Anfahrtkosten!$C90)&gt;0,"A",
IF((ZB_Verkäufer2!$B89-Parameter!$B$16*Spielerentscheidungen!$E$3+Parameter!$B$5*(Ergebnisse2!$C$2/Parameter!$B$7) - Anfahrtkosten!$D90)&gt;0,"B",0)))</f>
        <v>A</v>
      </c>
      <c r="F89" t="str">
        <f>IF(AND(($B89- Parameter!$B$16*Spielerentscheidungen!$C$4+Parameter!$B$5*(Ergebnisse2!$B$3/Parameter!$B$7) - Anfahrtkosten!$E90)&gt;0,(ZB_Verkäufer2!$B89- Parameter!$B$16*Spielerentscheidungen!$E$4+Parameter!$B$5*(Ergebnisse2!$C$3/Parameter!$B$7) - Anfahrtkosten!$F90)&gt;0),IF(($B89- Parameter!$B$16*Spielerentscheidungen!$C$4+Parameter!$B$5*(Ergebnisse2!$B$3/Parameter!$B$7) - Anfahrtkosten!$E90)&gt; (ZB_Verkäufer2!$B89-Parameter!$B$16*Spielerentscheidungen!$E$4+Parameter!$B$5*(Ergebnisse2!$C$3/Parameter!$B$7) - Anfahrtkosten!$F90), "A", IF(($B89-Parameter!$B$16*Spielerentscheidungen!$C$4 +Parameter!$B$5*(Ergebnisse2!$B$3/Parameter!$B$7) - Anfahrtkosten!$E90) &lt; (ZB_Verkäufer2!$B89- Parameter!$B$16*Spielerentscheidungen!$E$4+Parameter!$B$5*(Ergebnisse2!$C$3/Parameter!$B$7) - Anfahrtkosten!$F90), "B", C89)),
IF(($B89 - Parameter!$B$16*Spielerentscheidungen!$C$4+Parameter!$B$5*(Ergebnisse2!$B$3/Parameter!$B$7) - Anfahrtkosten!$E90)&gt;0,"A",
IF((ZB_Verkäufer2!$B89 - Parameter!$B$16*Spielerentscheidungen!$E$4+Parameter!$B$5*(Ergebnisse2!$C$3/Parameter!$B$7) - Anfahrtkosten!$F90) &gt; 0,"B",0)))</f>
        <v>B</v>
      </c>
      <c r="G89" t="str">
        <f>IF(AND(($B89-Parameter!$B$16*Spielerentscheidungen!$C$5+Parameter!$B$5*(Ergebnisse2!$B$4/Parameter!$B$7) - Anfahrtkosten!$G90)&gt;0,(ZB_Verkäufer2!$B89-Parameter!$B$16*Spielerentscheidungen!$E$5+Parameter!$B$5*(Ergebnisse2!$C$4/Parameter!$B$7) - Anfahrtkosten!$H90)&gt;0), IF(($B89-Parameter!$B$16*Spielerentscheidungen!$C$5+Parameter!$B$5*(Ergebnisse2!$B$4/Parameter!$B$7) - Anfahrtkosten!$G90) &gt; (ZB_Verkäufer2!$B89-Parameter!$B$16*Spielerentscheidungen!$E$5+Parameter!$B$5*(Ergebnisse2!$C$4/Parameter!$B$7) - Anfahrtkosten!$H90), "A", IF((ZB_Verkäufer2!$B89-Parameter!$B$16*Spielerentscheidungen!$E$5+Parameter!$B$5*(Ergebnisse2!$C$4/Parameter!$B$7) - Anfahrtkosten!$H90) &gt; ($B89-Parameter!$B$16*Spielerentscheidungen!$C$5+Parameter!$B$5*(Ergebnisse2!$B$4/Parameter!$B$7) - Anfahrtkosten!$G90), "B",C89)),
IF(($B89-Parameter!$B$16*Spielerentscheidungen!$C$5+Parameter!$B$5*(Ergebnisse2!$B$4/Parameter!$B$7) - Anfahrtkosten!$G90)&gt;0,"A",
IF((ZB_Verkäufer2!$B89-Parameter!$B$16*Spielerentscheidungen!$E$5+Parameter!$B$5*(Ergebnisse2!$C$4/Parameter!$B$7) - Anfahrtkosten!$H90)&gt;0,"B",0)))</f>
        <v>A</v>
      </c>
      <c r="H89" t="str">
        <f>IF(AND(($B89-Parameter!$B$16*Spielerentscheidungen!$C$6+Parameter!$B$5*(Ergebnisse2!$B$5/Parameter!$B$7) - I89)&gt;0,(ZB_Verkäufer2!$B89-Parameter!$B$16*Spielerentscheidungen!$E$6+Parameter!$B$5*(Ergebnisse2!$C$5/Parameter!$B$7) - J89)&gt;0), IF(($B89-Parameter!$B$16*Spielerentscheidungen!$C$6+Parameter!$B$5*(Ergebnisse2!$B$5/Parameter!$B$7) - I89) &gt; (ZB_Verkäufer2!$B89-Parameter!$B$16*Spielerentscheidungen!$E$6+Parameter!$B$5*(Ergebnisse2!$C$5/Parameter!$B$7) - J89), "A", IF((ZB_Verkäufer2!$B89-Parameter!$B$16*Spielerentscheidungen!$E$6+Parameter!$B$5*(Ergebnisse2!$C$5/Parameter!$B$7) - J89) &gt; ($B89-Parameter!$B$16*Spielerentscheidungen!$C$6+Parameter!$B$5*(Ergebnisse2!$B$5/Parameter!$B$7) - I89), "B", C89)),
IF(($B89-Parameter!$B$16*Spielerentscheidungen!$C$6+Parameter!$B$5*(Ergebnisse2!$B$5/Parameter!$B$7) - I89)&gt;0,"A",
IF((ZB_Verkäufer2!$B89-Parameter!$B$16*Spielerentscheidungen!$E$6+Parameter!$B$5*(Ergebnisse2!$C$5/Parameter!$B$7) - J89)&gt;0,"B",0)))</f>
        <v>A</v>
      </c>
      <c r="I89">
        <v>17.12</v>
      </c>
      <c r="J89">
        <v>23.93</v>
      </c>
      <c r="K89">
        <f>IF(AND(($B89-Parameter!$B$16*Spielerentscheidungen!$C$4+Parameter!$B$5*(Ergebnisse2!$B$3/Parameter!$B$7) - I89)&gt;0,(ZB_Verkäufer2!$B89-Spielerentscheidungen!$E$4+Parameter!$B$5*(Ergebnisse2!$C$3/Parameter!$B$7) - J89)&gt;0),IF(($B89-Spielerentscheidungen!$C$4+Parameter!$B$5*(Ergebnisse2!$B$3/Parameter!$B$7) - I89)&gt; (ZB_Verkäufer2!$B89-Spielerentscheidungen!$E$4+Parameter!$B$5*(Ergebnisse2!$C$3/Parameter!$B$7) - J89), "A", IF(($B89-Spielerentscheidungen!$C$4 +Parameter!$B$5*(Ergebnisse2!$B$3/Parameter!$B$7) - I89) &lt; (ZB_Verkäufer2!$B89-Spielerentscheidungen!$E$4+Parameter!$B$5*(Ergebnisse2!$C$3/Parameter!$B$7) - J89), "B", C89)),
IF(($B89-Spielerentscheidungen!$C$4+Parameter!$B$5*(Ergebnisse2!$B$3/Parameter!$B$7) - I89)&gt;0,"A",
IF((ZB_Verkäufer2!$B89-Spielerentscheidungen!$E$4+Parameter!$B$5*(Ergebnisse2!$C$3/Parameter!$B$7) - J89) &gt; 0,"B",0)))</f>
        <v>0</v>
      </c>
      <c r="L89">
        <f t="shared" si="1"/>
        <v>1</v>
      </c>
      <c r="P89">
        <f>$B89-Parameter!$B$16*Spielerentscheidungen!$C$4+Parameter!$B$5*(Ergebnisse2!$B$3/Parameter!$B$7) - Anfahrtkosten!$E91</f>
        <v>-0.14999999999999858</v>
      </c>
      <c r="Q89">
        <f>ZB_Verkäufer2!$B89- Parameter!$B$16*Spielerentscheidungen!$E$4+Parameter!$B$5*(Ergebnisse2!$C$3/Parameter!$B$7) - Anfahrtkosten!$F91</f>
        <v>22.97</v>
      </c>
    </row>
    <row r="90" spans="1:17" x14ac:dyDescent="0.35">
      <c r="A90">
        <v>89</v>
      </c>
      <c r="B90" s="1">
        <v>76.650000000000006</v>
      </c>
      <c r="C90" t="s">
        <v>20</v>
      </c>
      <c r="D90" s="3" t="str">
        <f>IF(AND(($B90-Parameter!$B$16*Spielerentscheidungen!$C$2+Parameter!$B$5*0.5 - Anfahrtkosten!$A91)&gt;0,(ZB_Verkäufer2!$B90-Parameter!$B$16*Spielerentscheidungen!$E$2+Parameter!$B$5*0.5 - Anfahrtkosten!$B91)&gt;0),IF(($B90-Parameter!$B$16*Spielerentscheidungen!$C$2+Parameter!$B$5*0.5 - Anfahrtkosten!$A91) &gt; (ZB_Verkäufer2!$B90-Parameter!$B$16*Spielerentscheidungen!$E$2+Parameter!$B$5*0.5 - Anfahrtkosten!$B91), "A", IF((ZB_Verkäufer2!$B90-Parameter!$B$16*Spielerentscheidungen!$E$2+Parameter!$B$5*0.5 - Anfahrtkosten!$B91) &gt; ($B90-Parameter!$B$16*Spielerentscheidungen!$C$2+Parameter!$B$5*0.5 - Anfahrtkosten!$A91), "B", C90)), IF(($B90-Parameter!$B$16*Spielerentscheidungen!$C$2+Parameter!$B$5*0.5 - Anfahrtkosten!$A91)&gt;0,"A",
IF((ZB_Verkäufer2!$B90-Parameter!$B$16*Spielerentscheidungen!$E$2+Parameter!$B$5*0.5 - Anfahrtkosten!$B91)&gt;0,"B",0)))</f>
        <v>B</v>
      </c>
      <c r="E90" t="str">
        <f>IF(AND(($B90-Parameter!$B$16*Spielerentscheidungen!$C$3+Parameter!$B$5*(Ergebnisse2!$B$2/Parameter!$B$7) - Anfahrtkosten!$C91)&gt;0,(ZB_Verkäufer2!$B90-Parameter!$B$16*Spielerentscheidungen!$E$3+Parameter!$B$5*(Ergebnisse2!$C$2/Parameter!$B$7) - Anfahrtkosten!$D91)&gt;0), IF(($B90-Parameter!$B$16*Spielerentscheidungen!$C$3+Parameter!$B$5*(Ergebnisse2!$B$2/Parameter!$B$7) - Anfahrtkosten!$C91) &gt; (ZB_Verkäufer2!$B90-Parameter!$B$16*Spielerentscheidungen!$E$3+Parameter!$B$5*(Ergebnisse2!$C$2/Parameter!$B$7) - Anfahrtkosten!$D91), "A", IF((ZB_Verkäufer2!$B90-Parameter!$B$16*Spielerentscheidungen!$E$3+Parameter!$B$5*(Ergebnisse2!$C$2/Parameter!$B$7) - Anfahrtkosten!$D91) &gt; ($B90-Parameter!$B$16*Spielerentscheidungen!$C$3+Parameter!$B$5*(Ergebnisse2!$B$2/Parameter!$B$7) - Anfahrtkosten!$C91),"B", C90)),
IF(($B90-Parameter!$B$16*Spielerentscheidungen!$C$3+Parameter!$B$5*(Ergebnisse2!$B$2/Parameter!$B$7) - Anfahrtkosten!$C91)&gt;0,"A",
IF((ZB_Verkäufer2!$B90-Parameter!$B$16*Spielerentscheidungen!$E$3+Parameter!$B$5*(Ergebnisse2!$C$2/Parameter!$B$7) - Anfahrtkosten!$D91)&gt;0,"B",0)))</f>
        <v>A</v>
      </c>
      <c r="F90" t="str">
        <f>IF(AND(($B90- Parameter!$B$16*Spielerentscheidungen!$C$4+Parameter!$B$5*(Ergebnisse2!$B$3/Parameter!$B$7) - Anfahrtkosten!$E91)&gt;0,(ZB_Verkäufer2!$B90- Parameter!$B$16*Spielerentscheidungen!$E$4+Parameter!$B$5*(Ergebnisse2!$C$3/Parameter!$B$7) - Anfahrtkosten!$F91)&gt;0),IF(($B90- Parameter!$B$16*Spielerentscheidungen!$C$4+Parameter!$B$5*(Ergebnisse2!$B$3/Parameter!$B$7) - Anfahrtkosten!$E91)&gt; (ZB_Verkäufer2!$B90-Parameter!$B$16*Spielerentscheidungen!$E$4+Parameter!$B$5*(Ergebnisse2!$C$3/Parameter!$B$7) - Anfahrtkosten!$F91), "A", IF(($B90-Parameter!$B$16*Spielerentscheidungen!$C$4 +Parameter!$B$5*(Ergebnisse2!$B$3/Parameter!$B$7) - Anfahrtkosten!$E91) &lt; (ZB_Verkäufer2!$B90- Parameter!$B$16*Spielerentscheidungen!$E$4+Parameter!$B$5*(Ergebnisse2!$C$3/Parameter!$B$7) - Anfahrtkosten!$F91), "B", C90)),
IF(($B90 - Parameter!$B$16*Spielerentscheidungen!$C$4+Parameter!$B$5*(Ergebnisse2!$B$3/Parameter!$B$7) - Anfahrtkosten!$E91)&gt;0,"A",
IF((ZB_Verkäufer2!$B90 - Parameter!$B$16*Spielerentscheidungen!$E$4+Parameter!$B$5*(Ergebnisse2!$C$3/Parameter!$B$7) - Anfahrtkosten!$F91) &gt; 0,"B",0)))</f>
        <v>B</v>
      </c>
      <c r="G90" t="str">
        <f>IF(AND(($B90-Parameter!$B$16*Spielerentscheidungen!$C$5+Parameter!$B$5*(Ergebnisse2!$B$4/Parameter!$B$7) - Anfahrtkosten!$G91)&gt;0,(ZB_Verkäufer2!$B90-Parameter!$B$16*Spielerentscheidungen!$E$5+Parameter!$B$5*(Ergebnisse2!$C$4/Parameter!$B$7) - Anfahrtkosten!$H91)&gt;0), IF(($B90-Parameter!$B$16*Spielerentscheidungen!$C$5+Parameter!$B$5*(Ergebnisse2!$B$4/Parameter!$B$7) - Anfahrtkosten!$G91) &gt; (ZB_Verkäufer2!$B90-Parameter!$B$16*Spielerentscheidungen!$E$5+Parameter!$B$5*(Ergebnisse2!$C$4/Parameter!$B$7) - Anfahrtkosten!$H91), "A", IF((ZB_Verkäufer2!$B90-Parameter!$B$16*Spielerentscheidungen!$E$5+Parameter!$B$5*(Ergebnisse2!$C$4/Parameter!$B$7) - Anfahrtkosten!$H91) &gt; ($B90-Parameter!$B$16*Spielerentscheidungen!$C$5+Parameter!$B$5*(Ergebnisse2!$B$4/Parameter!$B$7) - Anfahrtkosten!$G91), "B",C90)),
IF(($B90-Parameter!$B$16*Spielerentscheidungen!$C$5+Parameter!$B$5*(Ergebnisse2!$B$4/Parameter!$B$7) - Anfahrtkosten!$G91)&gt;0,"A",
IF((ZB_Verkäufer2!$B90-Parameter!$B$16*Spielerentscheidungen!$E$5+Parameter!$B$5*(Ergebnisse2!$C$4/Parameter!$B$7) - Anfahrtkosten!$H91)&gt;0,"B",0)))</f>
        <v>A</v>
      </c>
      <c r="H90" t="str">
        <f>IF(AND(($B90-Parameter!$B$16*Spielerentscheidungen!$C$6+Parameter!$B$5*(Ergebnisse2!$B$5/Parameter!$B$7) - I90)&gt;0,(ZB_Verkäufer2!$B90-Parameter!$B$16*Spielerentscheidungen!$E$6+Parameter!$B$5*(Ergebnisse2!$C$5/Parameter!$B$7) - J90)&gt;0), IF(($B90-Parameter!$B$16*Spielerentscheidungen!$C$6+Parameter!$B$5*(Ergebnisse2!$B$5/Parameter!$B$7) - I90) &gt; (ZB_Verkäufer2!$B90-Parameter!$B$16*Spielerentscheidungen!$E$6+Parameter!$B$5*(Ergebnisse2!$C$5/Parameter!$B$7) - J90), "A", IF((ZB_Verkäufer2!$B90-Parameter!$B$16*Spielerentscheidungen!$E$6+Parameter!$B$5*(Ergebnisse2!$C$5/Parameter!$B$7) - J90) &gt; ($B90-Parameter!$B$16*Spielerentscheidungen!$C$6+Parameter!$B$5*(Ergebnisse2!$B$5/Parameter!$B$7) - I90), "B", C90)),
IF(($B90-Parameter!$B$16*Spielerentscheidungen!$C$6+Parameter!$B$5*(Ergebnisse2!$B$5/Parameter!$B$7) - I90)&gt;0,"A",
IF((ZB_Verkäufer2!$B90-Parameter!$B$16*Spielerentscheidungen!$E$6+Parameter!$B$5*(Ergebnisse2!$C$5/Parameter!$B$7) - J90)&gt;0,"B",0)))</f>
        <v>A</v>
      </c>
      <c r="I90">
        <v>24.77</v>
      </c>
      <c r="J90">
        <v>36.25</v>
      </c>
      <c r="K90" t="str">
        <f>IF(AND(($B90-Parameter!$B$16*Spielerentscheidungen!$C$4+Parameter!$B$5*(Ergebnisse2!$B$3/Parameter!$B$7) - I90)&gt;0,(ZB_Verkäufer2!$B90-Spielerentscheidungen!$E$4+Parameter!$B$5*(Ergebnisse2!$C$3/Parameter!$B$7) - J90)&gt;0),IF(($B90-Spielerentscheidungen!$C$4+Parameter!$B$5*(Ergebnisse2!$B$3/Parameter!$B$7) - I90)&gt; (ZB_Verkäufer2!$B90-Spielerentscheidungen!$E$4+Parameter!$B$5*(Ergebnisse2!$C$3/Parameter!$B$7) - J90), "A", IF(($B90-Spielerentscheidungen!$C$4 +Parameter!$B$5*(Ergebnisse2!$B$3/Parameter!$B$7) - I90) &lt; (ZB_Verkäufer2!$B90-Spielerentscheidungen!$E$4+Parameter!$B$5*(Ergebnisse2!$C$3/Parameter!$B$7) - J90), "B", C90)),
IF(($B90-Spielerentscheidungen!$C$4+Parameter!$B$5*(Ergebnisse2!$B$3/Parameter!$B$7) - I90)&gt;0,"A",
IF((ZB_Verkäufer2!$B90-Spielerentscheidungen!$E$4+Parameter!$B$5*(Ergebnisse2!$C$3/Parameter!$B$7) - J90) &gt; 0,"B",0)))</f>
        <v>A</v>
      </c>
      <c r="L90">
        <f t="shared" si="1"/>
        <v>1</v>
      </c>
      <c r="P90">
        <f>$B90-Parameter!$B$16*Spielerentscheidungen!$C$4+Parameter!$B$5*(Ergebnisse2!$B$3/Parameter!$B$7) - Anfahrtkosten!$E92</f>
        <v>71.98</v>
      </c>
      <c r="Q90">
        <f>ZB_Verkäufer2!$B90- Parameter!$B$16*Spielerentscheidungen!$E$4+Parameter!$B$5*(Ergebnisse2!$C$3/Parameter!$B$7) - Anfahrtkosten!$F92</f>
        <v>62.940000000000005</v>
      </c>
    </row>
    <row r="91" spans="1:17" x14ac:dyDescent="0.35">
      <c r="A91">
        <v>90</v>
      </c>
      <c r="B91" s="1">
        <v>16.73</v>
      </c>
      <c r="C91" t="s">
        <v>19</v>
      </c>
      <c r="D91" s="3" t="str">
        <f>IF(AND(($B91-Parameter!$B$16*Spielerentscheidungen!$C$2+Parameter!$B$5*0.5 - Anfahrtkosten!$A92)&gt;0,(ZB_Verkäufer2!$B91-Parameter!$B$16*Spielerentscheidungen!$E$2+Parameter!$B$5*0.5 - Anfahrtkosten!$B92)&gt;0),IF(($B91-Parameter!$B$16*Spielerentscheidungen!$C$2+Parameter!$B$5*0.5 - Anfahrtkosten!$A92) &gt; (ZB_Verkäufer2!$B91-Parameter!$B$16*Spielerentscheidungen!$E$2+Parameter!$B$5*0.5 - Anfahrtkosten!$B92), "A", IF((ZB_Verkäufer2!$B91-Parameter!$B$16*Spielerentscheidungen!$E$2+Parameter!$B$5*0.5 - Anfahrtkosten!$B92) &gt; ($B91-Parameter!$B$16*Spielerentscheidungen!$C$2+Parameter!$B$5*0.5 - Anfahrtkosten!$A92), "B", C91)), IF(($B91-Parameter!$B$16*Spielerentscheidungen!$C$2+Parameter!$B$5*0.5 - Anfahrtkosten!$A92)&gt;0,"A",
IF((ZB_Verkäufer2!$B91-Parameter!$B$16*Spielerentscheidungen!$E$2+Parameter!$B$5*0.5 - Anfahrtkosten!$B92)&gt;0,"B",0)))</f>
        <v>B</v>
      </c>
      <c r="E91" t="str">
        <f>IF(AND(($B91-Parameter!$B$16*Spielerentscheidungen!$C$3+Parameter!$B$5*(Ergebnisse2!$B$2/Parameter!$B$7) - Anfahrtkosten!$C92)&gt;0,(ZB_Verkäufer2!$B91-Parameter!$B$16*Spielerentscheidungen!$E$3+Parameter!$B$5*(Ergebnisse2!$C$2/Parameter!$B$7) - Anfahrtkosten!$D92)&gt;0), IF(($B91-Parameter!$B$16*Spielerentscheidungen!$C$3+Parameter!$B$5*(Ergebnisse2!$B$2/Parameter!$B$7) - Anfahrtkosten!$C92) &gt; (ZB_Verkäufer2!$B91-Parameter!$B$16*Spielerentscheidungen!$E$3+Parameter!$B$5*(Ergebnisse2!$C$2/Parameter!$B$7) - Anfahrtkosten!$D92), "A", IF((ZB_Verkäufer2!$B91-Parameter!$B$16*Spielerentscheidungen!$E$3+Parameter!$B$5*(Ergebnisse2!$C$2/Parameter!$B$7) - Anfahrtkosten!$D92) &gt; ($B91-Parameter!$B$16*Spielerentscheidungen!$C$3+Parameter!$B$5*(Ergebnisse2!$B$2/Parameter!$B$7) - Anfahrtkosten!$C92),"B", C91)),
IF(($B91-Parameter!$B$16*Spielerentscheidungen!$C$3+Parameter!$B$5*(Ergebnisse2!$B$2/Parameter!$B$7) - Anfahrtkosten!$C92)&gt;0,"A",
IF((ZB_Verkäufer2!$B91-Parameter!$B$16*Spielerentscheidungen!$E$3+Parameter!$B$5*(Ergebnisse2!$C$2/Parameter!$B$7) - Anfahrtkosten!$D92)&gt;0,"B",0)))</f>
        <v>B</v>
      </c>
      <c r="F91" t="str">
        <f>IF(AND(($B91- Parameter!$B$16*Spielerentscheidungen!$C$4+Parameter!$B$5*(Ergebnisse2!$B$3/Parameter!$B$7) - Anfahrtkosten!$E92)&gt;0,(ZB_Verkäufer2!$B91- Parameter!$B$16*Spielerentscheidungen!$E$4+Parameter!$B$5*(Ergebnisse2!$C$3/Parameter!$B$7) - Anfahrtkosten!$F92)&gt;0),IF(($B91- Parameter!$B$16*Spielerentscheidungen!$C$4+Parameter!$B$5*(Ergebnisse2!$B$3/Parameter!$B$7) - Anfahrtkosten!$E92)&gt; (ZB_Verkäufer2!$B91-Parameter!$B$16*Spielerentscheidungen!$E$4+Parameter!$B$5*(Ergebnisse2!$C$3/Parameter!$B$7) - Anfahrtkosten!$F92), "A", IF(($B91-Parameter!$B$16*Spielerentscheidungen!$C$4 +Parameter!$B$5*(Ergebnisse2!$B$3/Parameter!$B$7) - Anfahrtkosten!$E92) &lt; (ZB_Verkäufer2!$B91- Parameter!$B$16*Spielerentscheidungen!$E$4+Parameter!$B$5*(Ergebnisse2!$C$3/Parameter!$B$7) - Anfahrtkosten!$F92), "B", C91)),
IF(($B91 - Parameter!$B$16*Spielerentscheidungen!$C$4+Parameter!$B$5*(Ergebnisse2!$B$3/Parameter!$B$7) - Anfahrtkosten!$E92)&gt;0,"A",
IF((ZB_Verkäufer2!$B91 - Parameter!$B$16*Spielerentscheidungen!$E$4+Parameter!$B$5*(Ergebnisse2!$C$3/Parameter!$B$7) - Anfahrtkosten!$F92) &gt; 0,"B",0)))</f>
        <v>A</v>
      </c>
      <c r="G91" t="str">
        <f>IF(AND(($B91-Parameter!$B$16*Spielerentscheidungen!$C$5+Parameter!$B$5*(Ergebnisse2!$B$4/Parameter!$B$7) - Anfahrtkosten!$G92)&gt;0,(ZB_Verkäufer2!$B91-Parameter!$B$16*Spielerentscheidungen!$E$5+Parameter!$B$5*(Ergebnisse2!$C$4/Parameter!$B$7) - Anfahrtkosten!$H92)&gt;0), IF(($B91-Parameter!$B$16*Spielerentscheidungen!$C$5+Parameter!$B$5*(Ergebnisse2!$B$4/Parameter!$B$7) - Anfahrtkosten!$G92) &gt; (ZB_Verkäufer2!$B91-Parameter!$B$16*Spielerentscheidungen!$E$5+Parameter!$B$5*(Ergebnisse2!$C$4/Parameter!$B$7) - Anfahrtkosten!$H92), "A", IF((ZB_Verkäufer2!$B91-Parameter!$B$16*Spielerentscheidungen!$E$5+Parameter!$B$5*(Ergebnisse2!$C$4/Parameter!$B$7) - Anfahrtkosten!$H92) &gt; ($B91-Parameter!$B$16*Spielerentscheidungen!$C$5+Parameter!$B$5*(Ergebnisse2!$B$4/Parameter!$B$7) - Anfahrtkosten!$G92), "B",C91)),
IF(($B91-Parameter!$B$16*Spielerentscheidungen!$C$5+Parameter!$B$5*(Ergebnisse2!$B$4/Parameter!$B$7) - Anfahrtkosten!$G92)&gt;0,"A",
IF((ZB_Verkäufer2!$B91-Parameter!$B$16*Spielerentscheidungen!$E$5+Parameter!$B$5*(Ergebnisse2!$C$4/Parameter!$B$7) - Anfahrtkosten!$H92)&gt;0,"B",0)))</f>
        <v>A</v>
      </c>
      <c r="H91" t="str">
        <f>IF(AND(($B91-Parameter!$B$16*Spielerentscheidungen!$C$6+Parameter!$B$5*(Ergebnisse2!$B$5/Parameter!$B$7) - I91)&gt;0,(ZB_Verkäufer2!$B91-Parameter!$B$16*Spielerentscheidungen!$E$6+Parameter!$B$5*(Ergebnisse2!$C$5/Parameter!$B$7) - J91)&gt;0), IF(($B91-Parameter!$B$16*Spielerentscheidungen!$C$6+Parameter!$B$5*(Ergebnisse2!$B$5/Parameter!$B$7) - I91) &gt; (ZB_Verkäufer2!$B91-Parameter!$B$16*Spielerentscheidungen!$E$6+Parameter!$B$5*(Ergebnisse2!$C$5/Parameter!$B$7) - J91), "A", IF((ZB_Verkäufer2!$B91-Parameter!$B$16*Spielerentscheidungen!$E$6+Parameter!$B$5*(Ergebnisse2!$C$5/Parameter!$B$7) - J91) &gt; ($B91-Parameter!$B$16*Spielerentscheidungen!$C$6+Parameter!$B$5*(Ergebnisse2!$B$5/Parameter!$B$7) - I91), "B", C91)),
IF(($B91-Parameter!$B$16*Spielerentscheidungen!$C$6+Parameter!$B$5*(Ergebnisse2!$B$5/Parameter!$B$7) - I91)&gt;0,"A",
IF((ZB_Verkäufer2!$B91-Parameter!$B$16*Spielerentscheidungen!$E$6+Parameter!$B$5*(Ergebnisse2!$C$5/Parameter!$B$7) - J91)&gt;0,"B",0)))</f>
        <v>B</v>
      </c>
      <c r="I91">
        <v>8.24</v>
      </c>
      <c r="J91">
        <v>5.42</v>
      </c>
      <c r="K91">
        <f>IF(AND(($B91-Parameter!$B$16*Spielerentscheidungen!$C$4+Parameter!$B$5*(Ergebnisse2!$B$3/Parameter!$B$7) - I91)&gt;0,(ZB_Verkäufer2!$B91-Spielerentscheidungen!$E$4+Parameter!$B$5*(Ergebnisse2!$C$3/Parameter!$B$7) - J91)&gt;0),IF(($B91-Spielerentscheidungen!$C$4+Parameter!$B$5*(Ergebnisse2!$B$3/Parameter!$B$7) - I91)&gt; (ZB_Verkäufer2!$B91-Spielerentscheidungen!$E$4+Parameter!$B$5*(Ergebnisse2!$C$3/Parameter!$B$7) - J91), "A", IF(($B91-Spielerentscheidungen!$C$4 +Parameter!$B$5*(Ergebnisse2!$B$3/Parameter!$B$7) - I91) &lt; (ZB_Verkäufer2!$B91-Spielerentscheidungen!$E$4+Parameter!$B$5*(Ergebnisse2!$C$3/Parameter!$B$7) - J91), "B", C91)),
IF(($B91-Spielerentscheidungen!$C$4+Parameter!$B$5*(Ergebnisse2!$B$3/Parameter!$B$7) - I91)&gt;0,"A",
IF((ZB_Verkäufer2!$B91-Spielerentscheidungen!$E$4+Parameter!$B$5*(Ergebnisse2!$C$3/Parameter!$B$7) - J91) &gt; 0,"B",0)))</f>
        <v>0</v>
      </c>
      <c r="L91">
        <f t="shared" si="1"/>
        <v>1</v>
      </c>
      <c r="P91">
        <f>$B91-Parameter!$B$16*Spielerentscheidungen!$C$4+Parameter!$B$5*(Ergebnisse2!$B$3/Parameter!$B$7) - Anfahrtkosten!$E93</f>
        <v>13.479999999999999</v>
      </c>
      <c r="Q91">
        <f>ZB_Verkäufer2!$B91- Parameter!$B$16*Spielerentscheidungen!$E$4+Parameter!$B$5*(Ergebnisse2!$C$3/Parameter!$B$7) - Anfahrtkosten!$F93</f>
        <v>-20.45</v>
      </c>
    </row>
    <row r="92" spans="1:17" x14ac:dyDescent="0.35">
      <c r="A92">
        <v>91</v>
      </c>
      <c r="B92" s="1">
        <v>84.59</v>
      </c>
      <c r="C92" t="s">
        <v>19</v>
      </c>
      <c r="D92" s="3" t="str">
        <f>IF(AND(($B92-Parameter!$B$16*Spielerentscheidungen!$C$2+Parameter!$B$5*0.5 - Anfahrtkosten!$A93)&gt;0,(ZB_Verkäufer2!$B92-Parameter!$B$16*Spielerentscheidungen!$E$2+Parameter!$B$5*0.5 - Anfahrtkosten!$B93)&gt;0),IF(($B92-Parameter!$B$16*Spielerentscheidungen!$C$2+Parameter!$B$5*0.5 - Anfahrtkosten!$A93) &gt; (ZB_Verkäufer2!$B92-Parameter!$B$16*Spielerentscheidungen!$E$2+Parameter!$B$5*0.5 - Anfahrtkosten!$B93), "A", IF((ZB_Verkäufer2!$B92-Parameter!$B$16*Spielerentscheidungen!$E$2+Parameter!$B$5*0.5 - Anfahrtkosten!$B93) &gt; ($B92-Parameter!$B$16*Spielerentscheidungen!$C$2+Parameter!$B$5*0.5 - Anfahrtkosten!$A93), "B", C92)), IF(($B92-Parameter!$B$16*Spielerentscheidungen!$C$2+Parameter!$B$5*0.5 - Anfahrtkosten!$A93)&gt;0,"A",
IF((ZB_Verkäufer2!$B92-Parameter!$B$16*Spielerentscheidungen!$E$2+Parameter!$B$5*0.5 - Anfahrtkosten!$B93)&gt;0,"B",0)))</f>
        <v>B</v>
      </c>
      <c r="E92" t="str">
        <f>IF(AND(($B92-Parameter!$B$16*Spielerentscheidungen!$C$3+Parameter!$B$5*(Ergebnisse2!$B$2/Parameter!$B$7) - Anfahrtkosten!$C93)&gt;0,(ZB_Verkäufer2!$B92-Parameter!$B$16*Spielerentscheidungen!$E$3+Parameter!$B$5*(Ergebnisse2!$C$2/Parameter!$B$7) - Anfahrtkosten!$D93)&gt;0), IF(($B92-Parameter!$B$16*Spielerentscheidungen!$C$3+Parameter!$B$5*(Ergebnisse2!$B$2/Parameter!$B$7) - Anfahrtkosten!$C93) &gt; (ZB_Verkäufer2!$B92-Parameter!$B$16*Spielerentscheidungen!$E$3+Parameter!$B$5*(Ergebnisse2!$C$2/Parameter!$B$7) - Anfahrtkosten!$D93), "A", IF((ZB_Verkäufer2!$B92-Parameter!$B$16*Spielerentscheidungen!$E$3+Parameter!$B$5*(Ergebnisse2!$C$2/Parameter!$B$7) - Anfahrtkosten!$D93) &gt; ($B92-Parameter!$B$16*Spielerentscheidungen!$C$3+Parameter!$B$5*(Ergebnisse2!$B$2/Parameter!$B$7) - Anfahrtkosten!$C93),"B", C92)),
IF(($B92-Parameter!$B$16*Spielerentscheidungen!$C$3+Parameter!$B$5*(Ergebnisse2!$B$2/Parameter!$B$7) - Anfahrtkosten!$C93)&gt;0,"A",
IF((ZB_Verkäufer2!$B92-Parameter!$B$16*Spielerentscheidungen!$E$3+Parameter!$B$5*(Ergebnisse2!$C$2/Parameter!$B$7) - Anfahrtkosten!$D93)&gt;0,"B",0)))</f>
        <v>B</v>
      </c>
      <c r="F92" t="str">
        <f>IF(AND(($B92- Parameter!$B$16*Spielerentscheidungen!$C$4+Parameter!$B$5*(Ergebnisse2!$B$3/Parameter!$B$7) - Anfahrtkosten!$E93)&gt;0,(ZB_Verkäufer2!$B92- Parameter!$B$16*Spielerentscheidungen!$E$4+Parameter!$B$5*(Ergebnisse2!$C$3/Parameter!$B$7) - Anfahrtkosten!$F93)&gt;0),IF(($B92- Parameter!$B$16*Spielerentscheidungen!$C$4+Parameter!$B$5*(Ergebnisse2!$B$3/Parameter!$B$7) - Anfahrtkosten!$E93)&gt; (ZB_Verkäufer2!$B92-Parameter!$B$16*Spielerentscheidungen!$E$4+Parameter!$B$5*(Ergebnisse2!$C$3/Parameter!$B$7) - Anfahrtkosten!$F93), "A", IF(($B92-Parameter!$B$16*Spielerentscheidungen!$C$4 +Parameter!$B$5*(Ergebnisse2!$B$3/Parameter!$B$7) - Anfahrtkosten!$E93) &lt; (ZB_Verkäufer2!$B92- Parameter!$B$16*Spielerentscheidungen!$E$4+Parameter!$B$5*(Ergebnisse2!$C$3/Parameter!$B$7) - Anfahrtkosten!$F93), "B", C92)),
IF(($B92 - Parameter!$B$16*Spielerentscheidungen!$C$4+Parameter!$B$5*(Ergebnisse2!$B$3/Parameter!$B$7) - Anfahrtkosten!$E93)&gt;0,"A",
IF((ZB_Verkäufer2!$B92 - Parameter!$B$16*Spielerentscheidungen!$E$4+Parameter!$B$5*(Ergebnisse2!$C$3/Parameter!$B$7) - Anfahrtkosten!$F93) &gt; 0,"B",0)))</f>
        <v>A</v>
      </c>
      <c r="G92" t="str">
        <f>IF(AND(($B92-Parameter!$B$16*Spielerentscheidungen!$C$5+Parameter!$B$5*(Ergebnisse2!$B$4/Parameter!$B$7) - Anfahrtkosten!$G93)&gt;0,(ZB_Verkäufer2!$B92-Parameter!$B$16*Spielerentscheidungen!$E$5+Parameter!$B$5*(Ergebnisse2!$C$4/Parameter!$B$7) - Anfahrtkosten!$H93)&gt;0), IF(($B92-Parameter!$B$16*Spielerentscheidungen!$C$5+Parameter!$B$5*(Ergebnisse2!$B$4/Parameter!$B$7) - Anfahrtkosten!$G93) &gt; (ZB_Verkäufer2!$B92-Parameter!$B$16*Spielerentscheidungen!$E$5+Parameter!$B$5*(Ergebnisse2!$C$4/Parameter!$B$7) - Anfahrtkosten!$H93), "A", IF((ZB_Verkäufer2!$B92-Parameter!$B$16*Spielerentscheidungen!$E$5+Parameter!$B$5*(Ergebnisse2!$C$4/Parameter!$B$7) - Anfahrtkosten!$H93) &gt; ($B92-Parameter!$B$16*Spielerentscheidungen!$C$5+Parameter!$B$5*(Ergebnisse2!$B$4/Parameter!$B$7) - Anfahrtkosten!$G93), "B",C92)),
IF(($B92-Parameter!$B$16*Spielerentscheidungen!$C$5+Parameter!$B$5*(Ergebnisse2!$B$4/Parameter!$B$7) - Anfahrtkosten!$G93)&gt;0,"A",
IF((ZB_Verkäufer2!$B92-Parameter!$B$16*Spielerentscheidungen!$E$5+Parameter!$B$5*(Ergebnisse2!$C$4/Parameter!$B$7) - Anfahrtkosten!$H93)&gt;0,"B",0)))</f>
        <v>A</v>
      </c>
      <c r="H92" t="str">
        <f>IF(AND(($B92-Parameter!$B$16*Spielerentscheidungen!$C$6+Parameter!$B$5*(Ergebnisse2!$B$5/Parameter!$B$7) - I92)&gt;0,(ZB_Verkäufer2!$B92-Parameter!$B$16*Spielerentscheidungen!$E$6+Parameter!$B$5*(Ergebnisse2!$C$5/Parameter!$B$7) - J92)&gt;0), IF(($B92-Parameter!$B$16*Spielerentscheidungen!$C$6+Parameter!$B$5*(Ergebnisse2!$B$5/Parameter!$B$7) - I92) &gt; (ZB_Verkäufer2!$B92-Parameter!$B$16*Spielerentscheidungen!$E$6+Parameter!$B$5*(Ergebnisse2!$C$5/Parameter!$B$7) - J92), "A", IF((ZB_Verkäufer2!$B92-Parameter!$B$16*Spielerentscheidungen!$E$6+Parameter!$B$5*(Ergebnisse2!$C$5/Parameter!$B$7) - J92) &gt; ($B92-Parameter!$B$16*Spielerentscheidungen!$C$6+Parameter!$B$5*(Ergebnisse2!$B$5/Parameter!$B$7) - I92), "B", C92)),
IF(($B92-Parameter!$B$16*Spielerentscheidungen!$C$6+Parameter!$B$5*(Ergebnisse2!$B$5/Parameter!$B$7) - I92)&gt;0,"A",
IF((ZB_Verkäufer2!$B92-Parameter!$B$16*Spielerentscheidungen!$E$6+Parameter!$B$5*(Ergebnisse2!$C$5/Parameter!$B$7) - J92)&gt;0,"B",0)))</f>
        <v>A</v>
      </c>
      <c r="I92">
        <v>6.29</v>
      </c>
      <c r="J92">
        <v>7.58</v>
      </c>
      <c r="K92" t="str">
        <f>IF(AND(($B92-Parameter!$B$16*Spielerentscheidungen!$C$4+Parameter!$B$5*(Ergebnisse2!$B$3/Parameter!$B$7) - I92)&gt;0,(ZB_Verkäufer2!$B92-Spielerentscheidungen!$E$4+Parameter!$B$5*(Ergebnisse2!$C$3/Parameter!$B$7) - J92)&gt;0),IF(($B92-Spielerentscheidungen!$C$4+Parameter!$B$5*(Ergebnisse2!$B$3/Parameter!$B$7) - I92)&gt; (ZB_Verkäufer2!$B92-Spielerentscheidungen!$E$4+Parameter!$B$5*(Ergebnisse2!$C$3/Parameter!$B$7) - J92), "A", IF(($B92-Spielerentscheidungen!$C$4 +Parameter!$B$5*(Ergebnisse2!$B$3/Parameter!$B$7) - I92) &lt; (ZB_Verkäufer2!$B92-Spielerentscheidungen!$E$4+Parameter!$B$5*(Ergebnisse2!$C$3/Parameter!$B$7) - J92), "B", C92)),
IF(($B92-Spielerentscheidungen!$C$4+Parameter!$B$5*(Ergebnisse2!$B$3/Parameter!$B$7) - I92)&gt;0,"A",
IF((ZB_Verkäufer2!$B92-Spielerentscheidungen!$E$4+Parameter!$B$5*(Ergebnisse2!$C$3/Parameter!$B$7) - J92) &gt; 0,"B",0)))</f>
        <v>A</v>
      </c>
      <c r="L92">
        <f t="shared" si="1"/>
        <v>1</v>
      </c>
      <c r="P92">
        <f>$B92-Parameter!$B$16*Spielerentscheidungen!$C$4+Parameter!$B$5*(Ergebnisse2!$B$3/Parameter!$B$7) - Anfahrtkosten!$E94</f>
        <v>50.330000000000005</v>
      </c>
      <c r="Q92">
        <f>ZB_Verkäufer2!$B92- Parameter!$B$16*Spielerentscheidungen!$E$4+Parameter!$B$5*(Ergebnisse2!$C$3/Parameter!$B$7) - Anfahrtkosten!$F94</f>
        <v>74.22</v>
      </c>
    </row>
    <row r="93" spans="1:17" x14ac:dyDescent="0.35">
      <c r="A93">
        <v>92</v>
      </c>
      <c r="B93" s="1">
        <v>90.59</v>
      </c>
      <c r="C93" t="s">
        <v>20</v>
      </c>
      <c r="D93" s="3" t="str">
        <f>IF(AND(($B93-Parameter!$B$16*Spielerentscheidungen!$C$2+Parameter!$B$5*0.5 - Anfahrtkosten!$A94)&gt;0,(ZB_Verkäufer2!$B93-Parameter!$B$16*Spielerentscheidungen!$E$2+Parameter!$B$5*0.5 - Anfahrtkosten!$B94)&gt;0),IF(($B93-Parameter!$B$16*Spielerentscheidungen!$C$2+Parameter!$B$5*0.5 - Anfahrtkosten!$A94) &gt; (ZB_Verkäufer2!$B93-Parameter!$B$16*Spielerentscheidungen!$E$2+Parameter!$B$5*0.5 - Anfahrtkosten!$B94), "A", IF((ZB_Verkäufer2!$B93-Parameter!$B$16*Spielerentscheidungen!$E$2+Parameter!$B$5*0.5 - Anfahrtkosten!$B94) &gt; ($B93-Parameter!$B$16*Spielerentscheidungen!$C$2+Parameter!$B$5*0.5 - Anfahrtkosten!$A94), "B", C93)), IF(($B93-Parameter!$B$16*Spielerentscheidungen!$C$2+Parameter!$B$5*0.5 - Anfahrtkosten!$A94)&gt;0,"A",
IF((ZB_Verkäufer2!$B93-Parameter!$B$16*Spielerentscheidungen!$E$2+Parameter!$B$5*0.5 - Anfahrtkosten!$B94)&gt;0,"B",0)))</f>
        <v>A</v>
      </c>
      <c r="E93" t="str">
        <f>IF(AND(($B93-Parameter!$B$16*Spielerentscheidungen!$C$3+Parameter!$B$5*(Ergebnisse2!$B$2/Parameter!$B$7) - Anfahrtkosten!$C94)&gt;0,(ZB_Verkäufer2!$B93-Parameter!$B$16*Spielerentscheidungen!$E$3+Parameter!$B$5*(Ergebnisse2!$C$2/Parameter!$B$7) - Anfahrtkosten!$D94)&gt;0), IF(($B93-Parameter!$B$16*Spielerentscheidungen!$C$3+Parameter!$B$5*(Ergebnisse2!$B$2/Parameter!$B$7) - Anfahrtkosten!$C94) &gt; (ZB_Verkäufer2!$B93-Parameter!$B$16*Spielerentscheidungen!$E$3+Parameter!$B$5*(Ergebnisse2!$C$2/Parameter!$B$7) - Anfahrtkosten!$D94), "A", IF((ZB_Verkäufer2!$B93-Parameter!$B$16*Spielerentscheidungen!$E$3+Parameter!$B$5*(Ergebnisse2!$C$2/Parameter!$B$7) - Anfahrtkosten!$D94) &gt; ($B93-Parameter!$B$16*Spielerentscheidungen!$C$3+Parameter!$B$5*(Ergebnisse2!$B$2/Parameter!$B$7) - Anfahrtkosten!$C94),"B", C93)),
IF(($B93-Parameter!$B$16*Spielerentscheidungen!$C$3+Parameter!$B$5*(Ergebnisse2!$B$2/Parameter!$B$7) - Anfahrtkosten!$C94)&gt;0,"A",
IF((ZB_Verkäufer2!$B93-Parameter!$B$16*Spielerentscheidungen!$E$3+Parameter!$B$5*(Ergebnisse2!$C$2/Parameter!$B$7) - Anfahrtkosten!$D94)&gt;0,"B",0)))</f>
        <v>A</v>
      </c>
      <c r="F93" t="str">
        <f>IF(AND(($B93- Parameter!$B$16*Spielerentscheidungen!$C$4+Parameter!$B$5*(Ergebnisse2!$B$3/Parameter!$B$7) - Anfahrtkosten!$E94)&gt;0,(ZB_Verkäufer2!$B93- Parameter!$B$16*Spielerentscheidungen!$E$4+Parameter!$B$5*(Ergebnisse2!$C$3/Parameter!$B$7) - Anfahrtkosten!$F94)&gt;0),IF(($B93- Parameter!$B$16*Spielerentscheidungen!$C$4+Parameter!$B$5*(Ergebnisse2!$B$3/Parameter!$B$7) - Anfahrtkosten!$E94)&gt; (ZB_Verkäufer2!$B93-Parameter!$B$16*Spielerentscheidungen!$E$4+Parameter!$B$5*(Ergebnisse2!$C$3/Parameter!$B$7) - Anfahrtkosten!$F94), "A", IF(($B93-Parameter!$B$16*Spielerentscheidungen!$C$4 +Parameter!$B$5*(Ergebnisse2!$B$3/Parameter!$B$7) - Anfahrtkosten!$E94) &lt; (ZB_Verkäufer2!$B93- Parameter!$B$16*Spielerentscheidungen!$E$4+Parameter!$B$5*(Ergebnisse2!$C$3/Parameter!$B$7) - Anfahrtkosten!$F94), "B", C93)),
IF(($B93 - Parameter!$B$16*Spielerentscheidungen!$C$4+Parameter!$B$5*(Ergebnisse2!$B$3/Parameter!$B$7) - Anfahrtkosten!$E94)&gt;0,"A",
IF((ZB_Verkäufer2!$B93 - Parameter!$B$16*Spielerentscheidungen!$E$4+Parameter!$B$5*(Ergebnisse2!$C$3/Parameter!$B$7) - Anfahrtkosten!$F94) &gt; 0,"B",0)))</f>
        <v>B</v>
      </c>
      <c r="G93" t="str">
        <f>IF(AND(($B93-Parameter!$B$16*Spielerentscheidungen!$C$5+Parameter!$B$5*(Ergebnisse2!$B$4/Parameter!$B$7) - Anfahrtkosten!$G94)&gt;0,(ZB_Verkäufer2!$B93-Parameter!$B$16*Spielerentscheidungen!$E$5+Parameter!$B$5*(Ergebnisse2!$C$4/Parameter!$B$7) - Anfahrtkosten!$H94)&gt;0), IF(($B93-Parameter!$B$16*Spielerentscheidungen!$C$5+Parameter!$B$5*(Ergebnisse2!$B$4/Parameter!$B$7) - Anfahrtkosten!$G94) &gt; (ZB_Verkäufer2!$B93-Parameter!$B$16*Spielerentscheidungen!$E$5+Parameter!$B$5*(Ergebnisse2!$C$4/Parameter!$B$7) - Anfahrtkosten!$H94), "A", IF((ZB_Verkäufer2!$B93-Parameter!$B$16*Spielerentscheidungen!$E$5+Parameter!$B$5*(Ergebnisse2!$C$4/Parameter!$B$7) - Anfahrtkosten!$H94) &gt; ($B93-Parameter!$B$16*Spielerentscheidungen!$C$5+Parameter!$B$5*(Ergebnisse2!$B$4/Parameter!$B$7) - Anfahrtkosten!$G94), "B",C93)),
IF(($B93-Parameter!$B$16*Spielerentscheidungen!$C$5+Parameter!$B$5*(Ergebnisse2!$B$4/Parameter!$B$7) - Anfahrtkosten!$G94)&gt;0,"A",
IF((ZB_Verkäufer2!$B93-Parameter!$B$16*Spielerentscheidungen!$E$5+Parameter!$B$5*(Ergebnisse2!$C$4/Parameter!$B$7) - Anfahrtkosten!$H94)&gt;0,"B",0)))</f>
        <v>A</v>
      </c>
      <c r="H93" t="str">
        <f>IF(AND(($B93-Parameter!$B$16*Spielerentscheidungen!$C$6+Parameter!$B$5*(Ergebnisse2!$B$5/Parameter!$B$7) - I93)&gt;0,(ZB_Verkäufer2!$B93-Parameter!$B$16*Spielerentscheidungen!$E$6+Parameter!$B$5*(Ergebnisse2!$C$5/Parameter!$B$7) - J93)&gt;0), IF(($B93-Parameter!$B$16*Spielerentscheidungen!$C$6+Parameter!$B$5*(Ergebnisse2!$B$5/Parameter!$B$7) - I93) &gt; (ZB_Verkäufer2!$B93-Parameter!$B$16*Spielerentscheidungen!$E$6+Parameter!$B$5*(Ergebnisse2!$C$5/Parameter!$B$7) - J93), "A", IF((ZB_Verkäufer2!$B93-Parameter!$B$16*Spielerentscheidungen!$E$6+Parameter!$B$5*(Ergebnisse2!$C$5/Parameter!$B$7) - J93) &gt; ($B93-Parameter!$B$16*Spielerentscheidungen!$C$6+Parameter!$B$5*(Ergebnisse2!$B$5/Parameter!$B$7) - I93), "B", C93)),
IF(($B93-Parameter!$B$16*Spielerentscheidungen!$C$6+Parameter!$B$5*(Ergebnisse2!$B$5/Parameter!$B$7) - I93)&gt;0,"A",
IF((ZB_Verkäufer2!$B93-Parameter!$B$16*Spielerentscheidungen!$E$6+Parameter!$B$5*(Ergebnisse2!$C$5/Parameter!$B$7) - J93)&gt;0,"B",0)))</f>
        <v>B</v>
      </c>
      <c r="I93">
        <v>27.2</v>
      </c>
      <c r="J93">
        <v>24.55</v>
      </c>
      <c r="K93" t="str">
        <f>IF(AND(($B93-Parameter!$B$16*Spielerentscheidungen!$C$4+Parameter!$B$5*(Ergebnisse2!$B$3/Parameter!$B$7) - I93)&gt;0,(ZB_Verkäufer2!$B93-Spielerentscheidungen!$E$4+Parameter!$B$5*(Ergebnisse2!$C$3/Parameter!$B$7) - J93)&gt;0),IF(($B93-Spielerentscheidungen!$C$4+Parameter!$B$5*(Ergebnisse2!$B$3/Parameter!$B$7) - I93)&gt; (ZB_Verkäufer2!$B93-Spielerentscheidungen!$E$4+Parameter!$B$5*(Ergebnisse2!$C$3/Parameter!$B$7) - J93), "A", IF(($B93-Spielerentscheidungen!$C$4 +Parameter!$B$5*(Ergebnisse2!$B$3/Parameter!$B$7) - I93) &lt; (ZB_Verkäufer2!$B93-Spielerentscheidungen!$E$4+Parameter!$B$5*(Ergebnisse2!$C$3/Parameter!$B$7) - J93), "B", C93)),
IF(($B93-Spielerentscheidungen!$C$4+Parameter!$B$5*(Ergebnisse2!$B$3/Parameter!$B$7) - I93)&gt;0,"A",
IF((ZB_Verkäufer2!$B93-Spielerentscheidungen!$E$4+Parameter!$B$5*(Ergebnisse2!$C$3/Parameter!$B$7) - J93) &gt; 0,"B",0)))</f>
        <v>A</v>
      </c>
      <c r="L93">
        <f t="shared" si="1"/>
        <v>1</v>
      </c>
      <c r="P93">
        <f>$B93-Parameter!$B$16*Spielerentscheidungen!$C$4+Parameter!$B$5*(Ergebnisse2!$B$3/Parameter!$B$7) - Anfahrtkosten!$E95</f>
        <v>62.370000000000005</v>
      </c>
      <c r="Q93">
        <f>ZB_Verkäufer2!$B93- Parameter!$B$16*Spielerentscheidungen!$E$4+Parameter!$B$5*(Ergebnisse2!$C$3/Parameter!$B$7) - Anfahrtkosten!$F95</f>
        <v>55.03</v>
      </c>
    </row>
    <row r="94" spans="1:17" x14ac:dyDescent="0.35">
      <c r="A94">
        <v>93</v>
      </c>
      <c r="B94" s="1">
        <v>32.799999999999997</v>
      </c>
      <c r="C94" t="s">
        <v>19</v>
      </c>
      <c r="D94" s="3" t="str">
        <f>IF(AND(($B94-Parameter!$B$16*Spielerentscheidungen!$C$2+Parameter!$B$5*0.5 - Anfahrtkosten!$A95)&gt;0,(ZB_Verkäufer2!$B94-Parameter!$B$16*Spielerentscheidungen!$E$2+Parameter!$B$5*0.5 - Anfahrtkosten!$B95)&gt;0),IF(($B94-Parameter!$B$16*Spielerentscheidungen!$C$2+Parameter!$B$5*0.5 - Anfahrtkosten!$A95) &gt; (ZB_Verkäufer2!$B94-Parameter!$B$16*Spielerentscheidungen!$E$2+Parameter!$B$5*0.5 - Anfahrtkosten!$B95), "A", IF((ZB_Verkäufer2!$B94-Parameter!$B$16*Spielerentscheidungen!$E$2+Parameter!$B$5*0.5 - Anfahrtkosten!$B95) &gt; ($B94-Parameter!$B$16*Spielerentscheidungen!$C$2+Parameter!$B$5*0.5 - Anfahrtkosten!$A95), "B", C94)), IF(($B94-Parameter!$B$16*Spielerentscheidungen!$C$2+Parameter!$B$5*0.5 - Anfahrtkosten!$A95)&gt;0,"A",
IF((ZB_Verkäufer2!$B94-Parameter!$B$16*Spielerentscheidungen!$E$2+Parameter!$B$5*0.5 - Anfahrtkosten!$B95)&gt;0,"B",0)))</f>
        <v>A</v>
      </c>
      <c r="E94" t="str">
        <f>IF(AND(($B94-Parameter!$B$16*Spielerentscheidungen!$C$3+Parameter!$B$5*(Ergebnisse2!$B$2/Parameter!$B$7) - Anfahrtkosten!$C95)&gt;0,(ZB_Verkäufer2!$B94-Parameter!$B$16*Spielerentscheidungen!$E$3+Parameter!$B$5*(Ergebnisse2!$C$2/Parameter!$B$7) - Anfahrtkosten!$D95)&gt;0), IF(($B94-Parameter!$B$16*Spielerentscheidungen!$C$3+Parameter!$B$5*(Ergebnisse2!$B$2/Parameter!$B$7) - Anfahrtkosten!$C95) &gt; (ZB_Verkäufer2!$B94-Parameter!$B$16*Spielerentscheidungen!$E$3+Parameter!$B$5*(Ergebnisse2!$C$2/Parameter!$B$7) - Anfahrtkosten!$D95), "A", IF((ZB_Verkäufer2!$B94-Parameter!$B$16*Spielerentscheidungen!$E$3+Parameter!$B$5*(Ergebnisse2!$C$2/Parameter!$B$7) - Anfahrtkosten!$D95) &gt; ($B94-Parameter!$B$16*Spielerentscheidungen!$C$3+Parameter!$B$5*(Ergebnisse2!$B$2/Parameter!$B$7) - Anfahrtkosten!$C95),"B", C94)),
IF(($B94-Parameter!$B$16*Spielerentscheidungen!$C$3+Parameter!$B$5*(Ergebnisse2!$B$2/Parameter!$B$7) - Anfahrtkosten!$C95)&gt;0,"A",
IF((ZB_Verkäufer2!$B94-Parameter!$B$16*Spielerentscheidungen!$E$3+Parameter!$B$5*(Ergebnisse2!$C$2/Parameter!$B$7) - Anfahrtkosten!$D95)&gt;0,"B",0)))</f>
        <v>B</v>
      </c>
      <c r="F94" t="str">
        <f>IF(AND(($B94- Parameter!$B$16*Spielerentscheidungen!$C$4+Parameter!$B$5*(Ergebnisse2!$B$3/Parameter!$B$7) - Anfahrtkosten!$E95)&gt;0,(ZB_Verkäufer2!$B94- Parameter!$B$16*Spielerentscheidungen!$E$4+Parameter!$B$5*(Ergebnisse2!$C$3/Parameter!$B$7) - Anfahrtkosten!$F95)&gt;0),IF(($B94- Parameter!$B$16*Spielerentscheidungen!$C$4+Parameter!$B$5*(Ergebnisse2!$B$3/Parameter!$B$7) - Anfahrtkosten!$E95)&gt; (ZB_Verkäufer2!$B94-Parameter!$B$16*Spielerentscheidungen!$E$4+Parameter!$B$5*(Ergebnisse2!$C$3/Parameter!$B$7) - Anfahrtkosten!$F95), "A", IF(($B94-Parameter!$B$16*Spielerentscheidungen!$C$4 +Parameter!$B$5*(Ergebnisse2!$B$3/Parameter!$B$7) - Anfahrtkosten!$E95) &lt; (ZB_Verkäufer2!$B94- Parameter!$B$16*Spielerentscheidungen!$E$4+Parameter!$B$5*(Ergebnisse2!$C$3/Parameter!$B$7) - Anfahrtkosten!$F95), "B", C94)),
IF(($B94 - Parameter!$B$16*Spielerentscheidungen!$C$4+Parameter!$B$5*(Ergebnisse2!$B$3/Parameter!$B$7) - Anfahrtkosten!$E95)&gt;0,"A",
IF((ZB_Verkäufer2!$B94 - Parameter!$B$16*Spielerentscheidungen!$E$4+Parameter!$B$5*(Ergebnisse2!$C$3/Parameter!$B$7) - Anfahrtkosten!$F95) &gt; 0,"B",0)))</f>
        <v>A</v>
      </c>
      <c r="G94" t="str">
        <f>IF(AND(($B94-Parameter!$B$16*Spielerentscheidungen!$C$5+Parameter!$B$5*(Ergebnisse2!$B$4/Parameter!$B$7) - Anfahrtkosten!$G95)&gt;0,(ZB_Verkäufer2!$B94-Parameter!$B$16*Spielerentscheidungen!$E$5+Parameter!$B$5*(Ergebnisse2!$C$4/Parameter!$B$7) - Anfahrtkosten!$H95)&gt;0), IF(($B94-Parameter!$B$16*Spielerentscheidungen!$C$5+Parameter!$B$5*(Ergebnisse2!$B$4/Parameter!$B$7) - Anfahrtkosten!$G95) &gt; (ZB_Verkäufer2!$B94-Parameter!$B$16*Spielerentscheidungen!$E$5+Parameter!$B$5*(Ergebnisse2!$C$4/Parameter!$B$7) - Anfahrtkosten!$H95), "A", IF((ZB_Verkäufer2!$B94-Parameter!$B$16*Spielerentscheidungen!$E$5+Parameter!$B$5*(Ergebnisse2!$C$4/Parameter!$B$7) - Anfahrtkosten!$H95) &gt; ($B94-Parameter!$B$16*Spielerentscheidungen!$C$5+Parameter!$B$5*(Ergebnisse2!$B$4/Parameter!$B$7) - Anfahrtkosten!$G95), "B",C94)),
IF(($B94-Parameter!$B$16*Spielerentscheidungen!$C$5+Parameter!$B$5*(Ergebnisse2!$B$4/Parameter!$B$7) - Anfahrtkosten!$G95)&gt;0,"A",
IF((ZB_Verkäufer2!$B94-Parameter!$B$16*Spielerentscheidungen!$E$5+Parameter!$B$5*(Ergebnisse2!$C$4/Parameter!$B$7) - Anfahrtkosten!$H95)&gt;0,"B",0)))</f>
        <v>A</v>
      </c>
      <c r="H94" t="str">
        <f>IF(AND(($B94-Parameter!$B$16*Spielerentscheidungen!$C$6+Parameter!$B$5*(Ergebnisse2!$B$5/Parameter!$B$7) - I94)&gt;0,(ZB_Verkäufer2!$B94-Parameter!$B$16*Spielerentscheidungen!$E$6+Parameter!$B$5*(Ergebnisse2!$C$5/Parameter!$B$7) - J94)&gt;0), IF(($B94-Parameter!$B$16*Spielerentscheidungen!$C$6+Parameter!$B$5*(Ergebnisse2!$B$5/Parameter!$B$7) - I94) &gt; (ZB_Verkäufer2!$B94-Parameter!$B$16*Spielerentscheidungen!$E$6+Parameter!$B$5*(Ergebnisse2!$C$5/Parameter!$B$7) - J94), "A", IF((ZB_Verkäufer2!$B94-Parameter!$B$16*Spielerentscheidungen!$E$6+Parameter!$B$5*(Ergebnisse2!$C$5/Parameter!$B$7) - J94) &gt; ($B94-Parameter!$B$16*Spielerentscheidungen!$C$6+Parameter!$B$5*(Ergebnisse2!$B$5/Parameter!$B$7) - I94), "B", C94)),
IF(($B94-Parameter!$B$16*Spielerentscheidungen!$C$6+Parameter!$B$5*(Ergebnisse2!$B$5/Parameter!$B$7) - I94)&gt;0,"A",
IF((ZB_Verkäufer2!$B94-Parameter!$B$16*Spielerentscheidungen!$E$6+Parameter!$B$5*(Ergebnisse2!$C$5/Parameter!$B$7) - J94)&gt;0,"B",0)))</f>
        <v>B</v>
      </c>
      <c r="I94">
        <v>18.100000000000001</v>
      </c>
      <c r="J94">
        <v>11.54</v>
      </c>
      <c r="K94">
        <f>IF(AND(($B94-Parameter!$B$16*Spielerentscheidungen!$C$4+Parameter!$B$5*(Ergebnisse2!$B$3/Parameter!$B$7) - I94)&gt;0,(ZB_Verkäufer2!$B94-Spielerentscheidungen!$E$4+Parameter!$B$5*(Ergebnisse2!$C$3/Parameter!$B$7) - J94)&gt;0),IF(($B94-Spielerentscheidungen!$C$4+Parameter!$B$5*(Ergebnisse2!$B$3/Parameter!$B$7) - I94)&gt; (ZB_Verkäufer2!$B94-Spielerentscheidungen!$E$4+Parameter!$B$5*(Ergebnisse2!$C$3/Parameter!$B$7) - J94), "A", IF(($B94-Spielerentscheidungen!$C$4 +Parameter!$B$5*(Ergebnisse2!$B$3/Parameter!$B$7) - I94) &lt; (ZB_Verkäufer2!$B94-Spielerentscheidungen!$E$4+Parameter!$B$5*(Ergebnisse2!$C$3/Parameter!$B$7) - J94), "B", C94)),
IF(($B94-Spielerentscheidungen!$C$4+Parameter!$B$5*(Ergebnisse2!$B$3/Parameter!$B$7) - I94)&gt;0,"A",
IF((ZB_Verkäufer2!$B94-Spielerentscheidungen!$E$4+Parameter!$B$5*(Ergebnisse2!$C$3/Parameter!$B$7) - J94) &gt; 0,"B",0)))</f>
        <v>0</v>
      </c>
      <c r="L94">
        <f t="shared" si="1"/>
        <v>1</v>
      </c>
      <c r="P94">
        <f>$B94-Parameter!$B$16*Spielerentscheidungen!$C$4+Parameter!$B$5*(Ergebnisse2!$B$3/Parameter!$B$7) - Anfahrtkosten!$E96</f>
        <v>19.04</v>
      </c>
      <c r="Q94">
        <f>ZB_Verkäufer2!$B94- Parameter!$B$16*Spielerentscheidungen!$E$4+Parameter!$B$5*(Ergebnisse2!$C$3/Parameter!$B$7) - Anfahrtkosten!$F96</f>
        <v>22.609999999999996</v>
      </c>
    </row>
    <row r="95" spans="1:17" x14ac:dyDescent="0.35">
      <c r="A95">
        <v>94</v>
      </c>
      <c r="B95" s="1">
        <v>63.73</v>
      </c>
      <c r="C95" t="s">
        <v>20</v>
      </c>
      <c r="D95" s="3" t="str">
        <f>IF(AND(($B95-Parameter!$B$16*Spielerentscheidungen!$C$2+Parameter!$B$5*0.5 - Anfahrtkosten!$A96)&gt;0,(ZB_Verkäufer2!$B95-Parameter!$B$16*Spielerentscheidungen!$E$2+Parameter!$B$5*0.5 - Anfahrtkosten!$B96)&gt;0),IF(($B95-Parameter!$B$16*Spielerentscheidungen!$C$2+Parameter!$B$5*0.5 - Anfahrtkosten!$A96) &gt; (ZB_Verkäufer2!$B95-Parameter!$B$16*Spielerentscheidungen!$E$2+Parameter!$B$5*0.5 - Anfahrtkosten!$B96), "A", IF((ZB_Verkäufer2!$B95-Parameter!$B$16*Spielerentscheidungen!$E$2+Parameter!$B$5*0.5 - Anfahrtkosten!$B96) &gt; ($B95-Parameter!$B$16*Spielerentscheidungen!$C$2+Parameter!$B$5*0.5 - Anfahrtkosten!$A96), "B", C95)), IF(($B95-Parameter!$B$16*Spielerentscheidungen!$C$2+Parameter!$B$5*0.5 - Anfahrtkosten!$A96)&gt;0,"A",
IF((ZB_Verkäufer2!$B95-Parameter!$B$16*Spielerentscheidungen!$E$2+Parameter!$B$5*0.5 - Anfahrtkosten!$B96)&gt;0,"B",0)))</f>
        <v>A</v>
      </c>
      <c r="E95" t="str">
        <f>IF(AND(($B95-Parameter!$B$16*Spielerentscheidungen!$C$3+Parameter!$B$5*(Ergebnisse2!$B$2/Parameter!$B$7) - Anfahrtkosten!$C96)&gt;0,(ZB_Verkäufer2!$B95-Parameter!$B$16*Spielerentscheidungen!$E$3+Parameter!$B$5*(Ergebnisse2!$C$2/Parameter!$B$7) - Anfahrtkosten!$D96)&gt;0), IF(($B95-Parameter!$B$16*Spielerentscheidungen!$C$3+Parameter!$B$5*(Ergebnisse2!$B$2/Parameter!$B$7) - Anfahrtkosten!$C96) &gt; (ZB_Verkäufer2!$B95-Parameter!$B$16*Spielerentscheidungen!$E$3+Parameter!$B$5*(Ergebnisse2!$C$2/Parameter!$B$7) - Anfahrtkosten!$D96), "A", IF((ZB_Verkäufer2!$B95-Parameter!$B$16*Spielerentscheidungen!$E$3+Parameter!$B$5*(Ergebnisse2!$C$2/Parameter!$B$7) - Anfahrtkosten!$D96) &gt; ($B95-Parameter!$B$16*Spielerentscheidungen!$C$3+Parameter!$B$5*(Ergebnisse2!$B$2/Parameter!$B$7) - Anfahrtkosten!$C96),"B", C95)),
IF(($B95-Parameter!$B$16*Spielerentscheidungen!$C$3+Parameter!$B$5*(Ergebnisse2!$B$2/Parameter!$B$7) - Anfahrtkosten!$C96)&gt;0,"A",
IF((ZB_Verkäufer2!$B95-Parameter!$B$16*Spielerentscheidungen!$E$3+Parameter!$B$5*(Ergebnisse2!$C$2/Parameter!$B$7) - Anfahrtkosten!$D96)&gt;0,"B",0)))</f>
        <v>B</v>
      </c>
      <c r="F95" t="str">
        <f>IF(AND(($B95- Parameter!$B$16*Spielerentscheidungen!$C$4+Parameter!$B$5*(Ergebnisse2!$B$3/Parameter!$B$7) - Anfahrtkosten!$E96)&gt;0,(ZB_Verkäufer2!$B95- Parameter!$B$16*Spielerentscheidungen!$E$4+Parameter!$B$5*(Ergebnisse2!$C$3/Parameter!$B$7) - Anfahrtkosten!$F96)&gt;0),IF(($B95- Parameter!$B$16*Spielerentscheidungen!$C$4+Parameter!$B$5*(Ergebnisse2!$B$3/Parameter!$B$7) - Anfahrtkosten!$E96)&gt; (ZB_Verkäufer2!$B95-Parameter!$B$16*Spielerentscheidungen!$E$4+Parameter!$B$5*(Ergebnisse2!$C$3/Parameter!$B$7) - Anfahrtkosten!$F96), "A", IF(($B95-Parameter!$B$16*Spielerentscheidungen!$C$4 +Parameter!$B$5*(Ergebnisse2!$B$3/Parameter!$B$7) - Anfahrtkosten!$E96) &lt; (ZB_Verkäufer2!$B95- Parameter!$B$16*Spielerentscheidungen!$E$4+Parameter!$B$5*(Ergebnisse2!$C$3/Parameter!$B$7) - Anfahrtkosten!$F96), "B", C95)),
IF(($B95 - Parameter!$B$16*Spielerentscheidungen!$C$4+Parameter!$B$5*(Ergebnisse2!$B$3/Parameter!$B$7) - Anfahrtkosten!$E96)&gt;0,"A",
IF((ZB_Verkäufer2!$B95 - Parameter!$B$16*Spielerentscheidungen!$E$4+Parameter!$B$5*(Ergebnisse2!$C$3/Parameter!$B$7) - Anfahrtkosten!$F96) &gt; 0,"B",0)))</f>
        <v>B</v>
      </c>
      <c r="G95" t="str">
        <f>IF(AND(($B95-Parameter!$B$16*Spielerentscheidungen!$C$5+Parameter!$B$5*(Ergebnisse2!$B$4/Parameter!$B$7) - Anfahrtkosten!$G96)&gt;0,(ZB_Verkäufer2!$B95-Parameter!$B$16*Spielerentscheidungen!$E$5+Parameter!$B$5*(Ergebnisse2!$C$4/Parameter!$B$7) - Anfahrtkosten!$H96)&gt;0), IF(($B95-Parameter!$B$16*Spielerentscheidungen!$C$5+Parameter!$B$5*(Ergebnisse2!$B$4/Parameter!$B$7) - Anfahrtkosten!$G96) &gt; (ZB_Verkäufer2!$B95-Parameter!$B$16*Spielerentscheidungen!$E$5+Parameter!$B$5*(Ergebnisse2!$C$4/Parameter!$B$7) - Anfahrtkosten!$H96), "A", IF((ZB_Verkäufer2!$B95-Parameter!$B$16*Spielerentscheidungen!$E$5+Parameter!$B$5*(Ergebnisse2!$C$4/Parameter!$B$7) - Anfahrtkosten!$H96) &gt; ($B95-Parameter!$B$16*Spielerentscheidungen!$C$5+Parameter!$B$5*(Ergebnisse2!$B$4/Parameter!$B$7) - Anfahrtkosten!$G96), "B",C95)),
IF(($B95-Parameter!$B$16*Spielerentscheidungen!$C$5+Parameter!$B$5*(Ergebnisse2!$B$4/Parameter!$B$7) - Anfahrtkosten!$G96)&gt;0,"A",
IF((ZB_Verkäufer2!$B95-Parameter!$B$16*Spielerentscheidungen!$E$5+Parameter!$B$5*(Ergebnisse2!$C$4/Parameter!$B$7) - Anfahrtkosten!$H96)&gt;0,"B",0)))</f>
        <v>B</v>
      </c>
      <c r="H95" t="str">
        <f>IF(AND(($B95-Parameter!$B$16*Spielerentscheidungen!$C$6+Parameter!$B$5*(Ergebnisse2!$B$5/Parameter!$B$7) - I95)&gt;0,(ZB_Verkäufer2!$B95-Parameter!$B$16*Spielerentscheidungen!$E$6+Parameter!$B$5*(Ergebnisse2!$C$5/Parameter!$B$7) - J95)&gt;0), IF(($B95-Parameter!$B$16*Spielerentscheidungen!$C$6+Parameter!$B$5*(Ergebnisse2!$B$5/Parameter!$B$7) - I95) &gt; (ZB_Verkäufer2!$B95-Parameter!$B$16*Spielerentscheidungen!$E$6+Parameter!$B$5*(Ergebnisse2!$C$5/Parameter!$B$7) - J95), "A", IF((ZB_Verkäufer2!$B95-Parameter!$B$16*Spielerentscheidungen!$E$6+Parameter!$B$5*(Ergebnisse2!$C$5/Parameter!$B$7) - J95) &gt; ($B95-Parameter!$B$16*Spielerentscheidungen!$C$6+Parameter!$B$5*(Ergebnisse2!$B$5/Parameter!$B$7) - I95), "B", C95)),
IF(($B95-Parameter!$B$16*Spielerentscheidungen!$C$6+Parameter!$B$5*(Ergebnisse2!$B$5/Parameter!$B$7) - I95)&gt;0,"A",
IF((ZB_Verkäufer2!$B95-Parameter!$B$16*Spielerentscheidungen!$E$6+Parameter!$B$5*(Ergebnisse2!$C$5/Parameter!$B$7) - J95)&gt;0,"B",0)))</f>
        <v>A</v>
      </c>
      <c r="I95">
        <v>36.49</v>
      </c>
      <c r="J95">
        <v>39.729999999999997</v>
      </c>
      <c r="K95" t="str">
        <f>IF(AND(($B95-Parameter!$B$16*Spielerentscheidungen!$C$4+Parameter!$B$5*(Ergebnisse2!$B$3/Parameter!$B$7) - I95)&gt;0,(ZB_Verkäufer2!$B95-Spielerentscheidungen!$E$4+Parameter!$B$5*(Ergebnisse2!$C$3/Parameter!$B$7) - J95)&gt;0),IF(($B95-Spielerentscheidungen!$C$4+Parameter!$B$5*(Ergebnisse2!$B$3/Parameter!$B$7) - I95)&gt; (ZB_Verkäufer2!$B95-Spielerentscheidungen!$E$4+Parameter!$B$5*(Ergebnisse2!$C$3/Parameter!$B$7) - J95), "A", IF(($B95-Spielerentscheidungen!$C$4 +Parameter!$B$5*(Ergebnisse2!$B$3/Parameter!$B$7) - I95) &lt; (ZB_Verkäufer2!$B95-Spielerentscheidungen!$E$4+Parameter!$B$5*(Ergebnisse2!$C$3/Parameter!$B$7) - J95), "B", C95)),
IF(($B95-Spielerentscheidungen!$C$4+Parameter!$B$5*(Ergebnisse2!$B$3/Parameter!$B$7) - I95)&gt;0,"A",
IF((ZB_Verkäufer2!$B95-Spielerentscheidungen!$E$4+Parameter!$B$5*(Ergebnisse2!$C$3/Parameter!$B$7) - J95) &gt; 0,"B",0)))</f>
        <v>A</v>
      </c>
      <c r="L95">
        <f t="shared" si="1"/>
        <v>1</v>
      </c>
      <c r="P95">
        <f>$B95-Parameter!$B$16*Spielerentscheidungen!$C$4+Parameter!$B$5*(Ergebnisse2!$B$3/Parameter!$B$7) - Anfahrtkosten!$E97</f>
        <v>45.499999999999993</v>
      </c>
      <c r="Q95">
        <f>ZB_Verkäufer2!$B95- Parameter!$B$16*Spielerentscheidungen!$E$4+Parameter!$B$5*(Ergebnisse2!$C$3/Parameter!$B$7) - Anfahrtkosten!$F97</f>
        <v>41.319999999999993</v>
      </c>
    </row>
    <row r="96" spans="1:17" x14ac:dyDescent="0.35">
      <c r="A96">
        <v>95</v>
      </c>
      <c r="B96" s="1">
        <v>67.52</v>
      </c>
      <c r="C96" t="s">
        <v>19</v>
      </c>
      <c r="D96" s="3" t="str">
        <f>IF(AND(($B96-Parameter!$B$16*Spielerentscheidungen!$C$2+Parameter!$B$5*0.5 - Anfahrtkosten!$A97)&gt;0,(ZB_Verkäufer2!$B96-Parameter!$B$16*Spielerentscheidungen!$E$2+Parameter!$B$5*0.5 - Anfahrtkosten!$B97)&gt;0),IF(($B96-Parameter!$B$16*Spielerentscheidungen!$C$2+Parameter!$B$5*0.5 - Anfahrtkosten!$A97) &gt; (ZB_Verkäufer2!$B96-Parameter!$B$16*Spielerentscheidungen!$E$2+Parameter!$B$5*0.5 - Anfahrtkosten!$B97), "A", IF((ZB_Verkäufer2!$B96-Parameter!$B$16*Spielerentscheidungen!$E$2+Parameter!$B$5*0.5 - Anfahrtkosten!$B97) &gt; ($B96-Parameter!$B$16*Spielerentscheidungen!$C$2+Parameter!$B$5*0.5 - Anfahrtkosten!$A97), "B", C96)), IF(($B96-Parameter!$B$16*Spielerentscheidungen!$C$2+Parameter!$B$5*0.5 - Anfahrtkosten!$A97)&gt;0,"A",
IF((ZB_Verkäufer2!$B96-Parameter!$B$16*Spielerentscheidungen!$E$2+Parameter!$B$5*0.5 - Anfahrtkosten!$B97)&gt;0,"B",0)))</f>
        <v>B</v>
      </c>
      <c r="E96" t="str">
        <f>IF(AND(($B96-Parameter!$B$16*Spielerentscheidungen!$C$3+Parameter!$B$5*(Ergebnisse2!$B$2/Parameter!$B$7) - Anfahrtkosten!$C97)&gt;0,(ZB_Verkäufer2!$B96-Parameter!$B$16*Spielerentscheidungen!$E$3+Parameter!$B$5*(Ergebnisse2!$C$2/Parameter!$B$7) - Anfahrtkosten!$D97)&gt;0), IF(($B96-Parameter!$B$16*Spielerentscheidungen!$C$3+Parameter!$B$5*(Ergebnisse2!$B$2/Parameter!$B$7) - Anfahrtkosten!$C97) &gt; (ZB_Verkäufer2!$B96-Parameter!$B$16*Spielerentscheidungen!$E$3+Parameter!$B$5*(Ergebnisse2!$C$2/Parameter!$B$7) - Anfahrtkosten!$D97), "A", IF((ZB_Verkäufer2!$B96-Parameter!$B$16*Spielerentscheidungen!$E$3+Parameter!$B$5*(Ergebnisse2!$C$2/Parameter!$B$7) - Anfahrtkosten!$D97) &gt; ($B96-Parameter!$B$16*Spielerentscheidungen!$C$3+Parameter!$B$5*(Ergebnisse2!$B$2/Parameter!$B$7) - Anfahrtkosten!$C97),"B", C96)),
IF(($B96-Parameter!$B$16*Spielerentscheidungen!$C$3+Parameter!$B$5*(Ergebnisse2!$B$2/Parameter!$B$7) - Anfahrtkosten!$C97)&gt;0,"A",
IF((ZB_Verkäufer2!$B96-Parameter!$B$16*Spielerentscheidungen!$E$3+Parameter!$B$5*(Ergebnisse2!$C$2/Parameter!$B$7) - Anfahrtkosten!$D97)&gt;0,"B",0)))</f>
        <v>A</v>
      </c>
      <c r="F96" t="str">
        <f>IF(AND(($B96- Parameter!$B$16*Spielerentscheidungen!$C$4+Parameter!$B$5*(Ergebnisse2!$B$3/Parameter!$B$7) - Anfahrtkosten!$E97)&gt;0,(ZB_Verkäufer2!$B96- Parameter!$B$16*Spielerentscheidungen!$E$4+Parameter!$B$5*(Ergebnisse2!$C$3/Parameter!$B$7) - Anfahrtkosten!$F97)&gt;0),IF(($B96- Parameter!$B$16*Spielerentscheidungen!$C$4+Parameter!$B$5*(Ergebnisse2!$B$3/Parameter!$B$7) - Anfahrtkosten!$E97)&gt; (ZB_Verkäufer2!$B96-Parameter!$B$16*Spielerentscheidungen!$E$4+Parameter!$B$5*(Ergebnisse2!$C$3/Parameter!$B$7) - Anfahrtkosten!$F97), "A", IF(($B96-Parameter!$B$16*Spielerentscheidungen!$C$4 +Parameter!$B$5*(Ergebnisse2!$B$3/Parameter!$B$7) - Anfahrtkosten!$E97) &lt; (ZB_Verkäufer2!$B96- Parameter!$B$16*Spielerentscheidungen!$E$4+Parameter!$B$5*(Ergebnisse2!$C$3/Parameter!$B$7) - Anfahrtkosten!$F97), "B", C96)),
IF(($B96 - Parameter!$B$16*Spielerentscheidungen!$C$4+Parameter!$B$5*(Ergebnisse2!$B$3/Parameter!$B$7) - Anfahrtkosten!$E97)&gt;0,"A",
IF((ZB_Verkäufer2!$B96 - Parameter!$B$16*Spielerentscheidungen!$E$4+Parameter!$B$5*(Ergebnisse2!$C$3/Parameter!$B$7) - Anfahrtkosten!$F97) &gt; 0,"B",0)))</f>
        <v>A</v>
      </c>
      <c r="G96" t="str">
        <f>IF(AND(($B96-Parameter!$B$16*Spielerentscheidungen!$C$5+Parameter!$B$5*(Ergebnisse2!$B$4/Parameter!$B$7) - Anfahrtkosten!$G97)&gt;0,(ZB_Verkäufer2!$B96-Parameter!$B$16*Spielerentscheidungen!$E$5+Parameter!$B$5*(Ergebnisse2!$C$4/Parameter!$B$7) - Anfahrtkosten!$H97)&gt;0), IF(($B96-Parameter!$B$16*Spielerentscheidungen!$C$5+Parameter!$B$5*(Ergebnisse2!$B$4/Parameter!$B$7) - Anfahrtkosten!$G97) &gt; (ZB_Verkäufer2!$B96-Parameter!$B$16*Spielerentscheidungen!$E$5+Parameter!$B$5*(Ergebnisse2!$C$4/Parameter!$B$7) - Anfahrtkosten!$H97), "A", IF((ZB_Verkäufer2!$B96-Parameter!$B$16*Spielerentscheidungen!$E$5+Parameter!$B$5*(Ergebnisse2!$C$4/Parameter!$B$7) - Anfahrtkosten!$H97) &gt; ($B96-Parameter!$B$16*Spielerentscheidungen!$C$5+Parameter!$B$5*(Ergebnisse2!$B$4/Parameter!$B$7) - Anfahrtkosten!$G97), "B",C96)),
IF(($B96-Parameter!$B$16*Spielerentscheidungen!$C$5+Parameter!$B$5*(Ergebnisse2!$B$4/Parameter!$B$7) - Anfahrtkosten!$G97)&gt;0,"A",
IF((ZB_Verkäufer2!$B96-Parameter!$B$16*Spielerentscheidungen!$E$5+Parameter!$B$5*(Ergebnisse2!$C$4/Parameter!$B$7) - Anfahrtkosten!$H97)&gt;0,"B",0)))</f>
        <v>B</v>
      </c>
      <c r="H96" t="str">
        <f>IF(AND(($B96-Parameter!$B$16*Spielerentscheidungen!$C$6+Parameter!$B$5*(Ergebnisse2!$B$5/Parameter!$B$7) - I96)&gt;0,(ZB_Verkäufer2!$B96-Parameter!$B$16*Spielerentscheidungen!$E$6+Parameter!$B$5*(Ergebnisse2!$C$5/Parameter!$B$7) - J96)&gt;0), IF(($B96-Parameter!$B$16*Spielerentscheidungen!$C$6+Parameter!$B$5*(Ergebnisse2!$B$5/Parameter!$B$7) - I96) &gt; (ZB_Verkäufer2!$B96-Parameter!$B$16*Spielerentscheidungen!$E$6+Parameter!$B$5*(Ergebnisse2!$C$5/Parameter!$B$7) - J96), "A", IF((ZB_Verkäufer2!$B96-Parameter!$B$16*Spielerentscheidungen!$E$6+Parameter!$B$5*(Ergebnisse2!$C$5/Parameter!$B$7) - J96) &gt; ($B96-Parameter!$B$16*Spielerentscheidungen!$C$6+Parameter!$B$5*(Ergebnisse2!$B$5/Parameter!$B$7) - I96), "B", C96)),
IF(($B96-Parameter!$B$16*Spielerentscheidungen!$C$6+Parameter!$B$5*(Ergebnisse2!$B$5/Parameter!$B$7) - I96)&gt;0,"A",
IF((ZB_Verkäufer2!$B96-Parameter!$B$16*Spielerentscheidungen!$E$6+Parameter!$B$5*(Ergebnisse2!$C$5/Parameter!$B$7) - J96)&gt;0,"B",0)))</f>
        <v>B</v>
      </c>
      <c r="I96">
        <v>31.12</v>
      </c>
      <c r="J96">
        <v>17.399999999999999</v>
      </c>
      <c r="K96" t="str">
        <f>IF(AND(($B96-Parameter!$B$16*Spielerentscheidungen!$C$4+Parameter!$B$5*(Ergebnisse2!$B$3/Parameter!$B$7) - I96)&gt;0,(ZB_Verkäufer2!$B96-Spielerentscheidungen!$E$4+Parameter!$B$5*(Ergebnisse2!$C$3/Parameter!$B$7) - J96)&gt;0),IF(($B96-Spielerentscheidungen!$C$4+Parameter!$B$5*(Ergebnisse2!$B$3/Parameter!$B$7) - I96)&gt; (ZB_Verkäufer2!$B96-Spielerentscheidungen!$E$4+Parameter!$B$5*(Ergebnisse2!$C$3/Parameter!$B$7) - J96), "A", IF(($B96-Spielerentscheidungen!$C$4 +Parameter!$B$5*(Ergebnisse2!$B$3/Parameter!$B$7) - I96) &lt; (ZB_Verkäufer2!$B96-Spielerentscheidungen!$E$4+Parameter!$B$5*(Ergebnisse2!$C$3/Parameter!$B$7) - J96), "B", C96)),
IF(($B96-Spielerentscheidungen!$C$4+Parameter!$B$5*(Ergebnisse2!$B$3/Parameter!$B$7) - I96)&gt;0,"A",
IF((ZB_Verkäufer2!$B96-Spielerentscheidungen!$E$4+Parameter!$B$5*(Ergebnisse2!$C$3/Parameter!$B$7) - J96) &gt; 0,"B",0)))</f>
        <v>B</v>
      </c>
      <c r="L96">
        <f t="shared" si="1"/>
        <v>1</v>
      </c>
      <c r="P96">
        <f>$B96-Parameter!$B$16*Spielerentscheidungen!$C$4+Parameter!$B$5*(Ergebnisse2!$B$3/Parameter!$B$7) - Anfahrtkosten!$E98</f>
        <v>60.4</v>
      </c>
      <c r="Q96">
        <f>ZB_Verkäufer2!$B96- Parameter!$B$16*Spielerentscheidungen!$E$4+Parameter!$B$5*(Ergebnisse2!$C$3/Parameter!$B$7) - Anfahrtkosten!$F98</f>
        <v>55.449999999999996</v>
      </c>
    </row>
    <row r="97" spans="1:17" x14ac:dyDescent="0.35">
      <c r="A97">
        <v>96</v>
      </c>
      <c r="B97" s="1">
        <v>35.14</v>
      </c>
      <c r="C97" t="s">
        <v>20</v>
      </c>
      <c r="D97" s="3" t="str">
        <f>IF(AND(($B97-Parameter!$B$16*Spielerentscheidungen!$C$2+Parameter!$B$5*0.5 - Anfahrtkosten!$A98)&gt;0,(ZB_Verkäufer2!$B97-Parameter!$B$16*Spielerentscheidungen!$E$2+Parameter!$B$5*0.5 - Anfahrtkosten!$B98)&gt;0),IF(($B97-Parameter!$B$16*Spielerentscheidungen!$C$2+Parameter!$B$5*0.5 - Anfahrtkosten!$A98) &gt; (ZB_Verkäufer2!$B97-Parameter!$B$16*Spielerentscheidungen!$E$2+Parameter!$B$5*0.5 - Anfahrtkosten!$B98), "A", IF((ZB_Verkäufer2!$B97-Parameter!$B$16*Spielerentscheidungen!$E$2+Parameter!$B$5*0.5 - Anfahrtkosten!$B98) &gt; ($B97-Parameter!$B$16*Spielerentscheidungen!$C$2+Parameter!$B$5*0.5 - Anfahrtkosten!$A98), "B", C97)), IF(($B97-Parameter!$B$16*Spielerentscheidungen!$C$2+Parameter!$B$5*0.5 - Anfahrtkosten!$A98)&gt;0,"A",
IF((ZB_Verkäufer2!$B97-Parameter!$B$16*Spielerentscheidungen!$E$2+Parameter!$B$5*0.5 - Anfahrtkosten!$B98)&gt;0,"B",0)))</f>
        <v>B</v>
      </c>
      <c r="E97" t="str">
        <f>IF(AND(($B97-Parameter!$B$16*Spielerentscheidungen!$C$3+Parameter!$B$5*(Ergebnisse2!$B$2/Parameter!$B$7) - Anfahrtkosten!$C98)&gt;0,(ZB_Verkäufer2!$B97-Parameter!$B$16*Spielerentscheidungen!$E$3+Parameter!$B$5*(Ergebnisse2!$C$2/Parameter!$B$7) - Anfahrtkosten!$D98)&gt;0), IF(($B97-Parameter!$B$16*Spielerentscheidungen!$C$3+Parameter!$B$5*(Ergebnisse2!$B$2/Parameter!$B$7) - Anfahrtkosten!$C98) &gt; (ZB_Verkäufer2!$B97-Parameter!$B$16*Spielerentscheidungen!$E$3+Parameter!$B$5*(Ergebnisse2!$C$2/Parameter!$B$7) - Anfahrtkosten!$D98), "A", IF((ZB_Verkäufer2!$B97-Parameter!$B$16*Spielerentscheidungen!$E$3+Parameter!$B$5*(Ergebnisse2!$C$2/Parameter!$B$7) - Anfahrtkosten!$D98) &gt; ($B97-Parameter!$B$16*Spielerentscheidungen!$C$3+Parameter!$B$5*(Ergebnisse2!$B$2/Parameter!$B$7) - Anfahrtkosten!$C98),"B", C97)),
IF(($B97-Parameter!$B$16*Spielerentscheidungen!$C$3+Parameter!$B$5*(Ergebnisse2!$B$2/Parameter!$B$7) - Anfahrtkosten!$C98)&gt;0,"A",
IF((ZB_Verkäufer2!$B97-Parameter!$B$16*Spielerentscheidungen!$E$3+Parameter!$B$5*(Ergebnisse2!$C$2/Parameter!$B$7) - Anfahrtkosten!$D98)&gt;0,"B",0)))</f>
        <v>B</v>
      </c>
      <c r="F97" t="str">
        <f>IF(AND(($B97- Parameter!$B$16*Spielerentscheidungen!$C$4+Parameter!$B$5*(Ergebnisse2!$B$3/Parameter!$B$7) - Anfahrtkosten!$E98)&gt;0,(ZB_Verkäufer2!$B97- Parameter!$B$16*Spielerentscheidungen!$E$4+Parameter!$B$5*(Ergebnisse2!$C$3/Parameter!$B$7) - Anfahrtkosten!$F98)&gt;0),IF(($B97- Parameter!$B$16*Spielerentscheidungen!$C$4+Parameter!$B$5*(Ergebnisse2!$B$3/Parameter!$B$7) - Anfahrtkosten!$E98)&gt; (ZB_Verkäufer2!$B97-Parameter!$B$16*Spielerentscheidungen!$E$4+Parameter!$B$5*(Ergebnisse2!$C$3/Parameter!$B$7) - Anfahrtkosten!$F98), "A", IF(($B97-Parameter!$B$16*Spielerentscheidungen!$C$4 +Parameter!$B$5*(Ergebnisse2!$B$3/Parameter!$B$7) - Anfahrtkosten!$E98) &lt; (ZB_Verkäufer2!$B97- Parameter!$B$16*Spielerentscheidungen!$E$4+Parameter!$B$5*(Ergebnisse2!$C$3/Parameter!$B$7) - Anfahrtkosten!$F98), "B", C97)),
IF(($B97 - Parameter!$B$16*Spielerentscheidungen!$C$4+Parameter!$B$5*(Ergebnisse2!$B$3/Parameter!$B$7) - Anfahrtkosten!$E98)&gt;0,"A",
IF((ZB_Verkäufer2!$B97 - Parameter!$B$16*Spielerentscheidungen!$E$4+Parameter!$B$5*(Ergebnisse2!$C$3/Parameter!$B$7) - Anfahrtkosten!$F98) &gt; 0,"B",0)))</f>
        <v>A</v>
      </c>
      <c r="G97" t="str">
        <f>IF(AND(($B97-Parameter!$B$16*Spielerentscheidungen!$C$5+Parameter!$B$5*(Ergebnisse2!$B$4/Parameter!$B$7) - Anfahrtkosten!$G98)&gt;0,(ZB_Verkäufer2!$B97-Parameter!$B$16*Spielerentscheidungen!$E$5+Parameter!$B$5*(Ergebnisse2!$C$4/Parameter!$B$7) - Anfahrtkosten!$H98)&gt;0), IF(($B97-Parameter!$B$16*Spielerentscheidungen!$C$5+Parameter!$B$5*(Ergebnisse2!$B$4/Parameter!$B$7) - Anfahrtkosten!$G98) &gt; (ZB_Verkäufer2!$B97-Parameter!$B$16*Spielerentscheidungen!$E$5+Parameter!$B$5*(Ergebnisse2!$C$4/Parameter!$B$7) - Anfahrtkosten!$H98), "A", IF((ZB_Verkäufer2!$B97-Parameter!$B$16*Spielerentscheidungen!$E$5+Parameter!$B$5*(Ergebnisse2!$C$4/Parameter!$B$7) - Anfahrtkosten!$H98) &gt; ($B97-Parameter!$B$16*Spielerentscheidungen!$C$5+Parameter!$B$5*(Ergebnisse2!$B$4/Parameter!$B$7) - Anfahrtkosten!$G98), "B",C97)),
IF(($B97-Parameter!$B$16*Spielerentscheidungen!$C$5+Parameter!$B$5*(Ergebnisse2!$B$4/Parameter!$B$7) - Anfahrtkosten!$G98)&gt;0,"A",
IF((ZB_Verkäufer2!$B97-Parameter!$B$16*Spielerentscheidungen!$E$5+Parameter!$B$5*(Ergebnisse2!$C$4/Parameter!$B$7) - Anfahrtkosten!$H98)&gt;0,"B",0)))</f>
        <v>A</v>
      </c>
      <c r="H97" t="str">
        <f>IF(AND(($B97-Parameter!$B$16*Spielerentscheidungen!$C$6+Parameter!$B$5*(Ergebnisse2!$B$5/Parameter!$B$7) - I97)&gt;0,(ZB_Verkäufer2!$B97-Parameter!$B$16*Spielerentscheidungen!$E$6+Parameter!$B$5*(Ergebnisse2!$C$5/Parameter!$B$7) - J97)&gt;0), IF(($B97-Parameter!$B$16*Spielerentscheidungen!$C$6+Parameter!$B$5*(Ergebnisse2!$B$5/Parameter!$B$7) - I97) &gt; (ZB_Verkäufer2!$B97-Parameter!$B$16*Spielerentscheidungen!$E$6+Parameter!$B$5*(Ergebnisse2!$C$5/Parameter!$B$7) - J97), "A", IF((ZB_Verkäufer2!$B97-Parameter!$B$16*Spielerentscheidungen!$E$6+Parameter!$B$5*(Ergebnisse2!$C$5/Parameter!$B$7) - J97) &gt; ($B97-Parameter!$B$16*Spielerentscheidungen!$C$6+Parameter!$B$5*(Ergebnisse2!$B$5/Parameter!$B$7) - I97), "B", C97)),
IF(($B97-Parameter!$B$16*Spielerentscheidungen!$C$6+Parameter!$B$5*(Ergebnisse2!$B$5/Parameter!$B$7) - I97)&gt;0,"A",
IF((ZB_Verkäufer2!$B97-Parameter!$B$16*Spielerentscheidungen!$E$6+Parameter!$B$5*(Ergebnisse2!$C$5/Parameter!$B$7) - J97)&gt;0,"B",0)))</f>
        <v>A</v>
      </c>
      <c r="I97">
        <v>11.12</v>
      </c>
      <c r="J97">
        <v>34.06</v>
      </c>
      <c r="K97" t="str">
        <f>IF(AND(($B97-Parameter!$B$16*Spielerentscheidungen!$C$4+Parameter!$B$5*(Ergebnisse2!$B$3/Parameter!$B$7) - I97)&gt;0,(ZB_Verkäufer2!$B97-Spielerentscheidungen!$E$4+Parameter!$B$5*(Ergebnisse2!$C$3/Parameter!$B$7) - J97)&gt;0),IF(($B97-Spielerentscheidungen!$C$4+Parameter!$B$5*(Ergebnisse2!$B$3/Parameter!$B$7) - I97)&gt; (ZB_Verkäufer2!$B97-Spielerentscheidungen!$E$4+Parameter!$B$5*(Ergebnisse2!$C$3/Parameter!$B$7) - J97), "A", IF(($B97-Spielerentscheidungen!$C$4 +Parameter!$B$5*(Ergebnisse2!$B$3/Parameter!$B$7) - I97) &lt; (ZB_Verkäufer2!$B97-Spielerentscheidungen!$E$4+Parameter!$B$5*(Ergebnisse2!$C$3/Parameter!$B$7) - J97), "B", C97)),
IF(($B97-Spielerentscheidungen!$C$4+Parameter!$B$5*(Ergebnisse2!$B$3/Parameter!$B$7) - I97)&gt;0,"A",
IF((ZB_Verkäufer2!$B97-Spielerentscheidungen!$E$4+Parameter!$B$5*(Ergebnisse2!$C$3/Parameter!$B$7) - J97) &gt; 0,"B",0)))</f>
        <v>A</v>
      </c>
      <c r="L97">
        <f t="shared" si="1"/>
        <v>1</v>
      </c>
      <c r="P97">
        <f>$B97-Parameter!$B$16*Spielerentscheidungen!$C$4+Parameter!$B$5*(Ergebnisse2!$B$3/Parameter!$B$7) - Anfahrtkosten!$E99</f>
        <v>-2.3999999999999986</v>
      </c>
      <c r="Q97">
        <f>ZB_Verkäufer2!$B97- Parameter!$B$16*Spielerentscheidungen!$E$4+Parameter!$B$5*(Ergebnisse2!$C$3/Parameter!$B$7) - Anfahrtkosten!$F99</f>
        <v>-8.259999999999998</v>
      </c>
    </row>
    <row r="98" spans="1:17" x14ac:dyDescent="0.35">
      <c r="A98">
        <v>97</v>
      </c>
      <c r="B98" s="1">
        <v>94.66</v>
      </c>
      <c r="C98" t="s">
        <v>19</v>
      </c>
      <c r="D98" s="3" t="str">
        <f>IF(AND(($B98-Parameter!$B$16*Spielerentscheidungen!$C$2+Parameter!$B$5*0.5 - Anfahrtkosten!$A99)&gt;0,(ZB_Verkäufer2!$B98-Parameter!$B$16*Spielerentscheidungen!$E$2+Parameter!$B$5*0.5 - Anfahrtkosten!$B99)&gt;0),IF(($B98-Parameter!$B$16*Spielerentscheidungen!$C$2+Parameter!$B$5*0.5 - Anfahrtkosten!$A99) &gt; (ZB_Verkäufer2!$B98-Parameter!$B$16*Spielerentscheidungen!$E$2+Parameter!$B$5*0.5 - Anfahrtkosten!$B99), "A", IF((ZB_Verkäufer2!$B98-Parameter!$B$16*Spielerentscheidungen!$E$2+Parameter!$B$5*0.5 - Anfahrtkosten!$B99) &gt; ($B98-Parameter!$B$16*Spielerentscheidungen!$C$2+Parameter!$B$5*0.5 - Anfahrtkosten!$A99), "B", C98)), IF(($B98-Parameter!$B$16*Spielerentscheidungen!$C$2+Parameter!$B$5*0.5 - Anfahrtkosten!$A99)&gt;0,"A",
IF((ZB_Verkäufer2!$B98-Parameter!$B$16*Spielerentscheidungen!$E$2+Parameter!$B$5*0.5 - Anfahrtkosten!$B99)&gt;0,"B",0)))</f>
        <v>A</v>
      </c>
      <c r="E98" t="str">
        <f>IF(AND(($B98-Parameter!$B$16*Spielerentscheidungen!$C$3+Parameter!$B$5*(Ergebnisse2!$B$2/Parameter!$B$7) - Anfahrtkosten!$C99)&gt;0,(ZB_Verkäufer2!$B98-Parameter!$B$16*Spielerentscheidungen!$E$3+Parameter!$B$5*(Ergebnisse2!$C$2/Parameter!$B$7) - Anfahrtkosten!$D99)&gt;0), IF(($B98-Parameter!$B$16*Spielerentscheidungen!$C$3+Parameter!$B$5*(Ergebnisse2!$B$2/Parameter!$B$7) - Anfahrtkosten!$C99) &gt; (ZB_Verkäufer2!$B98-Parameter!$B$16*Spielerentscheidungen!$E$3+Parameter!$B$5*(Ergebnisse2!$C$2/Parameter!$B$7) - Anfahrtkosten!$D99), "A", IF((ZB_Verkäufer2!$B98-Parameter!$B$16*Spielerentscheidungen!$E$3+Parameter!$B$5*(Ergebnisse2!$C$2/Parameter!$B$7) - Anfahrtkosten!$D99) &gt; ($B98-Parameter!$B$16*Spielerentscheidungen!$C$3+Parameter!$B$5*(Ergebnisse2!$B$2/Parameter!$B$7) - Anfahrtkosten!$C99),"B", C98)),
IF(($B98-Parameter!$B$16*Spielerentscheidungen!$C$3+Parameter!$B$5*(Ergebnisse2!$B$2/Parameter!$B$7) - Anfahrtkosten!$C99)&gt;0,"A",
IF((ZB_Verkäufer2!$B98-Parameter!$B$16*Spielerentscheidungen!$E$3+Parameter!$B$5*(Ergebnisse2!$C$2/Parameter!$B$7) - Anfahrtkosten!$D99)&gt;0,"B",0)))</f>
        <v>A</v>
      </c>
      <c r="F98" t="str">
        <f>IF(AND(($B98- Parameter!$B$16*Spielerentscheidungen!$C$4+Parameter!$B$5*(Ergebnisse2!$B$3/Parameter!$B$7) - Anfahrtkosten!$E99)&gt;0,(ZB_Verkäufer2!$B98- Parameter!$B$16*Spielerentscheidungen!$E$4+Parameter!$B$5*(Ergebnisse2!$C$3/Parameter!$B$7) - Anfahrtkosten!$F99)&gt;0),IF(($B98- Parameter!$B$16*Spielerentscheidungen!$C$4+Parameter!$B$5*(Ergebnisse2!$B$3/Parameter!$B$7) - Anfahrtkosten!$E99)&gt; (ZB_Verkäufer2!$B98-Parameter!$B$16*Spielerentscheidungen!$E$4+Parameter!$B$5*(Ergebnisse2!$C$3/Parameter!$B$7) - Anfahrtkosten!$F99), "A", IF(($B98-Parameter!$B$16*Spielerentscheidungen!$C$4 +Parameter!$B$5*(Ergebnisse2!$B$3/Parameter!$B$7) - Anfahrtkosten!$E99) &lt; (ZB_Verkäufer2!$B98- Parameter!$B$16*Spielerentscheidungen!$E$4+Parameter!$B$5*(Ergebnisse2!$C$3/Parameter!$B$7) - Anfahrtkosten!$F99), "B", C98)),
IF(($B98 - Parameter!$B$16*Spielerentscheidungen!$C$4+Parameter!$B$5*(Ergebnisse2!$B$3/Parameter!$B$7) - Anfahrtkosten!$E99)&gt;0,"A",
IF((ZB_Verkäufer2!$B98 - Parameter!$B$16*Spielerentscheidungen!$E$4+Parameter!$B$5*(Ergebnisse2!$C$3/Parameter!$B$7) - Anfahrtkosten!$F99) &gt; 0,"B",0)))</f>
        <v>A</v>
      </c>
      <c r="G98" t="str">
        <f>IF(AND(($B98-Parameter!$B$16*Spielerentscheidungen!$C$5+Parameter!$B$5*(Ergebnisse2!$B$4/Parameter!$B$7) - Anfahrtkosten!$G99)&gt;0,(ZB_Verkäufer2!$B98-Parameter!$B$16*Spielerentscheidungen!$E$5+Parameter!$B$5*(Ergebnisse2!$C$4/Parameter!$B$7) - Anfahrtkosten!$H99)&gt;0), IF(($B98-Parameter!$B$16*Spielerentscheidungen!$C$5+Parameter!$B$5*(Ergebnisse2!$B$4/Parameter!$B$7) - Anfahrtkosten!$G99) &gt; (ZB_Verkäufer2!$B98-Parameter!$B$16*Spielerentscheidungen!$E$5+Parameter!$B$5*(Ergebnisse2!$C$4/Parameter!$B$7) - Anfahrtkosten!$H99), "A", IF((ZB_Verkäufer2!$B98-Parameter!$B$16*Spielerentscheidungen!$E$5+Parameter!$B$5*(Ergebnisse2!$C$4/Parameter!$B$7) - Anfahrtkosten!$H99) &gt; ($B98-Parameter!$B$16*Spielerentscheidungen!$C$5+Parameter!$B$5*(Ergebnisse2!$B$4/Parameter!$B$7) - Anfahrtkosten!$G99), "B",C98)),
IF(($B98-Parameter!$B$16*Spielerentscheidungen!$C$5+Parameter!$B$5*(Ergebnisse2!$B$4/Parameter!$B$7) - Anfahrtkosten!$G99)&gt;0,"A",
IF((ZB_Verkäufer2!$B98-Parameter!$B$16*Spielerentscheidungen!$E$5+Parameter!$B$5*(Ergebnisse2!$C$4/Parameter!$B$7) - Anfahrtkosten!$H99)&gt;0,"B",0)))</f>
        <v>B</v>
      </c>
      <c r="H98" t="str">
        <f>IF(AND(($B98-Parameter!$B$16*Spielerentscheidungen!$C$6+Parameter!$B$5*(Ergebnisse2!$B$5/Parameter!$B$7) - I98)&gt;0,(ZB_Verkäufer2!$B98-Parameter!$B$16*Spielerentscheidungen!$E$6+Parameter!$B$5*(Ergebnisse2!$C$5/Parameter!$B$7) - J98)&gt;0), IF(($B98-Parameter!$B$16*Spielerentscheidungen!$C$6+Parameter!$B$5*(Ergebnisse2!$B$5/Parameter!$B$7) - I98) &gt; (ZB_Verkäufer2!$B98-Parameter!$B$16*Spielerentscheidungen!$E$6+Parameter!$B$5*(Ergebnisse2!$C$5/Parameter!$B$7) - J98), "A", IF((ZB_Verkäufer2!$B98-Parameter!$B$16*Spielerentscheidungen!$E$6+Parameter!$B$5*(Ergebnisse2!$C$5/Parameter!$B$7) - J98) &gt; ($B98-Parameter!$B$16*Spielerentscheidungen!$C$6+Parameter!$B$5*(Ergebnisse2!$B$5/Parameter!$B$7) - I98), "B", C98)),
IF(($B98-Parameter!$B$16*Spielerentscheidungen!$C$6+Parameter!$B$5*(Ergebnisse2!$B$5/Parameter!$B$7) - I98)&gt;0,"A",
IF((ZB_Verkäufer2!$B98-Parameter!$B$16*Spielerentscheidungen!$E$6+Parameter!$B$5*(Ergebnisse2!$C$5/Parameter!$B$7) - J98)&gt;0,"B",0)))</f>
        <v>A</v>
      </c>
      <c r="I98">
        <v>8.84</v>
      </c>
      <c r="J98">
        <v>31.64</v>
      </c>
      <c r="K98" t="str">
        <f>IF(AND(($B98-Parameter!$B$16*Spielerentscheidungen!$C$4+Parameter!$B$5*(Ergebnisse2!$B$3/Parameter!$B$7) - I98)&gt;0,(ZB_Verkäufer2!$B98-Spielerentscheidungen!$E$4+Parameter!$B$5*(Ergebnisse2!$C$3/Parameter!$B$7) - J98)&gt;0),IF(($B98-Spielerentscheidungen!$C$4+Parameter!$B$5*(Ergebnisse2!$B$3/Parameter!$B$7) - I98)&gt; (ZB_Verkäufer2!$B98-Spielerentscheidungen!$E$4+Parameter!$B$5*(Ergebnisse2!$C$3/Parameter!$B$7) - J98), "A", IF(($B98-Spielerentscheidungen!$C$4 +Parameter!$B$5*(Ergebnisse2!$B$3/Parameter!$B$7) - I98) &lt; (ZB_Verkäufer2!$B98-Spielerentscheidungen!$E$4+Parameter!$B$5*(Ergebnisse2!$C$3/Parameter!$B$7) - J98), "B", C98)),
IF(($B98-Spielerentscheidungen!$C$4+Parameter!$B$5*(Ergebnisse2!$B$3/Parameter!$B$7) - I98)&gt;0,"A",
IF((ZB_Verkäufer2!$B98-Spielerentscheidungen!$E$4+Parameter!$B$5*(Ergebnisse2!$C$3/Parameter!$B$7) - J98) &gt; 0,"B",0)))</f>
        <v>A</v>
      </c>
      <c r="L98">
        <f t="shared" si="1"/>
        <v>1</v>
      </c>
      <c r="P98">
        <f>$B98-Parameter!$B$16*Spielerentscheidungen!$C$4+Parameter!$B$5*(Ergebnisse2!$B$3/Parameter!$B$7) - Anfahrtkosten!$E100</f>
        <v>83.83</v>
      </c>
      <c r="Q98">
        <f>ZB_Verkäufer2!$B98- Parameter!$B$16*Spielerentscheidungen!$E$4+Parameter!$B$5*(Ergebnisse2!$C$3/Parameter!$B$7) - Anfahrtkosten!$F100</f>
        <v>64.03</v>
      </c>
    </row>
    <row r="99" spans="1:17" x14ac:dyDescent="0.35">
      <c r="A99">
        <v>98</v>
      </c>
      <c r="B99" s="1">
        <v>82.9</v>
      </c>
      <c r="C99" t="s">
        <v>20</v>
      </c>
      <c r="D99" s="3" t="str">
        <f>IF(AND(($B99-Parameter!$B$16*Spielerentscheidungen!$C$2+Parameter!$B$5*0.5 - Anfahrtkosten!$A100)&gt;0,(ZB_Verkäufer2!$B99-Parameter!$B$16*Spielerentscheidungen!$E$2+Parameter!$B$5*0.5 - Anfahrtkosten!$B100)&gt;0),IF(($B99-Parameter!$B$16*Spielerentscheidungen!$C$2+Parameter!$B$5*0.5 - Anfahrtkosten!$A100) &gt; (ZB_Verkäufer2!$B99-Parameter!$B$16*Spielerentscheidungen!$E$2+Parameter!$B$5*0.5 - Anfahrtkosten!$B100), "A", IF((ZB_Verkäufer2!$B99-Parameter!$B$16*Spielerentscheidungen!$E$2+Parameter!$B$5*0.5 - Anfahrtkosten!$B100) &gt; ($B99-Parameter!$B$16*Spielerentscheidungen!$C$2+Parameter!$B$5*0.5 - Anfahrtkosten!$A100), "B", C99)), IF(($B99-Parameter!$B$16*Spielerentscheidungen!$C$2+Parameter!$B$5*0.5 - Anfahrtkosten!$A100)&gt;0,"A",
IF((ZB_Verkäufer2!$B99-Parameter!$B$16*Spielerentscheidungen!$E$2+Parameter!$B$5*0.5 - Anfahrtkosten!$B100)&gt;0,"B",0)))</f>
        <v>A</v>
      </c>
      <c r="E99" t="str">
        <f>IF(AND(($B99-Parameter!$B$16*Spielerentscheidungen!$C$3+Parameter!$B$5*(Ergebnisse2!$B$2/Parameter!$B$7) - Anfahrtkosten!$C100)&gt;0,(ZB_Verkäufer2!$B99-Parameter!$B$16*Spielerentscheidungen!$E$3+Parameter!$B$5*(Ergebnisse2!$C$2/Parameter!$B$7) - Anfahrtkosten!$D100)&gt;0), IF(($B99-Parameter!$B$16*Spielerentscheidungen!$C$3+Parameter!$B$5*(Ergebnisse2!$B$2/Parameter!$B$7) - Anfahrtkosten!$C100) &gt; (ZB_Verkäufer2!$B99-Parameter!$B$16*Spielerentscheidungen!$E$3+Parameter!$B$5*(Ergebnisse2!$C$2/Parameter!$B$7) - Anfahrtkosten!$D100), "A", IF((ZB_Verkäufer2!$B99-Parameter!$B$16*Spielerentscheidungen!$E$3+Parameter!$B$5*(Ergebnisse2!$C$2/Parameter!$B$7) - Anfahrtkosten!$D100) &gt; ($B99-Parameter!$B$16*Spielerentscheidungen!$C$3+Parameter!$B$5*(Ergebnisse2!$B$2/Parameter!$B$7) - Anfahrtkosten!$C100),"B", C99)),
IF(($B99-Parameter!$B$16*Spielerentscheidungen!$C$3+Parameter!$B$5*(Ergebnisse2!$B$2/Parameter!$B$7) - Anfahrtkosten!$C100)&gt;0,"A",
IF((ZB_Verkäufer2!$B99-Parameter!$B$16*Spielerentscheidungen!$E$3+Parameter!$B$5*(Ergebnisse2!$C$2/Parameter!$B$7) - Anfahrtkosten!$D100)&gt;0,"B",0)))</f>
        <v>B</v>
      </c>
      <c r="F99" t="str">
        <f>IF(AND(($B99- Parameter!$B$16*Spielerentscheidungen!$C$4+Parameter!$B$5*(Ergebnisse2!$B$3/Parameter!$B$7) - Anfahrtkosten!$E100)&gt;0,(ZB_Verkäufer2!$B99- Parameter!$B$16*Spielerentscheidungen!$E$4+Parameter!$B$5*(Ergebnisse2!$C$3/Parameter!$B$7) - Anfahrtkosten!$F100)&gt;0),IF(($B99- Parameter!$B$16*Spielerentscheidungen!$C$4+Parameter!$B$5*(Ergebnisse2!$B$3/Parameter!$B$7) - Anfahrtkosten!$E100)&gt; (ZB_Verkäufer2!$B99-Parameter!$B$16*Spielerentscheidungen!$E$4+Parameter!$B$5*(Ergebnisse2!$C$3/Parameter!$B$7) - Anfahrtkosten!$F100), "A", IF(($B99-Parameter!$B$16*Spielerentscheidungen!$C$4 +Parameter!$B$5*(Ergebnisse2!$B$3/Parameter!$B$7) - Anfahrtkosten!$E100) &lt; (ZB_Verkäufer2!$B99- Parameter!$B$16*Spielerentscheidungen!$E$4+Parameter!$B$5*(Ergebnisse2!$C$3/Parameter!$B$7) - Anfahrtkosten!$F100), "B", C99)),
IF(($B99 - Parameter!$B$16*Spielerentscheidungen!$C$4+Parameter!$B$5*(Ergebnisse2!$B$3/Parameter!$B$7) - Anfahrtkosten!$E100)&gt;0,"A",
IF((ZB_Verkäufer2!$B99 - Parameter!$B$16*Spielerentscheidungen!$E$4+Parameter!$B$5*(Ergebnisse2!$C$3/Parameter!$B$7) - Anfahrtkosten!$F100) &gt; 0,"B",0)))</f>
        <v>A</v>
      </c>
      <c r="G99" t="str">
        <f>IF(AND(($B99-Parameter!$B$16*Spielerentscheidungen!$C$5+Parameter!$B$5*(Ergebnisse2!$B$4/Parameter!$B$7) - Anfahrtkosten!$G100)&gt;0,(ZB_Verkäufer2!$B99-Parameter!$B$16*Spielerentscheidungen!$E$5+Parameter!$B$5*(Ergebnisse2!$C$4/Parameter!$B$7) - Anfahrtkosten!$H100)&gt;0), IF(($B99-Parameter!$B$16*Spielerentscheidungen!$C$5+Parameter!$B$5*(Ergebnisse2!$B$4/Parameter!$B$7) - Anfahrtkosten!$G100) &gt; (ZB_Verkäufer2!$B99-Parameter!$B$16*Spielerentscheidungen!$E$5+Parameter!$B$5*(Ergebnisse2!$C$4/Parameter!$B$7) - Anfahrtkosten!$H100), "A", IF((ZB_Verkäufer2!$B99-Parameter!$B$16*Spielerentscheidungen!$E$5+Parameter!$B$5*(Ergebnisse2!$C$4/Parameter!$B$7) - Anfahrtkosten!$H100) &gt; ($B99-Parameter!$B$16*Spielerentscheidungen!$C$5+Parameter!$B$5*(Ergebnisse2!$B$4/Parameter!$B$7) - Anfahrtkosten!$G100), "B",C99)),
IF(($B99-Parameter!$B$16*Spielerentscheidungen!$C$5+Parameter!$B$5*(Ergebnisse2!$B$4/Parameter!$B$7) - Anfahrtkosten!$G100)&gt;0,"A",
IF((ZB_Verkäufer2!$B99-Parameter!$B$16*Spielerentscheidungen!$E$5+Parameter!$B$5*(Ergebnisse2!$C$4/Parameter!$B$7) - Anfahrtkosten!$H100)&gt;0,"B",0)))</f>
        <v>A</v>
      </c>
      <c r="H99" t="str">
        <f>IF(AND(($B99-Parameter!$B$16*Spielerentscheidungen!$C$6+Parameter!$B$5*(Ergebnisse2!$B$5/Parameter!$B$7) - I99)&gt;0,(ZB_Verkäufer2!$B99-Parameter!$B$16*Spielerentscheidungen!$E$6+Parameter!$B$5*(Ergebnisse2!$C$5/Parameter!$B$7) - J99)&gt;0), IF(($B99-Parameter!$B$16*Spielerentscheidungen!$C$6+Parameter!$B$5*(Ergebnisse2!$B$5/Parameter!$B$7) - I99) &gt; (ZB_Verkäufer2!$B99-Parameter!$B$16*Spielerentscheidungen!$E$6+Parameter!$B$5*(Ergebnisse2!$C$5/Parameter!$B$7) - J99), "A", IF((ZB_Verkäufer2!$B99-Parameter!$B$16*Spielerentscheidungen!$E$6+Parameter!$B$5*(Ergebnisse2!$C$5/Parameter!$B$7) - J99) &gt; ($B99-Parameter!$B$16*Spielerentscheidungen!$C$6+Parameter!$B$5*(Ergebnisse2!$B$5/Parameter!$B$7) - I99), "B", C99)),
IF(($B99-Parameter!$B$16*Spielerentscheidungen!$C$6+Parameter!$B$5*(Ergebnisse2!$B$5/Parameter!$B$7) - I99)&gt;0,"A",
IF((ZB_Verkäufer2!$B99-Parameter!$B$16*Spielerentscheidungen!$E$6+Parameter!$B$5*(Ergebnisse2!$C$5/Parameter!$B$7) - J99)&gt;0,"B",0)))</f>
        <v>A</v>
      </c>
      <c r="I99">
        <v>19.27</v>
      </c>
      <c r="J99">
        <v>35.08</v>
      </c>
      <c r="K99" t="str">
        <f>IF(AND(($B99-Parameter!$B$16*Spielerentscheidungen!$C$4+Parameter!$B$5*(Ergebnisse2!$B$3/Parameter!$B$7) - I99)&gt;0,(ZB_Verkäufer2!$B99-Spielerentscheidungen!$E$4+Parameter!$B$5*(Ergebnisse2!$C$3/Parameter!$B$7) - J99)&gt;0),IF(($B99-Spielerentscheidungen!$C$4+Parameter!$B$5*(Ergebnisse2!$B$3/Parameter!$B$7) - I99)&gt; (ZB_Verkäufer2!$B99-Spielerentscheidungen!$E$4+Parameter!$B$5*(Ergebnisse2!$C$3/Parameter!$B$7) - J99), "A", IF(($B99-Spielerentscheidungen!$C$4 +Parameter!$B$5*(Ergebnisse2!$B$3/Parameter!$B$7) - I99) &lt; (ZB_Verkäufer2!$B99-Spielerentscheidungen!$E$4+Parameter!$B$5*(Ergebnisse2!$C$3/Parameter!$B$7) - J99), "B", C99)),
IF(($B99-Spielerentscheidungen!$C$4+Parameter!$B$5*(Ergebnisse2!$B$3/Parameter!$B$7) - I99)&gt;0,"A",
IF((ZB_Verkäufer2!$B99-Spielerentscheidungen!$E$4+Parameter!$B$5*(Ergebnisse2!$C$3/Parameter!$B$7) - J99) &gt; 0,"B",0)))</f>
        <v>A</v>
      </c>
      <c r="L99">
        <f t="shared" si="1"/>
        <v>1</v>
      </c>
      <c r="P99">
        <f>$B99-Parameter!$B$16*Spielerentscheidungen!$C$4+Parameter!$B$5*(Ergebnisse2!$B$3/Parameter!$B$7) - Anfahrtkosten!$E101</f>
        <v>49.010000000000005</v>
      </c>
      <c r="Q99">
        <f>ZB_Verkäufer2!$B99- Parameter!$B$16*Spielerentscheidungen!$E$4+Parameter!$B$5*(Ergebnisse2!$C$3/Parameter!$B$7) - Anfahrtkosten!$F101</f>
        <v>52.360000000000007</v>
      </c>
    </row>
    <row r="100" spans="1:17" x14ac:dyDescent="0.35">
      <c r="A100">
        <v>99</v>
      </c>
      <c r="B100" s="1">
        <v>89.44</v>
      </c>
      <c r="C100" t="s">
        <v>19</v>
      </c>
      <c r="D100" s="3" t="str">
        <f>IF(AND(($B100-Parameter!$B$16*Spielerentscheidungen!$C$2+Parameter!$B$5*0.5 - Anfahrtkosten!$A101)&gt;0,(ZB_Verkäufer2!$B100-Parameter!$B$16*Spielerentscheidungen!$E$2+Parameter!$B$5*0.5 - Anfahrtkosten!$B101)&gt;0),IF(($B100-Parameter!$B$16*Spielerentscheidungen!$C$2+Parameter!$B$5*0.5 - Anfahrtkosten!$A101) &gt; (ZB_Verkäufer2!$B100-Parameter!$B$16*Spielerentscheidungen!$E$2+Parameter!$B$5*0.5 - Anfahrtkosten!$B101), "A", IF((ZB_Verkäufer2!$B100-Parameter!$B$16*Spielerentscheidungen!$E$2+Parameter!$B$5*0.5 - Anfahrtkosten!$B101) &gt; ($B100-Parameter!$B$16*Spielerentscheidungen!$C$2+Parameter!$B$5*0.5 - Anfahrtkosten!$A101), "B", C100)), IF(($B100-Parameter!$B$16*Spielerentscheidungen!$C$2+Parameter!$B$5*0.5 - Anfahrtkosten!$A101)&gt;0,"A",
IF((ZB_Verkäufer2!$B100-Parameter!$B$16*Spielerentscheidungen!$E$2+Parameter!$B$5*0.5 - Anfahrtkosten!$B101)&gt;0,"B",0)))</f>
        <v>A</v>
      </c>
      <c r="E100" t="str">
        <f>IF(AND(($B100-Parameter!$B$16*Spielerentscheidungen!$C$3+Parameter!$B$5*(Ergebnisse2!$B$2/Parameter!$B$7) - Anfahrtkosten!$C101)&gt;0,(ZB_Verkäufer2!$B100-Parameter!$B$16*Spielerentscheidungen!$E$3+Parameter!$B$5*(Ergebnisse2!$C$2/Parameter!$B$7) - Anfahrtkosten!$D101)&gt;0), IF(($B100-Parameter!$B$16*Spielerentscheidungen!$C$3+Parameter!$B$5*(Ergebnisse2!$B$2/Parameter!$B$7) - Anfahrtkosten!$C101) &gt; (ZB_Verkäufer2!$B100-Parameter!$B$16*Spielerentscheidungen!$E$3+Parameter!$B$5*(Ergebnisse2!$C$2/Parameter!$B$7) - Anfahrtkosten!$D101), "A", IF((ZB_Verkäufer2!$B100-Parameter!$B$16*Spielerentscheidungen!$E$3+Parameter!$B$5*(Ergebnisse2!$C$2/Parameter!$B$7) - Anfahrtkosten!$D101) &gt; ($B100-Parameter!$B$16*Spielerentscheidungen!$C$3+Parameter!$B$5*(Ergebnisse2!$B$2/Parameter!$B$7) - Anfahrtkosten!$C101),"B", C100)),
IF(($B100-Parameter!$B$16*Spielerentscheidungen!$C$3+Parameter!$B$5*(Ergebnisse2!$B$2/Parameter!$B$7) - Anfahrtkosten!$C101)&gt;0,"A",
IF((ZB_Verkäufer2!$B100-Parameter!$B$16*Spielerentscheidungen!$E$3+Parameter!$B$5*(Ergebnisse2!$C$2/Parameter!$B$7) - Anfahrtkosten!$D101)&gt;0,"B",0)))</f>
        <v>B</v>
      </c>
      <c r="F100" t="str">
        <f>IF(AND(($B100- Parameter!$B$16*Spielerentscheidungen!$C$4+Parameter!$B$5*(Ergebnisse2!$B$3/Parameter!$B$7) - Anfahrtkosten!$E101)&gt;0,(ZB_Verkäufer2!$B100- Parameter!$B$16*Spielerentscheidungen!$E$4+Parameter!$B$5*(Ergebnisse2!$C$3/Parameter!$B$7) - Anfahrtkosten!$F101)&gt;0),IF(($B100- Parameter!$B$16*Spielerentscheidungen!$C$4+Parameter!$B$5*(Ergebnisse2!$B$3/Parameter!$B$7) - Anfahrtkosten!$E101)&gt; (ZB_Verkäufer2!$B100-Parameter!$B$16*Spielerentscheidungen!$E$4+Parameter!$B$5*(Ergebnisse2!$C$3/Parameter!$B$7) - Anfahrtkosten!$F101), "A", IF(($B100-Parameter!$B$16*Spielerentscheidungen!$C$4 +Parameter!$B$5*(Ergebnisse2!$B$3/Parameter!$B$7) - Anfahrtkosten!$E101) &lt; (ZB_Verkäufer2!$B100- Parameter!$B$16*Spielerentscheidungen!$E$4+Parameter!$B$5*(Ergebnisse2!$C$3/Parameter!$B$7) - Anfahrtkosten!$F101), "B", C100)),
IF(($B100 - Parameter!$B$16*Spielerentscheidungen!$C$4+Parameter!$B$5*(Ergebnisse2!$B$3/Parameter!$B$7) - Anfahrtkosten!$E101)&gt;0,"A",
IF((ZB_Verkäufer2!$B100 - Parameter!$B$16*Spielerentscheidungen!$E$4+Parameter!$B$5*(Ergebnisse2!$C$3/Parameter!$B$7) - Anfahrtkosten!$F101) &gt; 0,"B",0)))</f>
        <v>B</v>
      </c>
      <c r="G100" t="str">
        <f>IF(AND(($B100-Parameter!$B$16*Spielerentscheidungen!$C$5+Parameter!$B$5*(Ergebnisse2!$B$4/Parameter!$B$7) - Anfahrtkosten!$G101)&gt;0,(ZB_Verkäufer2!$B100-Parameter!$B$16*Spielerentscheidungen!$E$5+Parameter!$B$5*(Ergebnisse2!$C$4/Parameter!$B$7) - Anfahrtkosten!$H101)&gt;0), IF(($B100-Parameter!$B$16*Spielerentscheidungen!$C$5+Parameter!$B$5*(Ergebnisse2!$B$4/Parameter!$B$7) - Anfahrtkosten!$G101) &gt; (ZB_Verkäufer2!$B100-Parameter!$B$16*Spielerentscheidungen!$E$5+Parameter!$B$5*(Ergebnisse2!$C$4/Parameter!$B$7) - Anfahrtkosten!$H101), "A", IF((ZB_Verkäufer2!$B100-Parameter!$B$16*Spielerentscheidungen!$E$5+Parameter!$B$5*(Ergebnisse2!$C$4/Parameter!$B$7) - Anfahrtkosten!$H101) &gt; ($B100-Parameter!$B$16*Spielerentscheidungen!$C$5+Parameter!$B$5*(Ergebnisse2!$B$4/Parameter!$B$7) - Anfahrtkosten!$G101), "B",C100)),
IF(($B100-Parameter!$B$16*Spielerentscheidungen!$C$5+Parameter!$B$5*(Ergebnisse2!$B$4/Parameter!$B$7) - Anfahrtkosten!$G101)&gt;0,"A",
IF((ZB_Verkäufer2!$B100-Parameter!$B$16*Spielerentscheidungen!$E$5+Parameter!$B$5*(Ergebnisse2!$C$4/Parameter!$B$7) - Anfahrtkosten!$H101)&gt;0,"B",0)))</f>
        <v>B</v>
      </c>
      <c r="H100" t="str">
        <f>IF(AND(($B100-Parameter!$B$16*Spielerentscheidungen!$C$6+Parameter!$B$5*(Ergebnisse2!$B$5/Parameter!$B$7) - I100)&gt;0,(ZB_Verkäufer2!$B100-Parameter!$B$16*Spielerentscheidungen!$E$6+Parameter!$B$5*(Ergebnisse2!$C$5/Parameter!$B$7) - J100)&gt;0), IF(($B100-Parameter!$B$16*Spielerentscheidungen!$C$6+Parameter!$B$5*(Ergebnisse2!$B$5/Parameter!$B$7) - I100) &gt; (ZB_Verkäufer2!$B100-Parameter!$B$16*Spielerentscheidungen!$E$6+Parameter!$B$5*(Ergebnisse2!$C$5/Parameter!$B$7) - J100), "A", IF((ZB_Verkäufer2!$B100-Parameter!$B$16*Spielerentscheidungen!$E$6+Parameter!$B$5*(Ergebnisse2!$C$5/Parameter!$B$7) - J100) &gt; ($B100-Parameter!$B$16*Spielerentscheidungen!$C$6+Parameter!$B$5*(Ergebnisse2!$B$5/Parameter!$B$7) - I100), "B", C100)),
IF(($B100-Parameter!$B$16*Spielerentscheidungen!$C$6+Parameter!$B$5*(Ergebnisse2!$B$5/Parameter!$B$7) - I100)&gt;0,"A",
IF((ZB_Verkäufer2!$B100-Parameter!$B$16*Spielerentscheidungen!$E$6+Parameter!$B$5*(Ergebnisse2!$C$5/Parameter!$B$7) - J100)&gt;0,"B",0)))</f>
        <v>B</v>
      </c>
      <c r="I100">
        <v>34.85</v>
      </c>
      <c r="J100">
        <v>34.32</v>
      </c>
      <c r="K100" t="str">
        <f>IF(AND(($B100-Parameter!$B$16*Spielerentscheidungen!$C$4+Parameter!$B$5*(Ergebnisse2!$B$3/Parameter!$B$7) - I100)&gt;0,(ZB_Verkäufer2!$B100-Spielerentscheidungen!$E$4+Parameter!$B$5*(Ergebnisse2!$C$3/Parameter!$B$7) - J100)&gt;0),IF(($B100-Spielerentscheidungen!$C$4+Parameter!$B$5*(Ergebnisse2!$B$3/Parameter!$B$7) - I100)&gt; (ZB_Verkäufer2!$B100-Spielerentscheidungen!$E$4+Parameter!$B$5*(Ergebnisse2!$C$3/Parameter!$B$7) - J100), "A", IF(($B100-Spielerentscheidungen!$C$4 +Parameter!$B$5*(Ergebnisse2!$B$3/Parameter!$B$7) - I100) &lt; (ZB_Verkäufer2!$B100-Spielerentscheidungen!$E$4+Parameter!$B$5*(Ergebnisse2!$C$3/Parameter!$B$7) - J100), "B", C100)),
IF(($B100-Spielerentscheidungen!$C$4+Parameter!$B$5*(Ergebnisse2!$B$3/Parameter!$B$7) - I100)&gt;0,"A",
IF((ZB_Verkäufer2!$B100-Spielerentscheidungen!$E$4+Parameter!$B$5*(Ergebnisse2!$C$3/Parameter!$B$7) - J100) &gt; 0,"B",0)))</f>
        <v>A</v>
      </c>
      <c r="L100">
        <f t="shared" si="1"/>
        <v>1</v>
      </c>
      <c r="P100">
        <f>$B100-Parameter!$B$16*Spielerentscheidungen!$C$4+Parameter!$B$5*(Ergebnisse2!$B$3/Parameter!$B$7) - Anfahrtkosten!$E102</f>
        <v>65.289999999999992</v>
      </c>
      <c r="Q100">
        <f>ZB_Verkäufer2!$B100- Parameter!$B$16*Spielerentscheidungen!$E$4+Parameter!$B$5*(Ergebnisse2!$C$3/Parameter!$B$7) - Anfahrtkosten!$F102</f>
        <v>55.48</v>
      </c>
    </row>
    <row r="101" spans="1:17" x14ac:dyDescent="0.35">
      <c r="A101">
        <v>100</v>
      </c>
      <c r="B101" s="1">
        <v>62.23</v>
      </c>
      <c r="C101" t="s">
        <v>19</v>
      </c>
      <c r="D101" s="3" t="str">
        <f>IF(AND(($B101-Parameter!$B$16*Spielerentscheidungen!$C$2+Parameter!$B$5*0.5 - Anfahrtkosten!$A102)&gt;0,(ZB_Verkäufer2!$B101-Parameter!$B$16*Spielerentscheidungen!$E$2+Parameter!$B$5*0.5 - Anfahrtkosten!$B102)&gt;0),IF(($B101-Parameter!$B$16*Spielerentscheidungen!$C$2+Parameter!$B$5*0.5 - Anfahrtkosten!$A102) &gt; (ZB_Verkäufer2!$B101-Parameter!$B$16*Spielerentscheidungen!$E$2+Parameter!$B$5*0.5 - Anfahrtkosten!$B102), "A", IF((ZB_Verkäufer2!$B101-Parameter!$B$16*Spielerentscheidungen!$E$2+Parameter!$B$5*0.5 - Anfahrtkosten!$B102) &gt; ($B101-Parameter!$B$16*Spielerentscheidungen!$C$2+Parameter!$B$5*0.5 - Anfahrtkosten!$A102), "B", C101)), IF(($B101-Parameter!$B$16*Spielerentscheidungen!$C$2+Parameter!$B$5*0.5 - Anfahrtkosten!$A102)&gt;0,"A",
IF((ZB_Verkäufer2!$B101-Parameter!$B$16*Spielerentscheidungen!$E$2+Parameter!$B$5*0.5 - Anfahrtkosten!$B102)&gt;0,"B",0)))</f>
        <v>A</v>
      </c>
      <c r="E101" t="str">
        <f>IF(AND(($B101-Parameter!$B$16*Spielerentscheidungen!$C$3+Parameter!$B$5*(Ergebnisse2!$B$2/Parameter!$B$7) - Anfahrtkosten!$C102)&gt;0,(ZB_Verkäufer2!$B101-Parameter!$B$16*Spielerentscheidungen!$E$3+Parameter!$B$5*(Ergebnisse2!$C$2/Parameter!$B$7) - Anfahrtkosten!$D102)&gt;0), IF(($B101-Parameter!$B$16*Spielerentscheidungen!$C$3+Parameter!$B$5*(Ergebnisse2!$B$2/Parameter!$B$7) - Anfahrtkosten!$C102) &gt; (ZB_Verkäufer2!$B101-Parameter!$B$16*Spielerentscheidungen!$E$3+Parameter!$B$5*(Ergebnisse2!$C$2/Parameter!$B$7) - Anfahrtkosten!$D102), "A", IF((ZB_Verkäufer2!$B101-Parameter!$B$16*Spielerentscheidungen!$E$3+Parameter!$B$5*(Ergebnisse2!$C$2/Parameter!$B$7) - Anfahrtkosten!$D102) &gt; ($B101-Parameter!$B$16*Spielerentscheidungen!$C$3+Parameter!$B$5*(Ergebnisse2!$B$2/Parameter!$B$7) - Anfahrtkosten!$C102),"B", C101)),
IF(($B101-Parameter!$B$16*Spielerentscheidungen!$C$3+Parameter!$B$5*(Ergebnisse2!$B$2/Parameter!$B$7) - Anfahrtkosten!$C102)&gt;0,"A",
IF((ZB_Verkäufer2!$B101-Parameter!$B$16*Spielerentscheidungen!$E$3+Parameter!$B$5*(Ergebnisse2!$C$2/Parameter!$B$7) - Anfahrtkosten!$D102)&gt;0,"B",0)))</f>
        <v>A</v>
      </c>
      <c r="F101" t="str">
        <f>IF(AND(($B101- Parameter!$B$16*Spielerentscheidungen!$C$4+Parameter!$B$5*(Ergebnisse2!$B$3/Parameter!$B$7) - Anfahrtkosten!$E102)&gt;0,(ZB_Verkäufer2!$B101- Parameter!$B$16*Spielerentscheidungen!$E$4+Parameter!$B$5*(Ergebnisse2!$C$3/Parameter!$B$7) - Anfahrtkosten!$F102)&gt;0),IF(($B101- Parameter!$B$16*Spielerentscheidungen!$C$4+Parameter!$B$5*(Ergebnisse2!$B$3/Parameter!$B$7) - Anfahrtkosten!$E102)&gt; (ZB_Verkäufer2!$B101-Parameter!$B$16*Spielerentscheidungen!$E$4+Parameter!$B$5*(Ergebnisse2!$C$3/Parameter!$B$7) - Anfahrtkosten!$F102), "A", IF(($B101-Parameter!$B$16*Spielerentscheidungen!$C$4 +Parameter!$B$5*(Ergebnisse2!$B$3/Parameter!$B$7) - Anfahrtkosten!$E102) &lt; (ZB_Verkäufer2!$B101- Parameter!$B$16*Spielerentscheidungen!$E$4+Parameter!$B$5*(Ergebnisse2!$C$3/Parameter!$B$7) - Anfahrtkosten!$F102), "B", C101)),
IF(($B101 - Parameter!$B$16*Spielerentscheidungen!$C$4+Parameter!$B$5*(Ergebnisse2!$B$3/Parameter!$B$7) - Anfahrtkosten!$E102)&gt;0,"A",
IF((ZB_Verkäufer2!$B101 - Parameter!$B$16*Spielerentscheidungen!$E$4+Parameter!$B$5*(Ergebnisse2!$C$3/Parameter!$B$7) - Anfahrtkosten!$F102) &gt; 0,"B",0)))</f>
        <v>A</v>
      </c>
      <c r="G101" t="str">
        <f>IF(AND(($B101-Parameter!$B$16*Spielerentscheidungen!$C$5+Parameter!$B$5*(Ergebnisse2!$B$4/Parameter!$B$7) - Anfahrtkosten!$G102)&gt;0,(ZB_Verkäufer2!$B101-Parameter!$B$16*Spielerentscheidungen!$E$5+Parameter!$B$5*(Ergebnisse2!$C$4/Parameter!$B$7) - Anfahrtkosten!$H102)&gt;0), IF(($B101-Parameter!$B$16*Spielerentscheidungen!$C$5+Parameter!$B$5*(Ergebnisse2!$B$4/Parameter!$B$7) - Anfahrtkosten!$G102) &gt; (ZB_Verkäufer2!$B101-Parameter!$B$16*Spielerentscheidungen!$E$5+Parameter!$B$5*(Ergebnisse2!$C$4/Parameter!$B$7) - Anfahrtkosten!$H102), "A", IF((ZB_Verkäufer2!$B101-Parameter!$B$16*Spielerentscheidungen!$E$5+Parameter!$B$5*(Ergebnisse2!$C$4/Parameter!$B$7) - Anfahrtkosten!$H102) &gt; ($B101-Parameter!$B$16*Spielerentscheidungen!$C$5+Parameter!$B$5*(Ergebnisse2!$B$4/Parameter!$B$7) - Anfahrtkosten!$G102), "B",C101)),
IF(($B101-Parameter!$B$16*Spielerentscheidungen!$C$5+Parameter!$B$5*(Ergebnisse2!$B$4/Parameter!$B$7) - Anfahrtkosten!$G102)&gt;0,"A",
IF((ZB_Verkäufer2!$B101-Parameter!$B$16*Spielerentscheidungen!$E$5+Parameter!$B$5*(Ergebnisse2!$C$4/Parameter!$B$7) - Anfahrtkosten!$H102)&gt;0,"B",0)))</f>
        <v>A</v>
      </c>
      <c r="H101" t="str">
        <f>IF(AND(($B101-Parameter!$B$16*Spielerentscheidungen!$C$6+Parameter!$B$5*(Ergebnisse2!$B$5/Parameter!$B$7) - I101)&gt;0,(ZB_Verkäufer2!$B101-Parameter!$B$16*Spielerentscheidungen!$E$6+Parameter!$B$5*(Ergebnisse2!$C$5/Parameter!$B$7) - J101)&gt;0), IF(($B101-Parameter!$B$16*Spielerentscheidungen!$C$6+Parameter!$B$5*(Ergebnisse2!$B$5/Parameter!$B$7) - I101) &gt; (ZB_Verkäufer2!$B101-Parameter!$B$16*Spielerentscheidungen!$E$6+Parameter!$B$5*(Ergebnisse2!$C$5/Parameter!$B$7) - J101), "A", IF((ZB_Verkäufer2!$B101-Parameter!$B$16*Spielerentscheidungen!$E$6+Parameter!$B$5*(Ergebnisse2!$C$5/Parameter!$B$7) - J101) &gt; ($B101-Parameter!$B$16*Spielerentscheidungen!$C$6+Parameter!$B$5*(Ergebnisse2!$B$5/Parameter!$B$7) - I101), "B", C101)),
IF(($B101-Parameter!$B$16*Spielerentscheidungen!$C$6+Parameter!$B$5*(Ergebnisse2!$B$5/Parameter!$B$7) - I101)&gt;0,"A",
IF((ZB_Verkäufer2!$B101-Parameter!$B$16*Spielerentscheidungen!$E$6+Parameter!$B$5*(Ergebnisse2!$C$5/Parameter!$B$7) - J101)&gt;0,"B",0)))</f>
        <v>A</v>
      </c>
      <c r="I101">
        <v>18.86</v>
      </c>
      <c r="J101">
        <v>23.07</v>
      </c>
      <c r="K101" t="str">
        <f>IF(AND(($B101-Parameter!$B$16*Spielerentscheidungen!$C$4+Parameter!$B$5*(Ergebnisse2!$B$3/Parameter!$B$7) - I101)&gt;0,(ZB_Verkäufer2!$B101-Spielerentscheidungen!$E$4+Parameter!$B$5*(Ergebnisse2!$C$3/Parameter!$B$7) - J101)&gt;0),IF(($B101-Spielerentscheidungen!$C$4+Parameter!$B$5*(Ergebnisse2!$B$3/Parameter!$B$7) - I101)&gt; (ZB_Verkäufer2!$B101-Spielerentscheidungen!$E$4+Parameter!$B$5*(Ergebnisse2!$C$3/Parameter!$B$7) - J101), "A", IF(($B101-Spielerentscheidungen!$C$4 +Parameter!$B$5*(Ergebnisse2!$B$3/Parameter!$B$7) - I101) &lt; (ZB_Verkäufer2!$B101-Spielerentscheidungen!$E$4+Parameter!$B$5*(Ergebnisse2!$C$3/Parameter!$B$7) - J101), "B", C101)),
IF(($B101-Spielerentscheidungen!$C$4+Parameter!$B$5*(Ergebnisse2!$B$3/Parameter!$B$7) - I101)&gt;0,"A",
IF((ZB_Verkäufer2!$B101-Spielerentscheidungen!$E$4+Parameter!$B$5*(Ergebnisse2!$C$3/Parameter!$B$7) - J101) &gt; 0,"B",0)))</f>
        <v>A</v>
      </c>
      <c r="L101">
        <f t="shared" si="1"/>
        <v>1</v>
      </c>
      <c r="P101">
        <f>$B101-Parameter!$B$16*Spielerentscheidungen!$C$4+Parameter!$B$5*(Ergebnisse2!$B$3/Parameter!$B$7) - Anfahrtkosten!$E103</f>
        <v>64.649999999999991</v>
      </c>
      <c r="Q101">
        <f>ZB_Verkäufer2!$B101- Parameter!$B$16*Spielerentscheidungen!$E$4+Parameter!$B$5*(Ergebnisse2!$C$3/Parameter!$B$7) - Anfahrtkosten!$F103</f>
        <v>58.089999999999996</v>
      </c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128" zoomScaleNormal="140" workbookViewId="0">
      <selection activeCell="F4" sqref="F4"/>
    </sheetView>
  </sheetViews>
  <sheetFormatPr baseColWidth="10" defaultColWidth="8.7265625" defaultRowHeight="14.5" x14ac:dyDescent="0.35"/>
  <cols>
    <col min="2" max="2" width="8.7265625" style="14"/>
    <col min="4" max="4" width="8.7265625" style="14"/>
    <col min="6" max="6" width="8.7265625" style="26"/>
    <col min="7" max="10" width="8.7265625" style="15"/>
  </cols>
  <sheetData>
    <row r="1" spans="1:10" s="15" customFormat="1" x14ac:dyDescent="0.35">
      <c r="A1" s="29" t="s">
        <v>6</v>
      </c>
      <c r="B1" s="30" t="s">
        <v>22</v>
      </c>
      <c r="C1" s="30" t="s">
        <v>23</v>
      </c>
      <c r="D1" s="30" t="s">
        <v>24</v>
      </c>
      <c r="E1" s="31" t="s">
        <v>25</v>
      </c>
      <c r="F1" s="26"/>
    </row>
    <row r="2" spans="1:10" s="3" customFormat="1" x14ac:dyDescent="0.35">
      <c r="A2" s="32">
        <v>1</v>
      </c>
      <c r="B2" s="28">
        <v>15</v>
      </c>
      <c r="C2" s="28">
        <v>22</v>
      </c>
      <c r="D2" s="28">
        <v>17</v>
      </c>
      <c r="E2" s="33">
        <v>25</v>
      </c>
      <c r="F2" s="27"/>
    </row>
    <row r="3" spans="1:10" s="3" customFormat="1" x14ac:dyDescent="0.35">
      <c r="A3" s="32">
        <v>2</v>
      </c>
      <c r="B3" s="28">
        <v>13</v>
      </c>
      <c r="C3" s="28">
        <v>30</v>
      </c>
      <c r="D3" s="28">
        <v>18</v>
      </c>
      <c r="E3" s="33">
        <v>22</v>
      </c>
      <c r="F3" s="27"/>
    </row>
    <row r="4" spans="1:10" s="3" customFormat="1" x14ac:dyDescent="0.35">
      <c r="A4" s="32">
        <v>3</v>
      </c>
      <c r="B4" s="28">
        <v>19</v>
      </c>
      <c r="C4" s="28">
        <v>30</v>
      </c>
      <c r="D4" s="28">
        <v>21</v>
      </c>
      <c r="E4" s="33">
        <v>38</v>
      </c>
      <c r="F4" s="27"/>
    </row>
    <row r="5" spans="1:10" s="3" customFormat="1" x14ac:dyDescent="0.35">
      <c r="A5" s="32">
        <v>4</v>
      </c>
      <c r="B5" s="28">
        <v>20</v>
      </c>
      <c r="C5" s="28">
        <v>10</v>
      </c>
      <c r="D5" s="28">
        <v>20</v>
      </c>
      <c r="E5" s="33">
        <v>10</v>
      </c>
      <c r="F5" s="27"/>
    </row>
    <row r="6" spans="1:10" s="3" customFormat="1" ht="15" thickBot="1" x14ac:dyDescent="0.4">
      <c r="A6" s="34">
        <v>5</v>
      </c>
      <c r="B6" s="35">
        <v>30</v>
      </c>
      <c r="C6" s="28">
        <v>10</v>
      </c>
      <c r="D6" s="35">
        <v>30</v>
      </c>
      <c r="E6" s="33">
        <v>10</v>
      </c>
      <c r="F6" s="26"/>
      <c r="G6" s="15"/>
      <c r="H6" s="15"/>
    </row>
    <row r="8" spans="1:10" x14ac:dyDescent="0.35">
      <c r="B8"/>
      <c r="D8" s="26"/>
      <c r="E8" s="15"/>
      <c r="F8" s="15"/>
      <c r="I8"/>
      <c r="J8"/>
    </row>
    <row r="9" spans="1:10" x14ac:dyDescent="0.35">
      <c r="B9"/>
      <c r="D9" s="26"/>
      <c r="E9" s="15"/>
      <c r="F9" s="15"/>
      <c r="I9"/>
      <c r="J9"/>
    </row>
    <row r="10" spans="1:10" x14ac:dyDescent="0.35">
      <c r="B10"/>
      <c r="D10" s="26"/>
      <c r="E10" s="15"/>
      <c r="F10" s="15"/>
      <c r="I10"/>
      <c r="J10"/>
    </row>
    <row r="11" spans="1:10" x14ac:dyDescent="0.35">
      <c r="B11"/>
      <c r="C11" s="26"/>
      <c r="D11" s="15"/>
      <c r="E11" s="15"/>
      <c r="F11" s="15"/>
      <c r="H11"/>
      <c r="I11"/>
      <c r="J11"/>
    </row>
    <row r="12" spans="1:10" x14ac:dyDescent="0.35">
      <c r="B12"/>
      <c r="C12" s="26"/>
      <c r="D12" s="15"/>
      <c r="E12" s="15"/>
      <c r="F12" s="15"/>
      <c r="H12"/>
      <c r="I12"/>
      <c r="J12"/>
    </row>
    <row r="13" spans="1:10" x14ac:dyDescent="0.35">
      <c r="B13"/>
      <c r="C13" s="15"/>
      <c r="D13" s="15"/>
      <c r="E13" s="15"/>
      <c r="F13" s="15"/>
      <c r="G13"/>
      <c r="H13"/>
      <c r="I13"/>
      <c r="J13"/>
    </row>
    <row r="14" spans="1:10" x14ac:dyDescent="0.35">
      <c r="C14" s="26"/>
      <c r="D14" s="15"/>
      <c r="E14" s="15"/>
      <c r="F14" s="15"/>
      <c r="H14"/>
      <c r="I14"/>
      <c r="J14"/>
    </row>
    <row r="15" spans="1:10" x14ac:dyDescent="0.35">
      <c r="D15" s="26"/>
      <c r="E15" s="15"/>
      <c r="F15" s="15"/>
      <c r="I15"/>
      <c r="J15"/>
    </row>
    <row r="16" spans="1:10" x14ac:dyDescent="0.35">
      <c r="D16" s="26"/>
      <c r="E16" s="15"/>
      <c r="F16" s="15"/>
      <c r="I16"/>
      <c r="J16"/>
    </row>
    <row r="17" spans="3:10" x14ac:dyDescent="0.35">
      <c r="D17" s="26"/>
      <c r="E17" s="15"/>
      <c r="F17" s="15"/>
      <c r="I17"/>
      <c r="J17"/>
    </row>
    <row r="18" spans="3:10" x14ac:dyDescent="0.35">
      <c r="C18" s="14"/>
      <c r="D18"/>
      <c r="E18" s="26"/>
      <c r="F18" s="15"/>
      <c r="J18"/>
    </row>
    <row r="19" spans="3:10" x14ac:dyDescent="0.35">
      <c r="C19" s="14"/>
      <c r="D19"/>
      <c r="E19" s="26"/>
      <c r="F19" s="15"/>
      <c r="J19"/>
    </row>
    <row r="20" spans="3:10" x14ac:dyDescent="0.35">
      <c r="C20" s="14"/>
      <c r="D20"/>
      <c r="E20" s="26"/>
      <c r="F20" s="15"/>
      <c r="J20"/>
    </row>
    <row r="21" spans="3:10" x14ac:dyDescent="0.35">
      <c r="C21" s="14"/>
      <c r="D21"/>
      <c r="E21" s="26"/>
      <c r="F21" s="15"/>
      <c r="J21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6D0C-F621-401B-870F-4F96160520E3}">
  <dimension ref="A1:J1001"/>
  <sheetViews>
    <sheetView zoomScale="74" zoomScaleNormal="62" workbookViewId="0">
      <selection activeCell="I31" sqref="I31"/>
    </sheetView>
  </sheetViews>
  <sheetFormatPr baseColWidth="10" defaultColWidth="8.7265625" defaultRowHeight="14.5" x14ac:dyDescent="0.35"/>
  <cols>
    <col min="2" max="2" width="9.1796875" customWidth="1"/>
  </cols>
  <sheetData>
    <row r="1" spans="1:10" x14ac:dyDescent="0.35">
      <c r="A1" t="s">
        <v>7</v>
      </c>
      <c r="B1" s="1" t="s">
        <v>8</v>
      </c>
      <c r="C1" t="s">
        <v>18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s="2" t="s">
        <v>27</v>
      </c>
      <c r="J1" s="2" t="s">
        <v>28</v>
      </c>
    </row>
    <row r="2" spans="1:10" x14ac:dyDescent="0.35">
      <c r="A2">
        <v>1</v>
      </c>
      <c r="B2">
        <v>4.79</v>
      </c>
      <c r="C2" t="s">
        <v>19</v>
      </c>
      <c r="D2">
        <f>IF(AND(($B2- Parameter!$B$17*Spielerentscheidungen!$B$2+Parameter!$B$4*0.5 + I2)&gt;0,(ZB_Käufer2!$B2-Parameter!$B$17*Spielerentscheidungen!$D$2+Parameter!$B$4*0.5 + J2)&gt;0), IF(($B2-Parameter!$B$17*Spielerentscheidungen!$B$2+Parameter!$B$4*0.5 + I2) &gt; (ZB_Käufer2!$B2-Parameter!$B$17*Spielerentscheidungen!$D$2+Parameter!$B$4*0.5 + J2), "A", IF((ZB_Käufer2!$B2-Parameter!$B$17*Spielerentscheidungen!$D$2+Parameter!$B$4*0.5 + J2) &gt; ($B2-Parameter!$B$17*Spielerentscheidungen!$B$2+Parameter!$B$4*0.5 + I2), "B", C2)),
IF(($B2-Parameter!$B$17*Spielerentscheidungen!$B$2+Parameter!$B$4*0.5 + I2)&gt;0,"A",
IF((ZB_Käufer2!$B2-Parameter!$B$17*Spielerentscheidungen!$D$2+Parameter!$B$4*0.5 + J2)&gt;0,"B",0)))</f>
        <v>0</v>
      </c>
      <c r="E2">
        <f>IF(AND(($B2-Parameter!$B$17*Spielerentscheidungen!$B$3+Parameter!$B$4*(Ergebnisse2!$D$2/Parameter!$B$8) + I2)&gt;0,(ZB_Käufer2!$B2-Parameter!$B$17*Spielerentscheidungen!$D$3+Parameter!$B$4*(Ergebnisse2!$E$2/Parameter!$B$8) + J2)&gt;0),IF(($B2-Parameter!$B$17*Spielerentscheidungen!$B$3+Parameter!$B$4*(Ergebnisse2!$D$2/Parameter!$B$8) + I2) &gt; (ZB_Käufer2!$B2-Parameter!$B$17*Spielerentscheidungen!$D$3+Parameter!$B$4*(Ergebnisse2!$E$2/Parameter!$B$8) + J2),"A", IF(($B2-Parameter!$B$17*Spielerentscheidungen!$B$3+Parameter!$B$4*(Ergebnisse2!$D$2/Parameter!$B$8) + I2) &lt; (ZB_Käufer2!$B2-Parameter!$B$17*Spielerentscheidungen!$D$3+Parameter!$B$4*(Ergebnisse2!$E$2/Parameter!$B$8) + J2 ), "B", C2)),
IF(($B2-Parameter!$B$17*Spielerentscheidungen!$B$3+Parameter!$B$4*(Ergebnisse2!$D$2/Parameter!$B$8) + I2) &gt; 0,"A",
IF((ZB_Käufer2!$B2-Parameter!$B$17*Spielerentscheidungen!$D$3+Parameter!$B$4*(Ergebnisse2!$E$2/Parameter!$B$8) + J2)&gt;0,"B",0)))</f>
        <v>0</v>
      </c>
      <c r="F2">
        <f>IF(AND(($B2-Parameter!$B$17*Spielerentscheidungen!$B$4+Parameter!$B$4*(Ergebnisse2!$D$3/Parameter!$B$8) + I2 )&gt;0,(ZB_Käufer2!$B2-Parameter!$B$17*Spielerentscheidungen!$D$4+Parameter!$B$4*(Ergebnisse2!$E$3/Parameter!$B$8) + J2)&gt;0),IF(($B2-Parameter!$B$17*Spielerentscheidungen!$B$4+Parameter!$B$4*(Ergebnisse2!$D$3/Parameter!$B$8) + I2) &gt; (ZB_Käufer2!$B2-Parameter!$B$17*Spielerentscheidungen!$D$4+Parameter!$B$4*(Ergebnisse2!$E$3/Parameter!$B$8) + J2), "A", IF(($B2-Parameter!$B$17*Spielerentscheidungen!$B$4+Parameter!$B$4*(Ergebnisse2!$D$3/Parameter!$B$8) + I2) &lt; (ZB_Käufer2!$B2-Parameter!$B$17*Spielerentscheidungen!$D$4+Parameter!$B$4*(Ergebnisse2!$E$3/Parameter!$B$8) + J2), "B", C2)),
IF(($B2-Parameter!$B$17*Spielerentscheidungen!$B$4+Parameter!$B$4*(Ergebnisse2!$D$3/Parameter!$B$8) + I2) &gt; 0,"A",
IF((ZB_Käufer2!$B2-Parameter!$B$17*Spielerentscheidungen!$D$4+Parameter!$B$4*(Ergebnisse2!$E$3/Parameter!$B$8) + J2) &gt; 0,"B",0)))</f>
        <v>0</v>
      </c>
      <c r="G2">
        <f>IF(AND(($B2-Parameter!$B$17*Spielerentscheidungen!$B$5+Parameter!$B$4*(Ergebnisse2!$D$4/Parameter!$B$8) + I2)&gt;0,(ZB_Käufer2!$B2-Parameter!$B$17*Spielerentscheidungen!$D$5+Parameter!$B$4*(Ergebnisse2!$E$4/Parameter!$B$8) + J2)&gt;0), IF(($B2-Parameter!$B$17*Spielerentscheidungen!$B$5+Parameter!$B$4*(Ergebnisse2!$D$4/Parameter!$B$8) + I2) &gt; (ZB_Käufer2!$B2-Parameter!$B$17*Spielerentscheidungen!$D$5+Parameter!$B$4*(Ergebnisse2!$E$4/Parameter!$B$8) + J2), "A", IF(($B2-Parameter!$B$17*Spielerentscheidungen!$B$5+Parameter!$B$4*(Ergebnisse2!$D$4/Parameter!$B$8) + I2) &lt; (ZB_Käufer2!$B2-Parameter!$B$17*Spielerentscheidungen!$D$5+Parameter!$B$4*(Ergebnisse2!$E$4/Parameter!$B$8) + J2), "B", C2)),
IF(($B2-Parameter!$B$17*Spielerentscheidungen!$B$5+Parameter!$B$4*(Ergebnisse2!$D$4/Parameter!$B$8) +I2)&gt;0,"A",
IF((ZB_Käufer2!$B2-Parameter!$B$17*Spielerentscheidungen!$D$5+Parameter!$B$4*(Ergebnisse2!$E$4/Parameter!$B$8) + J2)&gt;0,"B",0)))</f>
        <v>0</v>
      </c>
      <c r="H2">
        <f>IF(AND(($B2-Parameter!$B$17*Spielerentscheidungen!$B$6+Parameter!$B$4*(Ergebnisse2!$D$5/Parameter!$B$8) + I2)&gt;0,(ZB_Käufer2!$B2-Parameter!$B$17*Spielerentscheidungen!$D$6+Parameter!$B$4*(Ergebnisse2!$E$5/Parameter!$B$8) + J2)&gt;0), IF(($B2-Parameter!$B$17*Spielerentscheidungen!$B$6+Parameter!$B$4*(Ergebnisse2!$D$5/Parameter!$B$8) + I2) &gt; (ZB_Käufer2!$B2-Parameter!$B$17*Spielerentscheidungen!$D$6+Parameter!$B$4*(Ergebnisse2!$E$5/Parameter!$B$8) + J2),"A",IF(($B2-Parameter!$B$17*Spielerentscheidungen!$B$6+Parameter!$B$4*(Ergebnisse2!$D$5/Parameter!$B$8) + I2) &lt; (ZB_Käufer2!$B2-Parameter!$B$17*Spielerentscheidungen!$D$6+Parameter!$B$4*(Ergebnisse2!$E$5/Parameter!$B$8) + J2),"B",C2)),
IF(($B2-Parameter!$B$17*Spielerentscheidungen!$B$6+Parameter!$B$4*(Ergebnisse2!$D$5/Parameter!$B$8) + I2)&gt;0,"A",
IF((ZB_Käufer2!$B2-Parameter!$B$17*Spielerentscheidungen!$D$6 + Parameter!$B$4*(Ergebnisse2!$E$5/Parameter!$B$8) + J2)&gt;0,"B",0)))</f>
        <v>0</v>
      </c>
      <c r="I2">
        <v>1</v>
      </c>
      <c r="J2">
        <v>0</v>
      </c>
    </row>
    <row r="3" spans="1:10" x14ac:dyDescent="0.35">
      <c r="A3">
        <v>2</v>
      </c>
      <c r="B3">
        <v>7.01</v>
      </c>
      <c r="C3" t="s">
        <v>20</v>
      </c>
      <c r="D3" t="str">
        <f>IF(AND(($B3- Parameter!$B$17*Spielerentscheidungen!$B$2+Parameter!$B$4*0.5 + I3)&gt;0,(ZB_Käufer2!$B3-Parameter!$B$17*Spielerentscheidungen!$D$2+Parameter!$B$4*0.5 + J3)&gt;0), IF(($B3-Parameter!$B$17*Spielerentscheidungen!$B$2+Parameter!$B$4*0.5 + I3) &gt; (ZB_Käufer2!$B3-Parameter!$B$17*Spielerentscheidungen!$D$2+Parameter!$B$4*0.5 + J3), "A", IF((ZB_Käufer2!$B3-Parameter!$B$17*Spielerentscheidungen!$D$2+Parameter!$B$4*0.5 + J3) &gt; ($B3-Parameter!$B$17*Spielerentscheidungen!$B$2+Parameter!$B$4*0.5 + I3), "B", C3)),
IF(($B3-Parameter!$B$17*Spielerentscheidungen!$B$2+Parameter!$B$4*0.5 + I3)&gt;0,"A",
IF((ZB_Käufer2!$B3-Parameter!$B$17*Spielerentscheidungen!$D$2+Parameter!$B$4*0.5 + J3)&gt;0,"B",0)))</f>
        <v>B</v>
      </c>
      <c r="E3" t="str">
        <f>IF(AND(($B3-Parameter!$B$17*Spielerentscheidungen!$B$3+Parameter!$B$4*(Ergebnisse2!$D$2/Parameter!$B$8) + I3)&gt;0,(ZB_Käufer2!$B3-Parameter!$B$17*Spielerentscheidungen!$D$3+Parameter!$B$4*(Ergebnisse2!$E$2/Parameter!$B$8) + J3)&gt;0),IF(($B3-Parameter!$B$17*Spielerentscheidungen!$B$3+Parameter!$B$4*(Ergebnisse2!$D$2/Parameter!$B$8) + I3) &gt; (ZB_Käufer2!$B3-Parameter!$B$17*Spielerentscheidungen!$D$3+Parameter!$B$4*(Ergebnisse2!$E$2/Parameter!$B$8) + J3),"A", IF(($B3-Parameter!$B$17*Spielerentscheidungen!$B$3+Parameter!$B$4*(Ergebnisse2!$D$2/Parameter!$B$8) + I3) &lt; (ZB_Käufer2!$B3-Parameter!$B$17*Spielerentscheidungen!$D$3+Parameter!$B$4*(Ergebnisse2!$E$2/Parameter!$B$8) + J3 ), "B", C3)),
IF(($B3-Parameter!$B$17*Spielerentscheidungen!$B$3+Parameter!$B$4*(Ergebnisse2!$D$2/Parameter!$B$8) + I3) &gt; 0,"A",
IF((ZB_Käufer2!$B3-Parameter!$B$17*Spielerentscheidungen!$D$3+Parameter!$B$4*(Ergebnisse2!$E$2/Parameter!$B$8) + J3)&gt;0,"B",0)))</f>
        <v>A</v>
      </c>
      <c r="F3">
        <f>IF(AND(($B3-Parameter!$B$17*Spielerentscheidungen!$B$4+Parameter!$B$4*(Ergebnisse2!$D$3/Parameter!$B$8) + I3 )&gt;0,(ZB_Käufer2!$B3-Parameter!$B$17*Spielerentscheidungen!$D$4+Parameter!$B$4*(Ergebnisse2!$E$3/Parameter!$B$8) + J3)&gt;0),IF(($B3-Parameter!$B$17*Spielerentscheidungen!$B$4+Parameter!$B$4*(Ergebnisse2!$D$3/Parameter!$B$8) + I3) &gt; (ZB_Käufer2!$B3-Parameter!$B$17*Spielerentscheidungen!$D$4+Parameter!$B$4*(Ergebnisse2!$E$3/Parameter!$B$8) + J3), "A", IF(($B3-Parameter!$B$17*Spielerentscheidungen!$B$4+Parameter!$B$4*(Ergebnisse2!$D$3/Parameter!$B$8) + I3) &lt; (ZB_Käufer2!$B3-Parameter!$B$17*Spielerentscheidungen!$D$4+Parameter!$B$4*(Ergebnisse2!$E$3/Parameter!$B$8) + J3), "B", C3)),
IF(($B3-Parameter!$B$17*Spielerentscheidungen!$B$4+Parameter!$B$4*(Ergebnisse2!$D$3/Parameter!$B$8) + I3) &gt; 0,"A",
IF((ZB_Käufer2!$B3-Parameter!$B$17*Spielerentscheidungen!$D$4+Parameter!$B$4*(Ergebnisse2!$E$3/Parameter!$B$8) + J3) &gt; 0,"B",0)))</f>
        <v>0</v>
      </c>
      <c r="G3">
        <f>IF(AND(($B3-Parameter!$B$17*Spielerentscheidungen!$B$5+Parameter!$B$4*(Ergebnisse2!$D$4/Parameter!$B$8) + I3)&gt;0,(ZB_Käufer2!$B3-Parameter!$B$17*Spielerentscheidungen!$D$5+Parameter!$B$4*(Ergebnisse2!$E$4/Parameter!$B$8) + J3)&gt;0), IF(($B3-Parameter!$B$17*Spielerentscheidungen!$B$5+Parameter!$B$4*(Ergebnisse2!$D$4/Parameter!$B$8) + I3) &gt; (ZB_Käufer2!$B3-Parameter!$B$17*Spielerentscheidungen!$D$5+Parameter!$B$4*(Ergebnisse2!$E$4/Parameter!$B$8) + J3), "A", IF(($B3-Parameter!$B$17*Spielerentscheidungen!$B$5+Parameter!$B$4*(Ergebnisse2!$D$4/Parameter!$B$8) + I3) &lt; (ZB_Käufer2!$B3-Parameter!$B$17*Spielerentscheidungen!$D$5+Parameter!$B$4*(Ergebnisse2!$E$4/Parameter!$B$8) + J3), "B", C3)),
IF(($B3-Parameter!$B$17*Spielerentscheidungen!$B$5+Parameter!$B$4*(Ergebnisse2!$D$4/Parameter!$B$8) +I3)&gt;0,"A",
IF((ZB_Käufer2!$B3-Parameter!$B$17*Spielerentscheidungen!$D$5+Parameter!$B$4*(Ergebnisse2!$E$4/Parameter!$B$8) + J3)&gt;0,"B",0)))</f>
        <v>0</v>
      </c>
      <c r="H3">
        <f>IF(AND(($B3-Parameter!$B$17*Spielerentscheidungen!$B$6+Parameter!$B$4*(Ergebnisse2!$D$5/Parameter!$B$8) + I3)&gt;0,(ZB_Käufer2!$B3-Parameter!$B$17*Spielerentscheidungen!$D$6+Parameter!$B$4*(Ergebnisse2!$E$5/Parameter!$B$8) + J3)&gt;0), IF(($B3-Parameter!$B$17*Spielerentscheidungen!$B$6+Parameter!$B$4*(Ergebnisse2!$D$5/Parameter!$B$8) + I3) &gt; (ZB_Käufer2!$B3-Parameter!$B$17*Spielerentscheidungen!$D$6+Parameter!$B$4*(Ergebnisse2!$E$5/Parameter!$B$8) + J3),"A",IF(($B3-Parameter!$B$17*Spielerentscheidungen!$B$6+Parameter!$B$4*(Ergebnisse2!$D$5/Parameter!$B$8) + I3) &lt; (ZB_Käufer2!$B3-Parameter!$B$17*Spielerentscheidungen!$D$6+Parameter!$B$4*(Ergebnisse2!$E$5/Parameter!$B$8) + J3),"B",C3)),
IF(($B3-Parameter!$B$17*Spielerentscheidungen!$B$6+Parameter!$B$4*(Ergebnisse2!$D$5/Parameter!$B$8) + I3)&gt;0,"A",
IF((ZB_Käufer2!$B3-Parameter!$B$17*Spielerentscheidungen!$D$6 + Parameter!$B$4*(Ergebnisse2!$E$5/Parameter!$B$8) + J3)&gt;0,"B",0)))</f>
        <v>0</v>
      </c>
      <c r="I3">
        <v>0</v>
      </c>
      <c r="J3">
        <v>2</v>
      </c>
    </row>
    <row r="4" spans="1:10" x14ac:dyDescent="0.35">
      <c r="A4">
        <v>3</v>
      </c>
      <c r="B4">
        <v>7.83</v>
      </c>
      <c r="C4" t="s">
        <v>19</v>
      </c>
      <c r="D4" t="str">
        <f>IF(AND(($B4- Parameter!$B$17*Spielerentscheidungen!$B$2+Parameter!$B$4*0.5 + I4)&gt;0,(ZB_Käufer2!$B4-Parameter!$B$17*Spielerentscheidungen!$D$2+Parameter!$B$4*0.5 + J4)&gt;0), IF(($B4-Parameter!$B$17*Spielerentscheidungen!$B$2+Parameter!$B$4*0.5 + I4) &gt; (ZB_Käufer2!$B4-Parameter!$B$17*Spielerentscheidungen!$D$2+Parameter!$B$4*0.5 + J4), "A", IF((ZB_Käufer2!$B4-Parameter!$B$17*Spielerentscheidungen!$D$2+Parameter!$B$4*0.5 + J4) &gt; ($B4-Parameter!$B$17*Spielerentscheidungen!$B$2+Parameter!$B$4*0.5 + I4), "B", C4)),
IF(($B4-Parameter!$B$17*Spielerentscheidungen!$B$2+Parameter!$B$4*0.5 + I4)&gt;0,"A",
IF((ZB_Käufer2!$B4-Parameter!$B$17*Spielerentscheidungen!$D$2+Parameter!$B$4*0.5 + J4)&gt;0,"B",0)))</f>
        <v>A</v>
      </c>
      <c r="E4" t="str">
        <f>IF(AND(($B4-Parameter!$B$17*Spielerentscheidungen!$B$3+Parameter!$B$4*(Ergebnisse2!$D$2/Parameter!$B$8) + I4)&gt;0,(ZB_Käufer2!$B4-Parameter!$B$17*Spielerentscheidungen!$D$3+Parameter!$B$4*(Ergebnisse2!$E$2/Parameter!$B$8) + J4)&gt;0),IF(($B4-Parameter!$B$17*Spielerentscheidungen!$B$3+Parameter!$B$4*(Ergebnisse2!$D$2/Parameter!$B$8) + I4) &gt; (ZB_Käufer2!$B4-Parameter!$B$17*Spielerentscheidungen!$D$3+Parameter!$B$4*(Ergebnisse2!$E$2/Parameter!$B$8) + J4),"A", IF(($B4-Parameter!$B$17*Spielerentscheidungen!$B$3+Parameter!$B$4*(Ergebnisse2!$D$2/Parameter!$B$8) + I4) &lt; (ZB_Käufer2!$B4-Parameter!$B$17*Spielerentscheidungen!$D$3+Parameter!$B$4*(Ergebnisse2!$E$2/Parameter!$B$8) + J4 ), "B", C4)),
IF(($B4-Parameter!$B$17*Spielerentscheidungen!$B$3+Parameter!$B$4*(Ergebnisse2!$D$2/Parameter!$B$8) + I4) &gt; 0,"A",
IF((ZB_Käufer2!$B4-Parameter!$B$17*Spielerentscheidungen!$D$3+Parameter!$B$4*(Ergebnisse2!$E$2/Parameter!$B$8) + J4)&gt;0,"B",0)))</f>
        <v>A</v>
      </c>
      <c r="F4">
        <f>IF(AND(($B4-Parameter!$B$17*Spielerentscheidungen!$B$4+Parameter!$B$4*(Ergebnisse2!$D$3/Parameter!$B$8) + I4 )&gt;0,(ZB_Käufer2!$B4-Parameter!$B$17*Spielerentscheidungen!$D$4+Parameter!$B$4*(Ergebnisse2!$E$3/Parameter!$B$8) + J4)&gt;0),IF(($B4-Parameter!$B$17*Spielerentscheidungen!$B$4+Parameter!$B$4*(Ergebnisse2!$D$3/Parameter!$B$8) + I4) &gt; (ZB_Käufer2!$B4-Parameter!$B$17*Spielerentscheidungen!$D$4+Parameter!$B$4*(Ergebnisse2!$E$3/Parameter!$B$8) + J4), "A", IF(($B4-Parameter!$B$17*Spielerentscheidungen!$B$4+Parameter!$B$4*(Ergebnisse2!$D$3/Parameter!$B$8) + I4) &lt; (ZB_Käufer2!$B4-Parameter!$B$17*Spielerentscheidungen!$D$4+Parameter!$B$4*(Ergebnisse2!$E$3/Parameter!$B$8) + J4), "B", C4)),
IF(($B4-Parameter!$B$17*Spielerentscheidungen!$B$4+Parameter!$B$4*(Ergebnisse2!$D$3/Parameter!$B$8) + I4) &gt; 0,"A",
IF((ZB_Käufer2!$B4-Parameter!$B$17*Spielerentscheidungen!$D$4+Parameter!$B$4*(Ergebnisse2!$E$3/Parameter!$B$8) + J4) &gt; 0,"B",0)))</f>
        <v>0</v>
      </c>
      <c r="G4">
        <f>IF(AND(($B4-Parameter!$B$17*Spielerentscheidungen!$B$5+Parameter!$B$4*(Ergebnisse2!$D$4/Parameter!$B$8) + I4)&gt;0,(ZB_Käufer2!$B4-Parameter!$B$17*Spielerentscheidungen!$D$5+Parameter!$B$4*(Ergebnisse2!$E$4/Parameter!$B$8) + J4)&gt;0), IF(($B4-Parameter!$B$17*Spielerentscheidungen!$B$5+Parameter!$B$4*(Ergebnisse2!$D$4/Parameter!$B$8) + I4) &gt; (ZB_Käufer2!$B4-Parameter!$B$17*Spielerentscheidungen!$D$5+Parameter!$B$4*(Ergebnisse2!$E$4/Parameter!$B$8) + J4), "A", IF(($B4-Parameter!$B$17*Spielerentscheidungen!$B$5+Parameter!$B$4*(Ergebnisse2!$D$4/Parameter!$B$8) + I4) &lt; (ZB_Käufer2!$B4-Parameter!$B$17*Spielerentscheidungen!$D$5+Parameter!$B$4*(Ergebnisse2!$E$4/Parameter!$B$8) + J4), "B", C4)),
IF(($B4-Parameter!$B$17*Spielerentscheidungen!$B$5+Parameter!$B$4*(Ergebnisse2!$D$4/Parameter!$B$8) +I4)&gt;0,"A",
IF((ZB_Käufer2!$B4-Parameter!$B$17*Spielerentscheidungen!$D$5+Parameter!$B$4*(Ergebnisse2!$E$4/Parameter!$B$8) + J4)&gt;0,"B",0)))</f>
        <v>0</v>
      </c>
      <c r="H4">
        <f>IF(AND(($B4-Parameter!$B$17*Spielerentscheidungen!$B$6+Parameter!$B$4*(Ergebnisse2!$D$5/Parameter!$B$8) + I4)&gt;0,(ZB_Käufer2!$B4-Parameter!$B$17*Spielerentscheidungen!$D$6+Parameter!$B$4*(Ergebnisse2!$E$5/Parameter!$B$8) + J4)&gt;0), IF(($B4-Parameter!$B$17*Spielerentscheidungen!$B$6+Parameter!$B$4*(Ergebnisse2!$D$5/Parameter!$B$8) + I4) &gt; (ZB_Käufer2!$B4-Parameter!$B$17*Spielerentscheidungen!$D$6+Parameter!$B$4*(Ergebnisse2!$E$5/Parameter!$B$8) + J4),"A",IF(($B4-Parameter!$B$17*Spielerentscheidungen!$B$6+Parameter!$B$4*(Ergebnisse2!$D$5/Parameter!$B$8) + I4) &lt; (ZB_Käufer2!$B4-Parameter!$B$17*Spielerentscheidungen!$D$6+Parameter!$B$4*(Ergebnisse2!$E$5/Parameter!$B$8) + J4),"B",C4)),
IF(($B4-Parameter!$B$17*Spielerentscheidungen!$B$6+Parameter!$B$4*(Ergebnisse2!$D$5/Parameter!$B$8) + I4)&gt;0,"A",
IF((ZB_Käufer2!$B4-Parameter!$B$17*Spielerentscheidungen!$D$6 + Parameter!$B$4*(Ergebnisse2!$E$5/Parameter!$B$8) + J4)&gt;0,"B",0)))</f>
        <v>0</v>
      </c>
      <c r="I4">
        <v>1</v>
      </c>
      <c r="J4">
        <v>0</v>
      </c>
    </row>
    <row r="5" spans="1:10" x14ac:dyDescent="0.35">
      <c r="A5">
        <v>4</v>
      </c>
      <c r="B5">
        <v>6.57</v>
      </c>
      <c r="C5" t="s">
        <v>20</v>
      </c>
      <c r="D5" t="str">
        <f>IF(AND(($B5- Parameter!$B$17*Spielerentscheidungen!$B$2+Parameter!$B$4*0.5 + I5)&gt;0,(ZB_Käufer2!$B5-Parameter!$B$17*Spielerentscheidungen!$D$2+Parameter!$B$4*0.5 + J5)&gt;0), IF(($B5-Parameter!$B$17*Spielerentscheidungen!$B$2+Parameter!$B$4*0.5 + I5) &gt; (ZB_Käufer2!$B5-Parameter!$B$17*Spielerentscheidungen!$D$2+Parameter!$B$4*0.5 + J5), "A", IF((ZB_Käufer2!$B5-Parameter!$B$17*Spielerentscheidungen!$D$2+Parameter!$B$4*0.5 + J5) &gt; ($B5-Parameter!$B$17*Spielerentscheidungen!$B$2+Parameter!$B$4*0.5 + I5), "B", C5)),
IF(($B5-Parameter!$B$17*Spielerentscheidungen!$B$2+Parameter!$B$4*0.5 + I5)&gt;0,"A",
IF((ZB_Käufer2!$B5-Parameter!$B$17*Spielerentscheidungen!$D$2+Parameter!$B$4*0.5 + J5)&gt;0,"B",0)))</f>
        <v>A</v>
      </c>
      <c r="E5" t="str">
        <f>IF(AND(($B5-Parameter!$B$17*Spielerentscheidungen!$B$3+Parameter!$B$4*(Ergebnisse2!$D$2/Parameter!$B$8) + I5)&gt;0,(ZB_Käufer2!$B5-Parameter!$B$17*Spielerentscheidungen!$D$3+Parameter!$B$4*(Ergebnisse2!$E$2/Parameter!$B$8) + J5)&gt;0),IF(($B5-Parameter!$B$17*Spielerentscheidungen!$B$3+Parameter!$B$4*(Ergebnisse2!$D$2/Parameter!$B$8) + I5) &gt; (ZB_Käufer2!$B5-Parameter!$B$17*Spielerentscheidungen!$D$3+Parameter!$B$4*(Ergebnisse2!$E$2/Parameter!$B$8) + J5),"A", IF(($B5-Parameter!$B$17*Spielerentscheidungen!$B$3+Parameter!$B$4*(Ergebnisse2!$D$2/Parameter!$B$8) + I5) &lt; (ZB_Käufer2!$B5-Parameter!$B$17*Spielerentscheidungen!$D$3+Parameter!$B$4*(Ergebnisse2!$E$2/Parameter!$B$8) + J5 ), "B", C5)),
IF(($B5-Parameter!$B$17*Spielerentscheidungen!$B$3+Parameter!$B$4*(Ergebnisse2!$D$2/Parameter!$B$8) + I5) &gt; 0,"A",
IF((ZB_Käufer2!$B5-Parameter!$B$17*Spielerentscheidungen!$D$3+Parameter!$B$4*(Ergebnisse2!$E$2/Parameter!$B$8) + J5)&gt;0,"B",0)))</f>
        <v>A</v>
      </c>
      <c r="F5" t="str">
        <f>IF(AND(($B5-Parameter!$B$17*Spielerentscheidungen!$B$4+Parameter!$B$4*(Ergebnisse2!$D$3/Parameter!$B$8) + I5 )&gt;0,(ZB_Käufer2!$B5-Parameter!$B$17*Spielerentscheidungen!$D$4+Parameter!$B$4*(Ergebnisse2!$E$3/Parameter!$B$8) + J5)&gt;0),IF(($B5-Parameter!$B$17*Spielerentscheidungen!$B$4+Parameter!$B$4*(Ergebnisse2!$D$3/Parameter!$B$8) + I5) &gt; (ZB_Käufer2!$B5-Parameter!$B$17*Spielerentscheidungen!$D$4+Parameter!$B$4*(Ergebnisse2!$E$3/Parameter!$B$8) + J5), "A", IF(($B5-Parameter!$B$17*Spielerentscheidungen!$B$4+Parameter!$B$4*(Ergebnisse2!$D$3/Parameter!$B$8) + I5) &lt; (ZB_Käufer2!$B5-Parameter!$B$17*Spielerentscheidungen!$D$4+Parameter!$B$4*(Ergebnisse2!$E$3/Parameter!$B$8) + J5), "B", C5)),
IF(($B5-Parameter!$B$17*Spielerentscheidungen!$B$4+Parameter!$B$4*(Ergebnisse2!$D$3/Parameter!$B$8) + I5) &gt; 0,"A",
IF((ZB_Käufer2!$B5-Parameter!$B$17*Spielerentscheidungen!$D$4+Parameter!$B$4*(Ergebnisse2!$E$3/Parameter!$B$8) + J5) &gt; 0,"B",0)))</f>
        <v>A</v>
      </c>
      <c r="G5" t="str">
        <f>IF(AND(($B5-Parameter!$B$17*Spielerentscheidungen!$B$5+Parameter!$B$4*(Ergebnisse2!$D$4/Parameter!$B$8) + I5)&gt;0,(ZB_Käufer2!$B5-Parameter!$B$17*Spielerentscheidungen!$D$5+Parameter!$B$4*(Ergebnisse2!$E$4/Parameter!$B$8) + J5)&gt;0), IF(($B5-Parameter!$B$17*Spielerentscheidungen!$B$5+Parameter!$B$4*(Ergebnisse2!$D$4/Parameter!$B$8) + I5) &gt; (ZB_Käufer2!$B5-Parameter!$B$17*Spielerentscheidungen!$D$5+Parameter!$B$4*(Ergebnisse2!$E$4/Parameter!$B$8) + J5), "A", IF(($B5-Parameter!$B$17*Spielerentscheidungen!$B$5+Parameter!$B$4*(Ergebnisse2!$D$4/Parameter!$B$8) + I5) &lt; (ZB_Käufer2!$B5-Parameter!$B$17*Spielerentscheidungen!$D$5+Parameter!$B$4*(Ergebnisse2!$E$4/Parameter!$B$8) + J5), "B", C5)),
IF(($B5-Parameter!$B$17*Spielerentscheidungen!$B$5+Parameter!$B$4*(Ergebnisse2!$D$4/Parameter!$B$8) +I5)&gt;0,"A",
IF((ZB_Käufer2!$B5-Parameter!$B$17*Spielerentscheidungen!$D$5+Parameter!$B$4*(Ergebnisse2!$E$4/Parameter!$B$8) + J5)&gt;0,"B",0)))</f>
        <v>A</v>
      </c>
      <c r="H5">
        <f>IF(AND(($B5-Parameter!$B$17*Spielerentscheidungen!$B$6+Parameter!$B$4*(Ergebnisse2!$D$5/Parameter!$B$8) + I5)&gt;0,(ZB_Käufer2!$B5-Parameter!$B$17*Spielerentscheidungen!$D$6+Parameter!$B$4*(Ergebnisse2!$E$5/Parameter!$B$8) + J5)&gt;0), IF(($B5-Parameter!$B$17*Spielerentscheidungen!$B$6+Parameter!$B$4*(Ergebnisse2!$D$5/Parameter!$B$8) + I5) &gt; (ZB_Käufer2!$B5-Parameter!$B$17*Spielerentscheidungen!$D$6+Parameter!$B$4*(Ergebnisse2!$E$5/Parameter!$B$8) + J5),"A",IF(($B5-Parameter!$B$17*Spielerentscheidungen!$B$6+Parameter!$B$4*(Ergebnisse2!$D$5/Parameter!$B$8) + I5) &lt; (ZB_Käufer2!$B5-Parameter!$B$17*Spielerentscheidungen!$D$6+Parameter!$B$4*(Ergebnisse2!$E$5/Parameter!$B$8) + J5),"B",C5)),
IF(($B5-Parameter!$B$17*Spielerentscheidungen!$B$6+Parameter!$B$4*(Ergebnisse2!$D$5/Parameter!$B$8) + I5)&gt;0,"A",
IF((ZB_Käufer2!$B5-Parameter!$B$17*Spielerentscheidungen!$D$6 + Parameter!$B$4*(Ergebnisse2!$E$5/Parameter!$B$8) + J5)&gt;0,"B",0)))</f>
        <v>0</v>
      </c>
      <c r="I5">
        <v>5</v>
      </c>
      <c r="J5">
        <v>0</v>
      </c>
    </row>
    <row r="6" spans="1:10" x14ac:dyDescent="0.35">
      <c r="A6">
        <v>5</v>
      </c>
      <c r="B6">
        <v>2.79</v>
      </c>
      <c r="C6" t="s">
        <v>19</v>
      </c>
      <c r="D6">
        <f>IF(AND(($B6- Parameter!$B$17*Spielerentscheidungen!$B$2+Parameter!$B$4*0.5 + I6)&gt;0,(ZB_Käufer2!$B6-Parameter!$B$17*Spielerentscheidungen!$D$2+Parameter!$B$4*0.5 + J6)&gt;0), IF(($B6-Parameter!$B$17*Spielerentscheidungen!$B$2+Parameter!$B$4*0.5 + I6) &gt; (ZB_Käufer2!$B6-Parameter!$B$17*Spielerentscheidungen!$D$2+Parameter!$B$4*0.5 + J6), "A", IF((ZB_Käufer2!$B6-Parameter!$B$17*Spielerentscheidungen!$D$2+Parameter!$B$4*0.5 + J6) &gt; ($B6-Parameter!$B$17*Spielerentscheidungen!$B$2+Parameter!$B$4*0.5 + I6), "B", C6)),
IF(($B6-Parameter!$B$17*Spielerentscheidungen!$B$2+Parameter!$B$4*0.5 + I6)&gt;0,"A",
IF((ZB_Käufer2!$B6-Parameter!$B$17*Spielerentscheidungen!$D$2+Parameter!$B$4*0.5 + J6)&gt;0,"B",0)))</f>
        <v>0</v>
      </c>
      <c r="E6" t="str">
        <f>IF(AND(($B6-Parameter!$B$17*Spielerentscheidungen!$B$3+Parameter!$B$4*(Ergebnisse2!$D$2/Parameter!$B$8) + I6)&gt;0,(ZB_Käufer2!$B6-Parameter!$B$17*Spielerentscheidungen!$D$3+Parameter!$B$4*(Ergebnisse2!$E$2/Parameter!$B$8) + J6)&gt;0),IF(($B6-Parameter!$B$17*Spielerentscheidungen!$B$3+Parameter!$B$4*(Ergebnisse2!$D$2/Parameter!$B$8) + I6) &gt; (ZB_Käufer2!$B6-Parameter!$B$17*Spielerentscheidungen!$D$3+Parameter!$B$4*(Ergebnisse2!$E$2/Parameter!$B$8) + J6),"A", IF(($B6-Parameter!$B$17*Spielerentscheidungen!$B$3+Parameter!$B$4*(Ergebnisse2!$D$2/Parameter!$B$8) + I6) &lt; (ZB_Käufer2!$B6-Parameter!$B$17*Spielerentscheidungen!$D$3+Parameter!$B$4*(Ergebnisse2!$E$2/Parameter!$B$8) + J6 ), "B", C6)),
IF(($B6-Parameter!$B$17*Spielerentscheidungen!$B$3+Parameter!$B$4*(Ergebnisse2!$D$2/Parameter!$B$8) + I6) &gt; 0,"A",
IF((ZB_Käufer2!$B6-Parameter!$B$17*Spielerentscheidungen!$D$3+Parameter!$B$4*(Ergebnisse2!$E$2/Parameter!$B$8) + J6)&gt;0,"B",0)))</f>
        <v>A</v>
      </c>
      <c r="F6">
        <f>IF(AND(($B6-Parameter!$B$17*Spielerentscheidungen!$B$4+Parameter!$B$4*(Ergebnisse2!$D$3/Parameter!$B$8) + I6 )&gt;0,(ZB_Käufer2!$B6-Parameter!$B$17*Spielerentscheidungen!$D$4+Parameter!$B$4*(Ergebnisse2!$E$3/Parameter!$B$8) + J6)&gt;0),IF(($B6-Parameter!$B$17*Spielerentscheidungen!$B$4+Parameter!$B$4*(Ergebnisse2!$D$3/Parameter!$B$8) + I6) &gt; (ZB_Käufer2!$B6-Parameter!$B$17*Spielerentscheidungen!$D$4+Parameter!$B$4*(Ergebnisse2!$E$3/Parameter!$B$8) + J6), "A", IF(($B6-Parameter!$B$17*Spielerentscheidungen!$B$4+Parameter!$B$4*(Ergebnisse2!$D$3/Parameter!$B$8) + I6) &lt; (ZB_Käufer2!$B6-Parameter!$B$17*Spielerentscheidungen!$D$4+Parameter!$B$4*(Ergebnisse2!$E$3/Parameter!$B$8) + J6), "B", C6)),
IF(($B6-Parameter!$B$17*Spielerentscheidungen!$B$4+Parameter!$B$4*(Ergebnisse2!$D$3/Parameter!$B$8) + I6) &gt; 0,"A",
IF((ZB_Käufer2!$B6-Parameter!$B$17*Spielerentscheidungen!$D$4+Parameter!$B$4*(Ergebnisse2!$E$3/Parameter!$B$8) + J6) &gt; 0,"B",0)))</f>
        <v>0</v>
      </c>
      <c r="G6">
        <f>IF(AND(($B6-Parameter!$B$17*Spielerentscheidungen!$B$5+Parameter!$B$4*(Ergebnisse2!$D$4/Parameter!$B$8) + I6)&gt;0,(ZB_Käufer2!$B6-Parameter!$B$17*Spielerentscheidungen!$D$5+Parameter!$B$4*(Ergebnisse2!$E$4/Parameter!$B$8) + J6)&gt;0), IF(($B6-Parameter!$B$17*Spielerentscheidungen!$B$5+Parameter!$B$4*(Ergebnisse2!$D$4/Parameter!$B$8) + I6) &gt; (ZB_Käufer2!$B6-Parameter!$B$17*Spielerentscheidungen!$D$5+Parameter!$B$4*(Ergebnisse2!$E$4/Parameter!$B$8) + J6), "A", IF(($B6-Parameter!$B$17*Spielerentscheidungen!$B$5+Parameter!$B$4*(Ergebnisse2!$D$4/Parameter!$B$8) + I6) &lt; (ZB_Käufer2!$B6-Parameter!$B$17*Spielerentscheidungen!$D$5+Parameter!$B$4*(Ergebnisse2!$E$4/Parameter!$B$8) + J6), "B", C6)),
IF(($B6-Parameter!$B$17*Spielerentscheidungen!$B$5+Parameter!$B$4*(Ergebnisse2!$D$4/Parameter!$B$8) +I6)&gt;0,"A",
IF((ZB_Käufer2!$B6-Parameter!$B$17*Spielerentscheidungen!$D$5+Parameter!$B$4*(Ergebnisse2!$E$4/Parameter!$B$8) + J6)&gt;0,"B",0)))</f>
        <v>0</v>
      </c>
      <c r="H6">
        <f>IF(AND(($B6-Parameter!$B$17*Spielerentscheidungen!$B$6+Parameter!$B$4*(Ergebnisse2!$D$5/Parameter!$B$8) + I6)&gt;0,(ZB_Käufer2!$B6-Parameter!$B$17*Spielerentscheidungen!$D$6+Parameter!$B$4*(Ergebnisse2!$E$5/Parameter!$B$8) + J6)&gt;0), IF(($B6-Parameter!$B$17*Spielerentscheidungen!$B$6+Parameter!$B$4*(Ergebnisse2!$D$5/Parameter!$B$8) + I6) &gt; (ZB_Käufer2!$B6-Parameter!$B$17*Spielerentscheidungen!$D$6+Parameter!$B$4*(Ergebnisse2!$E$5/Parameter!$B$8) + J6),"A",IF(($B6-Parameter!$B$17*Spielerentscheidungen!$B$6+Parameter!$B$4*(Ergebnisse2!$D$5/Parameter!$B$8) + I6) &lt; (ZB_Käufer2!$B6-Parameter!$B$17*Spielerentscheidungen!$D$6+Parameter!$B$4*(Ergebnisse2!$E$5/Parameter!$B$8) + J6),"B",C6)),
IF(($B6-Parameter!$B$17*Spielerentscheidungen!$B$6+Parameter!$B$4*(Ergebnisse2!$D$5/Parameter!$B$8) + I6)&gt;0,"A",
IF((ZB_Käufer2!$B6-Parameter!$B$17*Spielerentscheidungen!$D$6 + Parameter!$B$4*(Ergebnisse2!$E$5/Parameter!$B$8) + J6)&gt;0,"B",0)))</f>
        <v>0</v>
      </c>
      <c r="I6">
        <v>4</v>
      </c>
      <c r="J6">
        <v>0</v>
      </c>
    </row>
    <row r="7" spans="1:10" x14ac:dyDescent="0.35">
      <c r="A7">
        <v>6</v>
      </c>
      <c r="B7">
        <v>4.8099999999999996</v>
      </c>
      <c r="C7" t="s">
        <v>20</v>
      </c>
      <c r="D7">
        <f>IF(AND(($B7- Parameter!$B$17*Spielerentscheidungen!$B$2+Parameter!$B$4*0.5 + I7)&gt;0,(ZB_Käufer2!$B7-Parameter!$B$17*Spielerentscheidungen!$D$2+Parameter!$B$4*0.5 + J7)&gt;0), IF(($B7-Parameter!$B$17*Spielerentscheidungen!$B$2+Parameter!$B$4*0.5 + I7) &gt; (ZB_Käufer2!$B7-Parameter!$B$17*Spielerentscheidungen!$D$2+Parameter!$B$4*0.5 + J7), "A", IF((ZB_Käufer2!$B7-Parameter!$B$17*Spielerentscheidungen!$D$2+Parameter!$B$4*0.5 + J7) &gt; ($B7-Parameter!$B$17*Spielerentscheidungen!$B$2+Parameter!$B$4*0.5 + I7), "B", C7)),
IF(($B7-Parameter!$B$17*Spielerentscheidungen!$B$2+Parameter!$B$4*0.5 + I7)&gt;0,"A",
IF((ZB_Käufer2!$B7-Parameter!$B$17*Spielerentscheidungen!$D$2+Parameter!$B$4*0.5 + J7)&gt;0,"B",0)))</f>
        <v>0</v>
      </c>
      <c r="E7">
        <f>IF(AND(($B7-Parameter!$B$17*Spielerentscheidungen!$B$3+Parameter!$B$4*(Ergebnisse2!$D$2/Parameter!$B$8) + I7)&gt;0,(ZB_Käufer2!$B7-Parameter!$B$17*Spielerentscheidungen!$D$3+Parameter!$B$4*(Ergebnisse2!$E$2/Parameter!$B$8) + J7)&gt;0),IF(($B7-Parameter!$B$17*Spielerentscheidungen!$B$3+Parameter!$B$4*(Ergebnisse2!$D$2/Parameter!$B$8) + I7) &gt; (ZB_Käufer2!$B7-Parameter!$B$17*Spielerentscheidungen!$D$3+Parameter!$B$4*(Ergebnisse2!$E$2/Parameter!$B$8) + J7),"A", IF(($B7-Parameter!$B$17*Spielerentscheidungen!$B$3+Parameter!$B$4*(Ergebnisse2!$D$2/Parameter!$B$8) + I7) &lt; (ZB_Käufer2!$B7-Parameter!$B$17*Spielerentscheidungen!$D$3+Parameter!$B$4*(Ergebnisse2!$E$2/Parameter!$B$8) + J7 ), "B", C7)),
IF(($B7-Parameter!$B$17*Spielerentscheidungen!$B$3+Parameter!$B$4*(Ergebnisse2!$D$2/Parameter!$B$8) + I7) &gt; 0,"A",
IF((ZB_Käufer2!$B7-Parameter!$B$17*Spielerentscheidungen!$D$3+Parameter!$B$4*(Ergebnisse2!$E$2/Parameter!$B$8) + J7)&gt;0,"B",0)))</f>
        <v>0</v>
      </c>
      <c r="F7">
        <f>IF(AND(($B7-Parameter!$B$17*Spielerentscheidungen!$B$4+Parameter!$B$4*(Ergebnisse2!$D$3/Parameter!$B$8) + I7 )&gt;0,(ZB_Käufer2!$B7-Parameter!$B$17*Spielerentscheidungen!$D$4+Parameter!$B$4*(Ergebnisse2!$E$3/Parameter!$B$8) + J7)&gt;0),IF(($B7-Parameter!$B$17*Spielerentscheidungen!$B$4+Parameter!$B$4*(Ergebnisse2!$D$3/Parameter!$B$8) + I7) &gt; (ZB_Käufer2!$B7-Parameter!$B$17*Spielerentscheidungen!$D$4+Parameter!$B$4*(Ergebnisse2!$E$3/Parameter!$B$8) + J7), "A", IF(($B7-Parameter!$B$17*Spielerentscheidungen!$B$4+Parameter!$B$4*(Ergebnisse2!$D$3/Parameter!$B$8) + I7) &lt; (ZB_Käufer2!$B7-Parameter!$B$17*Spielerentscheidungen!$D$4+Parameter!$B$4*(Ergebnisse2!$E$3/Parameter!$B$8) + J7), "B", C7)),
IF(($B7-Parameter!$B$17*Spielerentscheidungen!$B$4+Parameter!$B$4*(Ergebnisse2!$D$3/Parameter!$B$8) + I7) &gt; 0,"A",
IF((ZB_Käufer2!$B7-Parameter!$B$17*Spielerentscheidungen!$D$4+Parameter!$B$4*(Ergebnisse2!$E$3/Parameter!$B$8) + J7) &gt; 0,"B",0)))</f>
        <v>0</v>
      </c>
      <c r="G7">
        <f>IF(AND(($B7-Parameter!$B$17*Spielerentscheidungen!$B$5+Parameter!$B$4*(Ergebnisse2!$D$4/Parameter!$B$8) + I7)&gt;0,(ZB_Käufer2!$B7-Parameter!$B$17*Spielerentscheidungen!$D$5+Parameter!$B$4*(Ergebnisse2!$E$4/Parameter!$B$8) + J7)&gt;0), IF(($B7-Parameter!$B$17*Spielerentscheidungen!$B$5+Parameter!$B$4*(Ergebnisse2!$D$4/Parameter!$B$8) + I7) &gt; (ZB_Käufer2!$B7-Parameter!$B$17*Spielerentscheidungen!$D$5+Parameter!$B$4*(Ergebnisse2!$E$4/Parameter!$B$8) + J7), "A", IF(($B7-Parameter!$B$17*Spielerentscheidungen!$B$5+Parameter!$B$4*(Ergebnisse2!$D$4/Parameter!$B$8) + I7) &lt; (ZB_Käufer2!$B7-Parameter!$B$17*Spielerentscheidungen!$D$5+Parameter!$B$4*(Ergebnisse2!$E$4/Parameter!$B$8) + J7), "B", C7)),
IF(($B7-Parameter!$B$17*Spielerentscheidungen!$B$5+Parameter!$B$4*(Ergebnisse2!$D$4/Parameter!$B$8) +I7)&gt;0,"A",
IF((ZB_Käufer2!$B7-Parameter!$B$17*Spielerentscheidungen!$D$5+Parameter!$B$4*(Ergebnisse2!$E$4/Parameter!$B$8) + J7)&gt;0,"B",0)))</f>
        <v>0</v>
      </c>
      <c r="H7">
        <f>IF(AND(($B7-Parameter!$B$17*Spielerentscheidungen!$B$6+Parameter!$B$4*(Ergebnisse2!$D$5/Parameter!$B$8) + I7)&gt;0,(ZB_Käufer2!$B7-Parameter!$B$17*Spielerentscheidungen!$D$6+Parameter!$B$4*(Ergebnisse2!$E$5/Parameter!$B$8) + J7)&gt;0), IF(($B7-Parameter!$B$17*Spielerentscheidungen!$B$6+Parameter!$B$4*(Ergebnisse2!$D$5/Parameter!$B$8) + I7) &gt; (ZB_Käufer2!$B7-Parameter!$B$17*Spielerentscheidungen!$D$6+Parameter!$B$4*(Ergebnisse2!$E$5/Parameter!$B$8) + J7),"A",IF(($B7-Parameter!$B$17*Spielerentscheidungen!$B$6+Parameter!$B$4*(Ergebnisse2!$D$5/Parameter!$B$8) + I7) &lt; (ZB_Käufer2!$B7-Parameter!$B$17*Spielerentscheidungen!$D$6+Parameter!$B$4*(Ergebnisse2!$E$5/Parameter!$B$8) + J7),"B",C7)),
IF(($B7-Parameter!$B$17*Spielerentscheidungen!$B$6+Parameter!$B$4*(Ergebnisse2!$D$5/Parameter!$B$8) + I7)&gt;0,"A",
IF((ZB_Käufer2!$B7-Parameter!$B$17*Spielerentscheidungen!$D$6 + Parameter!$B$4*(Ergebnisse2!$E$5/Parameter!$B$8) + J7)&gt;0,"B",0)))</f>
        <v>0</v>
      </c>
      <c r="I7">
        <v>0</v>
      </c>
      <c r="J7">
        <v>3</v>
      </c>
    </row>
    <row r="8" spans="1:10" x14ac:dyDescent="0.35">
      <c r="A8">
        <v>7</v>
      </c>
      <c r="B8">
        <v>0.64</v>
      </c>
      <c r="C8" t="s">
        <v>19</v>
      </c>
      <c r="D8">
        <f>IF(AND(($B8- Parameter!$B$17*Spielerentscheidungen!$B$2+Parameter!$B$4*0.5 + I8)&gt;0,(ZB_Käufer2!$B8-Parameter!$B$17*Spielerentscheidungen!$D$2+Parameter!$B$4*0.5 + J8)&gt;0), IF(($B8-Parameter!$B$17*Spielerentscheidungen!$B$2+Parameter!$B$4*0.5 + I8) &gt; (ZB_Käufer2!$B8-Parameter!$B$17*Spielerentscheidungen!$D$2+Parameter!$B$4*0.5 + J8), "A", IF((ZB_Käufer2!$B8-Parameter!$B$17*Spielerentscheidungen!$D$2+Parameter!$B$4*0.5 + J8) &gt; ($B8-Parameter!$B$17*Spielerentscheidungen!$B$2+Parameter!$B$4*0.5 + I8), "B", C8)),
IF(($B8-Parameter!$B$17*Spielerentscheidungen!$B$2+Parameter!$B$4*0.5 + I8)&gt;0,"A",
IF((ZB_Käufer2!$B8-Parameter!$B$17*Spielerentscheidungen!$D$2+Parameter!$B$4*0.5 + J8)&gt;0,"B",0)))</f>
        <v>0</v>
      </c>
      <c r="E8">
        <f>IF(AND(($B8-Parameter!$B$17*Spielerentscheidungen!$B$3+Parameter!$B$4*(Ergebnisse2!$D$2/Parameter!$B$8) + I8)&gt;0,(ZB_Käufer2!$B8-Parameter!$B$17*Spielerentscheidungen!$D$3+Parameter!$B$4*(Ergebnisse2!$E$2/Parameter!$B$8) + J8)&gt;0),IF(($B8-Parameter!$B$17*Spielerentscheidungen!$B$3+Parameter!$B$4*(Ergebnisse2!$D$2/Parameter!$B$8) + I8) &gt; (ZB_Käufer2!$B8-Parameter!$B$17*Spielerentscheidungen!$D$3+Parameter!$B$4*(Ergebnisse2!$E$2/Parameter!$B$8) + J8),"A", IF(($B8-Parameter!$B$17*Spielerentscheidungen!$B$3+Parameter!$B$4*(Ergebnisse2!$D$2/Parameter!$B$8) + I8) &lt; (ZB_Käufer2!$B8-Parameter!$B$17*Spielerentscheidungen!$D$3+Parameter!$B$4*(Ergebnisse2!$E$2/Parameter!$B$8) + J8 ), "B", C8)),
IF(($B8-Parameter!$B$17*Spielerentscheidungen!$B$3+Parameter!$B$4*(Ergebnisse2!$D$2/Parameter!$B$8) + I8) &gt; 0,"A",
IF((ZB_Käufer2!$B8-Parameter!$B$17*Spielerentscheidungen!$D$3+Parameter!$B$4*(Ergebnisse2!$E$2/Parameter!$B$8) + J8)&gt;0,"B",0)))</f>
        <v>0</v>
      </c>
      <c r="F8">
        <f>IF(AND(($B8-Parameter!$B$17*Spielerentscheidungen!$B$4+Parameter!$B$4*(Ergebnisse2!$D$3/Parameter!$B$8) + I8 )&gt;0,(ZB_Käufer2!$B8-Parameter!$B$17*Spielerentscheidungen!$D$4+Parameter!$B$4*(Ergebnisse2!$E$3/Parameter!$B$8) + J8)&gt;0),IF(($B8-Parameter!$B$17*Spielerentscheidungen!$B$4+Parameter!$B$4*(Ergebnisse2!$D$3/Parameter!$B$8) + I8) &gt; (ZB_Käufer2!$B8-Parameter!$B$17*Spielerentscheidungen!$D$4+Parameter!$B$4*(Ergebnisse2!$E$3/Parameter!$B$8) + J8), "A", IF(($B8-Parameter!$B$17*Spielerentscheidungen!$B$4+Parameter!$B$4*(Ergebnisse2!$D$3/Parameter!$B$8) + I8) &lt; (ZB_Käufer2!$B8-Parameter!$B$17*Spielerentscheidungen!$D$4+Parameter!$B$4*(Ergebnisse2!$E$3/Parameter!$B$8) + J8), "B", C8)),
IF(($B8-Parameter!$B$17*Spielerentscheidungen!$B$4+Parameter!$B$4*(Ergebnisse2!$D$3/Parameter!$B$8) + I8) &gt; 0,"A",
IF((ZB_Käufer2!$B8-Parameter!$B$17*Spielerentscheidungen!$D$4+Parameter!$B$4*(Ergebnisse2!$E$3/Parameter!$B$8) + J8) &gt; 0,"B",0)))</f>
        <v>0</v>
      </c>
      <c r="G8">
        <f>IF(AND(($B8-Parameter!$B$17*Spielerentscheidungen!$B$5+Parameter!$B$4*(Ergebnisse2!$D$4/Parameter!$B$8) + I8)&gt;0,(ZB_Käufer2!$B8-Parameter!$B$17*Spielerentscheidungen!$D$5+Parameter!$B$4*(Ergebnisse2!$E$4/Parameter!$B$8) + J8)&gt;0), IF(($B8-Parameter!$B$17*Spielerentscheidungen!$B$5+Parameter!$B$4*(Ergebnisse2!$D$4/Parameter!$B$8) + I8) &gt; (ZB_Käufer2!$B8-Parameter!$B$17*Spielerentscheidungen!$D$5+Parameter!$B$4*(Ergebnisse2!$E$4/Parameter!$B$8) + J8), "A", IF(($B8-Parameter!$B$17*Spielerentscheidungen!$B$5+Parameter!$B$4*(Ergebnisse2!$D$4/Parameter!$B$8) + I8) &lt; (ZB_Käufer2!$B8-Parameter!$B$17*Spielerentscheidungen!$D$5+Parameter!$B$4*(Ergebnisse2!$E$4/Parameter!$B$8) + J8), "B", C8)),
IF(($B8-Parameter!$B$17*Spielerentscheidungen!$B$5+Parameter!$B$4*(Ergebnisse2!$D$4/Parameter!$B$8) +I8)&gt;0,"A",
IF((ZB_Käufer2!$B8-Parameter!$B$17*Spielerentscheidungen!$D$5+Parameter!$B$4*(Ergebnisse2!$E$4/Parameter!$B$8) + J8)&gt;0,"B",0)))</f>
        <v>0</v>
      </c>
      <c r="H8">
        <f>IF(AND(($B8-Parameter!$B$17*Spielerentscheidungen!$B$6+Parameter!$B$4*(Ergebnisse2!$D$5/Parameter!$B$8) + I8)&gt;0,(ZB_Käufer2!$B8-Parameter!$B$17*Spielerentscheidungen!$D$6+Parameter!$B$4*(Ergebnisse2!$E$5/Parameter!$B$8) + J8)&gt;0), IF(($B8-Parameter!$B$17*Spielerentscheidungen!$B$6+Parameter!$B$4*(Ergebnisse2!$D$5/Parameter!$B$8) + I8) &gt; (ZB_Käufer2!$B8-Parameter!$B$17*Spielerentscheidungen!$D$6+Parameter!$B$4*(Ergebnisse2!$E$5/Parameter!$B$8) + J8),"A",IF(($B8-Parameter!$B$17*Spielerentscheidungen!$B$6+Parameter!$B$4*(Ergebnisse2!$D$5/Parameter!$B$8) + I8) &lt; (ZB_Käufer2!$B8-Parameter!$B$17*Spielerentscheidungen!$D$6+Parameter!$B$4*(Ergebnisse2!$E$5/Parameter!$B$8) + J8),"B",C8)),
IF(($B8-Parameter!$B$17*Spielerentscheidungen!$B$6+Parameter!$B$4*(Ergebnisse2!$D$5/Parameter!$B$8) + I8)&gt;0,"A",
IF((ZB_Käufer2!$B8-Parameter!$B$17*Spielerentscheidungen!$D$6 + Parameter!$B$4*(Ergebnisse2!$E$5/Parameter!$B$8) + J8)&gt;0,"B",0)))</f>
        <v>0</v>
      </c>
      <c r="I8">
        <v>4</v>
      </c>
      <c r="J8">
        <v>0</v>
      </c>
    </row>
    <row r="9" spans="1:10" x14ac:dyDescent="0.35">
      <c r="A9">
        <v>8</v>
      </c>
      <c r="B9">
        <v>4.24</v>
      </c>
      <c r="C9" t="s">
        <v>20</v>
      </c>
      <c r="D9" t="str">
        <f>IF(AND(($B9- Parameter!$B$17*Spielerentscheidungen!$B$2+Parameter!$B$4*0.5 + I9)&gt;0,(ZB_Käufer2!$B9-Parameter!$B$17*Spielerentscheidungen!$D$2+Parameter!$B$4*0.5 + J9)&gt;0), IF(($B9-Parameter!$B$17*Spielerentscheidungen!$B$2+Parameter!$B$4*0.5 + I9) &gt; (ZB_Käufer2!$B9-Parameter!$B$17*Spielerentscheidungen!$D$2+Parameter!$B$4*0.5 + J9), "A", IF((ZB_Käufer2!$B9-Parameter!$B$17*Spielerentscheidungen!$D$2+Parameter!$B$4*0.5 + J9) &gt; ($B9-Parameter!$B$17*Spielerentscheidungen!$B$2+Parameter!$B$4*0.5 + I9), "B", C9)),
IF(($B9-Parameter!$B$17*Spielerentscheidungen!$B$2+Parameter!$B$4*0.5 + I9)&gt;0,"A",
IF((ZB_Käufer2!$B9-Parameter!$B$17*Spielerentscheidungen!$D$2+Parameter!$B$4*0.5 + J9)&gt;0,"B",0)))</f>
        <v>B</v>
      </c>
      <c r="E9" t="str">
        <f>IF(AND(($B9-Parameter!$B$17*Spielerentscheidungen!$B$3+Parameter!$B$4*(Ergebnisse2!$D$2/Parameter!$B$8) + I9)&gt;0,(ZB_Käufer2!$B9-Parameter!$B$17*Spielerentscheidungen!$D$3+Parameter!$B$4*(Ergebnisse2!$E$2/Parameter!$B$8) + J9)&gt;0),IF(($B9-Parameter!$B$17*Spielerentscheidungen!$B$3+Parameter!$B$4*(Ergebnisse2!$D$2/Parameter!$B$8) + I9) &gt; (ZB_Käufer2!$B9-Parameter!$B$17*Spielerentscheidungen!$D$3+Parameter!$B$4*(Ergebnisse2!$E$2/Parameter!$B$8) + J9),"A", IF(($B9-Parameter!$B$17*Spielerentscheidungen!$B$3+Parameter!$B$4*(Ergebnisse2!$D$2/Parameter!$B$8) + I9) &lt; (ZB_Käufer2!$B9-Parameter!$B$17*Spielerentscheidungen!$D$3+Parameter!$B$4*(Ergebnisse2!$E$2/Parameter!$B$8) + J9 ), "B", C9)),
IF(($B9-Parameter!$B$17*Spielerentscheidungen!$B$3+Parameter!$B$4*(Ergebnisse2!$D$2/Parameter!$B$8) + I9) &gt; 0,"A",
IF((ZB_Käufer2!$B9-Parameter!$B$17*Spielerentscheidungen!$D$3+Parameter!$B$4*(Ergebnisse2!$E$2/Parameter!$B$8) + J9)&gt;0,"B",0)))</f>
        <v>B</v>
      </c>
      <c r="F9">
        <f>IF(AND(($B9-Parameter!$B$17*Spielerentscheidungen!$B$4+Parameter!$B$4*(Ergebnisse2!$D$3/Parameter!$B$8) + I9 )&gt;0,(ZB_Käufer2!$B9-Parameter!$B$17*Spielerentscheidungen!$D$4+Parameter!$B$4*(Ergebnisse2!$E$3/Parameter!$B$8) + J9)&gt;0),IF(($B9-Parameter!$B$17*Spielerentscheidungen!$B$4+Parameter!$B$4*(Ergebnisse2!$D$3/Parameter!$B$8) + I9) &gt; (ZB_Käufer2!$B9-Parameter!$B$17*Spielerentscheidungen!$D$4+Parameter!$B$4*(Ergebnisse2!$E$3/Parameter!$B$8) + J9), "A", IF(($B9-Parameter!$B$17*Spielerentscheidungen!$B$4+Parameter!$B$4*(Ergebnisse2!$D$3/Parameter!$B$8) + I9) &lt; (ZB_Käufer2!$B9-Parameter!$B$17*Spielerentscheidungen!$D$4+Parameter!$B$4*(Ergebnisse2!$E$3/Parameter!$B$8) + J9), "B", C9)),
IF(($B9-Parameter!$B$17*Spielerentscheidungen!$B$4+Parameter!$B$4*(Ergebnisse2!$D$3/Parameter!$B$8) + I9) &gt; 0,"A",
IF((ZB_Käufer2!$B9-Parameter!$B$17*Spielerentscheidungen!$D$4+Parameter!$B$4*(Ergebnisse2!$E$3/Parameter!$B$8) + J9) &gt; 0,"B",0)))</f>
        <v>0</v>
      </c>
      <c r="G9">
        <f>IF(AND(($B9-Parameter!$B$17*Spielerentscheidungen!$B$5+Parameter!$B$4*(Ergebnisse2!$D$4/Parameter!$B$8) + I9)&gt;0,(ZB_Käufer2!$B9-Parameter!$B$17*Spielerentscheidungen!$D$5+Parameter!$B$4*(Ergebnisse2!$E$4/Parameter!$B$8) + J9)&gt;0), IF(($B9-Parameter!$B$17*Spielerentscheidungen!$B$5+Parameter!$B$4*(Ergebnisse2!$D$4/Parameter!$B$8) + I9) &gt; (ZB_Käufer2!$B9-Parameter!$B$17*Spielerentscheidungen!$D$5+Parameter!$B$4*(Ergebnisse2!$E$4/Parameter!$B$8) + J9), "A", IF(($B9-Parameter!$B$17*Spielerentscheidungen!$B$5+Parameter!$B$4*(Ergebnisse2!$D$4/Parameter!$B$8) + I9) &lt; (ZB_Käufer2!$B9-Parameter!$B$17*Spielerentscheidungen!$D$5+Parameter!$B$4*(Ergebnisse2!$E$4/Parameter!$B$8) + J9), "B", C9)),
IF(($B9-Parameter!$B$17*Spielerentscheidungen!$B$5+Parameter!$B$4*(Ergebnisse2!$D$4/Parameter!$B$8) +I9)&gt;0,"A",
IF((ZB_Käufer2!$B9-Parameter!$B$17*Spielerentscheidungen!$D$5+Parameter!$B$4*(Ergebnisse2!$E$4/Parameter!$B$8) + J9)&gt;0,"B",0)))</f>
        <v>0</v>
      </c>
      <c r="H9">
        <f>IF(AND(($B9-Parameter!$B$17*Spielerentscheidungen!$B$6+Parameter!$B$4*(Ergebnisse2!$D$5/Parameter!$B$8) + I9)&gt;0,(ZB_Käufer2!$B9-Parameter!$B$17*Spielerentscheidungen!$D$6+Parameter!$B$4*(Ergebnisse2!$E$5/Parameter!$B$8) + J9)&gt;0), IF(($B9-Parameter!$B$17*Spielerentscheidungen!$B$6+Parameter!$B$4*(Ergebnisse2!$D$5/Parameter!$B$8) + I9) &gt; (ZB_Käufer2!$B9-Parameter!$B$17*Spielerentscheidungen!$D$6+Parameter!$B$4*(Ergebnisse2!$E$5/Parameter!$B$8) + J9),"A",IF(($B9-Parameter!$B$17*Spielerentscheidungen!$B$6+Parameter!$B$4*(Ergebnisse2!$D$5/Parameter!$B$8) + I9) &lt; (ZB_Käufer2!$B9-Parameter!$B$17*Spielerentscheidungen!$D$6+Parameter!$B$4*(Ergebnisse2!$E$5/Parameter!$B$8) + J9),"B",C9)),
IF(($B9-Parameter!$B$17*Spielerentscheidungen!$B$6+Parameter!$B$4*(Ergebnisse2!$D$5/Parameter!$B$8) + I9)&gt;0,"A",
IF((ZB_Käufer2!$B9-Parameter!$B$17*Spielerentscheidungen!$D$6 + Parameter!$B$4*(Ergebnisse2!$E$5/Parameter!$B$8) + J9)&gt;0,"B",0)))</f>
        <v>0</v>
      </c>
      <c r="I9">
        <v>0</v>
      </c>
      <c r="J9">
        <v>5</v>
      </c>
    </row>
    <row r="10" spans="1:10" x14ac:dyDescent="0.35">
      <c r="A10">
        <v>9</v>
      </c>
      <c r="B10">
        <v>6.21</v>
      </c>
      <c r="C10" t="s">
        <v>19</v>
      </c>
      <c r="D10" t="str">
        <f>IF(AND(($B10- Parameter!$B$17*Spielerentscheidungen!$B$2+Parameter!$B$4*0.5 + I10)&gt;0,(ZB_Käufer2!$B10-Parameter!$B$17*Spielerentscheidungen!$D$2+Parameter!$B$4*0.5 + J10)&gt;0), IF(($B10-Parameter!$B$17*Spielerentscheidungen!$B$2+Parameter!$B$4*0.5 + I10) &gt; (ZB_Käufer2!$B10-Parameter!$B$17*Spielerentscheidungen!$D$2+Parameter!$B$4*0.5 + J10), "A", IF((ZB_Käufer2!$B10-Parameter!$B$17*Spielerentscheidungen!$D$2+Parameter!$B$4*0.5 + J10) &gt; ($B10-Parameter!$B$17*Spielerentscheidungen!$B$2+Parameter!$B$4*0.5 + I10), "B", C10)),
IF(($B10-Parameter!$B$17*Spielerentscheidungen!$B$2+Parameter!$B$4*0.5 + I10)&gt;0,"A",
IF((ZB_Käufer2!$B10-Parameter!$B$17*Spielerentscheidungen!$D$2+Parameter!$B$4*0.5 + J10)&gt;0,"B",0)))</f>
        <v>A</v>
      </c>
      <c r="E10" t="str">
        <f>IF(AND(($B10-Parameter!$B$17*Spielerentscheidungen!$B$3+Parameter!$B$4*(Ergebnisse2!$D$2/Parameter!$B$8) + I10)&gt;0,(ZB_Käufer2!$B10-Parameter!$B$17*Spielerentscheidungen!$D$3+Parameter!$B$4*(Ergebnisse2!$E$2/Parameter!$B$8) + J10)&gt;0),IF(($B10-Parameter!$B$17*Spielerentscheidungen!$B$3+Parameter!$B$4*(Ergebnisse2!$D$2/Parameter!$B$8) + I10) &gt; (ZB_Käufer2!$B10-Parameter!$B$17*Spielerentscheidungen!$D$3+Parameter!$B$4*(Ergebnisse2!$E$2/Parameter!$B$8) + J10),"A", IF(($B10-Parameter!$B$17*Spielerentscheidungen!$B$3+Parameter!$B$4*(Ergebnisse2!$D$2/Parameter!$B$8) + I10) &lt; (ZB_Käufer2!$B10-Parameter!$B$17*Spielerentscheidungen!$D$3+Parameter!$B$4*(Ergebnisse2!$E$2/Parameter!$B$8) + J10 ), "B", C10)),
IF(($B10-Parameter!$B$17*Spielerentscheidungen!$B$3+Parameter!$B$4*(Ergebnisse2!$D$2/Parameter!$B$8) + I10) &gt; 0,"A",
IF((ZB_Käufer2!$B10-Parameter!$B$17*Spielerentscheidungen!$D$3+Parameter!$B$4*(Ergebnisse2!$E$2/Parameter!$B$8) + J10)&gt;0,"B",0)))</f>
        <v>A</v>
      </c>
      <c r="F10" t="str">
        <f>IF(AND(($B10-Parameter!$B$17*Spielerentscheidungen!$B$4+Parameter!$B$4*(Ergebnisse2!$D$3/Parameter!$B$8) + I10 )&gt;0,(ZB_Käufer2!$B10-Parameter!$B$17*Spielerentscheidungen!$D$4+Parameter!$B$4*(Ergebnisse2!$E$3/Parameter!$B$8) + J10)&gt;0),IF(($B10-Parameter!$B$17*Spielerentscheidungen!$B$4+Parameter!$B$4*(Ergebnisse2!$D$3/Parameter!$B$8) + I10) &gt; (ZB_Käufer2!$B10-Parameter!$B$17*Spielerentscheidungen!$D$4+Parameter!$B$4*(Ergebnisse2!$E$3/Parameter!$B$8) + J10), "A", IF(($B10-Parameter!$B$17*Spielerentscheidungen!$B$4+Parameter!$B$4*(Ergebnisse2!$D$3/Parameter!$B$8) + I10) &lt; (ZB_Käufer2!$B10-Parameter!$B$17*Spielerentscheidungen!$D$4+Parameter!$B$4*(Ergebnisse2!$E$3/Parameter!$B$8) + J10), "B", C10)),
IF(($B10-Parameter!$B$17*Spielerentscheidungen!$B$4+Parameter!$B$4*(Ergebnisse2!$D$3/Parameter!$B$8) + I10) &gt; 0,"A",
IF((ZB_Käufer2!$B10-Parameter!$B$17*Spielerentscheidungen!$D$4+Parameter!$B$4*(Ergebnisse2!$E$3/Parameter!$B$8) + J10) &gt; 0,"B",0)))</f>
        <v>A</v>
      </c>
      <c r="G10" t="str">
        <f>IF(AND(($B10-Parameter!$B$17*Spielerentscheidungen!$B$5+Parameter!$B$4*(Ergebnisse2!$D$4/Parameter!$B$8) + I10)&gt;0,(ZB_Käufer2!$B10-Parameter!$B$17*Spielerentscheidungen!$D$5+Parameter!$B$4*(Ergebnisse2!$E$4/Parameter!$B$8) + J10)&gt;0), IF(($B10-Parameter!$B$17*Spielerentscheidungen!$B$5+Parameter!$B$4*(Ergebnisse2!$D$4/Parameter!$B$8) + I10) &gt; (ZB_Käufer2!$B10-Parameter!$B$17*Spielerentscheidungen!$D$5+Parameter!$B$4*(Ergebnisse2!$E$4/Parameter!$B$8) + J10), "A", IF(($B10-Parameter!$B$17*Spielerentscheidungen!$B$5+Parameter!$B$4*(Ergebnisse2!$D$4/Parameter!$B$8) + I10) &lt; (ZB_Käufer2!$B10-Parameter!$B$17*Spielerentscheidungen!$D$5+Parameter!$B$4*(Ergebnisse2!$E$4/Parameter!$B$8) + J10), "B", C10)),
IF(($B10-Parameter!$B$17*Spielerentscheidungen!$B$5+Parameter!$B$4*(Ergebnisse2!$D$4/Parameter!$B$8) +I10)&gt;0,"A",
IF((ZB_Käufer2!$B10-Parameter!$B$17*Spielerentscheidungen!$D$5+Parameter!$B$4*(Ergebnisse2!$E$4/Parameter!$B$8) + J10)&gt;0,"B",0)))</f>
        <v>A</v>
      </c>
      <c r="H10">
        <f>IF(AND(($B10-Parameter!$B$17*Spielerentscheidungen!$B$6+Parameter!$B$4*(Ergebnisse2!$D$5/Parameter!$B$8) + I10)&gt;0,(ZB_Käufer2!$B10-Parameter!$B$17*Spielerentscheidungen!$D$6+Parameter!$B$4*(Ergebnisse2!$E$5/Parameter!$B$8) + J10)&gt;0), IF(($B10-Parameter!$B$17*Spielerentscheidungen!$B$6+Parameter!$B$4*(Ergebnisse2!$D$5/Parameter!$B$8) + I10) &gt; (ZB_Käufer2!$B10-Parameter!$B$17*Spielerentscheidungen!$D$6+Parameter!$B$4*(Ergebnisse2!$E$5/Parameter!$B$8) + J10),"A",IF(($B10-Parameter!$B$17*Spielerentscheidungen!$B$6+Parameter!$B$4*(Ergebnisse2!$D$5/Parameter!$B$8) + I10) &lt; (ZB_Käufer2!$B10-Parameter!$B$17*Spielerentscheidungen!$D$6+Parameter!$B$4*(Ergebnisse2!$E$5/Parameter!$B$8) + J10),"B",C10)),
IF(($B10-Parameter!$B$17*Spielerentscheidungen!$B$6+Parameter!$B$4*(Ergebnisse2!$D$5/Parameter!$B$8) + I10)&gt;0,"A",
IF((ZB_Käufer2!$B10-Parameter!$B$17*Spielerentscheidungen!$D$6 + Parameter!$B$4*(Ergebnisse2!$E$5/Parameter!$B$8) + J10)&gt;0,"B",0)))</f>
        <v>0</v>
      </c>
      <c r="I10">
        <v>5</v>
      </c>
      <c r="J10">
        <v>0</v>
      </c>
    </row>
    <row r="11" spans="1:10" x14ac:dyDescent="0.35">
      <c r="A11">
        <v>10</v>
      </c>
      <c r="B11">
        <v>5.73</v>
      </c>
      <c r="C11" t="s">
        <v>20</v>
      </c>
      <c r="D11">
        <f>IF(AND(($B11- Parameter!$B$17*Spielerentscheidungen!$B$2+Parameter!$B$4*0.5 + I11)&gt;0,(ZB_Käufer2!$B11-Parameter!$B$17*Spielerentscheidungen!$D$2+Parameter!$B$4*0.5 + J11)&gt;0), IF(($B11-Parameter!$B$17*Spielerentscheidungen!$B$2+Parameter!$B$4*0.5 + I11) &gt; (ZB_Käufer2!$B11-Parameter!$B$17*Spielerentscheidungen!$D$2+Parameter!$B$4*0.5 + J11), "A", IF((ZB_Käufer2!$B11-Parameter!$B$17*Spielerentscheidungen!$D$2+Parameter!$B$4*0.5 + J11) &gt; ($B11-Parameter!$B$17*Spielerentscheidungen!$B$2+Parameter!$B$4*0.5 + I11), "B", C11)),
IF(($B11-Parameter!$B$17*Spielerentscheidungen!$B$2+Parameter!$B$4*0.5 + I11)&gt;0,"A",
IF((ZB_Käufer2!$B11-Parameter!$B$17*Spielerentscheidungen!$D$2+Parameter!$B$4*0.5 + J11)&gt;0,"B",0)))</f>
        <v>0</v>
      </c>
      <c r="E11">
        <f>IF(AND(($B11-Parameter!$B$17*Spielerentscheidungen!$B$3+Parameter!$B$4*(Ergebnisse2!$D$2/Parameter!$B$8) + I11)&gt;0,(ZB_Käufer2!$B11-Parameter!$B$17*Spielerentscheidungen!$D$3+Parameter!$B$4*(Ergebnisse2!$E$2/Parameter!$B$8) + J11)&gt;0),IF(($B11-Parameter!$B$17*Spielerentscheidungen!$B$3+Parameter!$B$4*(Ergebnisse2!$D$2/Parameter!$B$8) + I11) &gt; (ZB_Käufer2!$B11-Parameter!$B$17*Spielerentscheidungen!$D$3+Parameter!$B$4*(Ergebnisse2!$E$2/Parameter!$B$8) + J11),"A", IF(($B11-Parameter!$B$17*Spielerentscheidungen!$B$3+Parameter!$B$4*(Ergebnisse2!$D$2/Parameter!$B$8) + I11) &lt; (ZB_Käufer2!$B11-Parameter!$B$17*Spielerentscheidungen!$D$3+Parameter!$B$4*(Ergebnisse2!$E$2/Parameter!$B$8) + J11 ), "B", C11)),
IF(($B11-Parameter!$B$17*Spielerentscheidungen!$B$3+Parameter!$B$4*(Ergebnisse2!$D$2/Parameter!$B$8) + I11) &gt; 0,"A",
IF((ZB_Käufer2!$B11-Parameter!$B$17*Spielerentscheidungen!$D$3+Parameter!$B$4*(Ergebnisse2!$E$2/Parameter!$B$8) + J11)&gt;0,"B",0)))</f>
        <v>0</v>
      </c>
      <c r="F11">
        <f>IF(AND(($B11-Parameter!$B$17*Spielerentscheidungen!$B$4+Parameter!$B$4*(Ergebnisse2!$D$3/Parameter!$B$8) + I11 )&gt;0,(ZB_Käufer2!$B11-Parameter!$B$17*Spielerentscheidungen!$D$4+Parameter!$B$4*(Ergebnisse2!$E$3/Parameter!$B$8) + J11)&gt;0),IF(($B11-Parameter!$B$17*Spielerentscheidungen!$B$4+Parameter!$B$4*(Ergebnisse2!$D$3/Parameter!$B$8) + I11) &gt; (ZB_Käufer2!$B11-Parameter!$B$17*Spielerentscheidungen!$D$4+Parameter!$B$4*(Ergebnisse2!$E$3/Parameter!$B$8) + J11), "A", IF(($B11-Parameter!$B$17*Spielerentscheidungen!$B$4+Parameter!$B$4*(Ergebnisse2!$D$3/Parameter!$B$8) + I11) &lt; (ZB_Käufer2!$B11-Parameter!$B$17*Spielerentscheidungen!$D$4+Parameter!$B$4*(Ergebnisse2!$E$3/Parameter!$B$8) + J11), "B", C11)),
IF(($B11-Parameter!$B$17*Spielerentscheidungen!$B$4+Parameter!$B$4*(Ergebnisse2!$D$3/Parameter!$B$8) + I11) &gt; 0,"A",
IF((ZB_Käufer2!$B11-Parameter!$B$17*Spielerentscheidungen!$D$4+Parameter!$B$4*(Ergebnisse2!$E$3/Parameter!$B$8) + J11) &gt; 0,"B",0)))</f>
        <v>0</v>
      </c>
      <c r="G11">
        <f>IF(AND(($B11-Parameter!$B$17*Spielerentscheidungen!$B$5+Parameter!$B$4*(Ergebnisse2!$D$4/Parameter!$B$8) + I11)&gt;0,(ZB_Käufer2!$B11-Parameter!$B$17*Spielerentscheidungen!$D$5+Parameter!$B$4*(Ergebnisse2!$E$4/Parameter!$B$8) + J11)&gt;0), IF(($B11-Parameter!$B$17*Spielerentscheidungen!$B$5+Parameter!$B$4*(Ergebnisse2!$D$4/Parameter!$B$8) + I11) &gt; (ZB_Käufer2!$B11-Parameter!$B$17*Spielerentscheidungen!$D$5+Parameter!$B$4*(Ergebnisse2!$E$4/Parameter!$B$8) + J11), "A", IF(($B11-Parameter!$B$17*Spielerentscheidungen!$B$5+Parameter!$B$4*(Ergebnisse2!$D$4/Parameter!$B$8) + I11) &lt; (ZB_Käufer2!$B11-Parameter!$B$17*Spielerentscheidungen!$D$5+Parameter!$B$4*(Ergebnisse2!$E$4/Parameter!$B$8) + J11), "B", C11)),
IF(($B11-Parameter!$B$17*Spielerentscheidungen!$B$5+Parameter!$B$4*(Ergebnisse2!$D$4/Parameter!$B$8) +I11)&gt;0,"A",
IF((ZB_Käufer2!$B11-Parameter!$B$17*Spielerentscheidungen!$D$5+Parameter!$B$4*(Ergebnisse2!$E$4/Parameter!$B$8) + J11)&gt;0,"B",0)))</f>
        <v>0</v>
      </c>
      <c r="H11">
        <f>IF(AND(($B11-Parameter!$B$17*Spielerentscheidungen!$B$6+Parameter!$B$4*(Ergebnisse2!$D$5/Parameter!$B$8) + I11)&gt;0,(ZB_Käufer2!$B11-Parameter!$B$17*Spielerentscheidungen!$D$6+Parameter!$B$4*(Ergebnisse2!$E$5/Parameter!$B$8) + J11)&gt;0), IF(($B11-Parameter!$B$17*Spielerentscheidungen!$B$6+Parameter!$B$4*(Ergebnisse2!$D$5/Parameter!$B$8) + I11) &gt; (ZB_Käufer2!$B11-Parameter!$B$17*Spielerentscheidungen!$D$6+Parameter!$B$4*(Ergebnisse2!$E$5/Parameter!$B$8) + J11),"A",IF(($B11-Parameter!$B$17*Spielerentscheidungen!$B$6+Parameter!$B$4*(Ergebnisse2!$D$5/Parameter!$B$8) + I11) &lt; (ZB_Käufer2!$B11-Parameter!$B$17*Spielerentscheidungen!$D$6+Parameter!$B$4*(Ergebnisse2!$E$5/Parameter!$B$8) + J11),"B",C11)),
IF(($B11-Parameter!$B$17*Spielerentscheidungen!$B$6+Parameter!$B$4*(Ergebnisse2!$D$5/Parameter!$B$8) + I11)&gt;0,"A",
IF((ZB_Käufer2!$B11-Parameter!$B$17*Spielerentscheidungen!$D$6 + Parameter!$B$4*(Ergebnisse2!$E$5/Parameter!$B$8) + J11)&gt;0,"B",0)))</f>
        <v>0</v>
      </c>
      <c r="I11">
        <v>0</v>
      </c>
      <c r="J11">
        <v>1</v>
      </c>
    </row>
    <row r="12" spans="1:10" x14ac:dyDescent="0.35">
      <c r="A12">
        <v>11</v>
      </c>
      <c r="B12">
        <v>4.3600000000000003</v>
      </c>
      <c r="C12" t="s">
        <v>19</v>
      </c>
      <c r="D12" t="str">
        <f>IF(AND(($B12- Parameter!$B$17*Spielerentscheidungen!$B$2+Parameter!$B$4*0.5 + I12)&gt;0,(ZB_Käufer2!$B12-Parameter!$B$17*Spielerentscheidungen!$D$2+Parameter!$B$4*0.5 + J12)&gt;0), IF(($B12-Parameter!$B$17*Spielerentscheidungen!$B$2+Parameter!$B$4*0.5 + I12) &gt; (ZB_Käufer2!$B12-Parameter!$B$17*Spielerentscheidungen!$D$2+Parameter!$B$4*0.5 + J12), "A", IF((ZB_Käufer2!$B12-Parameter!$B$17*Spielerentscheidungen!$D$2+Parameter!$B$4*0.5 + J12) &gt; ($B12-Parameter!$B$17*Spielerentscheidungen!$B$2+Parameter!$B$4*0.5 + I12), "B", C12)),
IF(($B12-Parameter!$B$17*Spielerentscheidungen!$B$2+Parameter!$B$4*0.5 + I12)&gt;0,"A",
IF((ZB_Käufer2!$B12-Parameter!$B$17*Spielerentscheidungen!$D$2+Parameter!$B$4*0.5 + J12)&gt;0,"B",0)))</f>
        <v>A</v>
      </c>
      <c r="E12" t="str">
        <f>IF(AND(($B12-Parameter!$B$17*Spielerentscheidungen!$B$3+Parameter!$B$4*(Ergebnisse2!$D$2/Parameter!$B$8) + I12)&gt;0,(ZB_Käufer2!$B12-Parameter!$B$17*Spielerentscheidungen!$D$3+Parameter!$B$4*(Ergebnisse2!$E$2/Parameter!$B$8) + J12)&gt;0),IF(($B12-Parameter!$B$17*Spielerentscheidungen!$B$3+Parameter!$B$4*(Ergebnisse2!$D$2/Parameter!$B$8) + I12) &gt; (ZB_Käufer2!$B12-Parameter!$B$17*Spielerentscheidungen!$D$3+Parameter!$B$4*(Ergebnisse2!$E$2/Parameter!$B$8) + J12),"A", IF(($B12-Parameter!$B$17*Spielerentscheidungen!$B$3+Parameter!$B$4*(Ergebnisse2!$D$2/Parameter!$B$8) + I12) &lt; (ZB_Käufer2!$B12-Parameter!$B$17*Spielerentscheidungen!$D$3+Parameter!$B$4*(Ergebnisse2!$E$2/Parameter!$B$8) + J12 ), "B", C12)),
IF(($B12-Parameter!$B$17*Spielerentscheidungen!$B$3+Parameter!$B$4*(Ergebnisse2!$D$2/Parameter!$B$8) + I12) &gt; 0,"A",
IF((ZB_Käufer2!$B12-Parameter!$B$17*Spielerentscheidungen!$D$3+Parameter!$B$4*(Ergebnisse2!$E$2/Parameter!$B$8) + J12)&gt;0,"B",0)))</f>
        <v>A</v>
      </c>
      <c r="F12" t="str">
        <f>IF(AND(($B12-Parameter!$B$17*Spielerentscheidungen!$B$4+Parameter!$B$4*(Ergebnisse2!$D$3/Parameter!$B$8) + I12 )&gt;0,(ZB_Käufer2!$B12-Parameter!$B$17*Spielerentscheidungen!$D$4+Parameter!$B$4*(Ergebnisse2!$E$3/Parameter!$B$8) + J12)&gt;0),IF(($B12-Parameter!$B$17*Spielerentscheidungen!$B$4+Parameter!$B$4*(Ergebnisse2!$D$3/Parameter!$B$8) + I12) &gt; (ZB_Käufer2!$B12-Parameter!$B$17*Spielerentscheidungen!$D$4+Parameter!$B$4*(Ergebnisse2!$E$3/Parameter!$B$8) + J12), "A", IF(($B12-Parameter!$B$17*Spielerentscheidungen!$B$4+Parameter!$B$4*(Ergebnisse2!$D$3/Parameter!$B$8) + I12) &lt; (ZB_Käufer2!$B12-Parameter!$B$17*Spielerentscheidungen!$D$4+Parameter!$B$4*(Ergebnisse2!$E$3/Parameter!$B$8) + J12), "B", C12)),
IF(($B12-Parameter!$B$17*Spielerentscheidungen!$B$4+Parameter!$B$4*(Ergebnisse2!$D$3/Parameter!$B$8) + I12) &gt; 0,"A",
IF((ZB_Käufer2!$B12-Parameter!$B$17*Spielerentscheidungen!$D$4+Parameter!$B$4*(Ergebnisse2!$E$3/Parameter!$B$8) + J12) &gt; 0,"B",0)))</f>
        <v>A</v>
      </c>
      <c r="G12" t="str">
        <f>IF(AND(($B12-Parameter!$B$17*Spielerentscheidungen!$B$5+Parameter!$B$4*(Ergebnisse2!$D$4/Parameter!$B$8) + I12)&gt;0,(ZB_Käufer2!$B12-Parameter!$B$17*Spielerentscheidungen!$D$5+Parameter!$B$4*(Ergebnisse2!$E$4/Parameter!$B$8) + J12)&gt;0), IF(($B12-Parameter!$B$17*Spielerentscheidungen!$B$5+Parameter!$B$4*(Ergebnisse2!$D$4/Parameter!$B$8) + I12) &gt; (ZB_Käufer2!$B12-Parameter!$B$17*Spielerentscheidungen!$D$5+Parameter!$B$4*(Ergebnisse2!$E$4/Parameter!$B$8) + J12), "A", IF(($B12-Parameter!$B$17*Spielerentscheidungen!$B$5+Parameter!$B$4*(Ergebnisse2!$D$4/Parameter!$B$8) + I12) &lt; (ZB_Käufer2!$B12-Parameter!$B$17*Spielerentscheidungen!$D$5+Parameter!$B$4*(Ergebnisse2!$E$4/Parameter!$B$8) + J12), "B", C12)),
IF(($B12-Parameter!$B$17*Spielerentscheidungen!$B$5+Parameter!$B$4*(Ergebnisse2!$D$4/Parameter!$B$8) +I12)&gt;0,"A",
IF((ZB_Käufer2!$B12-Parameter!$B$17*Spielerentscheidungen!$D$5+Parameter!$B$4*(Ergebnisse2!$E$4/Parameter!$B$8) + J12)&gt;0,"B",0)))</f>
        <v>A</v>
      </c>
      <c r="H12">
        <f>IF(AND(($B12-Parameter!$B$17*Spielerentscheidungen!$B$6+Parameter!$B$4*(Ergebnisse2!$D$5/Parameter!$B$8) + I12)&gt;0,(ZB_Käufer2!$B12-Parameter!$B$17*Spielerentscheidungen!$D$6+Parameter!$B$4*(Ergebnisse2!$E$5/Parameter!$B$8) + J12)&gt;0), IF(($B12-Parameter!$B$17*Spielerentscheidungen!$B$6+Parameter!$B$4*(Ergebnisse2!$D$5/Parameter!$B$8) + I12) &gt; (ZB_Käufer2!$B12-Parameter!$B$17*Spielerentscheidungen!$D$6+Parameter!$B$4*(Ergebnisse2!$E$5/Parameter!$B$8) + J12),"A",IF(($B12-Parameter!$B$17*Spielerentscheidungen!$B$6+Parameter!$B$4*(Ergebnisse2!$D$5/Parameter!$B$8) + I12) &lt; (ZB_Käufer2!$B12-Parameter!$B$17*Spielerentscheidungen!$D$6+Parameter!$B$4*(Ergebnisse2!$E$5/Parameter!$B$8) + J12),"B",C12)),
IF(($B12-Parameter!$B$17*Spielerentscheidungen!$B$6+Parameter!$B$4*(Ergebnisse2!$D$5/Parameter!$B$8) + I12)&gt;0,"A",
IF((ZB_Käufer2!$B12-Parameter!$B$17*Spielerentscheidungen!$D$6 + Parameter!$B$4*(Ergebnisse2!$E$5/Parameter!$B$8) + J12)&gt;0,"B",0)))</f>
        <v>0</v>
      </c>
      <c r="I12">
        <v>5</v>
      </c>
      <c r="J12">
        <v>0</v>
      </c>
    </row>
    <row r="13" spans="1:10" x14ac:dyDescent="0.35">
      <c r="A13">
        <v>12</v>
      </c>
      <c r="B13">
        <v>8.14</v>
      </c>
      <c r="C13" t="s">
        <v>20</v>
      </c>
      <c r="D13" t="str">
        <f>IF(AND(($B13- Parameter!$B$17*Spielerentscheidungen!$B$2+Parameter!$B$4*0.5 + I13)&gt;0,(ZB_Käufer2!$B13-Parameter!$B$17*Spielerentscheidungen!$D$2+Parameter!$B$4*0.5 + J13)&gt;0), IF(($B13-Parameter!$B$17*Spielerentscheidungen!$B$2+Parameter!$B$4*0.5 + I13) &gt; (ZB_Käufer2!$B13-Parameter!$B$17*Spielerentscheidungen!$D$2+Parameter!$B$4*0.5 + J13), "A", IF((ZB_Käufer2!$B13-Parameter!$B$17*Spielerentscheidungen!$D$2+Parameter!$B$4*0.5 + J13) &gt; ($B13-Parameter!$B$17*Spielerentscheidungen!$B$2+Parameter!$B$4*0.5 + I13), "B", C13)),
IF(($B13-Parameter!$B$17*Spielerentscheidungen!$B$2+Parameter!$B$4*0.5 + I13)&gt;0,"A",
IF((ZB_Käufer2!$B13-Parameter!$B$17*Spielerentscheidungen!$D$2+Parameter!$B$4*0.5 + J13)&gt;0,"B",0)))</f>
        <v>A</v>
      </c>
      <c r="E13" t="str">
        <f>IF(AND(($B13-Parameter!$B$17*Spielerentscheidungen!$B$3+Parameter!$B$4*(Ergebnisse2!$D$2/Parameter!$B$8) + I13)&gt;0,(ZB_Käufer2!$B13-Parameter!$B$17*Spielerentscheidungen!$D$3+Parameter!$B$4*(Ergebnisse2!$E$2/Parameter!$B$8) + J13)&gt;0),IF(($B13-Parameter!$B$17*Spielerentscheidungen!$B$3+Parameter!$B$4*(Ergebnisse2!$D$2/Parameter!$B$8) + I13) &gt; (ZB_Käufer2!$B13-Parameter!$B$17*Spielerentscheidungen!$D$3+Parameter!$B$4*(Ergebnisse2!$E$2/Parameter!$B$8) + J13),"A", IF(($B13-Parameter!$B$17*Spielerentscheidungen!$B$3+Parameter!$B$4*(Ergebnisse2!$D$2/Parameter!$B$8) + I13) &lt; (ZB_Käufer2!$B13-Parameter!$B$17*Spielerentscheidungen!$D$3+Parameter!$B$4*(Ergebnisse2!$E$2/Parameter!$B$8) + J13 ), "B", C13)),
IF(($B13-Parameter!$B$17*Spielerentscheidungen!$B$3+Parameter!$B$4*(Ergebnisse2!$D$2/Parameter!$B$8) + I13) &gt; 0,"A",
IF((ZB_Käufer2!$B13-Parameter!$B$17*Spielerentscheidungen!$D$3+Parameter!$B$4*(Ergebnisse2!$E$2/Parameter!$B$8) + J13)&gt;0,"B",0)))</f>
        <v>A</v>
      </c>
      <c r="F13" t="str">
        <f>IF(AND(($B13-Parameter!$B$17*Spielerentscheidungen!$B$4+Parameter!$B$4*(Ergebnisse2!$D$3/Parameter!$B$8) + I13 )&gt;0,(ZB_Käufer2!$B13-Parameter!$B$17*Spielerentscheidungen!$D$4+Parameter!$B$4*(Ergebnisse2!$E$3/Parameter!$B$8) + J13)&gt;0),IF(($B13-Parameter!$B$17*Spielerentscheidungen!$B$4+Parameter!$B$4*(Ergebnisse2!$D$3/Parameter!$B$8) + I13) &gt; (ZB_Käufer2!$B13-Parameter!$B$17*Spielerentscheidungen!$D$4+Parameter!$B$4*(Ergebnisse2!$E$3/Parameter!$B$8) + J13), "A", IF(($B13-Parameter!$B$17*Spielerentscheidungen!$B$4+Parameter!$B$4*(Ergebnisse2!$D$3/Parameter!$B$8) + I13) &lt; (ZB_Käufer2!$B13-Parameter!$B$17*Spielerentscheidungen!$D$4+Parameter!$B$4*(Ergebnisse2!$E$3/Parameter!$B$8) + J13), "B", C13)),
IF(($B13-Parameter!$B$17*Spielerentscheidungen!$B$4+Parameter!$B$4*(Ergebnisse2!$D$3/Parameter!$B$8) + I13) &gt; 0,"A",
IF((ZB_Käufer2!$B13-Parameter!$B$17*Spielerentscheidungen!$D$4+Parameter!$B$4*(Ergebnisse2!$E$3/Parameter!$B$8) + J13) &gt; 0,"B",0)))</f>
        <v>A</v>
      </c>
      <c r="G13" t="str">
        <f>IF(AND(($B13-Parameter!$B$17*Spielerentscheidungen!$B$5+Parameter!$B$4*(Ergebnisse2!$D$4/Parameter!$B$8) + I13)&gt;0,(ZB_Käufer2!$B13-Parameter!$B$17*Spielerentscheidungen!$D$5+Parameter!$B$4*(Ergebnisse2!$E$4/Parameter!$B$8) + J13)&gt;0), IF(($B13-Parameter!$B$17*Spielerentscheidungen!$B$5+Parameter!$B$4*(Ergebnisse2!$D$4/Parameter!$B$8) + I13) &gt; (ZB_Käufer2!$B13-Parameter!$B$17*Spielerentscheidungen!$D$5+Parameter!$B$4*(Ergebnisse2!$E$4/Parameter!$B$8) + J13), "A", IF(($B13-Parameter!$B$17*Spielerentscheidungen!$B$5+Parameter!$B$4*(Ergebnisse2!$D$4/Parameter!$B$8) + I13) &lt; (ZB_Käufer2!$B13-Parameter!$B$17*Spielerentscheidungen!$D$5+Parameter!$B$4*(Ergebnisse2!$E$4/Parameter!$B$8) + J13), "B", C13)),
IF(($B13-Parameter!$B$17*Spielerentscheidungen!$B$5+Parameter!$B$4*(Ergebnisse2!$D$4/Parameter!$B$8) +I13)&gt;0,"A",
IF((ZB_Käufer2!$B13-Parameter!$B$17*Spielerentscheidungen!$D$5+Parameter!$B$4*(Ergebnisse2!$E$4/Parameter!$B$8) + J13)&gt;0,"B",0)))</f>
        <v>A</v>
      </c>
      <c r="H13">
        <f>IF(AND(($B13-Parameter!$B$17*Spielerentscheidungen!$B$6+Parameter!$B$4*(Ergebnisse2!$D$5/Parameter!$B$8) + I13)&gt;0,(ZB_Käufer2!$B13-Parameter!$B$17*Spielerentscheidungen!$D$6+Parameter!$B$4*(Ergebnisse2!$E$5/Parameter!$B$8) + J13)&gt;0), IF(($B13-Parameter!$B$17*Spielerentscheidungen!$B$6+Parameter!$B$4*(Ergebnisse2!$D$5/Parameter!$B$8) + I13) &gt; (ZB_Käufer2!$B13-Parameter!$B$17*Spielerentscheidungen!$D$6+Parameter!$B$4*(Ergebnisse2!$E$5/Parameter!$B$8) + J13),"A",IF(($B13-Parameter!$B$17*Spielerentscheidungen!$B$6+Parameter!$B$4*(Ergebnisse2!$D$5/Parameter!$B$8) + I13) &lt; (ZB_Käufer2!$B13-Parameter!$B$17*Spielerentscheidungen!$D$6+Parameter!$B$4*(Ergebnisse2!$E$5/Parameter!$B$8) + J13),"B",C13)),
IF(($B13-Parameter!$B$17*Spielerentscheidungen!$B$6+Parameter!$B$4*(Ergebnisse2!$D$5/Parameter!$B$8) + I13)&gt;0,"A",
IF((ZB_Käufer2!$B13-Parameter!$B$17*Spielerentscheidungen!$D$6 + Parameter!$B$4*(Ergebnisse2!$E$5/Parameter!$B$8) + J13)&gt;0,"B",0)))</f>
        <v>0</v>
      </c>
      <c r="I13">
        <v>2</v>
      </c>
      <c r="J13">
        <v>0</v>
      </c>
    </row>
    <row r="14" spans="1:10" x14ac:dyDescent="0.35">
      <c r="A14">
        <v>13</v>
      </c>
      <c r="B14">
        <v>6.52</v>
      </c>
      <c r="C14" t="s">
        <v>19</v>
      </c>
      <c r="D14" t="str">
        <f>IF(AND(($B14- Parameter!$B$17*Spielerentscheidungen!$B$2+Parameter!$B$4*0.5 + I14)&gt;0,(ZB_Käufer2!$B14-Parameter!$B$17*Spielerentscheidungen!$D$2+Parameter!$B$4*0.5 + J14)&gt;0), IF(($B14-Parameter!$B$17*Spielerentscheidungen!$B$2+Parameter!$B$4*0.5 + I14) &gt; (ZB_Käufer2!$B14-Parameter!$B$17*Spielerentscheidungen!$D$2+Parameter!$B$4*0.5 + J14), "A", IF((ZB_Käufer2!$B14-Parameter!$B$17*Spielerentscheidungen!$D$2+Parameter!$B$4*0.5 + J14) &gt; ($B14-Parameter!$B$17*Spielerentscheidungen!$B$2+Parameter!$B$4*0.5 + I14), "B", C14)),
IF(($B14-Parameter!$B$17*Spielerentscheidungen!$B$2+Parameter!$B$4*0.5 + I14)&gt;0,"A",
IF((ZB_Käufer2!$B14-Parameter!$B$17*Spielerentscheidungen!$D$2+Parameter!$B$4*0.5 + J14)&gt;0,"B",0)))</f>
        <v>A</v>
      </c>
      <c r="E14" t="str">
        <f>IF(AND(($B14-Parameter!$B$17*Spielerentscheidungen!$B$3+Parameter!$B$4*(Ergebnisse2!$D$2/Parameter!$B$8) + I14)&gt;0,(ZB_Käufer2!$B14-Parameter!$B$17*Spielerentscheidungen!$D$3+Parameter!$B$4*(Ergebnisse2!$E$2/Parameter!$B$8) + J14)&gt;0),IF(($B14-Parameter!$B$17*Spielerentscheidungen!$B$3+Parameter!$B$4*(Ergebnisse2!$D$2/Parameter!$B$8) + I14) &gt; (ZB_Käufer2!$B14-Parameter!$B$17*Spielerentscheidungen!$D$3+Parameter!$B$4*(Ergebnisse2!$E$2/Parameter!$B$8) + J14),"A", IF(($B14-Parameter!$B$17*Spielerentscheidungen!$B$3+Parameter!$B$4*(Ergebnisse2!$D$2/Parameter!$B$8) + I14) &lt; (ZB_Käufer2!$B14-Parameter!$B$17*Spielerentscheidungen!$D$3+Parameter!$B$4*(Ergebnisse2!$E$2/Parameter!$B$8) + J14 ), "B", C14)),
IF(($B14-Parameter!$B$17*Spielerentscheidungen!$B$3+Parameter!$B$4*(Ergebnisse2!$D$2/Parameter!$B$8) + I14) &gt; 0,"A",
IF((ZB_Käufer2!$B14-Parameter!$B$17*Spielerentscheidungen!$D$3+Parameter!$B$4*(Ergebnisse2!$E$2/Parameter!$B$8) + J14)&gt;0,"B",0)))</f>
        <v>A</v>
      </c>
      <c r="F14" t="str">
        <f>IF(AND(($B14-Parameter!$B$17*Spielerentscheidungen!$B$4+Parameter!$B$4*(Ergebnisse2!$D$3/Parameter!$B$8) + I14 )&gt;0,(ZB_Käufer2!$B14-Parameter!$B$17*Spielerentscheidungen!$D$4+Parameter!$B$4*(Ergebnisse2!$E$3/Parameter!$B$8) + J14)&gt;0),IF(($B14-Parameter!$B$17*Spielerentscheidungen!$B$4+Parameter!$B$4*(Ergebnisse2!$D$3/Parameter!$B$8) + I14) &gt; (ZB_Käufer2!$B14-Parameter!$B$17*Spielerentscheidungen!$D$4+Parameter!$B$4*(Ergebnisse2!$E$3/Parameter!$B$8) + J14), "A", IF(($B14-Parameter!$B$17*Spielerentscheidungen!$B$4+Parameter!$B$4*(Ergebnisse2!$D$3/Parameter!$B$8) + I14) &lt; (ZB_Käufer2!$B14-Parameter!$B$17*Spielerentscheidungen!$D$4+Parameter!$B$4*(Ergebnisse2!$E$3/Parameter!$B$8) + J14), "B", C14)),
IF(($B14-Parameter!$B$17*Spielerentscheidungen!$B$4+Parameter!$B$4*(Ergebnisse2!$D$3/Parameter!$B$8) + I14) &gt; 0,"A",
IF((ZB_Käufer2!$B14-Parameter!$B$17*Spielerentscheidungen!$D$4+Parameter!$B$4*(Ergebnisse2!$E$3/Parameter!$B$8) + J14) &gt; 0,"B",0)))</f>
        <v>A</v>
      </c>
      <c r="G14" t="str">
        <f>IF(AND(($B14-Parameter!$B$17*Spielerentscheidungen!$B$5+Parameter!$B$4*(Ergebnisse2!$D$4/Parameter!$B$8) + I14)&gt;0,(ZB_Käufer2!$B14-Parameter!$B$17*Spielerentscheidungen!$D$5+Parameter!$B$4*(Ergebnisse2!$E$4/Parameter!$B$8) + J14)&gt;0), IF(($B14-Parameter!$B$17*Spielerentscheidungen!$B$5+Parameter!$B$4*(Ergebnisse2!$D$4/Parameter!$B$8) + I14) &gt; (ZB_Käufer2!$B14-Parameter!$B$17*Spielerentscheidungen!$D$5+Parameter!$B$4*(Ergebnisse2!$E$4/Parameter!$B$8) + J14), "A", IF(($B14-Parameter!$B$17*Spielerentscheidungen!$B$5+Parameter!$B$4*(Ergebnisse2!$D$4/Parameter!$B$8) + I14) &lt; (ZB_Käufer2!$B14-Parameter!$B$17*Spielerentscheidungen!$D$5+Parameter!$B$4*(Ergebnisse2!$E$4/Parameter!$B$8) + J14), "B", C14)),
IF(($B14-Parameter!$B$17*Spielerentscheidungen!$B$5+Parameter!$B$4*(Ergebnisse2!$D$4/Parameter!$B$8) +I14)&gt;0,"A",
IF((ZB_Käufer2!$B14-Parameter!$B$17*Spielerentscheidungen!$D$5+Parameter!$B$4*(Ergebnisse2!$E$4/Parameter!$B$8) + J14)&gt;0,"B",0)))</f>
        <v>A</v>
      </c>
      <c r="H14">
        <f>IF(AND(($B14-Parameter!$B$17*Spielerentscheidungen!$B$6+Parameter!$B$4*(Ergebnisse2!$D$5/Parameter!$B$8) + I14)&gt;0,(ZB_Käufer2!$B14-Parameter!$B$17*Spielerentscheidungen!$D$6+Parameter!$B$4*(Ergebnisse2!$E$5/Parameter!$B$8) + J14)&gt;0), IF(($B14-Parameter!$B$17*Spielerentscheidungen!$B$6+Parameter!$B$4*(Ergebnisse2!$D$5/Parameter!$B$8) + I14) &gt; (ZB_Käufer2!$B14-Parameter!$B$17*Spielerentscheidungen!$D$6+Parameter!$B$4*(Ergebnisse2!$E$5/Parameter!$B$8) + J14),"A",IF(($B14-Parameter!$B$17*Spielerentscheidungen!$B$6+Parameter!$B$4*(Ergebnisse2!$D$5/Parameter!$B$8) + I14) &lt; (ZB_Käufer2!$B14-Parameter!$B$17*Spielerentscheidungen!$D$6+Parameter!$B$4*(Ergebnisse2!$E$5/Parameter!$B$8) + J14),"B",C14)),
IF(($B14-Parameter!$B$17*Spielerentscheidungen!$B$6+Parameter!$B$4*(Ergebnisse2!$D$5/Parameter!$B$8) + I14)&gt;0,"A",
IF((ZB_Käufer2!$B14-Parameter!$B$17*Spielerentscheidungen!$D$6 + Parameter!$B$4*(Ergebnisse2!$E$5/Parameter!$B$8) + J14)&gt;0,"B",0)))</f>
        <v>0</v>
      </c>
      <c r="I14">
        <v>3</v>
      </c>
      <c r="J14">
        <v>0</v>
      </c>
    </row>
    <row r="15" spans="1:10" x14ac:dyDescent="0.35">
      <c r="A15">
        <v>14</v>
      </c>
      <c r="B15">
        <v>6.41</v>
      </c>
      <c r="C15" t="s">
        <v>20</v>
      </c>
      <c r="D15" t="str">
        <f>IF(AND(($B15- Parameter!$B$17*Spielerentscheidungen!$B$2+Parameter!$B$4*0.5 + I15)&gt;0,(ZB_Käufer2!$B15-Parameter!$B$17*Spielerentscheidungen!$D$2+Parameter!$B$4*0.5 + J15)&gt;0), IF(($B15-Parameter!$B$17*Spielerentscheidungen!$B$2+Parameter!$B$4*0.5 + I15) &gt; (ZB_Käufer2!$B15-Parameter!$B$17*Spielerentscheidungen!$D$2+Parameter!$B$4*0.5 + J15), "A", IF((ZB_Käufer2!$B15-Parameter!$B$17*Spielerentscheidungen!$D$2+Parameter!$B$4*0.5 + J15) &gt; ($B15-Parameter!$B$17*Spielerentscheidungen!$B$2+Parameter!$B$4*0.5 + I15), "B", C15)),
IF(($B15-Parameter!$B$17*Spielerentscheidungen!$B$2+Parameter!$B$4*0.5 + I15)&gt;0,"A",
IF((ZB_Käufer2!$B15-Parameter!$B$17*Spielerentscheidungen!$D$2+Parameter!$B$4*0.5 + J15)&gt;0,"B",0)))</f>
        <v>A</v>
      </c>
      <c r="E15" t="str">
        <f>IF(AND(($B15-Parameter!$B$17*Spielerentscheidungen!$B$3+Parameter!$B$4*(Ergebnisse2!$D$2/Parameter!$B$8) + I15)&gt;0,(ZB_Käufer2!$B15-Parameter!$B$17*Spielerentscheidungen!$D$3+Parameter!$B$4*(Ergebnisse2!$E$2/Parameter!$B$8) + J15)&gt;0),IF(($B15-Parameter!$B$17*Spielerentscheidungen!$B$3+Parameter!$B$4*(Ergebnisse2!$D$2/Parameter!$B$8) + I15) &gt; (ZB_Käufer2!$B15-Parameter!$B$17*Spielerentscheidungen!$D$3+Parameter!$B$4*(Ergebnisse2!$E$2/Parameter!$B$8) + J15),"A", IF(($B15-Parameter!$B$17*Spielerentscheidungen!$B$3+Parameter!$B$4*(Ergebnisse2!$D$2/Parameter!$B$8) + I15) &lt; (ZB_Käufer2!$B15-Parameter!$B$17*Spielerentscheidungen!$D$3+Parameter!$B$4*(Ergebnisse2!$E$2/Parameter!$B$8) + J15 ), "B", C15)),
IF(($B15-Parameter!$B$17*Spielerentscheidungen!$B$3+Parameter!$B$4*(Ergebnisse2!$D$2/Parameter!$B$8) + I15) &gt; 0,"A",
IF((ZB_Käufer2!$B15-Parameter!$B$17*Spielerentscheidungen!$D$3+Parameter!$B$4*(Ergebnisse2!$E$2/Parameter!$B$8) + J15)&gt;0,"B",0)))</f>
        <v>A</v>
      </c>
      <c r="F15" t="str">
        <f>IF(AND(($B15-Parameter!$B$17*Spielerentscheidungen!$B$4+Parameter!$B$4*(Ergebnisse2!$D$3/Parameter!$B$8) + I15 )&gt;0,(ZB_Käufer2!$B15-Parameter!$B$17*Spielerentscheidungen!$D$4+Parameter!$B$4*(Ergebnisse2!$E$3/Parameter!$B$8) + J15)&gt;0),IF(($B15-Parameter!$B$17*Spielerentscheidungen!$B$4+Parameter!$B$4*(Ergebnisse2!$D$3/Parameter!$B$8) + I15) &gt; (ZB_Käufer2!$B15-Parameter!$B$17*Spielerentscheidungen!$D$4+Parameter!$B$4*(Ergebnisse2!$E$3/Parameter!$B$8) + J15), "A", IF(($B15-Parameter!$B$17*Spielerentscheidungen!$B$4+Parameter!$B$4*(Ergebnisse2!$D$3/Parameter!$B$8) + I15) &lt; (ZB_Käufer2!$B15-Parameter!$B$17*Spielerentscheidungen!$D$4+Parameter!$B$4*(Ergebnisse2!$E$3/Parameter!$B$8) + J15), "B", C15)),
IF(($B15-Parameter!$B$17*Spielerentscheidungen!$B$4+Parameter!$B$4*(Ergebnisse2!$D$3/Parameter!$B$8) + I15) &gt; 0,"A",
IF((ZB_Käufer2!$B15-Parameter!$B$17*Spielerentscheidungen!$D$4+Parameter!$B$4*(Ergebnisse2!$E$3/Parameter!$B$8) + J15) &gt; 0,"B",0)))</f>
        <v>A</v>
      </c>
      <c r="G15" t="str">
        <f>IF(AND(($B15-Parameter!$B$17*Spielerentscheidungen!$B$5+Parameter!$B$4*(Ergebnisse2!$D$4/Parameter!$B$8) + I15)&gt;0,(ZB_Käufer2!$B15-Parameter!$B$17*Spielerentscheidungen!$D$5+Parameter!$B$4*(Ergebnisse2!$E$4/Parameter!$B$8) + J15)&gt;0), IF(($B15-Parameter!$B$17*Spielerentscheidungen!$B$5+Parameter!$B$4*(Ergebnisse2!$D$4/Parameter!$B$8) + I15) &gt; (ZB_Käufer2!$B15-Parameter!$B$17*Spielerentscheidungen!$D$5+Parameter!$B$4*(Ergebnisse2!$E$4/Parameter!$B$8) + J15), "A", IF(($B15-Parameter!$B$17*Spielerentscheidungen!$B$5+Parameter!$B$4*(Ergebnisse2!$D$4/Parameter!$B$8) + I15) &lt; (ZB_Käufer2!$B15-Parameter!$B$17*Spielerentscheidungen!$D$5+Parameter!$B$4*(Ergebnisse2!$E$4/Parameter!$B$8) + J15), "B", C15)),
IF(($B15-Parameter!$B$17*Spielerentscheidungen!$B$5+Parameter!$B$4*(Ergebnisse2!$D$4/Parameter!$B$8) +I15)&gt;0,"A",
IF((ZB_Käufer2!$B15-Parameter!$B$17*Spielerentscheidungen!$D$5+Parameter!$B$4*(Ergebnisse2!$E$4/Parameter!$B$8) + J15)&gt;0,"B",0)))</f>
        <v>A</v>
      </c>
      <c r="H15">
        <f>IF(AND(($B15-Parameter!$B$17*Spielerentscheidungen!$B$6+Parameter!$B$4*(Ergebnisse2!$D$5/Parameter!$B$8) + I15)&gt;0,(ZB_Käufer2!$B15-Parameter!$B$17*Spielerentscheidungen!$D$6+Parameter!$B$4*(Ergebnisse2!$E$5/Parameter!$B$8) + J15)&gt;0), IF(($B15-Parameter!$B$17*Spielerentscheidungen!$B$6+Parameter!$B$4*(Ergebnisse2!$D$5/Parameter!$B$8) + I15) &gt; (ZB_Käufer2!$B15-Parameter!$B$17*Spielerentscheidungen!$D$6+Parameter!$B$4*(Ergebnisse2!$E$5/Parameter!$B$8) + J15),"A",IF(($B15-Parameter!$B$17*Spielerentscheidungen!$B$6+Parameter!$B$4*(Ergebnisse2!$D$5/Parameter!$B$8) + I15) &lt; (ZB_Käufer2!$B15-Parameter!$B$17*Spielerentscheidungen!$D$6+Parameter!$B$4*(Ergebnisse2!$E$5/Parameter!$B$8) + J15),"B",C15)),
IF(($B15-Parameter!$B$17*Spielerentscheidungen!$B$6+Parameter!$B$4*(Ergebnisse2!$D$5/Parameter!$B$8) + I15)&gt;0,"A",
IF((ZB_Käufer2!$B15-Parameter!$B$17*Spielerentscheidungen!$D$6 + Parameter!$B$4*(Ergebnisse2!$E$5/Parameter!$B$8) + J15)&gt;0,"B",0)))</f>
        <v>0</v>
      </c>
      <c r="I15">
        <v>5</v>
      </c>
      <c r="J15">
        <v>0</v>
      </c>
    </row>
    <row r="16" spans="1:10" x14ac:dyDescent="0.35">
      <c r="A16">
        <v>15</v>
      </c>
      <c r="B16">
        <v>7.78</v>
      </c>
      <c r="C16" t="s">
        <v>19</v>
      </c>
      <c r="D16" t="str">
        <f>IF(AND(($B16- Parameter!$B$17*Spielerentscheidungen!$B$2+Parameter!$B$4*0.5 + I16)&gt;0,(ZB_Käufer2!$B16-Parameter!$B$17*Spielerentscheidungen!$D$2+Parameter!$B$4*0.5 + J16)&gt;0), IF(($B16-Parameter!$B$17*Spielerentscheidungen!$B$2+Parameter!$B$4*0.5 + I16) &gt; (ZB_Käufer2!$B16-Parameter!$B$17*Spielerentscheidungen!$D$2+Parameter!$B$4*0.5 + J16), "A", IF((ZB_Käufer2!$B16-Parameter!$B$17*Spielerentscheidungen!$D$2+Parameter!$B$4*0.5 + J16) &gt; ($B16-Parameter!$B$17*Spielerentscheidungen!$B$2+Parameter!$B$4*0.5 + I16), "B", C16)),
IF(($B16-Parameter!$B$17*Spielerentscheidungen!$B$2+Parameter!$B$4*0.5 + I16)&gt;0,"A",
IF((ZB_Käufer2!$B16-Parameter!$B$17*Spielerentscheidungen!$D$2+Parameter!$B$4*0.5 + J16)&gt;0,"B",0)))</f>
        <v>B</v>
      </c>
      <c r="E16" t="str">
        <f>IF(AND(($B16-Parameter!$B$17*Spielerentscheidungen!$B$3+Parameter!$B$4*(Ergebnisse2!$D$2/Parameter!$B$8) + I16)&gt;0,(ZB_Käufer2!$B16-Parameter!$B$17*Spielerentscheidungen!$D$3+Parameter!$B$4*(Ergebnisse2!$E$2/Parameter!$B$8) + J16)&gt;0),IF(($B16-Parameter!$B$17*Spielerentscheidungen!$B$3+Parameter!$B$4*(Ergebnisse2!$D$2/Parameter!$B$8) + I16) &gt; (ZB_Käufer2!$B16-Parameter!$B$17*Spielerentscheidungen!$D$3+Parameter!$B$4*(Ergebnisse2!$E$2/Parameter!$B$8) + J16),"A", IF(($B16-Parameter!$B$17*Spielerentscheidungen!$B$3+Parameter!$B$4*(Ergebnisse2!$D$2/Parameter!$B$8) + I16) &lt; (ZB_Käufer2!$B16-Parameter!$B$17*Spielerentscheidungen!$D$3+Parameter!$B$4*(Ergebnisse2!$E$2/Parameter!$B$8) + J16 ), "B", C16)),
IF(($B16-Parameter!$B$17*Spielerentscheidungen!$B$3+Parameter!$B$4*(Ergebnisse2!$D$2/Parameter!$B$8) + I16) &gt; 0,"A",
IF((ZB_Käufer2!$B16-Parameter!$B$17*Spielerentscheidungen!$D$3+Parameter!$B$4*(Ergebnisse2!$E$2/Parameter!$B$8) + J16)&gt;0,"B",0)))</f>
        <v>A</v>
      </c>
      <c r="F16">
        <f>IF(AND(($B16-Parameter!$B$17*Spielerentscheidungen!$B$4+Parameter!$B$4*(Ergebnisse2!$D$3/Parameter!$B$8) + I16 )&gt;0,(ZB_Käufer2!$B16-Parameter!$B$17*Spielerentscheidungen!$D$4+Parameter!$B$4*(Ergebnisse2!$E$3/Parameter!$B$8) + J16)&gt;0),IF(($B16-Parameter!$B$17*Spielerentscheidungen!$B$4+Parameter!$B$4*(Ergebnisse2!$D$3/Parameter!$B$8) + I16) &gt; (ZB_Käufer2!$B16-Parameter!$B$17*Spielerentscheidungen!$D$4+Parameter!$B$4*(Ergebnisse2!$E$3/Parameter!$B$8) + J16), "A", IF(($B16-Parameter!$B$17*Spielerentscheidungen!$B$4+Parameter!$B$4*(Ergebnisse2!$D$3/Parameter!$B$8) + I16) &lt; (ZB_Käufer2!$B16-Parameter!$B$17*Spielerentscheidungen!$D$4+Parameter!$B$4*(Ergebnisse2!$E$3/Parameter!$B$8) + J16), "B", C16)),
IF(($B16-Parameter!$B$17*Spielerentscheidungen!$B$4+Parameter!$B$4*(Ergebnisse2!$D$3/Parameter!$B$8) + I16) &gt; 0,"A",
IF((ZB_Käufer2!$B16-Parameter!$B$17*Spielerentscheidungen!$D$4+Parameter!$B$4*(Ergebnisse2!$E$3/Parameter!$B$8) + J16) &gt; 0,"B",0)))</f>
        <v>0</v>
      </c>
      <c r="G16" t="str">
        <f>IF(AND(($B16-Parameter!$B$17*Spielerentscheidungen!$B$5+Parameter!$B$4*(Ergebnisse2!$D$4/Parameter!$B$8) + I16)&gt;0,(ZB_Käufer2!$B16-Parameter!$B$17*Spielerentscheidungen!$D$5+Parameter!$B$4*(Ergebnisse2!$E$4/Parameter!$B$8) + J16)&gt;0), IF(($B16-Parameter!$B$17*Spielerentscheidungen!$B$5+Parameter!$B$4*(Ergebnisse2!$D$4/Parameter!$B$8) + I16) &gt; (ZB_Käufer2!$B16-Parameter!$B$17*Spielerentscheidungen!$D$5+Parameter!$B$4*(Ergebnisse2!$E$4/Parameter!$B$8) + J16), "A", IF(($B16-Parameter!$B$17*Spielerentscheidungen!$B$5+Parameter!$B$4*(Ergebnisse2!$D$4/Parameter!$B$8) + I16) &lt; (ZB_Käufer2!$B16-Parameter!$B$17*Spielerentscheidungen!$D$5+Parameter!$B$4*(Ergebnisse2!$E$4/Parameter!$B$8) + J16), "B", C16)),
IF(($B16-Parameter!$B$17*Spielerentscheidungen!$B$5+Parameter!$B$4*(Ergebnisse2!$D$4/Parameter!$B$8) +I16)&gt;0,"A",
IF((ZB_Käufer2!$B16-Parameter!$B$17*Spielerentscheidungen!$D$5+Parameter!$B$4*(Ergebnisse2!$E$4/Parameter!$B$8) + J16)&gt;0,"B",0)))</f>
        <v>B</v>
      </c>
      <c r="H16">
        <f>IF(AND(($B16-Parameter!$B$17*Spielerentscheidungen!$B$6+Parameter!$B$4*(Ergebnisse2!$D$5/Parameter!$B$8) + I16)&gt;0,(ZB_Käufer2!$B16-Parameter!$B$17*Spielerentscheidungen!$D$6+Parameter!$B$4*(Ergebnisse2!$E$5/Parameter!$B$8) + J16)&gt;0), IF(($B16-Parameter!$B$17*Spielerentscheidungen!$B$6+Parameter!$B$4*(Ergebnisse2!$D$5/Parameter!$B$8) + I16) &gt; (ZB_Käufer2!$B16-Parameter!$B$17*Spielerentscheidungen!$D$6+Parameter!$B$4*(Ergebnisse2!$E$5/Parameter!$B$8) + J16),"A",IF(($B16-Parameter!$B$17*Spielerentscheidungen!$B$6+Parameter!$B$4*(Ergebnisse2!$D$5/Parameter!$B$8) + I16) &lt; (ZB_Käufer2!$B16-Parameter!$B$17*Spielerentscheidungen!$D$6+Parameter!$B$4*(Ergebnisse2!$E$5/Parameter!$B$8) + J16),"B",C16)),
IF(($B16-Parameter!$B$17*Spielerentscheidungen!$B$6+Parameter!$B$4*(Ergebnisse2!$D$5/Parameter!$B$8) + I16)&gt;0,"A",
IF((ZB_Käufer2!$B16-Parameter!$B$17*Spielerentscheidungen!$D$6 + Parameter!$B$4*(Ergebnisse2!$E$5/Parameter!$B$8) + J16)&gt;0,"B",0)))</f>
        <v>0</v>
      </c>
      <c r="I16">
        <v>0</v>
      </c>
      <c r="J16">
        <v>2</v>
      </c>
    </row>
    <row r="17" spans="1:10" x14ac:dyDescent="0.35">
      <c r="A17">
        <v>16</v>
      </c>
      <c r="B17">
        <v>8.65</v>
      </c>
      <c r="C17" t="s">
        <v>20</v>
      </c>
      <c r="D17" t="str">
        <f>IF(AND(($B17- Parameter!$B$17*Spielerentscheidungen!$B$2+Parameter!$B$4*0.5 + I17)&gt;0,(ZB_Käufer2!$B17-Parameter!$B$17*Spielerentscheidungen!$D$2+Parameter!$B$4*0.5 + J17)&gt;0), IF(($B17-Parameter!$B$17*Spielerentscheidungen!$B$2+Parameter!$B$4*0.5 + I17) &gt; (ZB_Käufer2!$B17-Parameter!$B$17*Spielerentscheidungen!$D$2+Parameter!$B$4*0.5 + J17), "A", IF((ZB_Käufer2!$B17-Parameter!$B$17*Spielerentscheidungen!$D$2+Parameter!$B$4*0.5 + J17) &gt; ($B17-Parameter!$B$17*Spielerentscheidungen!$B$2+Parameter!$B$4*0.5 + I17), "B", C17)),
IF(($B17-Parameter!$B$17*Spielerentscheidungen!$B$2+Parameter!$B$4*0.5 + I17)&gt;0,"A",
IF((ZB_Käufer2!$B17-Parameter!$B$17*Spielerentscheidungen!$D$2+Parameter!$B$4*0.5 + J17)&gt;0,"B",0)))</f>
        <v>A</v>
      </c>
      <c r="E17" t="str">
        <f>IF(AND(($B17-Parameter!$B$17*Spielerentscheidungen!$B$3+Parameter!$B$4*(Ergebnisse2!$D$2/Parameter!$B$8) + I17)&gt;0,(ZB_Käufer2!$B17-Parameter!$B$17*Spielerentscheidungen!$D$3+Parameter!$B$4*(Ergebnisse2!$E$2/Parameter!$B$8) + J17)&gt;0),IF(($B17-Parameter!$B$17*Spielerentscheidungen!$B$3+Parameter!$B$4*(Ergebnisse2!$D$2/Parameter!$B$8) + I17) &gt; (ZB_Käufer2!$B17-Parameter!$B$17*Spielerentscheidungen!$D$3+Parameter!$B$4*(Ergebnisse2!$E$2/Parameter!$B$8) + J17),"A", IF(($B17-Parameter!$B$17*Spielerentscheidungen!$B$3+Parameter!$B$4*(Ergebnisse2!$D$2/Parameter!$B$8) + I17) &lt; (ZB_Käufer2!$B17-Parameter!$B$17*Spielerentscheidungen!$D$3+Parameter!$B$4*(Ergebnisse2!$E$2/Parameter!$B$8) + J17 ), "B", C17)),
IF(($B17-Parameter!$B$17*Spielerentscheidungen!$B$3+Parameter!$B$4*(Ergebnisse2!$D$2/Parameter!$B$8) + I17) &gt; 0,"A",
IF((ZB_Käufer2!$B17-Parameter!$B$17*Spielerentscheidungen!$D$3+Parameter!$B$4*(Ergebnisse2!$E$2/Parameter!$B$8) + J17)&gt;0,"B",0)))</f>
        <v>A</v>
      </c>
      <c r="F17" t="str">
        <f>IF(AND(($B17-Parameter!$B$17*Spielerentscheidungen!$B$4+Parameter!$B$4*(Ergebnisse2!$D$3/Parameter!$B$8) + I17 )&gt;0,(ZB_Käufer2!$B17-Parameter!$B$17*Spielerentscheidungen!$D$4+Parameter!$B$4*(Ergebnisse2!$E$3/Parameter!$B$8) + J17)&gt;0),IF(($B17-Parameter!$B$17*Spielerentscheidungen!$B$4+Parameter!$B$4*(Ergebnisse2!$D$3/Parameter!$B$8) + I17) &gt; (ZB_Käufer2!$B17-Parameter!$B$17*Spielerentscheidungen!$D$4+Parameter!$B$4*(Ergebnisse2!$E$3/Parameter!$B$8) + J17), "A", IF(($B17-Parameter!$B$17*Spielerentscheidungen!$B$4+Parameter!$B$4*(Ergebnisse2!$D$3/Parameter!$B$8) + I17) &lt; (ZB_Käufer2!$B17-Parameter!$B$17*Spielerentscheidungen!$D$4+Parameter!$B$4*(Ergebnisse2!$E$3/Parameter!$B$8) + J17), "B", C17)),
IF(($B17-Parameter!$B$17*Spielerentscheidungen!$B$4+Parameter!$B$4*(Ergebnisse2!$D$3/Parameter!$B$8) + I17) &gt; 0,"A",
IF((ZB_Käufer2!$B17-Parameter!$B$17*Spielerentscheidungen!$D$4+Parameter!$B$4*(Ergebnisse2!$E$3/Parameter!$B$8) + J17) &gt; 0,"B",0)))</f>
        <v>A</v>
      </c>
      <c r="G17" t="str">
        <f>IF(AND(($B17-Parameter!$B$17*Spielerentscheidungen!$B$5+Parameter!$B$4*(Ergebnisse2!$D$4/Parameter!$B$8) + I17)&gt;0,(ZB_Käufer2!$B17-Parameter!$B$17*Spielerentscheidungen!$D$5+Parameter!$B$4*(Ergebnisse2!$E$4/Parameter!$B$8) + J17)&gt;0), IF(($B17-Parameter!$B$17*Spielerentscheidungen!$B$5+Parameter!$B$4*(Ergebnisse2!$D$4/Parameter!$B$8) + I17) &gt; (ZB_Käufer2!$B17-Parameter!$B$17*Spielerentscheidungen!$D$5+Parameter!$B$4*(Ergebnisse2!$E$4/Parameter!$B$8) + J17), "A", IF(($B17-Parameter!$B$17*Spielerentscheidungen!$B$5+Parameter!$B$4*(Ergebnisse2!$D$4/Parameter!$B$8) + I17) &lt; (ZB_Käufer2!$B17-Parameter!$B$17*Spielerentscheidungen!$D$5+Parameter!$B$4*(Ergebnisse2!$E$4/Parameter!$B$8) + J17), "B", C17)),
IF(($B17-Parameter!$B$17*Spielerentscheidungen!$B$5+Parameter!$B$4*(Ergebnisse2!$D$4/Parameter!$B$8) +I17)&gt;0,"A",
IF((ZB_Käufer2!$B17-Parameter!$B$17*Spielerentscheidungen!$D$5+Parameter!$B$4*(Ergebnisse2!$E$4/Parameter!$B$8) + J17)&gt;0,"B",0)))</f>
        <v>A</v>
      </c>
      <c r="H17">
        <f>IF(AND(($B17-Parameter!$B$17*Spielerentscheidungen!$B$6+Parameter!$B$4*(Ergebnisse2!$D$5/Parameter!$B$8) + I17)&gt;0,(ZB_Käufer2!$B17-Parameter!$B$17*Spielerentscheidungen!$D$6+Parameter!$B$4*(Ergebnisse2!$E$5/Parameter!$B$8) + J17)&gt;0), IF(($B17-Parameter!$B$17*Spielerentscheidungen!$B$6+Parameter!$B$4*(Ergebnisse2!$D$5/Parameter!$B$8) + I17) &gt; (ZB_Käufer2!$B17-Parameter!$B$17*Spielerentscheidungen!$D$6+Parameter!$B$4*(Ergebnisse2!$E$5/Parameter!$B$8) + J17),"A",IF(($B17-Parameter!$B$17*Spielerentscheidungen!$B$6+Parameter!$B$4*(Ergebnisse2!$D$5/Parameter!$B$8) + I17) &lt; (ZB_Käufer2!$B17-Parameter!$B$17*Spielerentscheidungen!$D$6+Parameter!$B$4*(Ergebnisse2!$E$5/Parameter!$B$8) + J17),"B",C17)),
IF(($B17-Parameter!$B$17*Spielerentscheidungen!$B$6+Parameter!$B$4*(Ergebnisse2!$D$5/Parameter!$B$8) + I17)&gt;0,"A",
IF((ZB_Käufer2!$B17-Parameter!$B$17*Spielerentscheidungen!$D$6 + Parameter!$B$4*(Ergebnisse2!$E$5/Parameter!$B$8) + J17)&gt;0,"B",0)))</f>
        <v>0</v>
      </c>
      <c r="I17">
        <v>2</v>
      </c>
      <c r="J17">
        <v>0</v>
      </c>
    </row>
    <row r="18" spans="1:10" x14ac:dyDescent="0.35">
      <c r="A18">
        <v>17</v>
      </c>
      <c r="B18">
        <v>5.98</v>
      </c>
      <c r="C18" t="s">
        <v>19</v>
      </c>
      <c r="D18" t="str">
        <f>IF(AND(($B18- Parameter!$B$17*Spielerentscheidungen!$B$2+Parameter!$B$4*0.5 + I18)&gt;0,(ZB_Käufer2!$B18-Parameter!$B$17*Spielerentscheidungen!$D$2+Parameter!$B$4*0.5 + J18)&gt;0), IF(($B18-Parameter!$B$17*Spielerentscheidungen!$B$2+Parameter!$B$4*0.5 + I18) &gt; (ZB_Käufer2!$B18-Parameter!$B$17*Spielerentscheidungen!$D$2+Parameter!$B$4*0.5 + J18), "A", IF((ZB_Käufer2!$B18-Parameter!$B$17*Spielerentscheidungen!$D$2+Parameter!$B$4*0.5 + J18) &gt; ($B18-Parameter!$B$17*Spielerentscheidungen!$B$2+Parameter!$B$4*0.5 + I18), "B", C18)),
IF(($B18-Parameter!$B$17*Spielerentscheidungen!$B$2+Parameter!$B$4*0.5 + I18)&gt;0,"A",
IF((ZB_Käufer2!$B18-Parameter!$B$17*Spielerentscheidungen!$D$2+Parameter!$B$4*0.5 + J18)&gt;0,"B",0)))</f>
        <v>B</v>
      </c>
      <c r="E18" t="str">
        <f>IF(AND(($B18-Parameter!$B$17*Spielerentscheidungen!$B$3+Parameter!$B$4*(Ergebnisse2!$D$2/Parameter!$B$8) + I18)&gt;0,(ZB_Käufer2!$B18-Parameter!$B$17*Spielerentscheidungen!$D$3+Parameter!$B$4*(Ergebnisse2!$E$2/Parameter!$B$8) + J18)&gt;0),IF(($B18-Parameter!$B$17*Spielerentscheidungen!$B$3+Parameter!$B$4*(Ergebnisse2!$D$2/Parameter!$B$8) + I18) &gt; (ZB_Käufer2!$B18-Parameter!$B$17*Spielerentscheidungen!$D$3+Parameter!$B$4*(Ergebnisse2!$E$2/Parameter!$B$8) + J18),"A", IF(($B18-Parameter!$B$17*Spielerentscheidungen!$B$3+Parameter!$B$4*(Ergebnisse2!$D$2/Parameter!$B$8) + I18) &lt; (ZB_Käufer2!$B18-Parameter!$B$17*Spielerentscheidungen!$D$3+Parameter!$B$4*(Ergebnisse2!$E$2/Parameter!$B$8) + J18 ), "B", C18)),
IF(($B18-Parameter!$B$17*Spielerentscheidungen!$B$3+Parameter!$B$4*(Ergebnisse2!$D$2/Parameter!$B$8) + I18) &gt; 0,"A",
IF((ZB_Käufer2!$B18-Parameter!$B$17*Spielerentscheidungen!$D$3+Parameter!$B$4*(Ergebnisse2!$E$2/Parameter!$B$8) + J18)&gt;0,"B",0)))</f>
        <v>B</v>
      </c>
      <c r="F18" t="str">
        <f>IF(AND(($B18-Parameter!$B$17*Spielerentscheidungen!$B$4+Parameter!$B$4*(Ergebnisse2!$D$3/Parameter!$B$8) + I18 )&gt;0,(ZB_Käufer2!$B18-Parameter!$B$17*Spielerentscheidungen!$D$4+Parameter!$B$4*(Ergebnisse2!$E$3/Parameter!$B$8) + J18)&gt;0),IF(($B18-Parameter!$B$17*Spielerentscheidungen!$B$4+Parameter!$B$4*(Ergebnisse2!$D$3/Parameter!$B$8) + I18) &gt; (ZB_Käufer2!$B18-Parameter!$B$17*Spielerentscheidungen!$D$4+Parameter!$B$4*(Ergebnisse2!$E$3/Parameter!$B$8) + J18), "A", IF(($B18-Parameter!$B$17*Spielerentscheidungen!$B$4+Parameter!$B$4*(Ergebnisse2!$D$3/Parameter!$B$8) + I18) &lt; (ZB_Käufer2!$B18-Parameter!$B$17*Spielerentscheidungen!$D$4+Parameter!$B$4*(Ergebnisse2!$E$3/Parameter!$B$8) + J18), "B", C18)),
IF(($B18-Parameter!$B$17*Spielerentscheidungen!$B$4+Parameter!$B$4*(Ergebnisse2!$D$3/Parameter!$B$8) + I18) &gt; 0,"A",
IF((ZB_Käufer2!$B18-Parameter!$B$17*Spielerentscheidungen!$D$4+Parameter!$B$4*(Ergebnisse2!$E$3/Parameter!$B$8) + J18) &gt; 0,"B",0)))</f>
        <v>B</v>
      </c>
      <c r="G18" t="str">
        <f>IF(AND(($B18-Parameter!$B$17*Spielerentscheidungen!$B$5+Parameter!$B$4*(Ergebnisse2!$D$4/Parameter!$B$8) + I18)&gt;0,(ZB_Käufer2!$B18-Parameter!$B$17*Spielerentscheidungen!$D$5+Parameter!$B$4*(Ergebnisse2!$E$4/Parameter!$B$8) + J18)&gt;0), IF(($B18-Parameter!$B$17*Spielerentscheidungen!$B$5+Parameter!$B$4*(Ergebnisse2!$D$4/Parameter!$B$8) + I18) &gt; (ZB_Käufer2!$B18-Parameter!$B$17*Spielerentscheidungen!$D$5+Parameter!$B$4*(Ergebnisse2!$E$4/Parameter!$B$8) + J18), "A", IF(($B18-Parameter!$B$17*Spielerentscheidungen!$B$5+Parameter!$B$4*(Ergebnisse2!$D$4/Parameter!$B$8) + I18) &lt; (ZB_Käufer2!$B18-Parameter!$B$17*Spielerentscheidungen!$D$5+Parameter!$B$4*(Ergebnisse2!$E$4/Parameter!$B$8) + J18), "B", C18)),
IF(($B18-Parameter!$B$17*Spielerentscheidungen!$B$5+Parameter!$B$4*(Ergebnisse2!$D$4/Parameter!$B$8) +I18)&gt;0,"A",
IF((ZB_Käufer2!$B18-Parameter!$B$17*Spielerentscheidungen!$D$5+Parameter!$B$4*(Ergebnisse2!$E$4/Parameter!$B$8) + J18)&gt;0,"B",0)))</f>
        <v>B</v>
      </c>
      <c r="H18">
        <f>IF(AND(($B18-Parameter!$B$17*Spielerentscheidungen!$B$6+Parameter!$B$4*(Ergebnisse2!$D$5/Parameter!$B$8) + I18)&gt;0,(ZB_Käufer2!$B18-Parameter!$B$17*Spielerentscheidungen!$D$6+Parameter!$B$4*(Ergebnisse2!$E$5/Parameter!$B$8) + J18)&gt;0), IF(($B18-Parameter!$B$17*Spielerentscheidungen!$B$6+Parameter!$B$4*(Ergebnisse2!$D$5/Parameter!$B$8) + I18) &gt; (ZB_Käufer2!$B18-Parameter!$B$17*Spielerentscheidungen!$D$6+Parameter!$B$4*(Ergebnisse2!$E$5/Parameter!$B$8) + J18),"A",IF(($B18-Parameter!$B$17*Spielerentscheidungen!$B$6+Parameter!$B$4*(Ergebnisse2!$D$5/Parameter!$B$8) + I18) &lt; (ZB_Käufer2!$B18-Parameter!$B$17*Spielerentscheidungen!$D$6+Parameter!$B$4*(Ergebnisse2!$E$5/Parameter!$B$8) + J18),"B",C18)),
IF(($B18-Parameter!$B$17*Spielerentscheidungen!$B$6+Parameter!$B$4*(Ergebnisse2!$D$5/Parameter!$B$8) + I18)&gt;0,"A",
IF((ZB_Käufer2!$B18-Parameter!$B$17*Spielerentscheidungen!$D$6 + Parameter!$B$4*(Ergebnisse2!$E$5/Parameter!$B$8) + J18)&gt;0,"B",0)))</f>
        <v>0</v>
      </c>
      <c r="I18">
        <v>0</v>
      </c>
      <c r="J18">
        <v>4</v>
      </c>
    </row>
    <row r="19" spans="1:10" x14ac:dyDescent="0.35">
      <c r="A19">
        <v>18</v>
      </c>
      <c r="B19">
        <v>0.59</v>
      </c>
      <c r="C19" t="s">
        <v>20</v>
      </c>
      <c r="D19">
        <f>IF(AND(($B19- Parameter!$B$17*Spielerentscheidungen!$B$2+Parameter!$B$4*0.5 + I19)&gt;0,(ZB_Käufer2!$B19-Parameter!$B$17*Spielerentscheidungen!$D$2+Parameter!$B$4*0.5 + J19)&gt;0), IF(($B19-Parameter!$B$17*Spielerentscheidungen!$B$2+Parameter!$B$4*0.5 + I19) &gt; (ZB_Käufer2!$B19-Parameter!$B$17*Spielerentscheidungen!$D$2+Parameter!$B$4*0.5 + J19), "A", IF((ZB_Käufer2!$B19-Parameter!$B$17*Spielerentscheidungen!$D$2+Parameter!$B$4*0.5 + J19) &gt; ($B19-Parameter!$B$17*Spielerentscheidungen!$B$2+Parameter!$B$4*0.5 + I19), "B", C19)),
IF(($B19-Parameter!$B$17*Spielerentscheidungen!$B$2+Parameter!$B$4*0.5 + I19)&gt;0,"A",
IF((ZB_Käufer2!$B19-Parameter!$B$17*Spielerentscheidungen!$D$2+Parameter!$B$4*0.5 + J19)&gt;0,"B",0)))</f>
        <v>0</v>
      </c>
      <c r="E19">
        <f>IF(AND(($B19-Parameter!$B$17*Spielerentscheidungen!$B$3+Parameter!$B$4*(Ergebnisse2!$D$2/Parameter!$B$8) + I19)&gt;0,(ZB_Käufer2!$B19-Parameter!$B$17*Spielerentscheidungen!$D$3+Parameter!$B$4*(Ergebnisse2!$E$2/Parameter!$B$8) + J19)&gt;0),IF(($B19-Parameter!$B$17*Spielerentscheidungen!$B$3+Parameter!$B$4*(Ergebnisse2!$D$2/Parameter!$B$8) + I19) &gt; (ZB_Käufer2!$B19-Parameter!$B$17*Spielerentscheidungen!$D$3+Parameter!$B$4*(Ergebnisse2!$E$2/Parameter!$B$8) + J19),"A", IF(($B19-Parameter!$B$17*Spielerentscheidungen!$B$3+Parameter!$B$4*(Ergebnisse2!$D$2/Parameter!$B$8) + I19) &lt; (ZB_Käufer2!$B19-Parameter!$B$17*Spielerentscheidungen!$D$3+Parameter!$B$4*(Ergebnisse2!$E$2/Parameter!$B$8) + J19 ), "B", C19)),
IF(($B19-Parameter!$B$17*Spielerentscheidungen!$B$3+Parameter!$B$4*(Ergebnisse2!$D$2/Parameter!$B$8) + I19) &gt; 0,"A",
IF((ZB_Käufer2!$B19-Parameter!$B$17*Spielerentscheidungen!$D$3+Parameter!$B$4*(Ergebnisse2!$E$2/Parameter!$B$8) + J19)&gt;0,"B",0)))</f>
        <v>0</v>
      </c>
      <c r="F19">
        <f>IF(AND(($B19-Parameter!$B$17*Spielerentscheidungen!$B$4+Parameter!$B$4*(Ergebnisse2!$D$3/Parameter!$B$8) + I19 )&gt;0,(ZB_Käufer2!$B19-Parameter!$B$17*Spielerentscheidungen!$D$4+Parameter!$B$4*(Ergebnisse2!$E$3/Parameter!$B$8) + J19)&gt;0),IF(($B19-Parameter!$B$17*Spielerentscheidungen!$B$4+Parameter!$B$4*(Ergebnisse2!$D$3/Parameter!$B$8) + I19) &gt; (ZB_Käufer2!$B19-Parameter!$B$17*Spielerentscheidungen!$D$4+Parameter!$B$4*(Ergebnisse2!$E$3/Parameter!$B$8) + J19), "A", IF(($B19-Parameter!$B$17*Spielerentscheidungen!$B$4+Parameter!$B$4*(Ergebnisse2!$D$3/Parameter!$B$8) + I19) &lt; (ZB_Käufer2!$B19-Parameter!$B$17*Spielerentscheidungen!$D$4+Parameter!$B$4*(Ergebnisse2!$E$3/Parameter!$B$8) + J19), "B", C19)),
IF(($B19-Parameter!$B$17*Spielerentscheidungen!$B$4+Parameter!$B$4*(Ergebnisse2!$D$3/Parameter!$B$8) + I19) &gt; 0,"A",
IF((ZB_Käufer2!$B19-Parameter!$B$17*Spielerentscheidungen!$D$4+Parameter!$B$4*(Ergebnisse2!$E$3/Parameter!$B$8) + J19) &gt; 0,"B",0)))</f>
        <v>0</v>
      </c>
      <c r="G19">
        <f>IF(AND(($B19-Parameter!$B$17*Spielerentscheidungen!$B$5+Parameter!$B$4*(Ergebnisse2!$D$4/Parameter!$B$8) + I19)&gt;0,(ZB_Käufer2!$B19-Parameter!$B$17*Spielerentscheidungen!$D$5+Parameter!$B$4*(Ergebnisse2!$E$4/Parameter!$B$8) + J19)&gt;0), IF(($B19-Parameter!$B$17*Spielerentscheidungen!$B$5+Parameter!$B$4*(Ergebnisse2!$D$4/Parameter!$B$8) + I19) &gt; (ZB_Käufer2!$B19-Parameter!$B$17*Spielerentscheidungen!$D$5+Parameter!$B$4*(Ergebnisse2!$E$4/Parameter!$B$8) + J19), "A", IF(($B19-Parameter!$B$17*Spielerentscheidungen!$B$5+Parameter!$B$4*(Ergebnisse2!$D$4/Parameter!$B$8) + I19) &lt; (ZB_Käufer2!$B19-Parameter!$B$17*Spielerentscheidungen!$D$5+Parameter!$B$4*(Ergebnisse2!$E$4/Parameter!$B$8) + J19), "B", C19)),
IF(($B19-Parameter!$B$17*Spielerentscheidungen!$B$5+Parameter!$B$4*(Ergebnisse2!$D$4/Parameter!$B$8) +I19)&gt;0,"A",
IF((ZB_Käufer2!$B19-Parameter!$B$17*Spielerentscheidungen!$D$5+Parameter!$B$4*(Ergebnisse2!$E$4/Parameter!$B$8) + J19)&gt;0,"B",0)))</f>
        <v>0</v>
      </c>
      <c r="H19">
        <f>IF(AND(($B19-Parameter!$B$17*Spielerentscheidungen!$B$6+Parameter!$B$4*(Ergebnisse2!$D$5/Parameter!$B$8) + I19)&gt;0,(ZB_Käufer2!$B19-Parameter!$B$17*Spielerentscheidungen!$D$6+Parameter!$B$4*(Ergebnisse2!$E$5/Parameter!$B$8) + J19)&gt;0), IF(($B19-Parameter!$B$17*Spielerentscheidungen!$B$6+Parameter!$B$4*(Ergebnisse2!$D$5/Parameter!$B$8) + I19) &gt; (ZB_Käufer2!$B19-Parameter!$B$17*Spielerentscheidungen!$D$6+Parameter!$B$4*(Ergebnisse2!$E$5/Parameter!$B$8) + J19),"A",IF(($B19-Parameter!$B$17*Spielerentscheidungen!$B$6+Parameter!$B$4*(Ergebnisse2!$D$5/Parameter!$B$8) + I19) &lt; (ZB_Käufer2!$B19-Parameter!$B$17*Spielerentscheidungen!$D$6+Parameter!$B$4*(Ergebnisse2!$E$5/Parameter!$B$8) + J19),"B",C19)),
IF(($B19-Parameter!$B$17*Spielerentscheidungen!$B$6+Parameter!$B$4*(Ergebnisse2!$D$5/Parameter!$B$8) + I19)&gt;0,"A",
IF((ZB_Käufer2!$B19-Parameter!$B$17*Spielerentscheidungen!$D$6 + Parameter!$B$4*(Ergebnisse2!$E$5/Parameter!$B$8) + J19)&gt;0,"B",0)))</f>
        <v>0</v>
      </c>
      <c r="I19">
        <v>0</v>
      </c>
      <c r="J19">
        <v>3</v>
      </c>
    </row>
    <row r="20" spans="1:10" x14ac:dyDescent="0.35">
      <c r="A20">
        <v>19</v>
      </c>
      <c r="B20">
        <v>1.8</v>
      </c>
      <c r="C20" t="s">
        <v>19</v>
      </c>
      <c r="D20">
        <f>IF(AND(($B20- Parameter!$B$17*Spielerentscheidungen!$B$2+Parameter!$B$4*0.5 + I20)&gt;0,(ZB_Käufer2!$B20-Parameter!$B$17*Spielerentscheidungen!$D$2+Parameter!$B$4*0.5 + J20)&gt;0), IF(($B20-Parameter!$B$17*Spielerentscheidungen!$B$2+Parameter!$B$4*0.5 + I20) &gt; (ZB_Käufer2!$B20-Parameter!$B$17*Spielerentscheidungen!$D$2+Parameter!$B$4*0.5 + J20), "A", IF((ZB_Käufer2!$B20-Parameter!$B$17*Spielerentscheidungen!$D$2+Parameter!$B$4*0.5 + J20) &gt; ($B20-Parameter!$B$17*Spielerentscheidungen!$B$2+Parameter!$B$4*0.5 + I20), "B", C20)),
IF(($B20-Parameter!$B$17*Spielerentscheidungen!$B$2+Parameter!$B$4*0.5 + I20)&gt;0,"A",
IF((ZB_Käufer2!$B20-Parameter!$B$17*Spielerentscheidungen!$D$2+Parameter!$B$4*0.5 + J20)&gt;0,"B",0)))</f>
        <v>0</v>
      </c>
      <c r="E20">
        <f>IF(AND(($B20-Parameter!$B$17*Spielerentscheidungen!$B$3+Parameter!$B$4*(Ergebnisse2!$D$2/Parameter!$B$8) + I20)&gt;0,(ZB_Käufer2!$B20-Parameter!$B$17*Spielerentscheidungen!$D$3+Parameter!$B$4*(Ergebnisse2!$E$2/Parameter!$B$8) + J20)&gt;0),IF(($B20-Parameter!$B$17*Spielerentscheidungen!$B$3+Parameter!$B$4*(Ergebnisse2!$D$2/Parameter!$B$8) + I20) &gt; (ZB_Käufer2!$B20-Parameter!$B$17*Spielerentscheidungen!$D$3+Parameter!$B$4*(Ergebnisse2!$E$2/Parameter!$B$8) + J20),"A", IF(($B20-Parameter!$B$17*Spielerentscheidungen!$B$3+Parameter!$B$4*(Ergebnisse2!$D$2/Parameter!$B$8) + I20) &lt; (ZB_Käufer2!$B20-Parameter!$B$17*Spielerentscheidungen!$D$3+Parameter!$B$4*(Ergebnisse2!$E$2/Parameter!$B$8) + J20 ), "B", C20)),
IF(($B20-Parameter!$B$17*Spielerentscheidungen!$B$3+Parameter!$B$4*(Ergebnisse2!$D$2/Parameter!$B$8) + I20) &gt; 0,"A",
IF((ZB_Käufer2!$B20-Parameter!$B$17*Spielerentscheidungen!$D$3+Parameter!$B$4*(Ergebnisse2!$E$2/Parameter!$B$8) + J20)&gt;0,"B",0)))</f>
        <v>0</v>
      </c>
      <c r="F20">
        <f>IF(AND(($B20-Parameter!$B$17*Spielerentscheidungen!$B$4+Parameter!$B$4*(Ergebnisse2!$D$3/Parameter!$B$8) + I20 )&gt;0,(ZB_Käufer2!$B20-Parameter!$B$17*Spielerentscheidungen!$D$4+Parameter!$B$4*(Ergebnisse2!$E$3/Parameter!$B$8) + J20)&gt;0),IF(($B20-Parameter!$B$17*Spielerentscheidungen!$B$4+Parameter!$B$4*(Ergebnisse2!$D$3/Parameter!$B$8) + I20) &gt; (ZB_Käufer2!$B20-Parameter!$B$17*Spielerentscheidungen!$D$4+Parameter!$B$4*(Ergebnisse2!$E$3/Parameter!$B$8) + J20), "A", IF(($B20-Parameter!$B$17*Spielerentscheidungen!$B$4+Parameter!$B$4*(Ergebnisse2!$D$3/Parameter!$B$8) + I20) &lt; (ZB_Käufer2!$B20-Parameter!$B$17*Spielerentscheidungen!$D$4+Parameter!$B$4*(Ergebnisse2!$E$3/Parameter!$B$8) + J20), "B", C20)),
IF(($B20-Parameter!$B$17*Spielerentscheidungen!$B$4+Parameter!$B$4*(Ergebnisse2!$D$3/Parameter!$B$8) + I20) &gt; 0,"A",
IF((ZB_Käufer2!$B20-Parameter!$B$17*Spielerentscheidungen!$D$4+Parameter!$B$4*(Ergebnisse2!$E$3/Parameter!$B$8) + J20) &gt; 0,"B",0)))</f>
        <v>0</v>
      </c>
      <c r="G20">
        <f>IF(AND(($B20-Parameter!$B$17*Spielerentscheidungen!$B$5+Parameter!$B$4*(Ergebnisse2!$D$4/Parameter!$B$8) + I20)&gt;0,(ZB_Käufer2!$B20-Parameter!$B$17*Spielerentscheidungen!$D$5+Parameter!$B$4*(Ergebnisse2!$E$4/Parameter!$B$8) + J20)&gt;0), IF(($B20-Parameter!$B$17*Spielerentscheidungen!$B$5+Parameter!$B$4*(Ergebnisse2!$D$4/Parameter!$B$8) + I20) &gt; (ZB_Käufer2!$B20-Parameter!$B$17*Spielerentscheidungen!$D$5+Parameter!$B$4*(Ergebnisse2!$E$4/Parameter!$B$8) + J20), "A", IF(($B20-Parameter!$B$17*Spielerentscheidungen!$B$5+Parameter!$B$4*(Ergebnisse2!$D$4/Parameter!$B$8) + I20) &lt; (ZB_Käufer2!$B20-Parameter!$B$17*Spielerentscheidungen!$D$5+Parameter!$B$4*(Ergebnisse2!$E$4/Parameter!$B$8) + J20), "B", C20)),
IF(($B20-Parameter!$B$17*Spielerentscheidungen!$B$5+Parameter!$B$4*(Ergebnisse2!$D$4/Parameter!$B$8) +I20)&gt;0,"A",
IF((ZB_Käufer2!$B20-Parameter!$B$17*Spielerentscheidungen!$D$5+Parameter!$B$4*(Ergebnisse2!$E$4/Parameter!$B$8) + J20)&gt;0,"B",0)))</f>
        <v>0</v>
      </c>
      <c r="H20">
        <f>IF(AND(($B20-Parameter!$B$17*Spielerentscheidungen!$B$6+Parameter!$B$4*(Ergebnisse2!$D$5/Parameter!$B$8) + I20)&gt;0,(ZB_Käufer2!$B20-Parameter!$B$17*Spielerentscheidungen!$D$6+Parameter!$B$4*(Ergebnisse2!$E$5/Parameter!$B$8) + J20)&gt;0), IF(($B20-Parameter!$B$17*Spielerentscheidungen!$B$6+Parameter!$B$4*(Ergebnisse2!$D$5/Parameter!$B$8) + I20) &gt; (ZB_Käufer2!$B20-Parameter!$B$17*Spielerentscheidungen!$D$6+Parameter!$B$4*(Ergebnisse2!$E$5/Parameter!$B$8) + J20),"A",IF(($B20-Parameter!$B$17*Spielerentscheidungen!$B$6+Parameter!$B$4*(Ergebnisse2!$D$5/Parameter!$B$8) + I20) &lt; (ZB_Käufer2!$B20-Parameter!$B$17*Spielerentscheidungen!$D$6+Parameter!$B$4*(Ergebnisse2!$E$5/Parameter!$B$8) + J20),"B",C20)),
IF(($B20-Parameter!$B$17*Spielerentscheidungen!$B$6+Parameter!$B$4*(Ergebnisse2!$D$5/Parameter!$B$8) + I20)&gt;0,"A",
IF((ZB_Käufer2!$B20-Parameter!$B$17*Spielerentscheidungen!$D$6 + Parameter!$B$4*(Ergebnisse2!$E$5/Parameter!$B$8) + J20)&gt;0,"B",0)))</f>
        <v>0</v>
      </c>
      <c r="I20">
        <v>0</v>
      </c>
      <c r="J20">
        <v>3</v>
      </c>
    </row>
    <row r="21" spans="1:10" x14ac:dyDescent="0.35">
      <c r="A21">
        <v>20</v>
      </c>
      <c r="B21">
        <v>6.95</v>
      </c>
      <c r="C21" t="s">
        <v>20</v>
      </c>
      <c r="D21" t="str">
        <f>IF(AND(($B21- Parameter!$B$17*Spielerentscheidungen!$B$2+Parameter!$B$4*0.5 + I21)&gt;0,(ZB_Käufer2!$B21-Parameter!$B$17*Spielerentscheidungen!$D$2+Parameter!$B$4*0.5 + J21)&gt;0), IF(($B21-Parameter!$B$17*Spielerentscheidungen!$B$2+Parameter!$B$4*0.5 + I21) &gt; (ZB_Käufer2!$B21-Parameter!$B$17*Spielerentscheidungen!$D$2+Parameter!$B$4*0.5 + J21), "A", IF((ZB_Käufer2!$B21-Parameter!$B$17*Spielerentscheidungen!$D$2+Parameter!$B$4*0.5 + J21) &gt; ($B21-Parameter!$B$17*Spielerentscheidungen!$B$2+Parameter!$B$4*0.5 + I21), "B", C21)),
IF(($B21-Parameter!$B$17*Spielerentscheidungen!$B$2+Parameter!$B$4*0.5 + I21)&gt;0,"A",
IF((ZB_Käufer2!$B21-Parameter!$B$17*Spielerentscheidungen!$D$2+Parameter!$B$4*0.5 + J21)&gt;0,"B",0)))</f>
        <v>A</v>
      </c>
      <c r="E21" t="str">
        <f>IF(AND(($B21-Parameter!$B$17*Spielerentscheidungen!$B$3+Parameter!$B$4*(Ergebnisse2!$D$2/Parameter!$B$8) + I21)&gt;0,(ZB_Käufer2!$B21-Parameter!$B$17*Spielerentscheidungen!$D$3+Parameter!$B$4*(Ergebnisse2!$E$2/Parameter!$B$8) + J21)&gt;0),IF(($B21-Parameter!$B$17*Spielerentscheidungen!$B$3+Parameter!$B$4*(Ergebnisse2!$D$2/Parameter!$B$8) + I21) &gt; (ZB_Käufer2!$B21-Parameter!$B$17*Spielerentscheidungen!$D$3+Parameter!$B$4*(Ergebnisse2!$E$2/Parameter!$B$8) + J21),"A", IF(($B21-Parameter!$B$17*Spielerentscheidungen!$B$3+Parameter!$B$4*(Ergebnisse2!$D$2/Parameter!$B$8) + I21) &lt; (ZB_Käufer2!$B21-Parameter!$B$17*Spielerentscheidungen!$D$3+Parameter!$B$4*(Ergebnisse2!$E$2/Parameter!$B$8) + J21 ), "B", C21)),
IF(($B21-Parameter!$B$17*Spielerentscheidungen!$B$3+Parameter!$B$4*(Ergebnisse2!$D$2/Parameter!$B$8) + I21) &gt; 0,"A",
IF((ZB_Käufer2!$B21-Parameter!$B$17*Spielerentscheidungen!$D$3+Parameter!$B$4*(Ergebnisse2!$E$2/Parameter!$B$8) + J21)&gt;0,"B",0)))</f>
        <v>A</v>
      </c>
      <c r="F21" t="str">
        <f>IF(AND(($B21-Parameter!$B$17*Spielerentscheidungen!$B$4+Parameter!$B$4*(Ergebnisse2!$D$3/Parameter!$B$8) + I21 )&gt;0,(ZB_Käufer2!$B21-Parameter!$B$17*Spielerentscheidungen!$D$4+Parameter!$B$4*(Ergebnisse2!$E$3/Parameter!$B$8) + J21)&gt;0),IF(($B21-Parameter!$B$17*Spielerentscheidungen!$B$4+Parameter!$B$4*(Ergebnisse2!$D$3/Parameter!$B$8) + I21) &gt; (ZB_Käufer2!$B21-Parameter!$B$17*Spielerentscheidungen!$D$4+Parameter!$B$4*(Ergebnisse2!$E$3/Parameter!$B$8) + J21), "A", IF(($B21-Parameter!$B$17*Spielerentscheidungen!$B$4+Parameter!$B$4*(Ergebnisse2!$D$3/Parameter!$B$8) + I21) &lt; (ZB_Käufer2!$B21-Parameter!$B$17*Spielerentscheidungen!$D$4+Parameter!$B$4*(Ergebnisse2!$E$3/Parameter!$B$8) + J21), "B", C21)),
IF(($B21-Parameter!$B$17*Spielerentscheidungen!$B$4+Parameter!$B$4*(Ergebnisse2!$D$3/Parameter!$B$8) + I21) &gt; 0,"A",
IF((ZB_Käufer2!$B21-Parameter!$B$17*Spielerentscheidungen!$D$4+Parameter!$B$4*(Ergebnisse2!$E$3/Parameter!$B$8) + J21) &gt; 0,"B",0)))</f>
        <v>A</v>
      </c>
      <c r="G21" t="str">
        <f>IF(AND(($B21-Parameter!$B$17*Spielerentscheidungen!$B$5+Parameter!$B$4*(Ergebnisse2!$D$4/Parameter!$B$8) + I21)&gt;0,(ZB_Käufer2!$B21-Parameter!$B$17*Spielerentscheidungen!$D$5+Parameter!$B$4*(Ergebnisse2!$E$4/Parameter!$B$8) + J21)&gt;0), IF(($B21-Parameter!$B$17*Spielerentscheidungen!$B$5+Parameter!$B$4*(Ergebnisse2!$D$4/Parameter!$B$8) + I21) &gt; (ZB_Käufer2!$B21-Parameter!$B$17*Spielerentscheidungen!$D$5+Parameter!$B$4*(Ergebnisse2!$E$4/Parameter!$B$8) + J21), "A", IF(($B21-Parameter!$B$17*Spielerentscheidungen!$B$5+Parameter!$B$4*(Ergebnisse2!$D$4/Parameter!$B$8) + I21) &lt; (ZB_Käufer2!$B21-Parameter!$B$17*Spielerentscheidungen!$D$5+Parameter!$B$4*(Ergebnisse2!$E$4/Parameter!$B$8) + J21), "B", C21)),
IF(($B21-Parameter!$B$17*Spielerentscheidungen!$B$5+Parameter!$B$4*(Ergebnisse2!$D$4/Parameter!$B$8) +I21)&gt;0,"A",
IF((ZB_Käufer2!$B21-Parameter!$B$17*Spielerentscheidungen!$D$5+Parameter!$B$4*(Ergebnisse2!$E$4/Parameter!$B$8) + J21)&gt;0,"B",0)))</f>
        <v>A</v>
      </c>
      <c r="H21">
        <f>IF(AND(($B21-Parameter!$B$17*Spielerentscheidungen!$B$6+Parameter!$B$4*(Ergebnisse2!$D$5/Parameter!$B$8) + I21)&gt;0,(ZB_Käufer2!$B21-Parameter!$B$17*Spielerentscheidungen!$D$6+Parameter!$B$4*(Ergebnisse2!$E$5/Parameter!$B$8) + J21)&gt;0), IF(($B21-Parameter!$B$17*Spielerentscheidungen!$B$6+Parameter!$B$4*(Ergebnisse2!$D$5/Parameter!$B$8) + I21) &gt; (ZB_Käufer2!$B21-Parameter!$B$17*Spielerentscheidungen!$D$6+Parameter!$B$4*(Ergebnisse2!$E$5/Parameter!$B$8) + J21),"A",IF(($B21-Parameter!$B$17*Spielerentscheidungen!$B$6+Parameter!$B$4*(Ergebnisse2!$D$5/Parameter!$B$8) + I21) &lt; (ZB_Käufer2!$B21-Parameter!$B$17*Spielerentscheidungen!$D$6+Parameter!$B$4*(Ergebnisse2!$E$5/Parameter!$B$8) + J21),"B",C21)),
IF(($B21-Parameter!$B$17*Spielerentscheidungen!$B$6+Parameter!$B$4*(Ergebnisse2!$D$5/Parameter!$B$8) + I21)&gt;0,"A",
IF((ZB_Käufer2!$B21-Parameter!$B$17*Spielerentscheidungen!$D$6 + Parameter!$B$4*(Ergebnisse2!$E$5/Parameter!$B$8) + J21)&gt;0,"B",0)))</f>
        <v>0</v>
      </c>
      <c r="I21">
        <v>5</v>
      </c>
      <c r="J21">
        <v>0</v>
      </c>
    </row>
    <row r="22" spans="1:10" x14ac:dyDescent="0.35">
      <c r="A22">
        <v>21</v>
      </c>
      <c r="B22">
        <v>3.86</v>
      </c>
      <c r="C22" t="s">
        <v>19</v>
      </c>
      <c r="D22">
        <f>IF(AND(($B22- Parameter!$B$17*Spielerentscheidungen!$B$2+Parameter!$B$4*0.5 + I22)&gt;0,(ZB_Käufer2!$B22-Parameter!$B$17*Spielerentscheidungen!$D$2+Parameter!$B$4*0.5 + J22)&gt;0), IF(($B22-Parameter!$B$17*Spielerentscheidungen!$B$2+Parameter!$B$4*0.5 + I22) &gt; (ZB_Käufer2!$B22-Parameter!$B$17*Spielerentscheidungen!$D$2+Parameter!$B$4*0.5 + J22), "A", IF((ZB_Käufer2!$B22-Parameter!$B$17*Spielerentscheidungen!$D$2+Parameter!$B$4*0.5 + J22) &gt; ($B22-Parameter!$B$17*Spielerentscheidungen!$B$2+Parameter!$B$4*0.5 + I22), "B", C22)),
IF(($B22-Parameter!$B$17*Spielerentscheidungen!$B$2+Parameter!$B$4*0.5 + I22)&gt;0,"A",
IF((ZB_Käufer2!$B22-Parameter!$B$17*Spielerentscheidungen!$D$2+Parameter!$B$4*0.5 + J22)&gt;0,"B",0)))</f>
        <v>0</v>
      </c>
      <c r="E22">
        <f>IF(AND(($B22-Parameter!$B$17*Spielerentscheidungen!$B$3+Parameter!$B$4*(Ergebnisse2!$D$2/Parameter!$B$8) + I22)&gt;0,(ZB_Käufer2!$B22-Parameter!$B$17*Spielerentscheidungen!$D$3+Parameter!$B$4*(Ergebnisse2!$E$2/Parameter!$B$8) + J22)&gt;0),IF(($B22-Parameter!$B$17*Spielerentscheidungen!$B$3+Parameter!$B$4*(Ergebnisse2!$D$2/Parameter!$B$8) + I22) &gt; (ZB_Käufer2!$B22-Parameter!$B$17*Spielerentscheidungen!$D$3+Parameter!$B$4*(Ergebnisse2!$E$2/Parameter!$B$8) + J22),"A", IF(($B22-Parameter!$B$17*Spielerentscheidungen!$B$3+Parameter!$B$4*(Ergebnisse2!$D$2/Parameter!$B$8) + I22) &lt; (ZB_Käufer2!$B22-Parameter!$B$17*Spielerentscheidungen!$D$3+Parameter!$B$4*(Ergebnisse2!$E$2/Parameter!$B$8) + J22 ), "B", C22)),
IF(($B22-Parameter!$B$17*Spielerentscheidungen!$B$3+Parameter!$B$4*(Ergebnisse2!$D$2/Parameter!$B$8) + I22) &gt; 0,"A",
IF((ZB_Käufer2!$B22-Parameter!$B$17*Spielerentscheidungen!$D$3+Parameter!$B$4*(Ergebnisse2!$E$2/Parameter!$B$8) + J22)&gt;0,"B",0)))</f>
        <v>0</v>
      </c>
      <c r="F22">
        <f>IF(AND(($B22-Parameter!$B$17*Spielerentscheidungen!$B$4+Parameter!$B$4*(Ergebnisse2!$D$3/Parameter!$B$8) + I22 )&gt;0,(ZB_Käufer2!$B22-Parameter!$B$17*Spielerentscheidungen!$D$4+Parameter!$B$4*(Ergebnisse2!$E$3/Parameter!$B$8) + J22)&gt;0),IF(($B22-Parameter!$B$17*Spielerentscheidungen!$B$4+Parameter!$B$4*(Ergebnisse2!$D$3/Parameter!$B$8) + I22) &gt; (ZB_Käufer2!$B22-Parameter!$B$17*Spielerentscheidungen!$D$4+Parameter!$B$4*(Ergebnisse2!$E$3/Parameter!$B$8) + J22), "A", IF(($B22-Parameter!$B$17*Spielerentscheidungen!$B$4+Parameter!$B$4*(Ergebnisse2!$D$3/Parameter!$B$8) + I22) &lt; (ZB_Käufer2!$B22-Parameter!$B$17*Spielerentscheidungen!$D$4+Parameter!$B$4*(Ergebnisse2!$E$3/Parameter!$B$8) + J22), "B", C22)),
IF(($B22-Parameter!$B$17*Spielerentscheidungen!$B$4+Parameter!$B$4*(Ergebnisse2!$D$3/Parameter!$B$8) + I22) &gt; 0,"A",
IF((ZB_Käufer2!$B22-Parameter!$B$17*Spielerentscheidungen!$D$4+Parameter!$B$4*(Ergebnisse2!$E$3/Parameter!$B$8) + J22) &gt; 0,"B",0)))</f>
        <v>0</v>
      </c>
      <c r="G22">
        <f>IF(AND(($B22-Parameter!$B$17*Spielerentscheidungen!$B$5+Parameter!$B$4*(Ergebnisse2!$D$4/Parameter!$B$8) + I22)&gt;0,(ZB_Käufer2!$B22-Parameter!$B$17*Spielerentscheidungen!$D$5+Parameter!$B$4*(Ergebnisse2!$E$4/Parameter!$B$8) + J22)&gt;0), IF(($B22-Parameter!$B$17*Spielerentscheidungen!$B$5+Parameter!$B$4*(Ergebnisse2!$D$4/Parameter!$B$8) + I22) &gt; (ZB_Käufer2!$B22-Parameter!$B$17*Spielerentscheidungen!$D$5+Parameter!$B$4*(Ergebnisse2!$E$4/Parameter!$B$8) + J22), "A", IF(($B22-Parameter!$B$17*Spielerentscheidungen!$B$5+Parameter!$B$4*(Ergebnisse2!$D$4/Parameter!$B$8) + I22) &lt; (ZB_Käufer2!$B22-Parameter!$B$17*Spielerentscheidungen!$D$5+Parameter!$B$4*(Ergebnisse2!$E$4/Parameter!$B$8) + J22), "B", C22)),
IF(($B22-Parameter!$B$17*Spielerentscheidungen!$B$5+Parameter!$B$4*(Ergebnisse2!$D$4/Parameter!$B$8) +I22)&gt;0,"A",
IF((ZB_Käufer2!$B22-Parameter!$B$17*Spielerentscheidungen!$D$5+Parameter!$B$4*(Ergebnisse2!$E$4/Parameter!$B$8) + J22)&gt;0,"B",0)))</f>
        <v>0</v>
      </c>
      <c r="H22">
        <f>IF(AND(($B22-Parameter!$B$17*Spielerentscheidungen!$B$6+Parameter!$B$4*(Ergebnisse2!$D$5/Parameter!$B$8) + I22)&gt;0,(ZB_Käufer2!$B22-Parameter!$B$17*Spielerentscheidungen!$D$6+Parameter!$B$4*(Ergebnisse2!$E$5/Parameter!$B$8) + J22)&gt;0), IF(($B22-Parameter!$B$17*Spielerentscheidungen!$B$6+Parameter!$B$4*(Ergebnisse2!$D$5/Parameter!$B$8) + I22) &gt; (ZB_Käufer2!$B22-Parameter!$B$17*Spielerentscheidungen!$D$6+Parameter!$B$4*(Ergebnisse2!$E$5/Parameter!$B$8) + J22),"A",IF(($B22-Parameter!$B$17*Spielerentscheidungen!$B$6+Parameter!$B$4*(Ergebnisse2!$D$5/Parameter!$B$8) + I22) &lt; (ZB_Käufer2!$B22-Parameter!$B$17*Spielerentscheidungen!$D$6+Parameter!$B$4*(Ergebnisse2!$E$5/Parameter!$B$8) + J22),"B",C22)),
IF(($B22-Parameter!$B$17*Spielerentscheidungen!$B$6+Parameter!$B$4*(Ergebnisse2!$D$5/Parameter!$B$8) + I22)&gt;0,"A",
IF((ZB_Käufer2!$B22-Parameter!$B$17*Spielerentscheidungen!$D$6 + Parameter!$B$4*(Ergebnisse2!$E$5/Parameter!$B$8) + J22)&gt;0,"B",0)))</f>
        <v>0</v>
      </c>
      <c r="I22">
        <v>0</v>
      </c>
      <c r="J22">
        <v>4</v>
      </c>
    </row>
    <row r="23" spans="1:10" x14ac:dyDescent="0.35">
      <c r="A23">
        <v>22</v>
      </c>
      <c r="B23">
        <v>0.99</v>
      </c>
      <c r="C23" t="s">
        <v>20</v>
      </c>
      <c r="D23">
        <f>IF(AND(($B23- Parameter!$B$17*Spielerentscheidungen!$B$2+Parameter!$B$4*0.5 + I23)&gt;0,(ZB_Käufer2!$B23-Parameter!$B$17*Spielerentscheidungen!$D$2+Parameter!$B$4*0.5 + J23)&gt;0), IF(($B23-Parameter!$B$17*Spielerentscheidungen!$B$2+Parameter!$B$4*0.5 + I23) &gt; (ZB_Käufer2!$B23-Parameter!$B$17*Spielerentscheidungen!$D$2+Parameter!$B$4*0.5 + J23), "A", IF((ZB_Käufer2!$B23-Parameter!$B$17*Spielerentscheidungen!$D$2+Parameter!$B$4*0.5 + J23) &gt; ($B23-Parameter!$B$17*Spielerentscheidungen!$B$2+Parameter!$B$4*0.5 + I23), "B", C23)),
IF(($B23-Parameter!$B$17*Spielerentscheidungen!$B$2+Parameter!$B$4*0.5 + I23)&gt;0,"A",
IF((ZB_Käufer2!$B23-Parameter!$B$17*Spielerentscheidungen!$D$2+Parameter!$B$4*0.5 + J23)&gt;0,"B",0)))</f>
        <v>0</v>
      </c>
      <c r="E23">
        <f>IF(AND(($B23-Parameter!$B$17*Spielerentscheidungen!$B$3+Parameter!$B$4*(Ergebnisse2!$D$2/Parameter!$B$8) + I23)&gt;0,(ZB_Käufer2!$B23-Parameter!$B$17*Spielerentscheidungen!$D$3+Parameter!$B$4*(Ergebnisse2!$E$2/Parameter!$B$8) + J23)&gt;0),IF(($B23-Parameter!$B$17*Spielerentscheidungen!$B$3+Parameter!$B$4*(Ergebnisse2!$D$2/Parameter!$B$8) + I23) &gt; (ZB_Käufer2!$B23-Parameter!$B$17*Spielerentscheidungen!$D$3+Parameter!$B$4*(Ergebnisse2!$E$2/Parameter!$B$8) + J23),"A", IF(($B23-Parameter!$B$17*Spielerentscheidungen!$B$3+Parameter!$B$4*(Ergebnisse2!$D$2/Parameter!$B$8) + I23) &lt; (ZB_Käufer2!$B23-Parameter!$B$17*Spielerentscheidungen!$D$3+Parameter!$B$4*(Ergebnisse2!$E$2/Parameter!$B$8) + J23 ), "B", C23)),
IF(($B23-Parameter!$B$17*Spielerentscheidungen!$B$3+Parameter!$B$4*(Ergebnisse2!$D$2/Parameter!$B$8) + I23) &gt; 0,"A",
IF((ZB_Käufer2!$B23-Parameter!$B$17*Spielerentscheidungen!$D$3+Parameter!$B$4*(Ergebnisse2!$E$2/Parameter!$B$8) + J23)&gt;0,"B",0)))</f>
        <v>0</v>
      </c>
      <c r="F23">
        <f>IF(AND(($B23-Parameter!$B$17*Spielerentscheidungen!$B$4+Parameter!$B$4*(Ergebnisse2!$D$3/Parameter!$B$8) + I23 )&gt;0,(ZB_Käufer2!$B23-Parameter!$B$17*Spielerentscheidungen!$D$4+Parameter!$B$4*(Ergebnisse2!$E$3/Parameter!$B$8) + J23)&gt;0),IF(($B23-Parameter!$B$17*Spielerentscheidungen!$B$4+Parameter!$B$4*(Ergebnisse2!$D$3/Parameter!$B$8) + I23) &gt; (ZB_Käufer2!$B23-Parameter!$B$17*Spielerentscheidungen!$D$4+Parameter!$B$4*(Ergebnisse2!$E$3/Parameter!$B$8) + J23), "A", IF(($B23-Parameter!$B$17*Spielerentscheidungen!$B$4+Parameter!$B$4*(Ergebnisse2!$D$3/Parameter!$B$8) + I23) &lt; (ZB_Käufer2!$B23-Parameter!$B$17*Spielerentscheidungen!$D$4+Parameter!$B$4*(Ergebnisse2!$E$3/Parameter!$B$8) + J23), "B", C23)),
IF(($B23-Parameter!$B$17*Spielerentscheidungen!$B$4+Parameter!$B$4*(Ergebnisse2!$D$3/Parameter!$B$8) + I23) &gt; 0,"A",
IF((ZB_Käufer2!$B23-Parameter!$B$17*Spielerentscheidungen!$D$4+Parameter!$B$4*(Ergebnisse2!$E$3/Parameter!$B$8) + J23) &gt; 0,"B",0)))</f>
        <v>0</v>
      </c>
      <c r="G23">
        <f>IF(AND(($B23-Parameter!$B$17*Spielerentscheidungen!$B$5+Parameter!$B$4*(Ergebnisse2!$D$4/Parameter!$B$8) + I23)&gt;0,(ZB_Käufer2!$B23-Parameter!$B$17*Spielerentscheidungen!$D$5+Parameter!$B$4*(Ergebnisse2!$E$4/Parameter!$B$8) + J23)&gt;0), IF(($B23-Parameter!$B$17*Spielerentscheidungen!$B$5+Parameter!$B$4*(Ergebnisse2!$D$4/Parameter!$B$8) + I23) &gt; (ZB_Käufer2!$B23-Parameter!$B$17*Spielerentscheidungen!$D$5+Parameter!$B$4*(Ergebnisse2!$E$4/Parameter!$B$8) + J23), "A", IF(($B23-Parameter!$B$17*Spielerentscheidungen!$B$5+Parameter!$B$4*(Ergebnisse2!$D$4/Parameter!$B$8) + I23) &lt; (ZB_Käufer2!$B23-Parameter!$B$17*Spielerentscheidungen!$D$5+Parameter!$B$4*(Ergebnisse2!$E$4/Parameter!$B$8) + J23), "B", C23)),
IF(($B23-Parameter!$B$17*Spielerentscheidungen!$B$5+Parameter!$B$4*(Ergebnisse2!$D$4/Parameter!$B$8) +I23)&gt;0,"A",
IF((ZB_Käufer2!$B23-Parameter!$B$17*Spielerentscheidungen!$D$5+Parameter!$B$4*(Ergebnisse2!$E$4/Parameter!$B$8) + J23)&gt;0,"B",0)))</f>
        <v>0</v>
      </c>
      <c r="H23">
        <f>IF(AND(($B23-Parameter!$B$17*Spielerentscheidungen!$B$6+Parameter!$B$4*(Ergebnisse2!$D$5/Parameter!$B$8) + I23)&gt;0,(ZB_Käufer2!$B23-Parameter!$B$17*Spielerentscheidungen!$D$6+Parameter!$B$4*(Ergebnisse2!$E$5/Parameter!$B$8) + J23)&gt;0), IF(($B23-Parameter!$B$17*Spielerentscheidungen!$B$6+Parameter!$B$4*(Ergebnisse2!$D$5/Parameter!$B$8) + I23) &gt; (ZB_Käufer2!$B23-Parameter!$B$17*Spielerentscheidungen!$D$6+Parameter!$B$4*(Ergebnisse2!$E$5/Parameter!$B$8) + J23),"A",IF(($B23-Parameter!$B$17*Spielerentscheidungen!$B$6+Parameter!$B$4*(Ergebnisse2!$D$5/Parameter!$B$8) + I23) &lt; (ZB_Käufer2!$B23-Parameter!$B$17*Spielerentscheidungen!$D$6+Parameter!$B$4*(Ergebnisse2!$E$5/Parameter!$B$8) + J23),"B",C23)),
IF(($B23-Parameter!$B$17*Spielerentscheidungen!$B$6+Parameter!$B$4*(Ergebnisse2!$D$5/Parameter!$B$8) + I23)&gt;0,"A",
IF((ZB_Käufer2!$B23-Parameter!$B$17*Spielerentscheidungen!$D$6 + Parameter!$B$4*(Ergebnisse2!$E$5/Parameter!$B$8) + J23)&gt;0,"B",0)))</f>
        <v>0</v>
      </c>
      <c r="I23">
        <v>1</v>
      </c>
      <c r="J23">
        <v>0</v>
      </c>
    </row>
    <row r="24" spans="1:10" x14ac:dyDescent="0.35">
      <c r="A24">
        <v>23</v>
      </c>
      <c r="B24">
        <v>1.35</v>
      </c>
      <c r="C24" t="s">
        <v>19</v>
      </c>
      <c r="D24">
        <f>IF(AND(($B24- Parameter!$B$17*Spielerentscheidungen!$B$2+Parameter!$B$4*0.5 + I24)&gt;0,(ZB_Käufer2!$B24-Parameter!$B$17*Spielerentscheidungen!$D$2+Parameter!$B$4*0.5 + J24)&gt;0), IF(($B24-Parameter!$B$17*Spielerentscheidungen!$B$2+Parameter!$B$4*0.5 + I24) &gt; (ZB_Käufer2!$B24-Parameter!$B$17*Spielerentscheidungen!$D$2+Parameter!$B$4*0.5 + J24), "A", IF((ZB_Käufer2!$B24-Parameter!$B$17*Spielerentscheidungen!$D$2+Parameter!$B$4*0.5 + J24) &gt; ($B24-Parameter!$B$17*Spielerentscheidungen!$B$2+Parameter!$B$4*0.5 + I24), "B", C24)),
IF(($B24-Parameter!$B$17*Spielerentscheidungen!$B$2+Parameter!$B$4*0.5 + I24)&gt;0,"A",
IF((ZB_Käufer2!$B24-Parameter!$B$17*Spielerentscheidungen!$D$2+Parameter!$B$4*0.5 + J24)&gt;0,"B",0)))</f>
        <v>0</v>
      </c>
      <c r="E24">
        <f>IF(AND(($B24-Parameter!$B$17*Spielerentscheidungen!$B$3+Parameter!$B$4*(Ergebnisse2!$D$2/Parameter!$B$8) + I24)&gt;0,(ZB_Käufer2!$B24-Parameter!$B$17*Spielerentscheidungen!$D$3+Parameter!$B$4*(Ergebnisse2!$E$2/Parameter!$B$8) + J24)&gt;0),IF(($B24-Parameter!$B$17*Spielerentscheidungen!$B$3+Parameter!$B$4*(Ergebnisse2!$D$2/Parameter!$B$8) + I24) &gt; (ZB_Käufer2!$B24-Parameter!$B$17*Spielerentscheidungen!$D$3+Parameter!$B$4*(Ergebnisse2!$E$2/Parameter!$B$8) + J24),"A", IF(($B24-Parameter!$B$17*Spielerentscheidungen!$B$3+Parameter!$B$4*(Ergebnisse2!$D$2/Parameter!$B$8) + I24) &lt; (ZB_Käufer2!$B24-Parameter!$B$17*Spielerentscheidungen!$D$3+Parameter!$B$4*(Ergebnisse2!$E$2/Parameter!$B$8) + J24 ), "B", C24)),
IF(($B24-Parameter!$B$17*Spielerentscheidungen!$B$3+Parameter!$B$4*(Ergebnisse2!$D$2/Parameter!$B$8) + I24) &gt; 0,"A",
IF((ZB_Käufer2!$B24-Parameter!$B$17*Spielerentscheidungen!$D$3+Parameter!$B$4*(Ergebnisse2!$E$2/Parameter!$B$8) + J24)&gt;0,"B",0)))</f>
        <v>0</v>
      </c>
      <c r="F24">
        <f>IF(AND(($B24-Parameter!$B$17*Spielerentscheidungen!$B$4+Parameter!$B$4*(Ergebnisse2!$D$3/Parameter!$B$8) + I24 )&gt;0,(ZB_Käufer2!$B24-Parameter!$B$17*Spielerentscheidungen!$D$4+Parameter!$B$4*(Ergebnisse2!$E$3/Parameter!$B$8) + J24)&gt;0),IF(($B24-Parameter!$B$17*Spielerentscheidungen!$B$4+Parameter!$B$4*(Ergebnisse2!$D$3/Parameter!$B$8) + I24) &gt; (ZB_Käufer2!$B24-Parameter!$B$17*Spielerentscheidungen!$D$4+Parameter!$B$4*(Ergebnisse2!$E$3/Parameter!$B$8) + J24), "A", IF(($B24-Parameter!$B$17*Spielerentscheidungen!$B$4+Parameter!$B$4*(Ergebnisse2!$D$3/Parameter!$B$8) + I24) &lt; (ZB_Käufer2!$B24-Parameter!$B$17*Spielerentscheidungen!$D$4+Parameter!$B$4*(Ergebnisse2!$E$3/Parameter!$B$8) + J24), "B", C24)),
IF(($B24-Parameter!$B$17*Spielerentscheidungen!$B$4+Parameter!$B$4*(Ergebnisse2!$D$3/Parameter!$B$8) + I24) &gt; 0,"A",
IF((ZB_Käufer2!$B24-Parameter!$B$17*Spielerentscheidungen!$D$4+Parameter!$B$4*(Ergebnisse2!$E$3/Parameter!$B$8) + J24) &gt; 0,"B",0)))</f>
        <v>0</v>
      </c>
      <c r="G24">
        <f>IF(AND(($B24-Parameter!$B$17*Spielerentscheidungen!$B$5+Parameter!$B$4*(Ergebnisse2!$D$4/Parameter!$B$8) + I24)&gt;0,(ZB_Käufer2!$B24-Parameter!$B$17*Spielerentscheidungen!$D$5+Parameter!$B$4*(Ergebnisse2!$E$4/Parameter!$B$8) + J24)&gt;0), IF(($B24-Parameter!$B$17*Spielerentscheidungen!$B$5+Parameter!$B$4*(Ergebnisse2!$D$4/Parameter!$B$8) + I24) &gt; (ZB_Käufer2!$B24-Parameter!$B$17*Spielerentscheidungen!$D$5+Parameter!$B$4*(Ergebnisse2!$E$4/Parameter!$B$8) + J24), "A", IF(($B24-Parameter!$B$17*Spielerentscheidungen!$B$5+Parameter!$B$4*(Ergebnisse2!$D$4/Parameter!$B$8) + I24) &lt; (ZB_Käufer2!$B24-Parameter!$B$17*Spielerentscheidungen!$D$5+Parameter!$B$4*(Ergebnisse2!$E$4/Parameter!$B$8) + J24), "B", C24)),
IF(($B24-Parameter!$B$17*Spielerentscheidungen!$B$5+Parameter!$B$4*(Ergebnisse2!$D$4/Parameter!$B$8) +I24)&gt;0,"A",
IF((ZB_Käufer2!$B24-Parameter!$B$17*Spielerentscheidungen!$D$5+Parameter!$B$4*(Ergebnisse2!$E$4/Parameter!$B$8) + J24)&gt;0,"B",0)))</f>
        <v>0</v>
      </c>
      <c r="H24">
        <f>IF(AND(($B24-Parameter!$B$17*Spielerentscheidungen!$B$6+Parameter!$B$4*(Ergebnisse2!$D$5/Parameter!$B$8) + I24)&gt;0,(ZB_Käufer2!$B24-Parameter!$B$17*Spielerentscheidungen!$D$6+Parameter!$B$4*(Ergebnisse2!$E$5/Parameter!$B$8) + J24)&gt;0), IF(($B24-Parameter!$B$17*Spielerentscheidungen!$B$6+Parameter!$B$4*(Ergebnisse2!$D$5/Parameter!$B$8) + I24) &gt; (ZB_Käufer2!$B24-Parameter!$B$17*Spielerentscheidungen!$D$6+Parameter!$B$4*(Ergebnisse2!$E$5/Parameter!$B$8) + J24),"A",IF(($B24-Parameter!$B$17*Spielerentscheidungen!$B$6+Parameter!$B$4*(Ergebnisse2!$D$5/Parameter!$B$8) + I24) &lt; (ZB_Käufer2!$B24-Parameter!$B$17*Spielerentscheidungen!$D$6+Parameter!$B$4*(Ergebnisse2!$E$5/Parameter!$B$8) + J24),"B",C24)),
IF(($B24-Parameter!$B$17*Spielerentscheidungen!$B$6+Parameter!$B$4*(Ergebnisse2!$D$5/Parameter!$B$8) + I24)&gt;0,"A",
IF((ZB_Käufer2!$B24-Parameter!$B$17*Spielerentscheidungen!$D$6 + Parameter!$B$4*(Ergebnisse2!$E$5/Parameter!$B$8) + J24)&gt;0,"B",0)))</f>
        <v>0</v>
      </c>
      <c r="I24">
        <v>0</v>
      </c>
      <c r="J24">
        <v>2</v>
      </c>
    </row>
    <row r="25" spans="1:10" x14ac:dyDescent="0.35">
      <c r="A25">
        <v>24</v>
      </c>
      <c r="B25">
        <v>1.17</v>
      </c>
      <c r="C25" t="s">
        <v>20</v>
      </c>
      <c r="D25">
        <f>IF(AND(($B25- Parameter!$B$17*Spielerentscheidungen!$B$2+Parameter!$B$4*0.5 + I25)&gt;0,(ZB_Käufer2!$B25-Parameter!$B$17*Spielerentscheidungen!$D$2+Parameter!$B$4*0.5 + J25)&gt;0), IF(($B25-Parameter!$B$17*Spielerentscheidungen!$B$2+Parameter!$B$4*0.5 + I25) &gt; (ZB_Käufer2!$B25-Parameter!$B$17*Spielerentscheidungen!$D$2+Parameter!$B$4*0.5 + J25), "A", IF((ZB_Käufer2!$B25-Parameter!$B$17*Spielerentscheidungen!$D$2+Parameter!$B$4*0.5 + J25) &gt; ($B25-Parameter!$B$17*Spielerentscheidungen!$B$2+Parameter!$B$4*0.5 + I25), "B", C25)),
IF(($B25-Parameter!$B$17*Spielerentscheidungen!$B$2+Parameter!$B$4*0.5 + I25)&gt;0,"A",
IF((ZB_Käufer2!$B25-Parameter!$B$17*Spielerentscheidungen!$D$2+Parameter!$B$4*0.5 + J25)&gt;0,"B",0)))</f>
        <v>0</v>
      </c>
      <c r="E25">
        <f>IF(AND(($B25-Parameter!$B$17*Spielerentscheidungen!$B$3+Parameter!$B$4*(Ergebnisse2!$D$2/Parameter!$B$8) + I25)&gt;0,(ZB_Käufer2!$B25-Parameter!$B$17*Spielerentscheidungen!$D$3+Parameter!$B$4*(Ergebnisse2!$E$2/Parameter!$B$8) + J25)&gt;0),IF(($B25-Parameter!$B$17*Spielerentscheidungen!$B$3+Parameter!$B$4*(Ergebnisse2!$D$2/Parameter!$B$8) + I25) &gt; (ZB_Käufer2!$B25-Parameter!$B$17*Spielerentscheidungen!$D$3+Parameter!$B$4*(Ergebnisse2!$E$2/Parameter!$B$8) + J25),"A", IF(($B25-Parameter!$B$17*Spielerentscheidungen!$B$3+Parameter!$B$4*(Ergebnisse2!$D$2/Parameter!$B$8) + I25) &lt; (ZB_Käufer2!$B25-Parameter!$B$17*Spielerentscheidungen!$D$3+Parameter!$B$4*(Ergebnisse2!$E$2/Parameter!$B$8) + J25 ), "B", C25)),
IF(($B25-Parameter!$B$17*Spielerentscheidungen!$B$3+Parameter!$B$4*(Ergebnisse2!$D$2/Parameter!$B$8) + I25) &gt; 0,"A",
IF((ZB_Käufer2!$B25-Parameter!$B$17*Spielerentscheidungen!$D$3+Parameter!$B$4*(Ergebnisse2!$E$2/Parameter!$B$8) + J25)&gt;0,"B",0)))</f>
        <v>0</v>
      </c>
      <c r="F25">
        <f>IF(AND(($B25-Parameter!$B$17*Spielerentscheidungen!$B$4+Parameter!$B$4*(Ergebnisse2!$D$3/Parameter!$B$8) + I25 )&gt;0,(ZB_Käufer2!$B25-Parameter!$B$17*Spielerentscheidungen!$D$4+Parameter!$B$4*(Ergebnisse2!$E$3/Parameter!$B$8) + J25)&gt;0),IF(($B25-Parameter!$B$17*Spielerentscheidungen!$B$4+Parameter!$B$4*(Ergebnisse2!$D$3/Parameter!$B$8) + I25) &gt; (ZB_Käufer2!$B25-Parameter!$B$17*Spielerentscheidungen!$D$4+Parameter!$B$4*(Ergebnisse2!$E$3/Parameter!$B$8) + J25), "A", IF(($B25-Parameter!$B$17*Spielerentscheidungen!$B$4+Parameter!$B$4*(Ergebnisse2!$D$3/Parameter!$B$8) + I25) &lt; (ZB_Käufer2!$B25-Parameter!$B$17*Spielerentscheidungen!$D$4+Parameter!$B$4*(Ergebnisse2!$E$3/Parameter!$B$8) + J25), "B", C25)),
IF(($B25-Parameter!$B$17*Spielerentscheidungen!$B$4+Parameter!$B$4*(Ergebnisse2!$D$3/Parameter!$B$8) + I25) &gt; 0,"A",
IF((ZB_Käufer2!$B25-Parameter!$B$17*Spielerentscheidungen!$D$4+Parameter!$B$4*(Ergebnisse2!$E$3/Parameter!$B$8) + J25) &gt; 0,"B",0)))</f>
        <v>0</v>
      </c>
      <c r="G25">
        <f>IF(AND(($B25-Parameter!$B$17*Spielerentscheidungen!$B$5+Parameter!$B$4*(Ergebnisse2!$D$4/Parameter!$B$8) + I25)&gt;0,(ZB_Käufer2!$B25-Parameter!$B$17*Spielerentscheidungen!$D$5+Parameter!$B$4*(Ergebnisse2!$E$4/Parameter!$B$8) + J25)&gt;0), IF(($B25-Parameter!$B$17*Spielerentscheidungen!$B$5+Parameter!$B$4*(Ergebnisse2!$D$4/Parameter!$B$8) + I25) &gt; (ZB_Käufer2!$B25-Parameter!$B$17*Spielerentscheidungen!$D$5+Parameter!$B$4*(Ergebnisse2!$E$4/Parameter!$B$8) + J25), "A", IF(($B25-Parameter!$B$17*Spielerentscheidungen!$B$5+Parameter!$B$4*(Ergebnisse2!$D$4/Parameter!$B$8) + I25) &lt; (ZB_Käufer2!$B25-Parameter!$B$17*Spielerentscheidungen!$D$5+Parameter!$B$4*(Ergebnisse2!$E$4/Parameter!$B$8) + J25), "B", C25)),
IF(($B25-Parameter!$B$17*Spielerentscheidungen!$B$5+Parameter!$B$4*(Ergebnisse2!$D$4/Parameter!$B$8) +I25)&gt;0,"A",
IF((ZB_Käufer2!$B25-Parameter!$B$17*Spielerentscheidungen!$D$5+Parameter!$B$4*(Ergebnisse2!$E$4/Parameter!$B$8) + J25)&gt;0,"B",0)))</f>
        <v>0</v>
      </c>
      <c r="H25">
        <f>IF(AND(($B25-Parameter!$B$17*Spielerentscheidungen!$B$6+Parameter!$B$4*(Ergebnisse2!$D$5/Parameter!$B$8) + I25)&gt;0,(ZB_Käufer2!$B25-Parameter!$B$17*Spielerentscheidungen!$D$6+Parameter!$B$4*(Ergebnisse2!$E$5/Parameter!$B$8) + J25)&gt;0), IF(($B25-Parameter!$B$17*Spielerentscheidungen!$B$6+Parameter!$B$4*(Ergebnisse2!$D$5/Parameter!$B$8) + I25) &gt; (ZB_Käufer2!$B25-Parameter!$B$17*Spielerentscheidungen!$D$6+Parameter!$B$4*(Ergebnisse2!$E$5/Parameter!$B$8) + J25),"A",IF(($B25-Parameter!$B$17*Spielerentscheidungen!$B$6+Parameter!$B$4*(Ergebnisse2!$D$5/Parameter!$B$8) + I25) &lt; (ZB_Käufer2!$B25-Parameter!$B$17*Spielerentscheidungen!$D$6+Parameter!$B$4*(Ergebnisse2!$E$5/Parameter!$B$8) + J25),"B",C25)),
IF(($B25-Parameter!$B$17*Spielerentscheidungen!$B$6+Parameter!$B$4*(Ergebnisse2!$D$5/Parameter!$B$8) + I25)&gt;0,"A",
IF((ZB_Käufer2!$B25-Parameter!$B$17*Spielerentscheidungen!$D$6 + Parameter!$B$4*(Ergebnisse2!$E$5/Parameter!$B$8) + J25)&gt;0,"B",0)))</f>
        <v>0</v>
      </c>
      <c r="I25">
        <v>3</v>
      </c>
      <c r="J25">
        <v>0</v>
      </c>
    </row>
    <row r="26" spans="1:10" x14ac:dyDescent="0.35">
      <c r="A26">
        <v>25</v>
      </c>
      <c r="B26">
        <v>0.15</v>
      </c>
      <c r="C26" t="s">
        <v>19</v>
      </c>
      <c r="D26">
        <f>IF(AND(($B26- Parameter!$B$17*Spielerentscheidungen!$B$2+Parameter!$B$4*0.5 + I26)&gt;0,(ZB_Käufer2!$B26-Parameter!$B$17*Spielerentscheidungen!$D$2+Parameter!$B$4*0.5 + J26)&gt;0), IF(($B26-Parameter!$B$17*Spielerentscheidungen!$B$2+Parameter!$B$4*0.5 + I26) &gt; (ZB_Käufer2!$B26-Parameter!$B$17*Spielerentscheidungen!$D$2+Parameter!$B$4*0.5 + J26), "A", IF((ZB_Käufer2!$B26-Parameter!$B$17*Spielerentscheidungen!$D$2+Parameter!$B$4*0.5 + J26) &gt; ($B26-Parameter!$B$17*Spielerentscheidungen!$B$2+Parameter!$B$4*0.5 + I26), "B", C26)),
IF(($B26-Parameter!$B$17*Spielerentscheidungen!$B$2+Parameter!$B$4*0.5 + I26)&gt;0,"A",
IF((ZB_Käufer2!$B26-Parameter!$B$17*Spielerentscheidungen!$D$2+Parameter!$B$4*0.5 + J26)&gt;0,"B",0)))</f>
        <v>0</v>
      </c>
      <c r="E26">
        <f>IF(AND(($B26-Parameter!$B$17*Spielerentscheidungen!$B$3+Parameter!$B$4*(Ergebnisse2!$D$2/Parameter!$B$8) + I26)&gt;0,(ZB_Käufer2!$B26-Parameter!$B$17*Spielerentscheidungen!$D$3+Parameter!$B$4*(Ergebnisse2!$E$2/Parameter!$B$8) + J26)&gt;0),IF(($B26-Parameter!$B$17*Spielerentscheidungen!$B$3+Parameter!$B$4*(Ergebnisse2!$D$2/Parameter!$B$8) + I26) &gt; (ZB_Käufer2!$B26-Parameter!$B$17*Spielerentscheidungen!$D$3+Parameter!$B$4*(Ergebnisse2!$E$2/Parameter!$B$8) + J26),"A", IF(($B26-Parameter!$B$17*Spielerentscheidungen!$B$3+Parameter!$B$4*(Ergebnisse2!$D$2/Parameter!$B$8) + I26) &lt; (ZB_Käufer2!$B26-Parameter!$B$17*Spielerentscheidungen!$D$3+Parameter!$B$4*(Ergebnisse2!$E$2/Parameter!$B$8) + J26 ), "B", C26)),
IF(($B26-Parameter!$B$17*Spielerentscheidungen!$B$3+Parameter!$B$4*(Ergebnisse2!$D$2/Parameter!$B$8) + I26) &gt; 0,"A",
IF((ZB_Käufer2!$B26-Parameter!$B$17*Spielerentscheidungen!$D$3+Parameter!$B$4*(Ergebnisse2!$E$2/Parameter!$B$8) + J26)&gt;0,"B",0)))</f>
        <v>0</v>
      </c>
      <c r="F26">
        <f>IF(AND(($B26-Parameter!$B$17*Spielerentscheidungen!$B$4+Parameter!$B$4*(Ergebnisse2!$D$3/Parameter!$B$8) + I26 )&gt;0,(ZB_Käufer2!$B26-Parameter!$B$17*Spielerentscheidungen!$D$4+Parameter!$B$4*(Ergebnisse2!$E$3/Parameter!$B$8) + J26)&gt;0),IF(($B26-Parameter!$B$17*Spielerentscheidungen!$B$4+Parameter!$B$4*(Ergebnisse2!$D$3/Parameter!$B$8) + I26) &gt; (ZB_Käufer2!$B26-Parameter!$B$17*Spielerentscheidungen!$D$4+Parameter!$B$4*(Ergebnisse2!$E$3/Parameter!$B$8) + J26), "A", IF(($B26-Parameter!$B$17*Spielerentscheidungen!$B$4+Parameter!$B$4*(Ergebnisse2!$D$3/Parameter!$B$8) + I26) &lt; (ZB_Käufer2!$B26-Parameter!$B$17*Spielerentscheidungen!$D$4+Parameter!$B$4*(Ergebnisse2!$E$3/Parameter!$B$8) + J26), "B", C26)),
IF(($B26-Parameter!$B$17*Spielerentscheidungen!$B$4+Parameter!$B$4*(Ergebnisse2!$D$3/Parameter!$B$8) + I26) &gt; 0,"A",
IF((ZB_Käufer2!$B26-Parameter!$B$17*Spielerentscheidungen!$D$4+Parameter!$B$4*(Ergebnisse2!$E$3/Parameter!$B$8) + J26) &gt; 0,"B",0)))</f>
        <v>0</v>
      </c>
      <c r="G26">
        <f>IF(AND(($B26-Parameter!$B$17*Spielerentscheidungen!$B$5+Parameter!$B$4*(Ergebnisse2!$D$4/Parameter!$B$8) + I26)&gt;0,(ZB_Käufer2!$B26-Parameter!$B$17*Spielerentscheidungen!$D$5+Parameter!$B$4*(Ergebnisse2!$E$4/Parameter!$B$8) + J26)&gt;0), IF(($B26-Parameter!$B$17*Spielerentscheidungen!$B$5+Parameter!$B$4*(Ergebnisse2!$D$4/Parameter!$B$8) + I26) &gt; (ZB_Käufer2!$B26-Parameter!$B$17*Spielerentscheidungen!$D$5+Parameter!$B$4*(Ergebnisse2!$E$4/Parameter!$B$8) + J26), "A", IF(($B26-Parameter!$B$17*Spielerentscheidungen!$B$5+Parameter!$B$4*(Ergebnisse2!$D$4/Parameter!$B$8) + I26) &lt; (ZB_Käufer2!$B26-Parameter!$B$17*Spielerentscheidungen!$D$5+Parameter!$B$4*(Ergebnisse2!$E$4/Parameter!$B$8) + J26), "B", C26)),
IF(($B26-Parameter!$B$17*Spielerentscheidungen!$B$5+Parameter!$B$4*(Ergebnisse2!$D$4/Parameter!$B$8) +I26)&gt;0,"A",
IF((ZB_Käufer2!$B26-Parameter!$B$17*Spielerentscheidungen!$D$5+Parameter!$B$4*(Ergebnisse2!$E$4/Parameter!$B$8) + J26)&gt;0,"B",0)))</f>
        <v>0</v>
      </c>
      <c r="H26">
        <f>IF(AND(($B26-Parameter!$B$17*Spielerentscheidungen!$B$6+Parameter!$B$4*(Ergebnisse2!$D$5/Parameter!$B$8) + I26)&gt;0,(ZB_Käufer2!$B26-Parameter!$B$17*Spielerentscheidungen!$D$6+Parameter!$B$4*(Ergebnisse2!$E$5/Parameter!$B$8) + J26)&gt;0), IF(($B26-Parameter!$B$17*Spielerentscheidungen!$B$6+Parameter!$B$4*(Ergebnisse2!$D$5/Parameter!$B$8) + I26) &gt; (ZB_Käufer2!$B26-Parameter!$B$17*Spielerentscheidungen!$D$6+Parameter!$B$4*(Ergebnisse2!$E$5/Parameter!$B$8) + J26),"A",IF(($B26-Parameter!$B$17*Spielerentscheidungen!$B$6+Parameter!$B$4*(Ergebnisse2!$D$5/Parameter!$B$8) + I26) &lt; (ZB_Käufer2!$B26-Parameter!$B$17*Spielerentscheidungen!$D$6+Parameter!$B$4*(Ergebnisse2!$E$5/Parameter!$B$8) + J26),"B",C26)),
IF(($B26-Parameter!$B$17*Spielerentscheidungen!$B$6+Parameter!$B$4*(Ergebnisse2!$D$5/Parameter!$B$8) + I26)&gt;0,"A",
IF((ZB_Käufer2!$B26-Parameter!$B$17*Spielerentscheidungen!$D$6 + Parameter!$B$4*(Ergebnisse2!$E$5/Parameter!$B$8) + J26)&gt;0,"B",0)))</f>
        <v>0</v>
      </c>
      <c r="I26">
        <v>0</v>
      </c>
      <c r="J26">
        <v>1</v>
      </c>
    </row>
    <row r="27" spans="1:10" x14ac:dyDescent="0.35">
      <c r="A27">
        <v>26</v>
      </c>
      <c r="B27">
        <v>8.07</v>
      </c>
      <c r="C27" t="s">
        <v>20</v>
      </c>
      <c r="D27" t="str">
        <f>IF(AND(($B27- Parameter!$B$17*Spielerentscheidungen!$B$2+Parameter!$B$4*0.5 + I27)&gt;0,(ZB_Käufer2!$B27-Parameter!$B$17*Spielerentscheidungen!$D$2+Parameter!$B$4*0.5 + J27)&gt;0), IF(($B27-Parameter!$B$17*Spielerentscheidungen!$B$2+Parameter!$B$4*0.5 + I27) &gt; (ZB_Käufer2!$B27-Parameter!$B$17*Spielerentscheidungen!$D$2+Parameter!$B$4*0.5 + J27), "A", IF((ZB_Käufer2!$B27-Parameter!$B$17*Spielerentscheidungen!$D$2+Parameter!$B$4*0.5 + J27) &gt; ($B27-Parameter!$B$17*Spielerentscheidungen!$B$2+Parameter!$B$4*0.5 + I27), "B", C27)),
IF(($B27-Parameter!$B$17*Spielerentscheidungen!$B$2+Parameter!$B$4*0.5 + I27)&gt;0,"A",
IF((ZB_Käufer2!$B27-Parameter!$B$17*Spielerentscheidungen!$D$2+Parameter!$B$4*0.5 + J27)&gt;0,"B",0)))</f>
        <v>A</v>
      </c>
      <c r="E27" t="str">
        <f>IF(AND(($B27-Parameter!$B$17*Spielerentscheidungen!$B$3+Parameter!$B$4*(Ergebnisse2!$D$2/Parameter!$B$8) + I27)&gt;0,(ZB_Käufer2!$B27-Parameter!$B$17*Spielerentscheidungen!$D$3+Parameter!$B$4*(Ergebnisse2!$E$2/Parameter!$B$8) + J27)&gt;0),IF(($B27-Parameter!$B$17*Spielerentscheidungen!$B$3+Parameter!$B$4*(Ergebnisse2!$D$2/Parameter!$B$8) + I27) &gt; (ZB_Käufer2!$B27-Parameter!$B$17*Spielerentscheidungen!$D$3+Parameter!$B$4*(Ergebnisse2!$E$2/Parameter!$B$8) + J27),"A", IF(($B27-Parameter!$B$17*Spielerentscheidungen!$B$3+Parameter!$B$4*(Ergebnisse2!$D$2/Parameter!$B$8) + I27) &lt; (ZB_Käufer2!$B27-Parameter!$B$17*Spielerentscheidungen!$D$3+Parameter!$B$4*(Ergebnisse2!$E$2/Parameter!$B$8) + J27 ), "B", C27)),
IF(($B27-Parameter!$B$17*Spielerentscheidungen!$B$3+Parameter!$B$4*(Ergebnisse2!$D$2/Parameter!$B$8) + I27) &gt; 0,"A",
IF((ZB_Käufer2!$B27-Parameter!$B$17*Spielerentscheidungen!$D$3+Parameter!$B$4*(Ergebnisse2!$E$2/Parameter!$B$8) + J27)&gt;0,"B",0)))</f>
        <v>A</v>
      </c>
      <c r="F27" t="str">
        <f>IF(AND(($B27-Parameter!$B$17*Spielerentscheidungen!$B$4+Parameter!$B$4*(Ergebnisse2!$D$3/Parameter!$B$8) + I27 )&gt;0,(ZB_Käufer2!$B27-Parameter!$B$17*Spielerentscheidungen!$D$4+Parameter!$B$4*(Ergebnisse2!$E$3/Parameter!$B$8) + J27)&gt;0),IF(($B27-Parameter!$B$17*Spielerentscheidungen!$B$4+Parameter!$B$4*(Ergebnisse2!$D$3/Parameter!$B$8) + I27) &gt; (ZB_Käufer2!$B27-Parameter!$B$17*Spielerentscheidungen!$D$4+Parameter!$B$4*(Ergebnisse2!$E$3/Parameter!$B$8) + J27), "A", IF(($B27-Parameter!$B$17*Spielerentscheidungen!$B$4+Parameter!$B$4*(Ergebnisse2!$D$3/Parameter!$B$8) + I27) &lt; (ZB_Käufer2!$B27-Parameter!$B$17*Spielerentscheidungen!$D$4+Parameter!$B$4*(Ergebnisse2!$E$3/Parameter!$B$8) + J27), "B", C27)),
IF(($B27-Parameter!$B$17*Spielerentscheidungen!$B$4+Parameter!$B$4*(Ergebnisse2!$D$3/Parameter!$B$8) + I27) &gt; 0,"A",
IF((ZB_Käufer2!$B27-Parameter!$B$17*Spielerentscheidungen!$D$4+Parameter!$B$4*(Ergebnisse2!$E$3/Parameter!$B$8) + J27) &gt; 0,"B",0)))</f>
        <v>A</v>
      </c>
      <c r="G27" t="str">
        <f>IF(AND(($B27-Parameter!$B$17*Spielerentscheidungen!$B$5+Parameter!$B$4*(Ergebnisse2!$D$4/Parameter!$B$8) + I27)&gt;0,(ZB_Käufer2!$B27-Parameter!$B$17*Spielerentscheidungen!$D$5+Parameter!$B$4*(Ergebnisse2!$E$4/Parameter!$B$8) + J27)&gt;0), IF(($B27-Parameter!$B$17*Spielerentscheidungen!$B$5+Parameter!$B$4*(Ergebnisse2!$D$4/Parameter!$B$8) + I27) &gt; (ZB_Käufer2!$B27-Parameter!$B$17*Spielerentscheidungen!$D$5+Parameter!$B$4*(Ergebnisse2!$E$4/Parameter!$B$8) + J27), "A", IF(($B27-Parameter!$B$17*Spielerentscheidungen!$B$5+Parameter!$B$4*(Ergebnisse2!$D$4/Parameter!$B$8) + I27) &lt; (ZB_Käufer2!$B27-Parameter!$B$17*Spielerentscheidungen!$D$5+Parameter!$B$4*(Ergebnisse2!$E$4/Parameter!$B$8) + J27), "B", C27)),
IF(($B27-Parameter!$B$17*Spielerentscheidungen!$B$5+Parameter!$B$4*(Ergebnisse2!$D$4/Parameter!$B$8) +I27)&gt;0,"A",
IF((ZB_Käufer2!$B27-Parameter!$B$17*Spielerentscheidungen!$D$5+Parameter!$B$4*(Ergebnisse2!$E$4/Parameter!$B$8) + J27)&gt;0,"B",0)))</f>
        <v>A</v>
      </c>
      <c r="H27">
        <f>IF(AND(($B27-Parameter!$B$17*Spielerentscheidungen!$B$6+Parameter!$B$4*(Ergebnisse2!$D$5/Parameter!$B$8) + I27)&gt;0,(ZB_Käufer2!$B27-Parameter!$B$17*Spielerentscheidungen!$D$6+Parameter!$B$4*(Ergebnisse2!$E$5/Parameter!$B$8) + J27)&gt;0), IF(($B27-Parameter!$B$17*Spielerentscheidungen!$B$6+Parameter!$B$4*(Ergebnisse2!$D$5/Parameter!$B$8) + I27) &gt; (ZB_Käufer2!$B27-Parameter!$B$17*Spielerentscheidungen!$D$6+Parameter!$B$4*(Ergebnisse2!$E$5/Parameter!$B$8) + J27),"A",IF(($B27-Parameter!$B$17*Spielerentscheidungen!$B$6+Parameter!$B$4*(Ergebnisse2!$D$5/Parameter!$B$8) + I27) &lt; (ZB_Käufer2!$B27-Parameter!$B$17*Spielerentscheidungen!$D$6+Parameter!$B$4*(Ergebnisse2!$E$5/Parameter!$B$8) + J27),"B",C27)),
IF(($B27-Parameter!$B$17*Spielerentscheidungen!$B$6+Parameter!$B$4*(Ergebnisse2!$D$5/Parameter!$B$8) + I27)&gt;0,"A",
IF((ZB_Käufer2!$B27-Parameter!$B$17*Spielerentscheidungen!$D$6 + Parameter!$B$4*(Ergebnisse2!$E$5/Parameter!$B$8) + J27)&gt;0,"B",0)))</f>
        <v>0</v>
      </c>
      <c r="I27">
        <v>3</v>
      </c>
      <c r="J27">
        <v>0</v>
      </c>
    </row>
    <row r="28" spans="1:10" x14ac:dyDescent="0.35">
      <c r="A28">
        <v>27</v>
      </c>
      <c r="B28">
        <v>1.53</v>
      </c>
      <c r="C28" t="s">
        <v>19</v>
      </c>
      <c r="D28">
        <f>IF(AND(($B28- Parameter!$B$17*Spielerentscheidungen!$B$2+Parameter!$B$4*0.5 + I28)&gt;0,(ZB_Käufer2!$B28-Parameter!$B$17*Spielerentscheidungen!$D$2+Parameter!$B$4*0.5 + J28)&gt;0), IF(($B28-Parameter!$B$17*Spielerentscheidungen!$B$2+Parameter!$B$4*0.5 + I28) &gt; (ZB_Käufer2!$B28-Parameter!$B$17*Spielerentscheidungen!$D$2+Parameter!$B$4*0.5 + J28), "A", IF((ZB_Käufer2!$B28-Parameter!$B$17*Spielerentscheidungen!$D$2+Parameter!$B$4*0.5 + J28) &gt; ($B28-Parameter!$B$17*Spielerentscheidungen!$B$2+Parameter!$B$4*0.5 + I28), "B", C28)),
IF(($B28-Parameter!$B$17*Spielerentscheidungen!$B$2+Parameter!$B$4*0.5 + I28)&gt;0,"A",
IF((ZB_Käufer2!$B28-Parameter!$B$17*Spielerentscheidungen!$D$2+Parameter!$B$4*0.5 + J28)&gt;0,"B",0)))</f>
        <v>0</v>
      </c>
      <c r="E28">
        <f>IF(AND(($B28-Parameter!$B$17*Spielerentscheidungen!$B$3+Parameter!$B$4*(Ergebnisse2!$D$2/Parameter!$B$8) + I28)&gt;0,(ZB_Käufer2!$B28-Parameter!$B$17*Spielerentscheidungen!$D$3+Parameter!$B$4*(Ergebnisse2!$E$2/Parameter!$B$8) + J28)&gt;0),IF(($B28-Parameter!$B$17*Spielerentscheidungen!$B$3+Parameter!$B$4*(Ergebnisse2!$D$2/Parameter!$B$8) + I28) &gt; (ZB_Käufer2!$B28-Parameter!$B$17*Spielerentscheidungen!$D$3+Parameter!$B$4*(Ergebnisse2!$E$2/Parameter!$B$8) + J28),"A", IF(($B28-Parameter!$B$17*Spielerentscheidungen!$B$3+Parameter!$B$4*(Ergebnisse2!$D$2/Parameter!$B$8) + I28) &lt; (ZB_Käufer2!$B28-Parameter!$B$17*Spielerentscheidungen!$D$3+Parameter!$B$4*(Ergebnisse2!$E$2/Parameter!$B$8) + J28 ), "B", C28)),
IF(($B28-Parameter!$B$17*Spielerentscheidungen!$B$3+Parameter!$B$4*(Ergebnisse2!$D$2/Parameter!$B$8) + I28) &gt; 0,"A",
IF((ZB_Käufer2!$B28-Parameter!$B$17*Spielerentscheidungen!$D$3+Parameter!$B$4*(Ergebnisse2!$E$2/Parameter!$B$8) + J28)&gt;0,"B",0)))</f>
        <v>0</v>
      </c>
      <c r="F28">
        <f>IF(AND(($B28-Parameter!$B$17*Spielerentscheidungen!$B$4+Parameter!$B$4*(Ergebnisse2!$D$3/Parameter!$B$8) + I28 )&gt;0,(ZB_Käufer2!$B28-Parameter!$B$17*Spielerentscheidungen!$D$4+Parameter!$B$4*(Ergebnisse2!$E$3/Parameter!$B$8) + J28)&gt;0),IF(($B28-Parameter!$B$17*Spielerentscheidungen!$B$4+Parameter!$B$4*(Ergebnisse2!$D$3/Parameter!$B$8) + I28) &gt; (ZB_Käufer2!$B28-Parameter!$B$17*Spielerentscheidungen!$D$4+Parameter!$B$4*(Ergebnisse2!$E$3/Parameter!$B$8) + J28), "A", IF(($B28-Parameter!$B$17*Spielerentscheidungen!$B$4+Parameter!$B$4*(Ergebnisse2!$D$3/Parameter!$B$8) + I28) &lt; (ZB_Käufer2!$B28-Parameter!$B$17*Spielerentscheidungen!$D$4+Parameter!$B$4*(Ergebnisse2!$E$3/Parameter!$B$8) + J28), "B", C28)),
IF(($B28-Parameter!$B$17*Spielerentscheidungen!$B$4+Parameter!$B$4*(Ergebnisse2!$D$3/Parameter!$B$8) + I28) &gt; 0,"A",
IF((ZB_Käufer2!$B28-Parameter!$B$17*Spielerentscheidungen!$D$4+Parameter!$B$4*(Ergebnisse2!$E$3/Parameter!$B$8) + J28) &gt; 0,"B",0)))</f>
        <v>0</v>
      </c>
      <c r="G28">
        <f>IF(AND(($B28-Parameter!$B$17*Spielerentscheidungen!$B$5+Parameter!$B$4*(Ergebnisse2!$D$4/Parameter!$B$8) + I28)&gt;0,(ZB_Käufer2!$B28-Parameter!$B$17*Spielerentscheidungen!$D$5+Parameter!$B$4*(Ergebnisse2!$E$4/Parameter!$B$8) + J28)&gt;0), IF(($B28-Parameter!$B$17*Spielerentscheidungen!$B$5+Parameter!$B$4*(Ergebnisse2!$D$4/Parameter!$B$8) + I28) &gt; (ZB_Käufer2!$B28-Parameter!$B$17*Spielerentscheidungen!$D$5+Parameter!$B$4*(Ergebnisse2!$E$4/Parameter!$B$8) + J28), "A", IF(($B28-Parameter!$B$17*Spielerentscheidungen!$B$5+Parameter!$B$4*(Ergebnisse2!$D$4/Parameter!$B$8) + I28) &lt; (ZB_Käufer2!$B28-Parameter!$B$17*Spielerentscheidungen!$D$5+Parameter!$B$4*(Ergebnisse2!$E$4/Parameter!$B$8) + J28), "B", C28)),
IF(($B28-Parameter!$B$17*Spielerentscheidungen!$B$5+Parameter!$B$4*(Ergebnisse2!$D$4/Parameter!$B$8) +I28)&gt;0,"A",
IF((ZB_Käufer2!$B28-Parameter!$B$17*Spielerentscheidungen!$D$5+Parameter!$B$4*(Ergebnisse2!$E$4/Parameter!$B$8) + J28)&gt;0,"B",0)))</f>
        <v>0</v>
      </c>
      <c r="H28">
        <f>IF(AND(($B28-Parameter!$B$17*Spielerentscheidungen!$B$6+Parameter!$B$4*(Ergebnisse2!$D$5/Parameter!$B$8) + I28)&gt;0,(ZB_Käufer2!$B28-Parameter!$B$17*Spielerentscheidungen!$D$6+Parameter!$B$4*(Ergebnisse2!$E$5/Parameter!$B$8) + J28)&gt;0), IF(($B28-Parameter!$B$17*Spielerentscheidungen!$B$6+Parameter!$B$4*(Ergebnisse2!$D$5/Parameter!$B$8) + I28) &gt; (ZB_Käufer2!$B28-Parameter!$B$17*Spielerentscheidungen!$D$6+Parameter!$B$4*(Ergebnisse2!$E$5/Parameter!$B$8) + J28),"A",IF(($B28-Parameter!$B$17*Spielerentscheidungen!$B$6+Parameter!$B$4*(Ergebnisse2!$D$5/Parameter!$B$8) + I28) &lt; (ZB_Käufer2!$B28-Parameter!$B$17*Spielerentscheidungen!$D$6+Parameter!$B$4*(Ergebnisse2!$E$5/Parameter!$B$8) + J28),"B",C28)),
IF(($B28-Parameter!$B$17*Spielerentscheidungen!$B$6+Parameter!$B$4*(Ergebnisse2!$D$5/Parameter!$B$8) + I28)&gt;0,"A",
IF((ZB_Käufer2!$B28-Parameter!$B$17*Spielerentscheidungen!$D$6 + Parameter!$B$4*(Ergebnisse2!$E$5/Parameter!$B$8) + J28)&gt;0,"B",0)))</f>
        <v>0</v>
      </c>
      <c r="I28">
        <v>0</v>
      </c>
      <c r="J28">
        <v>2</v>
      </c>
    </row>
    <row r="29" spans="1:10" x14ac:dyDescent="0.35">
      <c r="A29">
        <v>28</v>
      </c>
      <c r="B29">
        <v>0.28000000000000003</v>
      </c>
      <c r="C29" t="s">
        <v>20</v>
      </c>
      <c r="D29">
        <f>IF(AND(($B29- Parameter!$B$17*Spielerentscheidungen!$B$2+Parameter!$B$4*0.5 + I29)&gt;0,(ZB_Käufer2!$B29-Parameter!$B$17*Spielerentscheidungen!$D$2+Parameter!$B$4*0.5 + J29)&gt;0), IF(($B29-Parameter!$B$17*Spielerentscheidungen!$B$2+Parameter!$B$4*0.5 + I29) &gt; (ZB_Käufer2!$B29-Parameter!$B$17*Spielerentscheidungen!$D$2+Parameter!$B$4*0.5 + J29), "A", IF((ZB_Käufer2!$B29-Parameter!$B$17*Spielerentscheidungen!$D$2+Parameter!$B$4*0.5 + J29) &gt; ($B29-Parameter!$B$17*Spielerentscheidungen!$B$2+Parameter!$B$4*0.5 + I29), "B", C29)),
IF(($B29-Parameter!$B$17*Spielerentscheidungen!$B$2+Parameter!$B$4*0.5 + I29)&gt;0,"A",
IF((ZB_Käufer2!$B29-Parameter!$B$17*Spielerentscheidungen!$D$2+Parameter!$B$4*0.5 + J29)&gt;0,"B",0)))</f>
        <v>0</v>
      </c>
      <c r="E29">
        <f>IF(AND(($B29-Parameter!$B$17*Spielerentscheidungen!$B$3+Parameter!$B$4*(Ergebnisse2!$D$2/Parameter!$B$8) + I29)&gt;0,(ZB_Käufer2!$B29-Parameter!$B$17*Spielerentscheidungen!$D$3+Parameter!$B$4*(Ergebnisse2!$E$2/Parameter!$B$8) + J29)&gt;0),IF(($B29-Parameter!$B$17*Spielerentscheidungen!$B$3+Parameter!$B$4*(Ergebnisse2!$D$2/Parameter!$B$8) + I29) &gt; (ZB_Käufer2!$B29-Parameter!$B$17*Spielerentscheidungen!$D$3+Parameter!$B$4*(Ergebnisse2!$E$2/Parameter!$B$8) + J29),"A", IF(($B29-Parameter!$B$17*Spielerentscheidungen!$B$3+Parameter!$B$4*(Ergebnisse2!$D$2/Parameter!$B$8) + I29) &lt; (ZB_Käufer2!$B29-Parameter!$B$17*Spielerentscheidungen!$D$3+Parameter!$B$4*(Ergebnisse2!$E$2/Parameter!$B$8) + J29 ), "B", C29)),
IF(($B29-Parameter!$B$17*Spielerentscheidungen!$B$3+Parameter!$B$4*(Ergebnisse2!$D$2/Parameter!$B$8) + I29) &gt; 0,"A",
IF((ZB_Käufer2!$B29-Parameter!$B$17*Spielerentscheidungen!$D$3+Parameter!$B$4*(Ergebnisse2!$E$2/Parameter!$B$8) + J29)&gt;0,"B",0)))</f>
        <v>0</v>
      </c>
      <c r="F29">
        <f>IF(AND(($B29-Parameter!$B$17*Spielerentscheidungen!$B$4+Parameter!$B$4*(Ergebnisse2!$D$3/Parameter!$B$8) + I29 )&gt;0,(ZB_Käufer2!$B29-Parameter!$B$17*Spielerentscheidungen!$D$4+Parameter!$B$4*(Ergebnisse2!$E$3/Parameter!$B$8) + J29)&gt;0),IF(($B29-Parameter!$B$17*Spielerentscheidungen!$B$4+Parameter!$B$4*(Ergebnisse2!$D$3/Parameter!$B$8) + I29) &gt; (ZB_Käufer2!$B29-Parameter!$B$17*Spielerentscheidungen!$D$4+Parameter!$B$4*(Ergebnisse2!$E$3/Parameter!$B$8) + J29), "A", IF(($B29-Parameter!$B$17*Spielerentscheidungen!$B$4+Parameter!$B$4*(Ergebnisse2!$D$3/Parameter!$B$8) + I29) &lt; (ZB_Käufer2!$B29-Parameter!$B$17*Spielerentscheidungen!$D$4+Parameter!$B$4*(Ergebnisse2!$E$3/Parameter!$B$8) + J29), "B", C29)),
IF(($B29-Parameter!$B$17*Spielerentscheidungen!$B$4+Parameter!$B$4*(Ergebnisse2!$D$3/Parameter!$B$8) + I29) &gt; 0,"A",
IF((ZB_Käufer2!$B29-Parameter!$B$17*Spielerentscheidungen!$D$4+Parameter!$B$4*(Ergebnisse2!$E$3/Parameter!$B$8) + J29) &gt; 0,"B",0)))</f>
        <v>0</v>
      </c>
      <c r="G29">
        <f>IF(AND(($B29-Parameter!$B$17*Spielerentscheidungen!$B$5+Parameter!$B$4*(Ergebnisse2!$D$4/Parameter!$B$8) + I29)&gt;0,(ZB_Käufer2!$B29-Parameter!$B$17*Spielerentscheidungen!$D$5+Parameter!$B$4*(Ergebnisse2!$E$4/Parameter!$B$8) + J29)&gt;0), IF(($B29-Parameter!$B$17*Spielerentscheidungen!$B$5+Parameter!$B$4*(Ergebnisse2!$D$4/Parameter!$B$8) + I29) &gt; (ZB_Käufer2!$B29-Parameter!$B$17*Spielerentscheidungen!$D$5+Parameter!$B$4*(Ergebnisse2!$E$4/Parameter!$B$8) + J29), "A", IF(($B29-Parameter!$B$17*Spielerentscheidungen!$B$5+Parameter!$B$4*(Ergebnisse2!$D$4/Parameter!$B$8) + I29) &lt; (ZB_Käufer2!$B29-Parameter!$B$17*Spielerentscheidungen!$D$5+Parameter!$B$4*(Ergebnisse2!$E$4/Parameter!$B$8) + J29), "B", C29)),
IF(($B29-Parameter!$B$17*Spielerentscheidungen!$B$5+Parameter!$B$4*(Ergebnisse2!$D$4/Parameter!$B$8) +I29)&gt;0,"A",
IF((ZB_Käufer2!$B29-Parameter!$B$17*Spielerentscheidungen!$D$5+Parameter!$B$4*(Ergebnisse2!$E$4/Parameter!$B$8) + J29)&gt;0,"B",0)))</f>
        <v>0</v>
      </c>
      <c r="H29">
        <f>IF(AND(($B29-Parameter!$B$17*Spielerentscheidungen!$B$6+Parameter!$B$4*(Ergebnisse2!$D$5/Parameter!$B$8) + I29)&gt;0,(ZB_Käufer2!$B29-Parameter!$B$17*Spielerentscheidungen!$D$6+Parameter!$B$4*(Ergebnisse2!$E$5/Parameter!$B$8) + J29)&gt;0), IF(($B29-Parameter!$B$17*Spielerentscheidungen!$B$6+Parameter!$B$4*(Ergebnisse2!$D$5/Parameter!$B$8) + I29) &gt; (ZB_Käufer2!$B29-Parameter!$B$17*Spielerentscheidungen!$D$6+Parameter!$B$4*(Ergebnisse2!$E$5/Parameter!$B$8) + J29),"A",IF(($B29-Parameter!$B$17*Spielerentscheidungen!$B$6+Parameter!$B$4*(Ergebnisse2!$D$5/Parameter!$B$8) + I29) &lt; (ZB_Käufer2!$B29-Parameter!$B$17*Spielerentscheidungen!$D$6+Parameter!$B$4*(Ergebnisse2!$E$5/Parameter!$B$8) + J29),"B",C29)),
IF(($B29-Parameter!$B$17*Spielerentscheidungen!$B$6+Parameter!$B$4*(Ergebnisse2!$D$5/Parameter!$B$8) + I29)&gt;0,"A",
IF((ZB_Käufer2!$B29-Parameter!$B$17*Spielerentscheidungen!$D$6 + Parameter!$B$4*(Ergebnisse2!$E$5/Parameter!$B$8) + J29)&gt;0,"B",0)))</f>
        <v>0</v>
      </c>
      <c r="I29">
        <v>3</v>
      </c>
      <c r="J29">
        <v>0</v>
      </c>
    </row>
    <row r="30" spans="1:10" x14ac:dyDescent="0.35">
      <c r="A30">
        <v>29</v>
      </c>
      <c r="B30">
        <v>9.2899999999999991</v>
      </c>
      <c r="C30" t="s">
        <v>19</v>
      </c>
      <c r="D30" t="str">
        <f>IF(AND(($B30- Parameter!$B$17*Spielerentscheidungen!$B$2+Parameter!$B$4*0.5 + I30)&gt;0,(ZB_Käufer2!$B30-Parameter!$B$17*Spielerentscheidungen!$D$2+Parameter!$B$4*0.5 + J30)&gt;0), IF(($B30-Parameter!$B$17*Spielerentscheidungen!$B$2+Parameter!$B$4*0.5 + I30) &gt; (ZB_Käufer2!$B30-Parameter!$B$17*Spielerentscheidungen!$D$2+Parameter!$B$4*0.5 + J30), "A", IF((ZB_Käufer2!$B30-Parameter!$B$17*Spielerentscheidungen!$D$2+Parameter!$B$4*0.5 + J30) &gt; ($B30-Parameter!$B$17*Spielerentscheidungen!$B$2+Parameter!$B$4*0.5 + I30), "B", C30)),
IF(($B30-Parameter!$B$17*Spielerentscheidungen!$B$2+Parameter!$B$4*0.5 + I30)&gt;0,"A",
IF((ZB_Käufer2!$B30-Parameter!$B$17*Spielerentscheidungen!$D$2+Parameter!$B$4*0.5 + J30)&gt;0,"B",0)))</f>
        <v>B</v>
      </c>
      <c r="E30" t="str">
        <f>IF(AND(($B30-Parameter!$B$17*Spielerentscheidungen!$B$3+Parameter!$B$4*(Ergebnisse2!$D$2/Parameter!$B$8) + I30)&gt;0,(ZB_Käufer2!$B30-Parameter!$B$17*Spielerentscheidungen!$D$3+Parameter!$B$4*(Ergebnisse2!$E$2/Parameter!$B$8) + J30)&gt;0),IF(($B30-Parameter!$B$17*Spielerentscheidungen!$B$3+Parameter!$B$4*(Ergebnisse2!$D$2/Parameter!$B$8) + I30) &gt; (ZB_Käufer2!$B30-Parameter!$B$17*Spielerentscheidungen!$D$3+Parameter!$B$4*(Ergebnisse2!$E$2/Parameter!$B$8) + J30),"A", IF(($B30-Parameter!$B$17*Spielerentscheidungen!$B$3+Parameter!$B$4*(Ergebnisse2!$D$2/Parameter!$B$8) + I30) &lt; (ZB_Käufer2!$B30-Parameter!$B$17*Spielerentscheidungen!$D$3+Parameter!$B$4*(Ergebnisse2!$E$2/Parameter!$B$8) + J30 ), "B", C30)),
IF(($B30-Parameter!$B$17*Spielerentscheidungen!$B$3+Parameter!$B$4*(Ergebnisse2!$D$2/Parameter!$B$8) + I30) &gt; 0,"A",
IF((ZB_Käufer2!$B30-Parameter!$B$17*Spielerentscheidungen!$D$3+Parameter!$B$4*(Ergebnisse2!$E$2/Parameter!$B$8) + J30)&gt;0,"B",0)))</f>
        <v>A</v>
      </c>
      <c r="F30" t="str">
        <f>IF(AND(($B30-Parameter!$B$17*Spielerentscheidungen!$B$4+Parameter!$B$4*(Ergebnisse2!$D$3/Parameter!$B$8) + I30 )&gt;0,(ZB_Käufer2!$B30-Parameter!$B$17*Spielerentscheidungen!$D$4+Parameter!$B$4*(Ergebnisse2!$E$3/Parameter!$B$8) + J30)&gt;0),IF(($B30-Parameter!$B$17*Spielerentscheidungen!$B$4+Parameter!$B$4*(Ergebnisse2!$D$3/Parameter!$B$8) + I30) &gt; (ZB_Käufer2!$B30-Parameter!$B$17*Spielerentscheidungen!$D$4+Parameter!$B$4*(Ergebnisse2!$E$3/Parameter!$B$8) + J30), "A", IF(($B30-Parameter!$B$17*Spielerentscheidungen!$B$4+Parameter!$B$4*(Ergebnisse2!$D$3/Parameter!$B$8) + I30) &lt; (ZB_Käufer2!$B30-Parameter!$B$17*Spielerentscheidungen!$D$4+Parameter!$B$4*(Ergebnisse2!$E$3/Parameter!$B$8) + J30), "B", C30)),
IF(($B30-Parameter!$B$17*Spielerentscheidungen!$B$4+Parameter!$B$4*(Ergebnisse2!$D$3/Parameter!$B$8) + I30) &gt; 0,"A",
IF((ZB_Käufer2!$B30-Parameter!$B$17*Spielerentscheidungen!$D$4+Parameter!$B$4*(Ergebnisse2!$E$3/Parameter!$B$8) + J30) &gt; 0,"B",0)))</f>
        <v>B</v>
      </c>
      <c r="G30" t="str">
        <f>IF(AND(($B30-Parameter!$B$17*Spielerentscheidungen!$B$5+Parameter!$B$4*(Ergebnisse2!$D$4/Parameter!$B$8) + I30)&gt;0,(ZB_Käufer2!$B30-Parameter!$B$17*Spielerentscheidungen!$D$5+Parameter!$B$4*(Ergebnisse2!$E$4/Parameter!$B$8) + J30)&gt;0), IF(($B30-Parameter!$B$17*Spielerentscheidungen!$B$5+Parameter!$B$4*(Ergebnisse2!$D$4/Parameter!$B$8) + I30) &gt; (ZB_Käufer2!$B30-Parameter!$B$17*Spielerentscheidungen!$D$5+Parameter!$B$4*(Ergebnisse2!$E$4/Parameter!$B$8) + J30), "A", IF(($B30-Parameter!$B$17*Spielerentscheidungen!$B$5+Parameter!$B$4*(Ergebnisse2!$D$4/Parameter!$B$8) + I30) &lt; (ZB_Käufer2!$B30-Parameter!$B$17*Spielerentscheidungen!$D$5+Parameter!$B$4*(Ergebnisse2!$E$4/Parameter!$B$8) + J30), "B", C30)),
IF(($B30-Parameter!$B$17*Spielerentscheidungen!$B$5+Parameter!$B$4*(Ergebnisse2!$D$4/Parameter!$B$8) +I30)&gt;0,"A",
IF((ZB_Käufer2!$B30-Parameter!$B$17*Spielerentscheidungen!$D$5+Parameter!$B$4*(Ergebnisse2!$E$4/Parameter!$B$8) + J30)&gt;0,"B",0)))</f>
        <v>B</v>
      </c>
      <c r="H30">
        <f>IF(AND(($B30-Parameter!$B$17*Spielerentscheidungen!$B$6+Parameter!$B$4*(Ergebnisse2!$D$5/Parameter!$B$8) + I30)&gt;0,(ZB_Käufer2!$B30-Parameter!$B$17*Spielerentscheidungen!$D$6+Parameter!$B$4*(Ergebnisse2!$E$5/Parameter!$B$8) + J30)&gt;0), IF(($B30-Parameter!$B$17*Spielerentscheidungen!$B$6+Parameter!$B$4*(Ergebnisse2!$D$5/Parameter!$B$8) + I30) &gt; (ZB_Käufer2!$B30-Parameter!$B$17*Spielerentscheidungen!$D$6+Parameter!$B$4*(Ergebnisse2!$E$5/Parameter!$B$8) + J30),"A",IF(($B30-Parameter!$B$17*Spielerentscheidungen!$B$6+Parameter!$B$4*(Ergebnisse2!$D$5/Parameter!$B$8) + I30) &lt; (ZB_Käufer2!$B30-Parameter!$B$17*Spielerentscheidungen!$D$6+Parameter!$B$4*(Ergebnisse2!$E$5/Parameter!$B$8) + J30),"B",C30)),
IF(($B30-Parameter!$B$17*Spielerentscheidungen!$B$6+Parameter!$B$4*(Ergebnisse2!$D$5/Parameter!$B$8) + I30)&gt;0,"A",
IF((ZB_Käufer2!$B30-Parameter!$B$17*Spielerentscheidungen!$D$6 + Parameter!$B$4*(Ergebnisse2!$E$5/Parameter!$B$8) + J30)&gt;0,"B",0)))</f>
        <v>0</v>
      </c>
      <c r="I30">
        <v>0</v>
      </c>
      <c r="J30">
        <v>2</v>
      </c>
    </row>
    <row r="31" spans="1:10" x14ac:dyDescent="0.35">
      <c r="A31">
        <v>30</v>
      </c>
      <c r="B31">
        <v>0.69</v>
      </c>
      <c r="C31" t="s">
        <v>20</v>
      </c>
      <c r="D31">
        <f>IF(AND(($B31- Parameter!$B$17*Spielerentscheidungen!$B$2+Parameter!$B$4*0.5 + I31)&gt;0,(ZB_Käufer2!$B31-Parameter!$B$17*Spielerentscheidungen!$D$2+Parameter!$B$4*0.5 + J31)&gt;0), IF(($B31-Parameter!$B$17*Spielerentscheidungen!$B$2+Parameter!$B$4*0.5 + I31) &gt; (ZB_Käufer2!$B31-Parameter!$B$17*Spielerentscheidungen!$D$2+Parameter!$B$4*0.5 + J31), "A", IF((ZB_Käufer2!$B31-Parameter!$B$17*Spielerentscheidungen!$D$2+Parameter!$B$4*0.5 + J31) &gt; ($B31-Parameter!$B$17*Spielerentscheidungen!$B$2+Parameter!$B$4*0.5 + I31), "B", C31)),
IF(($B31-Parameter!$B$17*Spielerentscheidungen!$B$2+Parameter!$B$4*0.5 + I31)&gt;0,"A",
IF((ZB_Käufer2!$B31-Parameter!$B$17*Spielerentscheidungen!$D$2+Parameter!$B$4*0.5 + J31)&gt;0,"B",0)))</f>
        <v>0</v>
      </c>
      <c r="E31">
        <f>IF(AND(($B31-Parameter!$B$17*Spielerentscheidungen!$B$3+Parameter!$B$4*(Ergebnisse2!$D$2/Parameter!$B$8) + I31)&gt;0,(ZB_Käufer2!$B31-Parameter!$B$17*Spielerentscheidungen!$D$3+Parameter!$B$4*(Ergebnisse2!$E$2/Parameter!$B$8) + J31)&gt;0),IF(($B31-Parameter!$B$17*Spielerentscheidungen!$B$3+Parameter!$B$4*(Ergebnisse2!$D$2/Parameter!$B$8) + I31) &gt; (ZB_Käufer2!$B31-Parameter!$B$17*Spielerentscheidungen!$D$3+Parameter!$B$4*(Ergebnisse2!$E$2/Parameter!$B$8) + J31),"A", IF(($B31-Parameter!$B$17*Spielerentscheidungen!$B$3+Parameter!$B$4*(Ergebnisse2!$D$2/Parameter!$B$8) + I31) &lt; (ZB_Käufer2!$B31-Parameter!$B$17*Spielerentscheidungen!$D$3+Parameter!$B$4*(Ergebnisse2!$E$2/Parameter!$B$8) + J31 ), "B", C31)),
IF(($B31-Parameter!$B$17*Spielerentscheidungen!$B$3+Parameter!$B$4*(Ergebnisse2!$D$2/Parameter!$B$8) + I31) &gt; 0,"A",
IF((ZB_Käufer2!$B31-Parameter!$B$17*Spielerentscheidungen!$D$3+Parameter!$B$4*(Ergebnisse2!$E$2/Parameter!$B$8) + J31)&gt;0,"B",0)))</f>
        <v>0</v>
      </c>
      <c r="F31">
        <f>IF(AND(($B31-Parameter!$B$17*Spielerentscheidungen!$B$4+Parameter!$B$4*(Ergebnisse2!$D$3/Parameter!$B$8) + I31 )&gt;0,(ZB_Käufer2!$B31-Parameter!$B$17*Spielerentscheidungen!$D$4+Parameter!$B$4*(Ergebnisse2!$E$3/Parameter!$B$8) + J31)&gt;0),IF(($B31-Parameter!$B$17*Spielerentscheidungen!$B$4+Parameter!$B$4*(Ergebnisse2!$D$3/Parameter!$B$8) + I31) &gt; (ZB_Käufer2!$B31-Parameter!$B$17*Spielerentscheidungen!$D$4+Parameter!$B$4*(Ergebnisse2!$E$3/Parameter!$B$8) + J31), "A", IF(($B31-Parameter!$B$17*Spielerentscheidungen!$B$4+Parameter!$B$4*(Ergebnisse2!$D$3/Parameter!$B$8) + I31) &lt; (ZB_Käufer2!$B31-Parameter!$B$17*Spielerentscheidungen!$D$4+Parameter!$B$4*(Ergebnisse2!$E$3/Parameter!$B$8) + J31), "B", C31)),
IF(($B31-Parameter!$B$17*Spielerentscheidungen!$B$4+Parameter!$B$4*(Ergebnisse2!$D$3/Parameter!$B$8) + I31) &gt; 0,"A",
IF((ZB_Käufer2!$B31-Parameter!$B$17*Spielerentscheidungen!$D$4+Parameter!$B$4*(Ergebnisse2!$E$3/Parameter!$B$8) + J31) &gt; 0,"B",0)))</f>
        <v>0</v>
      </c>
      <c r="G31">
        <f>IF(AND(($B31-Parameter!$B$17*Spielerentscheidungen!$B$5+Parameter!$B$4*(Ergebnisse2!$D$4/Parameter!$B$8) + I31)&gt;0,(ZB_Käufer2!$B31-Parameter!$B$17*Spielerentscheidungen!$D$5+Parameter!$B$4*(Ergebnisse2!$E$4/Parameter!$B$8) + J31)&gt;0), IF(($B31-Parameter!$B$17*Spielerentscheidungen!$B$5+Parameter!$B$4*(Ergebnisse2!$D$4/Parameter!$B$8) + I31) &gt; (ZB_Käufer2!$B31-Parameter!$B$17*Spielerentscheidungen!$D$5+Parameter!$B$4*(Ergebnisse2!$E$4/Parameter!$B$8) + J31), "A", IF(($B31-Parameter!$B$17*Spielerentscheidungen!$B$5+Parameter!$B$4*(Ergebnisse2!$D$4/Parameter!$B$8) + I31) &lt; (ZB_Käufer2!$B31-Parameter!$B$17*Spielerentscheidungen!$D$5+Parameter!$B$4*(Ergebnisse2!$E$4/Parameter!$B$8) + J31), "B", C31)),
IF(($B31-Parameter!$B$17*Spielerentscheidungen!$B$5+Parameter!$B$4*(Ergebnisse2!$D$4/Parameter!$B$8) +I31)&gt;0,"A",
IF((ZB_Käufer2!$B31-Parameter!$B$17*Spielerentscheidungen!$D$5+Parameter!$B$4*(Ergebnisse2!$E$4/Parameter!$B$8) + J31)&gt;0,"B",0)))</f>
        <v>0</v>
      </c>
      <c r="H31">
        <f>IF(AND(($B31-Parameter!$B$17*Spielerentscheidungen!$B$6+Parameter!$B$4*(Ergebnisse2!$D$5/Parameter!$B$8) + I31)&gt;0,(ZB_Käufer2!$B31-Parameter!$B$17*Spielerentscheidungen!$D$6+Parameter!$B$4*(Ergebnisse2!$E$5/Parameter!$B$8) + J31)&gt;0), IF(($B31-Parameter!$B$17*Spielerentscheidungen!$B$6+Parameter!$B$4*(Ergebnisse2!$D$5/Parameter!$B$8) + I31) &gt; (ZB_Käufer2!$B31-Parameter!$B$17*Spielerentscheidungen!$D$6+Parameter!$B$4*(Ergebnisse2!$E$5/Parameter!$B$8) + J31),"A",IF(($B31-Parameter!$B$17*Spielerentscheidungen!$B$6+Parameter!$B$4*(Ergebnisse2!$D$5/Parameter!$B$8) + I31) &lt; (ZB_Käufer2!$B31-Parameter!$B$17*Spielerentscheidungen!$D$6+Parameter!$B$4*(Ergebnisse2!$E$5/Parameter!$B$8) + J31),"B",C31)),
IF(($B31-Parameter!$B$17*Spielerentscheidungen!$B$6+Parameter!$B$4*(Ergebnisse2!$D$5/Parameter!$B$8) + I31)&gt;0,"A",
IF((ZB_Käufer2!$B31-Parameter!$B$17*Spielerentscheidungen!$D$6 + Parameter!$B$4*(Ergebnisse2!$E$5/Parameter!$B$8) + J31)&gt;0,"B",0)))</f>
        <v>0</v>
      </c>
      <c r="I31">
        <v>0</v>
      </c>
      <c r="J31">
        <v>4</v>
      </c>
    </row>
    <row r="32" spans="1:10" x14ac:dyDescent="0.35">
      <c r="A32">
        <v>31</v>
      </c>
      <c r="B32">
        <v>0.45</v>
      </c>
      <c r="C32" t="s">
        <v>19</v>
      </c>
      <c r="D32">
        <f>IF(AND(($B32- Parameter!$B$17*Spielerentscheidungen!$B$2+Parameter!$B$4*0.5 + I32)&gt;0,(ZB_Käufer2!$B32-Parameter!$B$17*Spielerentscheidungen!$D$2+Parameter!$B$4*0.5 + J32)&gt;0), IF(($B32-Parameter!$B$17*Spielerentscheidungen!$B$2+Parameter!$B$4*0.5 + I32) &gt; (ZB_Käufer2!$B32-Parameter!$B$17*Spielerentscheidungen!$D$2+Parameter!$B$4*0.5 + J32), "A", IF((ZB_Käufer2!$B32-Parameter!$B$17*Spielerentscheidungen!$D$2+Parameter!$B$4*0.5 + J32) &gt; ($B32-Parameter!$B$17*Spielerentscheidungen!$B$2+Parameter!$B$4*0.5 + I32), "B", C32)),
IF(($B32-Parameter!$B$17*Spielerentscheidungen!$B$2+Parameter!$B$4*0.5 + I32)&gt;0,"A",
IF((ZB_Käufer2!$B32-Parameter!$B$17*Spielerentscheidungen!$D$2+Parameter!$B$4*0.5 + J32)&gt;0,"B",0)))</f>
        <v>0</v>
      </c>
      <c r="E32">
        <f>IF(AND(($B32-Parameter!$B$17*Spielerentscheidungen!$B$3+Parameter!$B$4*(Ergebnisse2!$D$2/Parameter!$B$8) + I32)&gt;0,(ZB_Käufer2!$B32-Parameter!$B$17*Spielerentscheidungen!$D$3+Parameter!$B$4*(Ergebnisse2!$E$2/Parameter!$B$8) + J32)&gt;0),IF(($B32-Parameter!$B$17*Spielerentscheidungen!$B$3+Parameter!$B$4*(Ergebnisse2!$D$2/Parameter!$B$8) + I32) &gt; (ZB_Käufer2!$B32-Parameter!$B$17*Spielerentscheidungen!$D$3+Parameter!$B$4*(Ergebnisse2!$E$2/Parameter!$B$8) + J32),"A", IF(($B32-Parameter!$B$17*Spielerentscheidungen!$B$3+Parameter!$B$4*(Ergebnisse2!$D$2/Parameter!$B$8) + I32) &lt; (ZB_Käufer2!$B32-Parameter!$B$17*Spielerentscheidungen!$D$3+Parameter!$B$4*(Ergebnisse2!$E$2/Parameter!$B$8) + J32 ), "B", C32)),
IF(($B32-Parameter!$B$17*Spielerentscheidungen!$B$3+Parameter!$B$4*(Ergebnisse2!$D$2/Parameter!$B$8) + I32) &gt; 0,"A",
IF((ZB_Käufer2!$B32-Parameter!$B$17*Spielerentscheidungen!$D$3+Parameter!$B$4*(Ergebnisse2!$E$2/Parameter!$B$8) + J32)&gt;0,"B",0)))</f>
        <v>0</v>
      </c>
      <c r="F32">
        <f>IF(AND(($B32-Parameter!$B$17*Spielerentscheidungen!$B$4+Parameter!$B$4*(Ergebnisse2!$D$3/Parameter!$B$8) + I32 )&gt;0,(ZB_Käufer2!$B32-Parameter!$B$17*Spielerentscheidungen!$D$4+Parameter!$B$4*(Ergebnisse2!$E$3/Parameter!$B$8) + J32)&gt;0),IF(($B32-Parameter!$B$17*Spielerentscheidungen!$B$4+Parameter!$B$4*(Ergebnisse2!$D$3/Parameter!$B$8) + I32) &gt; (ZB_Käufer2!$B32-Parameter!$B$17*Spielerentscheidungen!$D$4+Parameter!$B$4*(Ergebnisse2!$E$3/Parameter!$B$8) + J32), "A", IF(($B32-Parameter!$B$17*Spielerentscheidungen!$B$4+Parameter!$B$4*(Ergebnisse2!$D$3/Parameter!$B$8) + I32) &lt; (ZB_Käufer2!$B32-Parameter!$B$17*Spielerentscheidungen!$D$4+Parameter!$B$4*(Ergebnisse2!$E$3/Parameter!$B$8) + J32), "B", C32)),
IF(($B32-Parameter!$B$17*Spielerentscheidungen!$B$4+Parameter!$B$4*(Ergebnisse2!$D$3/Parameter!$B$8) + I32) &gt; 0,"A",
IF((ZB_Käufer2!$B32-Parameter!$B$17*Spielerentscheidungen!$D$4+Parameter!$B$4*(Ergebnisse2!$E$3/Parameter!$B$8) + J32) &gt; 0,"B",0)))</f>
        <v>0</v>
      </c>
      <c r="G32">
        <f>IF(AND(($B32-Parameter!$B$17*Spielerentscheidungen!$B$5+Parameter!$B$4*(Ergebnisse2!$D$4/Parameter!$B$8) + I32)&gt;0,(ZB_Käufer2!$B32-Parameter!$B$17*Spielerentscheidungen!$D$5+Parameter!$B$4*(Ergebnisse2!$E$4/Parameter!$B$8) + J32)&gt;0), IF(($B32-Parameter!$B$17*Spielerentscheidungen!$B$5+Parameter!$B$4*(Ergebnisse2!$D$4/Parameter!$B$8) + I32) &gt; (ZB_Käufer2!$B32-Parameter!$B$17*Spielerentscheidungen!$D$5+Parameter!$B$4*(Ergebnisse2!$E$4/Parameter!$B$8) + J32), "A", IF(($B32-Parameter!$B$17*Spielerentscheidungen!$B$5+Parameter!$B$4*(Ergebnisse2!$D$4/Parameter!$B$8) + I32) &lt; (ZB_Käufer2!$B32-Parameter!$B$17*Spielerentscheidungen!$D$5+Parameter!$B$4*(Ergebnisse2!$E$4/Parameter!$B$8) + J32), "B", C32)),
IF(($B32-Parameter!$B$17*Spielerentscheidungen!$B$5+Parameter!$B$4*(Ergebnisse2!$D$4/Parameter!$B$8) +I32)&gt;0,"A",
IF((ZB_Käufer2!$B32-Parameter!$B$17*Spielerentscheidungen!$D$5+Parameter!$B$4*(Ergebnisse2!$E$4/Parameter!$B$8) + J32)&gt;0,"B",0)))</f>
        <v>0</v>
      </c>
      <c r="H32">
        <f>IF(AND(($B32-Parameter!$B$17*Spielerentscheidungen!$B$6+Parameter!$B$4*(Ergebnisse2!$D$5/Parameter!$B$8) + I32)&gt;0,(ZB_Käufer2!$B32-Parameter!$B$17*Spielerentscheidungen!$D$6+Parameter!$B$4*(Ergebnisse2!$E$5/Parameter!$B$8) + J32)&gt;0), IF(($B32-Parameter!$B$17*Spielerentscheidungen!$B$6+Parameter!$B$4*(Ergebnisse2!$D$5/Parameter!$B$8) + I32) &gt; (ZB_Käufer2!$B32-Parameter!$B$17*Spielerentscheidungen!$D$6+Parameter!$B$4*(Ergebnisse2!$E$5/Parameter!$B$8) + J32),"A",IF(($B32-Parameter!$B$17*Spielerentscheidungen!$B$6+Parameter!$B$4*(Ergebnisse2!$D$5/Parameter!$B$8) + I32) &lt; (ZB_Käufer2!$B32-Parameter!$B$17*Spielerentscheidungen!$D$6+Parameter!$B$4*(Ergebnisse2!$E$5/Parameter!$B$8) + J32),"B",C32)),
IF(($B32-Parameter!$B$17*Spielerentscheidungen!$B$6+Parameter!$B$4*(Ergebnisse2!$D$5/Parameter!$B$8) + I32)&gt;0,"A",
IF((ZB_Käufer2!$B32-Parameter!$B$17*Spielerentscheidungen!$D$6 + Parameter!$B$4*(Ergebnisse2!$E$5/Parameter!$B$8) + J32)&gt;0,"B",0)))</f>
        <v>0</v>
      </c>
      <c r="I32">
        <v>3</v>
      </c>
      <c r="J32">
        <v>0</v>
      </c>
    </row>
    <row r="33" spans="1:10" x14ac:dyDescent="0.35">
      <c r="A33">
        <v>32</v>
      </c>
      <c r="B33">
        <v>0.11</v>
      </c>
      <c r="C33" t="s">
        <v>20</v>
      </c>
      <c r="D33">
        <f>IF(AND(($B33- Parameter!$B$17*Spielerentscheidungen!$B$2+Parameter!$B$4*0.5 + I33)&gt;0,(ZB_Käufer2!$B33-Parameter!$B$17*Spielerentscheidungen!$D$2+Parameter!$B$4*0.5 + J33)&gt;0), IF(($B33-Parameter!$B$17*Spielerentscheidungen!$B$2+Parameter!$B$4*0.5 + I33) &gt; (ZB_Käufer2!$B33-Parameter!$B$17*Spielerentscheidungen!$D$2+Parameter!$B$4*0.5 + J33), "A", IF((ZB_Käufer2!$B33-Parameter!$B$17*Spielerentscheidungen!$D$2+Parameter!$B$4*0.5 + J33) &gt; ($B33-Parameter!$B$17*Spielerentscheidungen!$B$2+Parameter!$B$4*0.5 + I33), "B", C33)),
IF(($B33-Parameter!$B$17*Spielerentscheidungen!$B$2+Parameter!$B$4*0.5 + I33)&gt;0,"A",
IF((ZB_Käufer2!$B33-Parameter!$B$17*Spielerentscheidungen!$D$2+Parameter!$B$4*0.5 + J33)&gt;0,"B",0)))</f>
        <v>0</v>
      </c>
      <c r="E33">
        <f>IF(AND(($B33-Parameter!$B$17*Spielerentscheidungen!$B$3+Parameter!$B$4*(Ergebnisse2!$D$2/Parameter!$B$8) + I33)&gt;0,(ZB_Käufer2!$B33-Parameter!$B$17*Spielerentscheidungen!$D$3+Parameter!$B$4*(Ergebnisse2!$E$2/Parameter!$B$8) + J33)&gt;0),IF(($B33-Parameter!$B$17*Spielerentscheidungen!$B$3+Parameter!$B$4*(Ergebnisse2!$D$2/Parameter!$B$8) + I33) &gt; (ZB_Käufer2!$B33-Parameter!$B$17*Spielerentscheidungen!$D$3+Parameter!$B$4*(Ergebnisse2!$E$2/Parameter!$B$8) + J33),"A", IF(($B33-Parameter!$B$17*Spielerentscheidungen!$B$3+Parameter!$B$4*(Ergebnisse2!$D$2/Parameter!$B$8) + I33) &lt; (ZB_Käufer2!$B33-Parameter!$B$17*Spielerentscheidungen!$D$3+Parameter!$B$4*(Ergebnisse2!$E$2/Parameter!$B$8) + J33 ), "B", C33)),
IF(($B33-Parameter!$B$17*Spielerentscheidungen!$B$3+Parameter!$B$4*(Ergebnisse2!$D$2/Parameter!$B$8) + I33) &gt; 0,"A",
IF((ZB_Käufer2!$B33-Parameter!$B$17*Spielerentscheidungen!$D$3+Parameter!$B$4*(Ergebnisse2!$E$2/Parameter!$B$8) + J33)&gt;0,"B",0)))</f>
        <v>0</v>
      </c>
      <c r="F33">
        <f>IF(AND(($B33-Parameter!$B$17*Spielerentscheidungen!$B$4+Parameter!$B$4*(Ergebnisse2!$D$3/Parameter!$B$8) + I33 )&gt;0,(ZB_Käufer2!$B33-Parameter!$B$17*Spielerentscheidungen!$D$4+Parameter!$B$4*(Ergebnisse2!$E$3/Parameter!$B$8) + J33)&gt;0),IF(($B33-Parameter!$B$17*Spielerentscheidungen!$B$4+Parameter!$B$4*(Ergebnisse2!$D$3/Parameter!$B$8) + I33) &gt; (ZB_Käufer2!$B33-Parameter!$B$17*Spielerentscheidungen!$D$4+Parameter!$B$4*(Ergebnisse2!$E$3/Parameter!$B$8) + J33), "A", IF(($B33-Parameter!$B$17*Spielerentscheidungen!$B$4+Parameter!$B$4*(Ergebnisse2!$D$3/Parameter!$B$8) + I33) &lt; (ZB_Käufer2!$B33-Parameter!$B$17*Spielerentscheidungen!$D$4+Parameter!$B$4*(Ergebnisse2!$E$3/Parameter!$B$8) + J33), "B", C33)),
IF(($B33-Parameter!$B$17*Spielerentscheidungen!$B$4+Parameter!$B$4*(Ergebnisse2!$D$3/Parameter!$B$8) + I33) &gt; 0,"A",
IF((ZB_Käufer2!$B33-Parameter!$B$17*Spielerentscheidungen!$D$4+Parameter!$B$4*(Ergebnisse2!$E$3/Parameter!$B$8) + J33) &gt; 0,"B",0)))</f>
        <v>0</v>
      </c>
      <c r="G33">
        <f>IF(AND(($B33-Parameter!$B$17*Spielerentscheidungen!$B$5+Parameter!$B$4*(Ergebnisse2!$D$4/Parameter!$B$8) + I33)&gt;0,(ZB_Käufer2!$B33-Parameter!$B$17*Spielerentscheidungen!$D$5+Parameter!$B$4*(Ergebnisse2!$E$4/Parameter!$B$8) + J33)&gt;0), IF(($B33-Parameter!$B$17*Spielerentscheidungen!$B$5+Parameter!$B$4*(Ergebnisse2!$D$4/Parameter!$B$8) + I33) &gt; (ZB_Käufer2!$B33-Parameter!$B$17*Spielerentscheidungen!$D$5+Parameter!$B$4*(Ergebnisse2!$E$4/Parameter!$B$8) + J33), "A", IF(($B33-Parameter!$B$17*Spielerentscheidungen!$B$5+Parameter!$B$4*(Ergebnisse2!$D$4/Parameter!$B$8) + I33) &lt; (ZB_Käufer2!$B33-Parameter!$B$17*Spielerentscheidungen!$D$5+Parameter!$B$4*(Ergebnisse2!$E$4/Parameter!$B$8) + J33), "B", C33)),
IF(($B33-Parameter!$B$17*Spielerentscheidungen!$B$5+Parameter!$B$4*(Ergebnisse2!$D$4/Parameter!$B$8) +I33)&gt;0,"A",
IF((ZB_Käufer2!$B33-Parameter!$B$17*Spielerentscheidungen!$D$5+Parameter!$B$4*(Ergebnisse2!$E$4/Parameter!$B$8) + J33)&gt;0,"B",0)))</f>
        <v>0</v>
      </c>
      <c r="H33">
        <f>IF(AND(($B33-Parameter!$B$17*Spielerentscheidungen!$B$6+Parameter!$B$4*(Ergebnisse2!$D$5/Parameter!$B$8) + I33)&gt;0,(ZB_Käufer2!$B33-Parameter!$B$17*Spielerentscheidungen!$D$6+Parameter!$B$4*(Ergebnisse2!$E$5/Parameter!$B$8) + J33)&gt;0), IF(($B33-Parameter!$B$17*Spielerentscheidungen!$B$6+Parameter!$B$4*(Ergebnisse2!$D$5/Parameter!$B$8) + I33) &gt; (ZB_Käufer2!$B33-Parameter!$B$17*Spielerentscheidungen!$D$6+Parameter!$B$4*(Ergebnisse2!$E$5/Parameter!$B$8) + J33),"A",IF(($B33-Parameter!$B$17*Spielerentscheidungen!$B$6+Parameter!$B$4*(Ergebnisse2!$D$5/Parameter!$B$8) + I33) &lt; (ZB_Käufer2!$B33-Parameter!$B$17*Spielerentscheidungen!$D$6+Parameter!$B$4*(Ergebnisse2!$E$5/Parameter!$B$8) + J33),"B",C33)),
IF(($B33-Parameter!$B$17*Spielerentscheidungen!$B$6+Parameter!$B$4*(Ergebnisse2!$D$5/Parameter!$B$8) + I33)&gt;0,"A",
IF((ZB_Käufer2!$B33-Parameter!$B$17*Spielerentscheidungen!$D$6 + Parameter!$B$4*(Ergebnisse2!$E$5/Parameter!$B$8) + J33)&gt;0,"B",0)))</f>
        <v>0</v>
      </c>
      <c r="I33">
        <v>1</v>
      </c>
      <c r="J33">
        <v>0</v>
      </c>
    </row>
    <row r="34" spans="1:10" x14ac:dyDescent="0.35">
      <c r="A34">
        <v>33</v>
      </c>
      <c r="B34">
        <v>8.6999999999999993</v>
      </c>
      <c r="C34" t="s">
        <v>19</v>
      </c>
      <c r="D34" t="str">
        <f>IF(AND(($B34- Parameter!$B$17*Spielerentscheidungen!$B$2+Parameter!$B$4*0.5 + I34)&gt;0,(ZB_Käufer2!$B34-Parameter!$B$17*Spielerentscheidungen!$D$2+Parameter!$B$4*0.5 + J34)&gt;0), IF(($B34-Parameter!$B$17*Spielerentscheidungen!$B$2+Parameter!$B$4*0.5 + I34) &gt; (ZB_Käufer2!$B34-Parameter!$B$17*Spielerentscheidungen!$D$2+Parameter!$B$4*0.5 + J34), "A", IF((ZB_Käufer2!$B34-Parameter!$B$17*Spielerentscheidungen!$D$2+Parameter!$B$4*0.5 + J34) &gt; ($B34-Parameter!$B$17*Spielerentscheidungen!$B$2+Parameter!$B$4*0.5 + I34), "B", C34)),
IF(($B34-Parameter!$B$17*Spielerentscheidungen!$B$2+Parameter!$B$4*0.5 + I34)&gt;0,"A",
IF((ZB_Käufer2!$B34-Parameter!$B$17*Spielerentscheidungen!$D$2+Parameter!$B$4*0.5 + J34)&gt;0,"B",0)))</f>
        <v>A</v>
      </c>
      <c r="E34" t="str">
        <f>IF(AND(($B34-Parameter!$B$17*Spielerentscheidungen!$B$3+Parameter!$B$4*(Ergebnisse2!$D$2/Parameter!$B$8) + I34)&gt;0,(ZB_Käufer2!$B34-Parameter!$B$17*Spielerentscheidungen!$D$3+Parameter!$B$4*(Ergebnisse2!$E$2/Parameter!$B$8) + J34)&gt;0),IF(($B34-Parameter!$B$17*Spielerentscheidungen!$B$3+Parameter!$B$4*(Ergebnisse2!$D$2/Parameter!$B$8) + I34) &gt; (ZB_Käufer2!$B34-Parameter!$B$17*Spielerentscheidungen!$D$3+Parameter!$B$4*(Ergebnisse2!$E$2/Parameter!$B$8) + J34),"A", IF(($B34-Parameter!$B$17*Spielerentscheidungen!$B$3+Parameter!$B$4*(Ergebnisse2!$D$2/Parameter!$B$8) + I34) &lt; (ZB_Käufer2!$B34-Parameter!$B$17*Spielerentscheidungen!$D$3+Parameter!$B$4*(Ergebnisse2!$E$2/Parameter!$B$8) + J34 ), "B", C34)),
IF(($B34-Parameter!$B$17*Spielerentscheidungen!$B$3+Parameter!$B$4*(Ergebnisse2!$D$2/Parameter!$B$8) + I34) &gt; 0,"A",
IF((ZB_Käufer2!$B34-Parameter!$B$17*Spielerentscheidungen!$D$3+Parameter!$B$4*(Ergebnisse2!$E$2/Parameter!$B$8) + J34)&gt;0,"B",0)))</f>
        <v>A</v>
      </c>
      <c r="F34">
        <f>IF(AND(($B34-Parameter!$B$17*Spielerentscheidungen!$B$4+Parameter!$B$4*(Ergebnisse2!$D$3/Parameter!$B$8) + I34 )&gt;0,(ZB_Käufer2!$B34-Parameter!$B$17*Spielerentscheidungen!$D$4+Parameter!$B$4*(Ergebnisse2!$E$3/Parameter!$B$8) + J34)&gt;0),IF(($B34-Parameter!$B$17*Spielerentscheidungen!$B$4+Parameter!$B$4*(Ergebnisse2!$D$3/Parameter!$B$8) + I34) &gt; (ZB_Käufer2!$B34-Parameter!$B$17*Spielerentscheidungen!$D$4+Parameter!$B$4*(Ergebnisse2!$E$3/Parameter!$B$8) + J34), "A", IF(($B34-Parameter!$B$17*Spielerentscheidungen!$B$4+Parameter!$B$4*(Ergebnisse2!$D$3/Parameter!$B$8) + I34) &lt; (ZB_Käufer2!$B34-Parameter!$B$17*Spielerentscheidungen!$D$4+Parameter!$B$4*(Ergebnisse2!$E$3/Parameter!$B$8) + J34), "B", C34)),
IF(($B34-Parameter!$B$17*Spielerentscheidungen!$B$4+Parameter!$B$4*(Ergebnisse2!$D$3/Parameter!$B$8) + I34) &gt; 0,"A",
IF((ZB_Käufer2!$B34-Parameter!$B$17*Spielerentscheidungen!$D$4+Parameter!$B$4*(Ergebnisse2!$E$3/Parameter!$B$8) + J34) &gt; 0,"B",0)))</f>
        <v>0</v>
      </c>
      <c r="G34" t="str">
        <f>IF(AND(($B34-Parameter!$B$17*Spielerentscheidungen!$B$5+Parameter!$B$4*(Ergebnisse2!$D$4/Parameter!$B$8) + I34)&gt;0,(ZB_Käufer2!$B34-Parameter!$B$17*Spielerentscheidungen!$D$5+Parameter!$B$4*(Ergebnisse2!$E$4/Parameter!$B$8) + J34)&gt;0), IF(($B34-Parameter!$B$17*Spielerentscheidungen!$B$5+Parameter!$B$4*(Ergebnisse2!$D$4/Parameter!$B$8) + I34) &gt; (ZB_Käufer2!$B34-Parameter!$B$17*Spielerentscheidungen!$D$5+Parameter!$B$4*(Ergebnisse2!$E$4/Parameter!$B$8) + J34), "A", IF(($B34-Parameter!$B$17*Spielerentscheidungen!$B$5+Parameter!$B$4*(Ergebnisse2!$D$4/Parameter!$B$8) + I34) &lt; (ZB_Käufer2!$B34-Parameter!$B$17*Spielerentscheidungen!$D$5+Parameter!$B$4*(Ergebnisse2!$E$4/Parameter!$B$8) + J34), "B", C34)),
IF(($B34-Parameter!$B$17*Spielerentscheidungen!$B$5+Parameter!$B$4*(Ergebnisse2!$D$4/Parameter!$B$8) +I34)&gt;0,"A",
IF((ZB_Käufer2!$B34-Parameter!$B$17*Spielerentscheidungen!$D$5+Parameter!$B$4*(Ergebnisse2!$E$4/Parameter!$B$8) + J34)&gt;0,"B",0)))</f>
        <v>B</v>
      </c>
      <c r="H34">
        <f>IF(AND(($B34-Parameter!$B$17*Spielerentscheidungen!$B$6+Parameter!$B$4*(Ergebnisse2!$D$5/Parameter!$B$8) + I34)&gt;0,(ZB_Käufer2!$B34-Parameter!$B$17*Spielerentscheidungen!$D$6+Parameter!$B$4*(Ergebnisse2!$E$5/Parameter!$B$8) + J34)&gt;0), IF(($B34-Parameter!$B$17*Spielerentscheidungen!$B$6+Parameter!$B$4*(Ergebnisse2!$D$5/Parameter!$B$8) + I34) &gt; (ZB_Käufer2!$B34-Parameter!$B$17*Spielerentscheidungen!$D$6+Parameter!$B$4*(Ergebnisse2!$E$5/Parameter!$B$8) + J34),"A",IF(($B34-Parameter!$B$17*Spielerentscheidungen!$B$6+Parameter!$B$4*(Ergebnisse2!$D$5/Parameter!$B$8) + I34) &lt; (ZB_Käufer2!$B34-Parameter!$B$17*Spielerentscheidungen!$D$6+Parameter!$B$4*(Ergebnisse2!$E$5/Parameter!$B$8) + J34),"B",C34)),
IF(($B34-Parameter!$B$17*Spielerentscheidungen!$B$6+Parameter!$B$4*(Ergebnisse2!$D$5/Parameter!$B$8) + I34)&gt;0,"A",
IF((ZB_Käufer2!$B34-Parameter!$B$17*Spielerentscheidungen!$D$6 + Parameter!$B$4*(Ergebnisse2!$E$5/Parameter!$B$8) + J34)&gt;0,"B",0)))</f>
        <v>0</v>
      </c>
      <c r="I34">
        <v>0</v>
      </c>
      <c r="J34">
        <v>1</v>
      </c>
    </row>
    <row r="35" spans="1:10" x14ac:dyDescent="0.35">
      <c r="A35">
        <v>34</v>
      </c>
      <c r="B35">
        <v>3.96</v>
      </c>
      <c r="C35" t="s">
        <v>20</v>
      </c>
      <c r="D35" t="str">
        <f>IF(AND(($B35- Parameter!$B$17*Spielerentscheidungen!$B$2+Parameter!$B$4*0.5 + I35)&gt;0,(ZB_Käufer2!$B35-Parameter!$B$17*Spielerentscheidungen!$D$2+Parameter!$B$4*0.5 + J35)&gt;0), IF(($B35-Parameter!$B$17*Spielerentscheidungen!$B$2+Parameter!$B$4*0.5 + I35) &gt; (ZB_Käufer2!$B35-Parameter!$B$17*Spielerentscheidungen!$D$2+Parameter!$B$4*0.5 + J35), "A", IF((ZB_Käufer2!$B35-Parameter!$B$17*Spielerentscheidungen!$D$2+Parameter!$B$4*0.5 + J35) &gt; ($B35-Parameter!$B$17*Spielerentscheidungen!$B$2+Parameter!$B$4*0.5 + I35), "B", C35)),
IF(($B35-Parameter!$B$17*Spielerentscheidungen!$B$2+Parameter!$B$4*0.5 + I35)&gt;0,"A",
IF((ZB_Käufer2!$B35-Parameter!$B$17*Spielerentscheidungen!$D$2+Parameter!$B$4*0.5 + J35)&gt;0,"B",0)))</f>
        <v>B</v>
      </c>
      <c r="E35" t="str">
        <f>IF(AND(($B35-Parameter!$B$17*Spielerentscheidungen!$B$3+Parameter!$B$4*(Ergebnisse2!$D$2/Parameter!$B$8) + I35)&gt;0,(ZB_Käufer2!$B35-Parameter!$B$17*Spielerentscheidungen!$D$3+Parameter!$B$4*(Ergebnisse2!$E$2/Parameter!$B$8) + J35)&gt;0),IF(($B35-Parameter!$B$17*Spielerentscheidungen!$B$3+Parameter!$B$4*(Ergebnisse2!$D$2/Parameter!$B$8) + I35) &gt; (ZB_Käufer2!$B35-Parameter!$B$17*Spielerentscheidungen!$D$3+Parameter!$B$4*(Ergebnisse2!$E$2/Parameter!$B$8) + J35),"A", IF(($B35-Parameter!$B$17*Spielerentscheidungen!$B$3+Parameter!$B$4*(Ergebnisse2!$D$2/Parameter!$B$8) + I35) &lt; (ZB_Käufer2!$B35-Parameter!$B$17*Spielerentscheidungen!$D$3+Parameter!$B$4*(Ergebnisse2!$E$2/Parameter!$B$8) + J35 ), "B", C35)),
IF(($B35-Parameter!$B$17*Spielerentscheidungen!$B$3+Parameter!$B$4*(Ergebnisse2!$D$2/Parameter!$B$8) + I35) &gt; 0,"A",
IF((ZB_Käufer2!$B35-Parameter!$B$17*Spielerentscheidungen!$D$3+Parameter!$B$4*(Ergebnisse2!$E$2/Parameter!$B$8) + J35)&gt;0,"B",0)))</f>
        <v>B</v>
      </c>
      <c r="F35">
        <f>IF(AND(($B35-Parameter!$B$17*Spielerentscheidungen!$B$4+Parameter!$B$4*(Ergebnisse2!$D$3/Parameter!$B$8) + I35 )&gt;0,(ZB_Käufer2!$B35-Parameter!$B$17*Spielerentscheidungen!$D$4+Parameter!$B$4*(Ergebnisse2!$E$3/Parameter!$B$8) + J35)&gt;0),IF(($B35-Parameter!$B$17*Spielerentscheidungen!$B$4+Parameter!$B$4*(Ergebnisse2!$D$3/Parameter!$B$8) + I35) &gt; (ZB_Käufer2!$B35-Parameter!$B$17*Spielerentscheidungen!$D$4+Parameter!$B$4*(Ergebnisse2!$E$3/Parameter!$B$8) + J35), "A", IF(($B35-Parameter!$B$17*Spielerentscheidungen!$B$4+Parameter!$B$4*(Ergebnisse2!$D$3/Parameter!$B$8) + I35) &lt; (ZB_Käufer2!$B35-Parameter!$B$17*Spielerentscheidungen!$D$4+Parameter!$B$4*(Ergebnisse2!$E$3/Parameter!$B$8) + J35), "B", C35)),
IF(($B35-Parameter!$B$17*Spielerentscheidungen!$B$4+Parameter!$B$4*(Ergebnisse2!$D$3/Parameter!$B$8) + I35) &gt; 0,"A",
IF((ZB_Käufer2!$B35-Parameter!$B$17*Spielerentscheidungen!$D$4+Parameter!$B$4*(Ergebnisse2!$E$3/Parameter!$B$8) + J35) &gt; 0,"B",0)))</f>
        <v>0</v>
      </c>
      <c r="G35">
        <f>IF(AND(($B35-Parameter!$B$17*Spielerentscheidungen!$B$5+Parameter!$B$4*(Ergebnisse2!$D$4/Parameter!$B$8) + I35)&gt;0,(ZB_Käufer2!$B35-Parameter!$B$17*Spielerentscheidungen!$D$5+Parameter!$B$4*(Ergebnisse2!$E$4/Parameter!$B$8) + J35)&gt;0), IF(($B35-Parameter!$B$17*Spielerentscheidungen!$B$5+Parameter!$B$4*(Ergebnisse2!$D$4/Parameter!$B$8) + I35) &gt; (ZB_Käufer2!$B35-Parameter!$B$17*Spielerentscheidungen!$D$5+Parameter!$B$4*(Ergebnisse2!$E$4/Parameter!$B$8) + J35), "A", IF(($B35-Parameter!$B$17*Spielerentscheidungen!$B$5+Parameter!$B$4*(Ergebnisse2!$D$4/Parameter!$B$8) + I35) &lt; (ZB_Käufer2!$B35-Parameter!$B$17*Spielerentscheidungen!$D$5+Parameter!$B$4*(Ergebnisse2!$E$4/Parameter!$B$8) + J35), "B", C35)),
IF(($B35-Parameter!$B$17*Spielerentscheidungen!$B$5+Parameter!$B$4*(Ergebnisse2!$D$4/Parameter!$B$8) +I35)&gt;0,"A",
IF((ZB_Käufer2!$B35-Parameter!$B$17*Spielerentscheidungen!$D$5+Parameter!$B$4*(Ergebnisse2!$E$4/Parameter!$B$8) + J35)&gt;0,"B",0)))</f>
        <v>0</v>
      </c>
      <c r="H35">
        <f>IF(AND(($B35-Parameter!$B$17*Spielerentscheidungen!$B$6+Parameter!$B$4*(Ergebnisse2!$D$5/Parameter!$B$8) + I35)&gt;0,(ZB_Käufer2!$B35-Parameter!$B$17*Spielerentscheidungen!$D$6+Parameter!$B$4*(Ergebnisse2!$E$5/Parameter!$B$8) + J35)&gt;0), IF(($B35-Parameter!$B$17*Spielerentscheidungen!$B$6+Parameter!$B$4*(Ergebnisse2!$D$5/Parameter!$B$8) + I35) &gt; (ZB_Käufer2!$B35-Parameter!$B$17*Spielerentscheidungen!$D$6+Parameter!$B$4*(Ergebnisse2!$E$5/Parameter!$B$8) + J35),"A",IF(($B35-Parameter!$B$17*Spielerentscheidungen!$B$6+Parameter!$B$4*(Ergebnisse2!$D$5/Parameter!$B$8) + I35) &lt; (ZB_Käufer2!$B35-Parameter!$B$17*Spielerentscheidungen!$D$6+Parameter!$B$4*(Ergebnisse2!$E$5/Parameter!$B$8) + J35),"B",C35)),
IF(($B35-Parameter!$B$17*Spielerentscheidungen!$B$6+Parameter!$B$4*(Ergebnisse2!$D$5/Parameter!$B$8) + I35)&gt;0,"A",
IF((ZB_Käufer2!$B35-Parameter!$B$17*Spielerentscheidungen!$D$6 + Parameter!$B$4*(Ergebnisse2!$E$5/Parameter!$B$8) + J35)&gt;0,"B",0)))</f>
        <v>0</v>
      </c>
      <c r="I35">
        <v>0</v>
      </c>
      <c r="J35">
        <v>5</v>
      </c>
    </row>
    <row r="36" spans="1:10" x14ac:dyDescent="0.35">
      <c r="A36">
        <v>35</v>
      </c>
      <c r="B36">
        <v>2.98</v>
      </c>
      <c r="C36" t="s">
        <v>19</v>
      </c>
      <c r="D36">
        <f>IF(AND(($B36- Parameter!$B$17*Spielerentscheidungen!$B$2+Parameter!$B$4*0.5 + I36)&gt;0,(ZB_Käufer2!$B36-Parameter!$B$17*Spielerentscheidungen!$D$2+Parameter!$B$4*0.5 + J36)&gt;0), IF(($B36-Parameter!$B$17*Spielerentscheidungen!$B$2+Parameter!$B$4*0.5 + I36) &gt; (ZB_Käufer2!$B36-Parameter!$B$17*Spielerentscheidungen!$D$2+Parameter!$B$4*0.5 + J36), "A", IF((ZB_Käufer2!$B36-Parameter!$B$17*Spielerentscheidungen!$D$2+Parameter!$B$4*0.5 + J36) &gt; ($B36-Parameter!$B$17*Spielerentscheidungen!$B$2+Parameter!$B$4*0.5 + I36), "B", C36)),
IF(($B36-Parameter!$B$17*Spielerentscheidungen!$B$2+Parameter!$B$4*0.5 + I36)&gt;0,"A",
IF((ZB_Käufer2!$B36-Parameter!$B$17*Spielerentscheidungen!$D$2+Parameter!$B$4*0.5 + J36)&gt;0,"B",0)))</f>
        <v>0</v>
      </c>
      <c r="E36">
        <f>IF(AND(($B36-Parameter!$B$17*Spielerentscheidungen!$B$3+Parameter!$B$4*(Ergebnisse2!$D$2/Parameter!$B$8) + I36)&gt;0,(ZB_Käufer2!$B36-Parameter!$B$17*Spielerentscheidungen!$D$3+Parameter!$B$4*(Ergebnisse2!$E$2/Parameter!$B$8) + J36)&gt;0),IF(($B36-Parameter!$B$17*Spielerentscheidungen!$B$3+Parameter!$B$4*(Ergebnisse2!$D$2/Parameter!$B$8) + I36) &gt; (ZB_Käufer2!$B36-Parameter!$B$17*Spielerentscheidungen!$D$3+Parameter!$B$4*(Ergebnisse2!$E$2/Parameter!$B$8) + J36),"A", IF(($B36-Parameter!$B$17*Spielerentscheidungen!$B$3+Parameter!$B$4*(Ergebnisse2!$D$2/Parameter!$B$8) + I36) &lt; (ZB_Käufer2!$B36-Parameter!$B$17*Spielerentscheidungen!$D$3+Parameter!$B$4*(Ergebnisse2!$E$2/Parameter!$B$8) + J36 ), "B", C36)),
IF(($B36-Parameter!$B$17*Spielerentscheidungen!$B$3+Parameter!$B$4*(Ergebnisse2!$D$2/Parameter!$B$8) + I36) &gt; 0,"A",
IF((ZB_Käufer2!$B36-Parameter!$B$17*Spielerentscheidungen!$D$3+Parameter!$B$4*(Ergebnisse2!$E$2/Parameter!$B$8) + J36)&gt;0,"B",0)))</f>
        <v>0</v>
      </c>
      <c r="F36">
        <f>IF(AND(($B36-Parameter!$B$17*Spielerentscheidungen!$B$4+Parameter!$B$4*(Ergebnisse2!$D$3/Parameter!$B$8) + I36 )&gt;0,(ZB_Käufer2!$B36-Parameter!$B$17*Spielerentscheidungen!$D$4+Parameter!$B$4*(Ergebnisse2!$E$3/Parameter!$B$8) + J36)&gt;0),IF(($B36-Parameter!$B$17*Spielerentscheidungen!$B$4+Parameter!$B$4*(Ergebnisse2!$D$3/Parameter!$B$8) + I36) &gt; (ZB_Käufer2!$B36-Parameter!$B$17*Spielerentscheidungen!$D$4+Parameter!$B$4*(Ergebnisse2!$E$3/Parameter!$B$8) + J36), "A", IF(($B36-Parameter!$B$17*Spielerentscheidungen!$B$4+Parameter!$B$4*(Ergebnisse2!$D$3/Parameter!$B$8) + I36) &lt; (ZB_Käufer2!$B36-Parameter!$B$17*Spielerentscheidungen!$D$4+Parameter!$B$4*(Ergebnisse2!$E$3/Parameter!$B$8) + J36), "B", C36)),
IF(($B36-Parameter!$B$17*Spielerentscheidungen!$B$4+Parameter!$B$4*(Ergebnisse2!$D$3/Parameter!$B$8) + I36) &gt; 0,"A",
IF((ZB_Käufer2!$B36-Parameter!$B$17*Spielerentscheidungen!$D$4+Parameter!$B$4*(Ergebnisse2!$E$3/Parameter!$B$8) + J36) &gt; 0,"B",0)))</f>
        <v>0</v>
      </c>
      <c r="G36">
        <f>IF(AND(($B36-Parameter!$B$17*Spielerentscheidungen!$B$5+Parameter!$B$4*(Ergebnisse2!$D$4/Parameter!$B$8) + I36)&gt;0,(ZB_Käufer2!$B36-Parameter!$B$17*Spielerentscheidungen!$D$5+Parameter!$B$4*(Ergebnisse2!$E$4/Parameter!$B$8) + J36)&gt;0), IF(($B36-Parameter!$B$17*Spielerentscheidungen!$B$5+Parameter!$B$4*(Ergebnisse2!$D$4/Parameter!$B$8) + I36) &gt; (ZB_Käufer2!$B36-Parameter!$B$17*Spielerentscheidungen!$D$5+Parameter!$B$4*(Ergebnisse2!$E$4/Parameter!$B$8) + J36), "A", IF(($B36-Parameter!$B$17*Spielerentscheidungen!$B$5+Parameter!$B$4*(Ergebnisse2!$D$4/Parameter!$B$8) + I36) &lt; (ZB_Käufer2!$B36-Parameter!$B$17*Spielerentscheidungen!$D$5+Parameter!$B$4*(Ergebnisse2!$E$4/Parameter!$B$8) + J36), "B", C36)),
IF(($B36-Parameter!$B$17*Spielerentscheidungen!$B$5+Parameter!$B$4*(Ergebnisse2!$D$4/Parameter!$B$8) +I36)&gt;0,"A",
IF((ZB_Käufer2!$B36-Parameter!$B$17*Spielerentscheidungen!$D$5+Parameter!$B$4*(Ergebnisse2!$E$4/Parameter!$B$8) + J36)&gt;0,"B",0)))</f>
        <v>0</v>
      </c>
      <c r="H36">
        <f>IF(AND(($B36-Parameter!$B$17*Spielerentscheidungen!$B$6+Parameter!$B$4*(Ergebnisse2!$D$5/Parameter!$B$8) + I36)&gt;0,(ZB_Käufer2!$B36-Parameter!$B$17*Spielerentscheidungen!$D$6+Parameter!$B$4*(Ergebnisse2!$E$5/Parameter!$B$8) + J36)&gt;0), IF(($B36-Parameter!$B$17*Spielerentscheidungen!$B$6+Parameter!$B$4*(Ergebnisse2!$D$5/Parameter!$B$8) + I36) &gt; (ZB_Käufer2!$B36-Parameter!$B$17*Spielerentscheidungen!$D$6+Parameter!$B$4*(Ergebnisse2!$E$5/Parameter!$B$8) + J36),"A",IF(($B36-Parameter!$B$17*Spielerentscheidungen!$B$6+Parameter!$B$4*(Ergebnisse2!$D$5/Parameter!$B$8) + I36) &lt; (ZB_Käufer2!$B36-Parameter!$B$17*Spielerentscheidungen!$D$6+Parameter!$B$4*(Ergebnisse2!$E$5/Parameter!$B$8) + J36),"B",C36)),
IF(($B36-Parameter!$B$17*Spielerentscheidungen!$B$6+Parameter!$B$4*(Ergebnisse2!$D$5/Parameter!$B$8) + I36)&gt;0,"A",
IF((ZB_Käufer2!$B36-Parameter!$B$17*Spielerentscheidungen!$D$6 + Parameter!$B$4*(Ergebnisse2!$E$5/Parameter!$B$8) + J36)&gt;0,"B",0)))</f>
        <v>0</v>
      </c>
      <c r="I36">
        <v>0</v>
      </c>
      <c r="J36">
        <v>3</v>
      </c>
    </row>
    <row r="37" spans="1:10" x14ac:dyDescent="0.35">
      <c r="A37">
        <v>36</v>
      </c>
      <c r="B37">
        <v>3.83</v>
      </c>
      <c r="C37" t="s">
        <v>20</v>
      </c>
      <c r="D37">
        <f>IF(AND(($B37- Parameter!$B$17*Spielerentscheidungen!$B$2+Parameter!$B$4*0.5 + I37)&gt;0,(ZB_Käufer2!$B37-Parameter!$B$17*Spielerentscheidungen!$D$2+Parameter!$B$4*0.5 + J37)&gt;0), IF(($B37-Parameter!$B$17*Spielerentscheidungen!$B$2+Parameter!$B$4*0.5 + I37) &gt; (ZB_Käufer2!$B37-Parameter!$B$17*Spielerentscheidungen!$D$2+Parameter!$B$4*0.5 + J37), "A", IF((ZB_Käufer2!$B37-Parameter!$B$17*Spielerentscheidungen!$D$2+Parameter!$B$4*0.5 + J37) &gt; ($B37-Parameter!$B$17*Spielerentscheidungen!$B$2+Parameter!$B$4*0.5 + I37), "B", C37)),
IF(($B37-Parameter!$B$17*Spielerentscheidungen!$B$2+Parameter!$B$4*0.5 + I37)&gt;0,"A",
IF((ZB_Käufer2!$B37-Parameter!$B$17*Spielerentscheidungen!$D$2+Parameter!$B$4*0.5 + J37)&gt;0,"B",0)))</f>
        <v>0</v>
      </c>
      <c r="E37">
        <f>IF(AND(($B37-Parameter!$B$17*Spielerentscheidungen!$B$3+Parameter!$B$4*(Ergebnisse2!$D$2/Parameter!$B$8) + I37)&gt;0,(ZB_Käufer2!$B37-Parameter!$B$17*Spielerentscheidungen!$D$3+Parameter!$B$4*(Ergebnisse2!$E$2/Parameter!$B$8) + J37)&gt;0),IF(($B37-Parameter!$B$17*Spielerentscheidungen!$B$3+Parameter!$B$4*(Ergebnisse2!$D$2/Parameter!$B$8) + I37) &gt; (ZB_Käufer2!$B37-Parameter!$B$17*Spielerentscheidungen!$D$3+Parameter!$B$4*(Ergebnisse2!$E$2/Parameter!$B$8) + J37),"A", IF(($B37-Parameter!$B$17*Spielerentscheidungen!$B$3+Parameter!$B$4*(Ergebnisse2!$D$2/Parameter!$B$8) + I37) &lt; (ZB_Käufer2!$B37-Parameter!$B$17*Spielerentscheidungen!$D$3+Parameter!$B$4*(Ergebnisse2!$E$2/Parameter!$B$8) + J37 ), "B", C37)),
IF(($B37-Parameter!$B$17*Spielerentscheidungen!$B$3+Parameter!$B$4*(Ergebnisse2!$D$2/Parameter!$B$8) + I37) &gt; 0,"A",
IF((ZB_Käufer2!$B37-Parameter!$B$17*Spielerentscheidungen!$D$3+Parameter!$B$4*(Ergebnisse2!$E$2/Parameter!$B$8) + J37)&gt;0,"B",0)))</f>
        <v>0</v>
      </c>
      <c r="F37">
        <f>IF(AND(($B37-Parameter!$B$17*Spielerentscheidungen!$B$4+Parameter!$B$4*(Ergebnisse2!$D$3/Parameter!$B$8) + I37 )&gt;0,(ZB_Käufer2!$B37-Parameter!$B$17*Spielerentscheidungen!$D$4+Parameter!$B$4*(Ergebnisse2!$E$3/Parameter!$B$8) + J37)&gt;0),IF(($B37-Parameter!$B$17*Spielerentscheidungen!$B$4+Parameter!$B$4*(Ergebnisse2!$D$3/Parameter!$B$8) + I37) &gt; (ZB_Käufer2!$B37-Parameter!$B$17*Spielerentscheidungen!$D$4+Parameter!$B$4*(Ergebnisse2!$E$3/Parameter!$B$8) + J37), "A", IF(($B37-Parameter!$B$17*Spielerentscheidungen!$B$4+Parameter!$B$4*(Ergebnisse2!$D$3/Parameter!$B$8) + I37) &lt; (ZB_Käufer2!$B37-Parameter!$B$17*Spielerentscheidungen!$D$4+Parameter!$B$4*(Ergebnisse2!$E$3/Parameter!$B$8) + J37), "B", C37)),
IF(($B37-Parameter!$B$17*Spielerentscheidungen!$B$4+Parameter!$B$4*(Ergebnisse2!$D$3/Parameter!$B$8) + I37) &gt; 0,"A",
IF((ZB_Käufer2!$B37-Parameter!$B$17*Spielerentscheidungen!$D$4+Parameter!$B$4*(Ergebnisse2!$E$3/Parameter!$B$8) + J37) &gt; 0,"B",0)))</f>
        <v>0</v>
      </c>
      <c r="G37">
        <f>IF(AND(($B37-Parameter!$B$17*Spielerentscheidungen!$B$5+Parameter!$B$4*(Ergebnisse2!$D$4/Parameter!$B$8) + I37)&gt;0,(ZB_Käufer2!$B37-Parameter!$B$17*Spielerentscheidungen!$D$5+Parameter!$B$4*(Ergebnisse2!$E$4/Parameter!$B$8) + J37)&gt;0), IF(($B37-Parameter!$B$17*Spielerentscheidungen!$B$5+Parameter!$B$4*(Ergebnisse2!$D$4/Parameter!$B$8) + I37) &gt; (ZB_Käufer2!$B37-Parameter!$B$17*Spielerentscheidungen!$D$5+Parameter!$B$4*(Ergebnisse2!$E$4/Parameter!$B$8) + J37), "A", IF(($B37-Parameter!$B$17*Spielerentscheidungen!$B$5+Parameter!$B$4*(Ergebnisse2!$D$4/Parameter!$B$8) + I37) &lt; (ZB_Käufer2!$B37-Parameter!$B$17*Spielerentscheidungen!$D$5+Parameter!$B$4*(Ergebnisse2!$E$4/Parameter!$B$8) + J37), "B", C37)),
IF(($B37-Parameter!$B$17*Spielerentscheidungen!$B$5+Parameter!$B$4*(Ergebnisse2!$D$4/Parameter!$B$8) +I37)&gt;0,"A",
IF((ZB_Käufer2!$B37-Parameter!$B$17*Spielerentscheidungen!$D$5+Parameter!$B$4*(Ergebnisse2!$E$4/Parameter!$B$8) + J37)&gt;0,"B",0)))</f>
        <v>0</v>
      </c>
      <c r="H37">
        <f>IF(AND(($B37-Parameter!$B$17*Spielerentscheidungen!$B$6+Parameter!$B$4*(Ergebnisse2!$D$5/Parameter!$B$8) + I37)&gt;0,(ZB_Käufer2!$B37-Parameter!$B$17*Spielerentscheidungen!$D$6+Parameter!$B$4*(Ergebnisse2!$E$5/Parameter!$B$8) + J37)&gt;0), IF(($B37-Parameter!$B$17*Spielerentscheidungen!$B$6+Parameter!$B$4*(Ergebnisse2!$D$5/Parameter!$B$8) + I37) &gt; (ZB_Käufer2!$B37-Parameter!$B$17*Spielerentscheidungen!$D$6+Parameter!$B$4*(Ergebnisse2!$E$5/Parameter!$B$8) + J37),"A",IF(($B37-Parameter!$B$17*Spielerentscheidungen!$B$6+Parameter!$B$4*(Ergebnisse2!$D$5/Parameter!$B$8) + I37) &lt; (ZB_Käufer2!$B37-Parameter!$B$17*Spielerentscheidungen!$D$6+Parameter!$B$4*(Ergebnisse2!$E$5/Parameter!$B$8) + J37),"B",C37)),
IF(($B37-Parameter!$B$17*Spielerentscheidungen!$B$6+Parameter!$B$4*(Ergebnisse2!$D$5/Parameter!$B$8) + I37)&gt;0,"A",
IF((ZB_Käufer2!$B37-Parameter!$B$17*Spielerentscheidungen!$D$6 + Parameter!$B$4*(Ergebnisse2!$E$5/Parameter!$B$8) + J37)&gt;0,"B",0)))</f>
        <v>0</v>
      </c>
      <c r="I37">
        <v>1</v>
      </c>
      <c r="J37">
        <v>0</v>
      </c>
    </row>
    <row r="38" spans="1:10" x14ac:dyDescent="0.35">
      <c r="A38">
        <v>37</v>
      </c>
      <c r="B38">
        <v>7.96</v>
      </c>
      <c r="C38" t="s">
        <v>19</v>
      </c>
      <c r="D38" t="str">
        <f>IF(AND(($B38- Parameter!$B$17*Spielerentscheidungen!$B$2+Parameter!$B$4*0.5 + I38)&gt;0,(ZB_Käufer2!$B38-Parameter!$B$17*Spielerentscheidungen!$D$2+Parameter!$B$4*0.5 + J38)&gt;0), IF(($B38-Parameter!$B$17*Spielerentscheidungen!$B$2+Parameter!$B$4*0.5 + I38) &gt; (ZB_Käufer2!$B38-Parameter!$B$17*Spielerentscheidungen!$D$2+Parameter!$B$4*0.5 + J38), "A", IF((ZB_Käufer2!$B38-Parameter!$B$17*Spielerentscheidungen!$D$2+Parameter!$B$4*0.5 + J38) &gt; ($B38-Parameter!$B$17*Spielerentscheidungen!$B$2+Parameter!$B$4*0.5 + I38), "B", C38)),
IF(($B38-Parameter!$B$17*Spielerentscheidungen!$B$2+Parameter!$B$4*0.5 + I38)&gt;0,"A",
IF((ZB_Käufer2!$B38-Parameter!$B$17*Spielerentscheidungen!$D$2+Parameter!$B$4*0.5 + J38)&gt;0,"B",0)))</f>
        <v>B</v>
      </c>
      <c r="E38" t="str">
        <f>IF(AND(($B38-Parameter!$B$17*Spielerentscheidungen!$B$3+Parameter!$B$4*(Ergebnisse2!$D$2/Parameter!$B$8) + I38)&gt;0,(ZB_Käufer2!$B38-Parameter!$B$17*Spielerentscheidungen!$D$3+Parameter!$B$4*(Ergebnisse2!$E$2/Parameter!$B$8) + J38)&gt;0),IF(($B38-Parameter!$B$17*Spielerentscheidungen!$B$3+Parameter!$B$4*(Ergebnisse2!$D$2/Parameter!$B$8) + I38) &gt; (ZB_Käufer2!$B38-Parameter!$B$17*Spielerentscheidungen!$D$3+Parameter!$B$4*(Ergebnisse2!$E$2/Parameter!$B$8) + J38),"A", IF(($B38-Parameter!$B$17*Spielerentscheidungen!$B$3+Parameter!$B$4*(Ergebnisse2!$D$2/Parameter!$B$8) + I38) &lt; (ZB_Käufer2!$B38-Parameter!$B$17*Spielerentscheidungen!$D$3+Parameter!$B$4*(Ergebnisse2!$E$2/Parameter!$B$8) + J38 ), "B", C38)),
IF(($B38-Parameter!$B$17*Spielerentscheidungen!$B$3+Parameter!$B$4*(Ergebnisse2!$D$2/Parameter!$B$8) + I38) &gt; 0,"A",
IF((ZB_Käufer2!$B38-Parameter!$B$17*Spielerentscheidungen!$D$3+Parameter!$B$4*(Ergebnisse2!$E$2/Parameter!$B$8) + J38)&gt;0,"B",0)))</f>
        <v>B</v>
      </c>
      <c r="F38" t="str">
        <f>IF(AND(($B38-Parameter!$B$17*Spielerentscheidungen!$B$4+Parameter!$B$4*(Ergebnisse2!$D$3/Parameter!$B$8) + I38 )&gt;0,(ZB_Käufer2!$B38-Parameter!$B$17*Spielerentscheidungen!$D$4+Parameter!$B$4*(Ergebnisse2!$E$3/Parameter!$B$8) + J38)&gt;0),IF(($B38-Parameter!$B$17*Spielerentscheidungen!$B$4+Parameter!$B$4*(Ergebnisse2!$D$3/Parameter!$B$8) + I38) &gt; (ZB_Käufer2!$B38-Parameter!$B$17*Spielerentscheidungen!$D$4+Parameter!$B$4*(Ergebnisse2!$E$3/Parameter!$B$8) + J38), "A", IF(($B38-Parameter!$B$17*Spielerentscheidungen!$B$4+Parameter!$B$4*(Ergebnisse2!$D$3/Parameter!$B$8) + I38) &lt; (ZB_Käufer2!$B38-Parameter!$B$17*Spielerentscheidungen!$D$4+Parameter!$B$4*(Ergebnisse2!$E$3/Parameter!$B$8) + J38), "B", C38)),
IF(($B38-Parameter!$B$17*Spielerentscheidungen!$B$4+Parameter!$B$4*(Ergebnisse2!$D$3/Parameter!$B$8) + I38) &gt; 0,"A",
IF((ZB_Käufer2!$B38-Parameter!$B$17*Spielerentscheidungen!$D$4+Parameter!$B$4*(Ergebnisse2!$E$3/Parameter!$B$8) + J38) &gt; 0,"B",0)))</f>
        <v>B</v>
      </c>
      <c r="G38" t="str">
        <f>IF(AND(($B38-Parameter!$B$17*Spielerentscheidungen!$B$5+Parameter!$B$4*(Ergebnisse2!$D$4/Parameter!$B$8) + I38)&gt;0,(ZB_Käufer2!$B38-Parameter!$B$17*Spielerentscheidungen!$D$5+Parameter!$B$4*(Ergebnisse2!$E$4/Parameter!$B$8) + J38)&gt;0), IF(($B38-Parameter!$B$17*Spielerentscheidungen!$B$5+Parameter!$B$4*(Ergebnisse2!$D$4/Parameter!$B$8) + I38) &gt; (ZB_Käufer2!$B38-Parameter!$B$17*Spielerentscheidungen!$D$5+Parameter!$B$4*(Ergebnisse2!$E$4/Parameter!$B$8) + J38), "A", IF(($B38-Parameter!$B$17*Spielerentscheidungen!$B$5+Parameter!$B$4*(Ergebnisse2!$D$4/Parameter!$B$8) + I38) &lt; (ZB_Käufer2!$B38-Parameter!$B$17*Spielerentscheidungen!$D$5+Parameter!$B$4*(Ergebnisse2!$E$4/Parameter!$B$8) + J38), "B", C38)),
IF(($B38-Parameter!$B$17*Spielerentscheidungen!$B$5+Parameter!$B$4*(Ergebnisse2!$D$4/Parameter!$B$8) +I38)&gt;0,"A",
IF((ZB_Käufer2!$B38-Parameter!$B$17*Spielerentscheidungen!$D$5+Parameter!$B$4*(Ergebnisse2!$E$4/Parameter!$B$8) + J38)&gt;0,"B",0)))</f>
        <v>B</v>
      </c>
      <c r="H38">
        <f>IF(AND(($B38-Parameter!$B$17*Spielerentscheidungen!$B$6+Parameter!$B$4*(Ergebnisse2!$D$5/Parameter!$B$8) + I38)&gt;0,(ZB_Käufer2!$B38-Parameter!$B$17*Spielerentscheidungen!$D$6+Parameter!$B$4*(Ergebnisse2!$E$5/Parameter!$B$8) + J38)&gt;0), IF(($B38-Parameter!$B$17*Spielerentscheidungen!$B$6+Parameter!$B$4*(Ergebnisse2!$D$5/Parameter!$B$8) + I38) &gt; (ZB_Käufer2!$B38-Parameter!$B$17*Spielerentscheidungen!$D$6+Parameter!$B$4*(Ergebnisse2!$E$5/Parameter!$B$8) + J38),"A",IF(($B38-Parameter!$B$17*Spielerentscheidungen!$B$6+Parameter!$B$4*(Ergebnisse2!$D$5/Parameter!$B$8) + I38) &lt; (ZB_Käufer2!$B38-Parameter!$B$17*Spielerentscheidungen!$D$6+Parameter!$B$4*(Ergebnisse2!$E$5/Parameter!$B$8) + J38),"B",C38)),
IF(($B38-Parameter!$B$17*Spielerentscheidungen!$B$6+Parameter!$B$4*(Ergebnisse2!$D$5/Parameter!$B$8) + I38)&gt;0,"A",
IF((ZB_Käufer2!$B38-Parameter!$B$17*Spielerentscheidungen!$D$6 + Parameter!$B$4*(Ergebnisse2!$E$5/Parameter!$B$8) + J38)&gt;0,"B",0)))</f>
        <v>0</v>
      </c>
      <c r="I38">
        <v>0</v>
      </c>
      <c r="J38">
        <v>3</v>
      </c>
    </row>
    <row r="39" spans="1:10" x14ac:dyDescent="0.35">
      <c r="A39">
        <v>38</v>
      </c>
      <c r="B39">
        <v>2.62</v>
      </c>
      <c r="C39" t="s">
        <v>20</v>
      </c>
      <c r="D39">
        <f>IF(AND(($B39- Parameter!$B$17*Spielerentscheidungen!$B$2+Parameter!$B$4*0.5 + I39)&gt;0,(ZB_Käufer2!$B39-Parameter!$B$17*Spielerentscheidungen!$D$2+Parameter!$B$4*0.5 + J39)&gt;0), IF(($B39-Parameter!$B$17*Spielerentscheidungen!$B$2+Parameter!$B$4*0.5 + I39) &gt; (ZB_Käufer2!$B39-Parameter!$B$17*Spielerentscheidungen!$D$2+Parameter!$B$4*0.5 + J39), "A", IF((ZB_Käufer2!$B39-Parameter!$B$17*Spielerentscheidungen!$D$2+Parameter!$B$4*0.5 + J39) &gt; ($B39-Parameter!$B$17*Spielerentscheidungen!$B$2+Parameter!$B$4*0.5 + I39), "B", C39)),
IF(($B39-Parameter!$B$17*Spielerentscheidungen!$B$2+Parameter!$B$4*0.5 + I39)&gt;0,"A",
IF((ZB_Käufer2!$B39-Parameter!$B$17*Spielerentscheidungen!$D$2+Parameter!$B$4*0.5 + J39)&gt;0,"B",0)))</f>
        <v>0</v>
      </c>
      <c r="E39">
        <f>IF(AND(($B39-Parameter!$B$17*Spielerentscheidungen!$B$3+Parameter!$B$4*(Ergebnisse2!$D$2/Parameter!$B$8) + I39)&gt;0,(ZB_Käufer2!$B39-Parameter!$B$17*Spielerentscheidungen!$D$3+Parameter!$B$4*(Ergebnisse2!$E$2/Parameter!$B$8) + J39)&gt;0),IF(($B39-Parameter!$B$17*Spielerentscheidungen!$B$3+Parameter!$B$4*(Ergebnisse2!$D$2/Parameter!$B$8) + I39) &gt; (ZB_Käufer2!$B39-Parameter!$B$17*Spielerentscheidungen!$D$3+Parameter!$B$4*(Ergebnisse2!$E$2/Parameter!$B$8) + J39),"A", IF(($B39-Parameter!$B$17*Spielerentscheidungen!$B$3+Parameter!$B$4*(Ergebnisse2!$D$2/Parameter!$B$8) + I39) &lt; (ZB_Käufer2!$B39-Parameter!$B$17*Spielerentscheidungen!$D$3+Parameter!$B$4*(Ergebnisse2!$E$2/Parameter!$B$8) + J39 ), "B", C39)),
IF(($B39-Parameter!$B$17*Spielerentscheidungen!$B$3+Parameter!$B$4*(Ergebnisse2!$D$2/Parameter!$B$8) + I39) &gt; 0,"A",
IF((ZB_Käufer2!$B39-Parameter!$B$17*Spielerentscheidungen!$D$3+Parameter!$B$4*(Ergebnisse2!$E$2/Parameter!$B$8) + J39)&gt;0,"B",0)))</f>
        <v>0</v>
      </c>
      <c r="F39">
        <f>IF(AND(($B39-Parameter!$B$17*Spielerentscheidungen!$B$4+Parameter!$B$4*(Ergebnisse2!$D$3/Parameter!$B$8) + I39 )&gt;0,(ZB_Käufer2!$B39-Parameter!$B$17*Spielerentscheidungen!$D$4+Parameter!$B$4*(Ergebnisse2!$E$3/Parameter!$B$8) + J39)&gt;0),IF(($B39-Parameter!$B$17*Spielerentscheidungen!$B$4+Parameter!$B$4*(Ergebnisse2!$D$3/Parameter!$B$8) + I39) &gt; (ZB_Käufer2!$B39-Parameter!$B$17*Spielerentscheidungen!$D$4+Parameter!$B$4*(Ergebnisse2!$E$3/Parameter!$B$8) + J39), "A", IF(($B39-Parameter!$B$17*Spielerentscheidungen!$B$4+Parameter!$B$4*(Ergebnisse2!$D$3/Parameter!$B$8) + I39) &lt; (ZB_Käufer2!$B39-Parameter!$B$17*Spielerentscheidungen!$D$4+Parameter!$B$4*(Ergebnisse2!$E$3/Parameter!$B$8) + J39), "B", C39)),
IF(($B39-Parameter!$B$17*Spielerentscheidungen!$B$4+Parameter!$B$4*(Ergebnisse2!$D$3/Parameter!$B$8) + I39) &gt; 0,"A",
IF((ZB_Käufer2!$B39-Parameter!$B$17*Spielerentscheidungen!$D$4+Parameter!$B$4*(Ergebnisse2!$E$3/Parameter!$B$8) + J39) &gt; 0,"B",0)))</f>
        <v>0</v>
      </c>
      <c r="G39">
        <f>IF(AND(($B39-Parameter!$B$17*Spielerentscheidungen!$B$5+Parameter!$B$4*(Ergebnisse2!$D$4/Parameter!$B$8) + I39)&gt;0,(ZB_Käufer2!$B39-Parameter!$B$17*Spielerentscheidungen!$D$5+Parameter!$B$4*(Ergebnisse2!$E$4/Parameter!$B$8) + J39)&gt;0), IF(($B39-Parameter!$B$17*Spielerentscheidungen!$B$5+Parameter!$B$4*(Ergebnisse2!$D$4/Parameter!$B$8) + I39) &gt; (ZB_Käufer2!$B39-Parameter!$B$17*Spielerentscheidungen!$D$5+Parameter!$B$4*(Ergebnisse2!$E$4/Parameter!$B$8) + J39), "A", IF(($B39-Parameter!$B$17*Spielerentscheidungen!$B$5+Parameter!$B$4*(Ergebnisse2!$D$4/Parameter!$B$8) + I39) &lt; (ZB_Käufer2!$B39-Parameter!$B$17*Spielerentscheidungen!$D$5+Parameter!$B$4*(Ergebnisse2!$E$4/Parameter!$B$8) + J39), "B", C39)),
IF(($B39-Parameter!$B$17*Spielerentscheidungen!$B$5+Parameter!$B$4*(Ergebnisse2!$D$4/Parameter!$B$8) +I39)&gt;0,"A",
IF((ZB_Käufer2!$B39-Parameter!$B$17*Spielerentscheidungen!$D$5+Parameter!$B$4*(Ergebnisse2!$E$4/Parameter!$B$8) + J39)&gt;0,"B",0)))</f>
        <v>0</v>
      </c>
      <c r="H39">
        <f>IF(AND(($B39-Parameter!$B$17*Spielerentscheidungen!$B$6+Parameter!$B$4*(Ergebnisse2!$D$5/Parameter!$B$8) + I39)&gt;0,(ZB_Käufer2!$B39-Parameter!$B$17*Spielerentscheidungen!$D$6+Parameter!$B$4*(Ergebnisse2!$E$5/Parameter!$B$8) + J39)&gt;0), IF(($B39-Parameter!$B$17*Spielerentscheidungen!$B$6+Parameter!$B$4*(Ergebnisse2!$D$5/Parameter!$B$8) + I39) &gt; (ZB_Käufer2!$B39-Parameter!$B$17*Spielerentscheidungen!$D$6+Parameter!$B$4*(Ergebnisse2!$E$5/Parameter!$B$8) + J39),"A",IF(($B39-Parameter!$B$17*Spielerentscheidungen!$B$6+Parameter!$B$4*(Ergebnisse2!$D$5/Parameter!$B$8) + I39) &lt; (ZB_Käufer2!$B39-Parameter!$B$17*Spielerentscheidungen!$D$6+Parameter!$B$4*(Ergebnisse2!$E$5/Parameter!$B$8) + J39),"B",C39)),
IF(($B39-Parameter!$B$17*Spielerentscheidungen!$B$6+Parameter!$B$4*(Ergebnisse2!$D$5/Parameter!$B$8) + I39)&gt;0,"A",
IF((ZB_Käufer2!$B39-Parameter!$B$17*Spielerentscheidungen!$D$6 + Parameter!$B$4*(Ergebnisse2!$E$5/Parameter!$B$8) + J39)&gt;0,"B",0)))</f>
        <v>0</v>
      </c>
      <c r="I39">
        <v>1</v>
      </c>
      <c r="J39">
        <v>0</v>
      </c>
    </row>
    <row r="40" spans="1:10" x14ac:dyDescent="0.35">
      <c r="A40">
        <v>39</v>
      </c>
      <c r="B40">
        <v>3.21</v>
      </c>
      <c r="C40" t="s">
        <v>19</v>
      </c>
      <c r="D40" t="str">
        <f>IF(AND(($B40- Parameter!$B$17*Spielerentscheidungen!$B$2+Parameter!$B$4*0.5 + I40)&gt;0,(ZB_Käufer2!$B40-Parameter!$B$17*Spielerentscheidungen!$D$2+Parameter!$B$4*0.5 + J40)&gt;0), IF(($B40-Parameter!$B$17*Spielerentscheidungen!$B$2+Parameter!$B$4*0.5 + I40) &gt; (ZB_Käufer2!$B40-Parameter!$B$17*Spielerentscheidungen!$D$2+Parameter!$B$4*0.5 + J40), "A", IF((ZB_Käufer2!$B40-Parameter!$B$17*Spielerentscheidungen!$D$2+Parameter!$B$4*0.5 + J40) &gt; ($B40-Parameter!$B$17*Spielerentscheidungen!$B$2+Parameter!$B$4*0.5 + I40), "B", C40)),
IF(($B40-Parameter!$B$17*Spielerentscheidungen!$B$2+Parameter!$B$4*0.5 + I40)&gt;0,"A",
IF((ZB_Käufer2!$B40-Parameter!$B$17*Spielerentscheidungen!$D$2+Parameter!$B$4*0.5 + J40)&gt;0,"B",0)))</f>
        <v>A</v>
      </c>
      <c r="E40" t="str">
        <f>IF(AND(($B40-Parameter!$B$17*Spielerentscheidungen!$B$3+Parameter!$B$4*(Ergebnisse2!$D$2/Parameter!$B$8) + I40)&gt;0,(ZB_Käufer2!$B40-Parameter!$B$17*Spielerentscheidungen!$D$3+Parameter!$B$4*(Ergebnisse2!$E$2/Parameter!$B$8) + J40)&gt;0),IF(($B40-Parameter!$B$17*Spielerentscheidungen!$B$3+Parameter!$B$4*(Ergebnisse2!$D$2/Parameter!$B$8) + I40) &gt; (ZB_Käufer2!$B40-Parameter!$B$17*Spielerentscheidungen!$D$3+Parameter!$B$4*(Ergebnisse2!$E$2/Parameter!$B$8) + J40),"A", IF(($B40-Parameter!$B$17*Spielerentscheidungen!$B$3+Parameter!$B$4*(Ergebnisse2!$D$2/Parameter!$B$8) + I40) &lt; (ZB_Käufer2!$B40-Parameter!$B$17*Spielerentscheidungen!$D$3+Parameter!$B$4*(Ergebnisse2!$E$2/Parameter!$B$8) + J40 ), "B", C40)),
IF(($B40-Parameter!$B$17*Spielerentscheidungen!$B$3+Parameter!$B$4*(Ergebnisse2!$D$2/Parameter!$B$8) + I40) &gt; 0,"A",
IF((ZB_Käufer2!$B40-Parameter!$B$17*Spielerentscheidungen!$D$3+Parameter!$B$4*(Ergebnisse2!$E$2/Parameter!$B$8) + J40)&gt;0,"B",0)))</f>
        <v>A</v>
      </c>
      <c r="F40">
        <f>IF(AND(($B40-Parameter!$B$17*Spielerentscheidungen!$B$4+Parameter!$B$4*(Ergebnisse2!$D$3/Parameter!$B$8) + I40 )&gt;0,(ZB_Käufer2!$B40-Parameter!$B$17*Spielerentscheidungen!$D$4+Parameter!$B$4*(Ergebnisse2!$E$3/Parameter!$B$8) + J40)&gt;0),IF(($B40-Parameter!$B$17*Spielerentscheidungen!$B$4+Parameter!$B$4*(Ergebnisse2!$D$3/Parameter!$B$8) + I40) &gt; (ZB_Käufer2!$B40-Parameter!$B$17*Spielerentscheidungen!$D$4+Parameter!$B$4*(Ergebnisse2!$E$3/Parameter!$B$8) + J40), "A", IF(($B40-Parameter!$B$17*Spielerentscheidungen!$B$4+Parameter!$B$4*(Ergebnisse2!$D$3/Parameter!$B$8) + I40) &lt; (ZB_Käufer2!$B40-Parameter!$B$17*Spielerentscheidungen!$D$4+Parameter!$B$4*(Ergebnisse2!$E$3/Parameter!$B$8) + J40), "B", C40)),
IF(($B40-Parameter!$B$17*Spielerentscheidungen!$B$4+Parameter!$B$4*(Ergebnisse2!$D$3/Parameter!$B$8) + I40) &gt; 0,"A",
IF((ZB_Käufer2!$B40-Parameter!$B$17*Spielerentscheidungen!$D$4+Parameter!$B$4*(Ergebnisse2!$E$3/Parameter!$B$8) + J40) &gt; 0,"B",0)))</f>
        <v>0</v>
      </c>
      <c r="G40">
        <f>IF(AND(($B40-Parameter!$B$17*Spielerentscheidungen!$B$5+Parameter!$B$4*(Ergebnisse2!$D$4/Parameter!$B$8) + I40)&gt;0,(ZB_Käufer2!$B40-Parameter!$B$17*Spielerentscheidungen!$D$5+Parameter!$B$4*(Ergebnisse2!$E$4/Parameter!$B$8) + J40)&gt;0), IF(($B40-Parameter!$B$17*Spielerentscheidungen!$B$5+Parameter!$B$4*(Ergebnisse2!$D$4/Parameter!$B$8) + I40) &gt; (ZB_Käufer2!$B40-Parameter!$B$17*Spielerentscheidungen!$D$5+Parameter!$B$4*(Ergebnisse2!$E$4/Parameter!$B$8) + J40), "A", IF(($B40-Parameter!$B$17*Spielerentscheidungen!$B$5+Parameter!$B$4*(Ergebnisse2!$D$4/Parameter!$B$8) + I40) &lt; (ZB_Käufer2!$B40-Parameter!$B$17*Spielerentscheidungen!$D$5+Parameter!$B$4*(Ergebnisse2!$E$4/Parameter!$B$8) + J40), "B", C40)),
IF(($B40-Parameter!$B$17*Spielerentscheidungen!$B$5+Parameter!$B$4*(Ergebnisse2!$D$4/Parameter!$B$8) +I40)&gt;0,"A",
IF((ZB_Käufer2!$B40-Parameter!$B$17*Spielerentscheidungen!$D$5+Parameter!$B$4*(Ergebnisse2!$E$4/Parameter!$B$8) + J40)&gt;0,"B",0)))</f>
        <v>0</v>
      </c>
      <c r="H40">
        <f>IF(AND(($B40-Parameter!$B$17*Spielerentscheidungen!$B$6+Parameter!$B$4*(Ergebnisse2!$D$5/Parameter!$B$8) + I40)&gt;0,(ZB_Käufer2!$B40-Parameter!$B$17*Spielerentscheidungen!$D$6+Parameter!$B$4*(Ergebnisse2!$E$5/Parameter!$B$8) + J40)&gt;0), IF(($B40-Parameter!$B$17*Spielerentscheidungen!$B$6+Parameter!$B$4*(Ergebnisse2!$D$5/Parameter!$B$8) + I40) &gt; (ZB_Käufer2!$B40-Parameter!$B$17*Spielerentscheidungen!$D$6+Parameter!$B$4*(Ergebnisse2!$E$5/Parameter!$B$8) + J40),"A",IF(($B40-Parameter!$B$17*Spielerentscheidungen!$B$6+Parameter!$B$4*(Ergebnisse2!$D$5/Parameter!$B$8) + I40) &lt; (ZB_Käufer2!$B40-Parameter!$B$17*Spielerentscheidungen!$D$6+Parameter!$B$4*(Ergebnisse2!$E$5/Parameter!$B$8) + J40),"B",C40)),
IF(($B40-Parameter!$B$17*Spielerentscheidungen!$B$6+Parameter!$B$4*(Ergebnisse2!$D$5/Parameter!$B$8) + I40)&gt;0,"A",
IF((ZB_Käufer2!$B40-Parameter!$B$17*Spielerentscheidungen!$D$6 + Parameter!$B$4*(Ergebnisse2!$E$5/Parameter!$B$8) + J40)&gt;0,"B",0)))</f>
        <v>0</v>
      </c>
      <c r="I40">
        <v>5</v>
      </c>
      <c r="J40">
        <v>0</v>
      </c>
    </row>
    <row r="41" spans="1:10" x14ac:dyDescent="0.35">
      <c r="A41">
        <v>40</v>
      </c>
      <c r="B41">
        <v>8.27</v>
      </c>
      <c r="C41" t="s">
        <v>20</v>
      </c>
      <c r="D41" t="str">
        <f>IF(AND(($B41- Parameter!$B$17*Spielerentscheidungen!$B$2+Parameter!$B$4*0.5 + I41)&gt;0,(ZB_Käufer2!$B41-Parameter!$B$17*Spielerentscheidungen!$D$2+Parameter!$B$4*0.5 + J41)&gt;0), IF(($B41-Parameter!$B$17*Spielerentscheidungen!$B$2+Parameter!$B$4*0.5 + I41) &gt; (ZB_Käufer2!$B41-Parameter!$B$17*Spielerentscheidungen!$D$2+Parameter!$B$4*0.5 + J41), "A", IF((ZB_Käufer2!$B41-Parameter!$B$17*Spielerentscheidungen!$D$2+Parameter!$B$4*0.5 + J41) &gt; ($B41-Parameter!$B$17*Spielerentscheidungen!$B$2+Parameter!$B$4*0.5 + I41), "B", C41)),
IF(($B41-Parameter!$B$17*Spielerentscheidungen!$B$2+Parameter!$B$4*0.5 + I41)&gt;0,"A",
IF((ZB_Käufer2!$B41-Parameter!$B$17*Spielerentscheidungen!$D$2+Parameter!$B$4*0.5 + J41)&gt;0,"B",0)))</f>
        <v>A</v>
      </c>
      <c r="E41" t="str">
        <f>IF(AND(($B41-Parameter!$B$17*Spielerentscheidungen!$B$3+Parameter!$B$4*(Ergebnisse2!$D$2/Parameter!$B$8) + I41)&gt;0,(ZB_Käufer2!$B41-Parameter!$B$17*Spielerentscheidungen!$D$3+Parameter!$B$4*(Ergebnisse2!$E$2/Parameter!$B$8) + J41)&gt;0),IF(($B41-Parameter!$B$17*Spielerentscheidungen!$B$3+Parameter!$B$4*(Ergebnisse2!$D$2/Parameter!$B$8) + I41) &gt; (ZB_Käufer2!$B41-Parameter!$B$17*Spielerentscheidungen!$D$3+Parameter!$B$4*(Ergebnisse2!$E$2/Parameter!$B$8) + J41),"A", IF(($B41-Parameter!$B$17*Spielerentscheidungen!$B$3+Parameter!$B$4*(Ergebnisse2!$D$2/Parameter!$B$8) + I41) &lt; (ZB_Käufer2!$B41-Parameter!$B$17*Spielerentscheidungen!$D$3+Parameter!$B$4*(Ergebnisse2!$E$2/Parameter!$B$8) + J41 ), "B", C41)),
IF(($B41-Parameter!$B$17*Spielerentscheidungen!$B$3+Parameter!$B$4*(Ergebnisse2!$D$2/Parameter!$B$8) + I41) &gt; 0,"A",
IF((ZB_Käufer2!$B41-Parameter!$B$17*Spielerentscheidungen!$D$3+Parameter!$B$4*(Ergebnisse2!$E$2/Parameter!$B$8) + J41)&gt;0,"B",0)))</f>
        <v>A</v>
      </c>
      <c r="F41" t="str">
        <f>IF(AND(($B41-Parameter!$B$17*Spielerentscheidungen!$B$4+Parameter!$B$4*(Ergebnisse2!$D$3/Parameter!$B$8) + I41 )&gt;0,(ZB_Käufer2!$B41-Parameter!$B$17*Spielerentscheidungen!$D$4+Parameter!$B$4*(Ergebnisse2!$E$3/Parameter!$B$8) + J41)&gt;0),IF(($B41-Parameter!$B$17*Spielerentscheidungen!$B$4+Parameter!$B$4*(Ergebnisse2!$D$3/Parameter!$B$8) + I41) &gt; (ZB_Käufer2!$B41-Parameter!$B$17*Spielerentscheidungen!$D$4+Parameter!$B$4*(Ergebnisse2!$E$3/Parameter!$B$8) + J41), "A", IF(($B41-Parameter!$B$17*Spielerentscheidungen!$B$4+Parameter!$B$4*(Ergebnisse2!$D$3/Parameter!$B$8) + I41) &lt; (ZB_Käufer2!$B41-Parameter!$B$17*Spielerentscheidungen!$D$4+Parameter!$B$4*(Ergebnisse2!$E$3/Parameter!$B$8) + J41), "B", C41)),
IF(($B41-Parameter!$B$17*Spielerentscheidungen!$B$4+Parameter!$B$4*(Ergebnisse2!$D$3/Parameter!$B$8) + I41) &gt; 0,"A",
IF((ZB_Käufer2!$B41-Parameter!$B$17*Spielerentscheidungen!$D$4+Parameter!$B$4*(Ergebnisse2!$E$3/Parameter!$B$8) + J41) &gt; 0,"B",0)))</f>
        <v>A</v>
      </c>
      <c r="G41" t="str">
        <f>IF(AND(($B41-Parameter!$B$17*Spielerentscheidungen!$B$5+Parameter!$B$4*(Ergebnisse2!$D$4/Parameter!$B$8) + I41)&gt;0,(ZB_Käufer2!$B41-Parameter!$B$17*Spielerentscheidungen!$D$5+Parameter!$B$4*(Ergebnisse2!$E$4/Parameter!$B$8) + J41)&gt;0), IF(($B41-Parameter!$B$17*Spielerentscheidungen!$B$5+Parameter!$B$4*(Ergebnisse2!$D$4/Parameter!$B$8) + I41) &gt; (ZB_Käufer2!$B41-Parameter!$B$17*Spielerentscheidungen!$D$5+Parameter!$B$4*(Ergebnisse2!$E$4/Parameter!$B$8) + J41), "A", IF(($B41-Parameter!$B$17*Spielerentscheidungen!$B$5+Parameter!$B$4*(Ergebnisse2!$D$4/Parameter!$B$8) + I41) &lt; (ZB_Käufer2!$B41-Parameter!$B$17*Spielerentscheidungen!$D$5+Parameter!$B$4*(Ergebnisse2!$E$4/Parameter!$B$8) + J41), "B", C41)),
IF(($B41-Parameter!$B$17*Spielerentscheidungen!$B$5+Parameter!$B$4*(Ergebnisse2!$D$4/Parameter!$B$8) +I41)&gt;0,"A",
IF((ZB_Käufer2!$B41-Parameter!$B$17*Spielerentscheidungen!$D$5+Parameter!$B$4*(Ergebnisse2!$E$4/Parameter!$B$8) + J41)&gt;0,"B",0)))</f>
        <v>A</v>
      </c>
      <c r="H41">
        <f>IF(AND(($B41-Parameter!$B$17*Spielerentscheidungen!$B$6+Parameter!$B$4*(Ergebnisse2!$D$5/Parameter!$B$8) + I41)&gt;0,(ZB_Käufer2!$B41-Parameter!$B$17*Spielerentscheidungen!$D$6+Parameter!$B$4*(Ergebnisse2!$E$5/Parameter!$B$8) + J41)&gt;0), IF(($B41-Parameter!$B$17*Spielerentscheidungen!$B$6+Parameter!$B$4*(Ergebnisse2!$D$5/Parameter!$B$8) + I41) &gt; (ZB_Käufer2!$B41-Parameter!$B$17*Spielerentscheidungen!$D$6+Parameter!$B$4*(Ergebnisse2!$E$5/Parameter!$B$8) + J41),"A",IF(($B41-Parameter!$B$17*Spielerentscheidungen!$B$6+Parameter!$B$4*(Ergebnisse2!$D$5/Parameter!$B$8) + I41) &lt; (ZB_Käufer2!$B41-Parameter!$B$17*Spielerentscheidungen!$D$6+Parameter!$B$4*(Ergebnisse2!$E$5/Parameter!$B$8) + J41),"B",C41)),
IF(($B41-Parameter!$B$17*Spielerentscheidungen!$B$6+Parameter!$B$4*(Ergebnisse2!$D$5/Parameter!$B$8) + I41)&gt;0,"A",
IF((ZB_Käufer2!$B41-Parameter!$B$17*Spielerentscheidungen!$D$6 + Parameter!$B$4*(Ergebnisse2!$E$5/Parameter!$B$8) + J41)&gt;0,"B",0)))</f>
        <v>0</v>
      </c>
      <c r="I41">
        <v>4</v>
      </c>
      <c r="J41">
        <v>0</v>
      </c>
    </row>
    <row r="42" spans="1:10" x14ac:dyDescent="0.35">
      <c r="A42">
        <v>41</v>
      </c>
      <c r="B42">
        <v>2.59</v>
      </c>
      <c r="C42" t="s">
        <v>19</v>
      </c>
      <c r="D42">
        <f>IF(AND(($B42- Parameter!$B$17*Spielerentscheidungen!$B$2+Parameter!$B$4*0.5 + I42)&gt;0,(ZB_Käufer2!$B42-Parameter!$B$17*Spielerentscheidungen!$D$2+Parameter!$B$4*0.5 + J42)&gt;0), IF(($B42-Parameter!$B$17*Spielerentscheidungen!$B$2+Parameter!$B$4*0.5 + I42) &gt; (ZB_Käufer2!$B42-Parameter!$B$17*Spielerentscheidungen!$D$2+Parameter!$B$4*0.5 + J42), "A", IF((ZB_Käufer2!$B42-Parameter!$B$17*Spielerentscheidungen!$D$2+Parameter!$B$4*0.5 + J42) &gt; ($B42-Parameter!$B$17*Spielerentscheidungen!$B$2+Parameter!$B$4*0.5 + I42), "B", C42)),
IF(($B42-Parameter!$B$17*Spielerentscheidungen!$B$2+Parameter!$B$4*0.5 + I42)&gt;0,"A",
IF((ZB_Käufer2!$B42-Parameter!$B$17*Spielerentscheidungen!$D$2+Parameter!$B$4*0.5 + J42)&gt;0,"B",0)))</f>
        <v>0</v>
      </c>
      <c r="E42">
        <f>IF(AND(($B42-Parameter!$B$17*Spielerentscheidungen!$B$3+Parameter!$B$4*(Ergebnisse2!$D$2/Parameter!$B$8) + I42)&gt;0,(ZB_Käufer2!$B42-Parameter!$B$17*Spielerentscheidungen!$D$3+Parameter!$B$4*(Ergebnisse2!$E$2/Parameter!$B$8) + J42)&gt;0),IF(($B42-Parameter!$B$17*Spielerentscheidungen!$B$3+Parameter!$B$4*(Ergebnisse2!$D$2/Parameter!$B$8) + I42) &gt; (ZB_Käufer2!$B42-Parameter!$B$17*Spielerentscheidungen!$D$3+Parameter!$B$4*(Ergebnisse2!$E$2/Parameter!$B$8) + J42),"A", IF(($B42-Parameter!$B$17*Spielerentscheidungen!$B$3+Parameter!$B$4*(Ergebnisse2!$D$2/Parameter!$B$8) + I42) &lt; (ZB_Käufer2!$B42-Parameter!$B$17*Spielerentscheidungen!$D$3+Parameter!$B$4*(Ergebnisse2!$E$2/Parameter!$B$8) + J42 ), "B", C42)),
IF(($B42-Parameter!$B$17*Spielerentscheidungen!$B$3+Parameter!$B$4*(Ergebnisse2!$D$2/Parameter!$B$8) + I42) &gt; 0,"A",
IF((ZB_Käufer2!$B42-Parameter!$B$17*Spielerentscheidungen!$D$3+Parameter!$B$4*(Ergebnisse2!$E$2/Parameter!$B$8) + J42)&gt;0,"B",0)))</f>
        <v>0</v>
      </c>
      <c r="F42">
        <f>IF(AND(($B42-Parameter!$B$17*Spielerentscheidungen!$B$4+Parameter!$B$4*(Ergebnisse2!$D$3/Parameter!$B$8) + I42 )&gt;0,(ZB_Käufer2!$B42-Parameter!$B$17*Spielerentscheidungen!$D$4+Parameter!$B$4*(Ergebnisse2!$E$3/Parameter!$B$8) + J42)&gt;0),IF(($B42-Parameter!$B$17*Spielerentscheidungen!$B$4+Parameter!$B$4*(Ergebnisse2!$D$3/Parameter!$B$8) + I42) &gt; (ZB_Käufer2!$B42-Parameter!$B$17*Spielerentscheidungen!$D$4+Parameter!$B$4*(Ergebnisse2!$E$3/Parameter!$B$8) + J42), "A", IF(($B42-Parameter!$B$17*Spielerentscheidungen!$B$4+Parameter!$B$4*(Ergebnisse2!$D$3/Parameter!$B$8) + I42) &lt; (ZB_Käufer2!$B42-Parameter!$B$17*Spielerentscheidungen!$D$4+Parameter!$B$4*(Ergebnisse2!$E$3/Parameter!$B$8) + J42), "B", C42)),
IF(($B42-Parameter!$B$17*Spielerentscheidungen!$B$4+Parameter!$B$4*(Ergebnisse2!$D$3/Parameter!$B$8) + I42) &gt; 0,"A",
IF((ZB_Käufer2!$B42-Parameter!$B$17*Spielerentscheidungen!$D$4+Parameter!$B$4*(Ergebnisse2!$E$3/Parameter!$B$8) + J42) &gt; 0,"B",0)))</f>
        <v>0</v>
      </c>
      <c r="G42">
        <f>IF(AND(($B42-Parameter!$B$17*Spielerentscheidungen!$B$5+Parameter!$B$4*(Ergebnisse2!$D$4/Parameter!$B$8) + I42)&gt;0,(ZB_Käufer2!$B42-Parameter!$B$17*Spielerentscheidungen!$D$5+Parameter!$B$4*(Ergebnisse2!$E$4/Parameter!$B$8) + J42)&gt;0), IF(($B42-Parameter!$B$17*Spielerentscheidungen!$B$5+Parameter!$B$4*(Ergebnisse2!$D$4/Parameter!$B$8) + I42) &gt; (ZB_Käufer2!$B42-Parameter!$B$17*Spielerentscheidungen!$D$5+Parameter!$B$4*(Ergebnisse2!$E$4/Parameter!$B$8) + J42), "A", IF(($B42-Parameter!$B$17*Spielerentscheidungen!$B$5+Parameter!$B$4*(Ergebnisse2!$D$4/Parameter!$B$8) + I42) &lt; (ZB_Käufer2!$B42-Parameter!$B$17*Spielerentscheidungen!$D$5+Parameter!$B$4*(Ergebnisse2!$E$4/Parameter!$B$8) + J42), "B", C42)),
IF(($B42-Parameter!$B$17*Spielerentscheidungen!$B$5+Parameter!$B$4*(Ergebnisse2!$D$4/Parameter!$B$8) +I42)&gt;0,"A",
IF((ZB_Käufer2!$B42-Parameter!$B$17*Spielerentscheidungen!$D$5+Parameter!$B$4*(Ergebnisse2!$E$4/Parameter!$B$8) + J42)&gt;0,"B",0)))</f>
        <v>0</v>
      </c>
      <c r="H42">
        <f>IF(AND(($B42-Parameter!$B$17*Spielerentscheidungen!$B$6+Parameter!$B$4*(Ergebnisse2!$D$5/Parameter!$B$8) + I42)&gt;0,(ZB_Käufer2!$B42-Parameter!$B$17*Spielerentscheidungen!$D$6+Parameter!$B$4*(Ergebnisse2!$E$5/Parameter!$B$8) + J42)&gt;0), IF(($B42-Parameter!$B$17*Spielerentscheidungen!$B$6+Parameter!$B$4*(Ergebnisse2!$D$5/Parameter!$B$8) + I42) &gt; (ZB_Käufer2!$B42-Parameter!$B$17*Spielerentscheidungen!$D$6+Parameter!$B$4*(Ergebnisse2!$E$5/Parameter!$B$8) + J42),"A",IF(($B42-Parameter!$B$17*Spielerentscheidungen!$B$6+Parameter!$B$4*(Ergebnisse2!$D$5/Parameter!$B$8) + I42) &lt; (ZB_Käufer2!$B42-Parameter!$B$17*Spielerentscheidungen!$D$6+Parameter!$B$4*(Ergebnisse2!$E$5/Parameter!$B$8) + J42),"B",C42)),
IF(($B42-Parameter!$B$17*Spielerentscheidungen!$B$6+Parameter!$B$4*(Ergebnisse2!$D$5/Parameter!$B$8) + I42)&gt;0,"A",
IF((ZB_Käufer2!$B42-Parameter!$B$17*Spielerentscheidungen!$D$6 + Parameter!$B$4*(Ergebnisse2!$E$5/Parameter!$B$8) + J42)&gt;0,"B",0)))</f>
        <v>0</v>
      </c>
      <c r="I42">
        <v>1</v>
      </c>
      <c r="J42">
        <v>0</v>
      </c>
    </row>
    <row r="43" spans="1:10" x14ac:dyDescent="0.35">
      <c r="A43">
        <v>42</v>
      </c>
      <c r="B43">
        <v>0.08</v>
      </c>
      <c r="C43" t="s">
        <v>20</v>
      </c>
      <c r="D43">
        <f>IF(AND(($B43- Parameter!$B$17*Spielerentscheidungen!$B$2+Parameter!$B$4*0.5 + I43)&gt;0,(ZB_Käufer2!$B43-Parameter!$B$17*Spielerentscheidungen!$D$2+Parameter!$B$4*0.5 + J43)&gt;0), IF(($B43-Parameter!$B$17*Spielerentscheidungen!$B$2+Parameter!$B$4*0.5 + I43) &gt; (ZB_Käufer2!$B43-Parameter!$B$17*Spielerentscheidungen!$D$2+Parameter!$B$4*0.5 + J43), "A", IF((ZB_Käufer2!$B43-Parameter!$B$17*Spielerentscheidungen!$D$2+Parameter!$B$4*0.5 + J43) &gt; ($B43-Parameter!$B$17*Spielerentscheidungen!$B$2+Parameter!$B$4*0.5 + I43), "B", C43)),
IF(($B43-Parameter!$B$17*Spielerentscheidungen!$B$2+Parameter!$B$4*0.5 + I43)&gt;0,"A",
IF((ZB_Käufer2!$B43-Parameter!$B$17*Spielerentscheidungen!$D$2+Parameter!$B$4*0.5 + J43)&gt;0,"B",0)))</f>
        <v>0</v>
      </c>
      <c r="E43">
        <f>IF(AND(($B43-Parameter!$B$17*Spielerentscheidungen!$B$3+Parameter!$B$4*(Ergebnisse2!$D$2/Parameter!$B$8) + I43)&gt;0,(ZB_Käufer2!$B43-Parameter!$B$17*Spielerentscheidungen!$D$3+Parameter!$B$4*(Ergebnisse2!$E$2/Parameter!$B$8) + J43)&gt;0),IF(($B43-Parameter!$B$17*Spielerentscheidungen!$B$3+Parameter!$B$4*(Ergebnisse2!$D$2/Parameter!$B$8) + I43) &gt; (ZB_Käufer2!$B43-Parameter!$B$17*Spielerentscheidungen!$D$3+Parameter!$B$4*(Ergebnisse2!$E$2/Parameter!$B$8) + J43),"A", IF(($B43-Parameter!$B$17*Spielerentscheidungen!$B$3+Parameter!$B$4*(Ergebnisse2!$D$2/Parameter!$B$8) + I43) &lt; (ZB_Käufer2!$B43-Parameter!$B$17*Spielerentscheidungen!$D$3+Parameter!$B$4*(Ergebnisse2!$E$2/Parameter!$B$8) + J43 ), "B", C43)),
IF(($B43-Parameter!$B$17*Spielerentscheidungen!$B$3+Parameter!$B$4*(Ergebnisse2!$D$2/Parameter!$B$8) + I43) &gt; 0,"A",
IF((ZB_Käufer2!$B43-Parameter!$B$17*Spielerentscheidungen!$D$3+Parameter!$B$4*(Ergebnisse2!$E$2/Parameter!$B$8) + J43)&gt;0,"B",0)))</f>
        <v>0</v>
      </c>
      <c r="F43">
        <f>IF(AND(($B43-Parameter!$B$17*Spielerentscheidungen!$B$4+Parameter!$B$4*(Ergebnisse2!$D$3/Parameter!$B$8) + I43 )&gt;0,(ZB_Käufer2!$B43-Parameter!$B$17*Spielerentscheidungen!$D$4+Parameter!$B$4*(Ergebnisse2!$E$3/Parameter!$B$8) + J43)&gt;0),IF(($B43-Parameter!$B$17*Spielerentscheidungen!$B$4+Parameter!$B$4*(Ergebnisse2!$D$3/Parameter!$B$8) + I43) &gt; (ZB_Käufer2!$B43-Parameter!$B$17*Spielerentscheidungen!$D$4+Parameter!$B$4*(Ergebnisse2!$E$3/Parameter!$B$8) + J43), "A", IF(($B43-Parameter!$B$17*Spielerentscheidungen!$B$4+Parameter!$B$4*(Ergebnisse2!$D$3/Parameter!$B$8) + I43) &lt; (ZB_Käufer2!$B43-Parameter!$B$17*Spielerentscheidungen!$D$4+Parameter!$B$4*(Ergebnisse2!$E$3/Parameter!$B$8) + J43), "B", C43)),
IF(($B43-Parameter!$B$17*Spielerentscheidungen!$B$4+Parameter!$B$4*(Ergebnisse2!$D$3/Parameter!$B$8) + I43) &gt; 0,"A",
IF((ZB_Käufer2!$B43-Parameter!$B$17*Spielerentscheidungen!$D$4+Parameter!$B$4*(Ergebnisse2!$E$3/Parameter!$B$8) + J43) &gt; 0,"B",0)))</f>
        <v>0</v>
      </c>
      <c r="G43">
        <f>IF(AND(($B43-Parameter!$B$17*Spielerentscheidungen!$B$5+Parameter!$B$4*(Ergebnisse2!$D$4/Parameter!$B$8) + I43)&gt;0,(ZB_Käufer2!$B43-Parameter!$B$17*Spielerentscheidungen!$D$5+Parameter!$B$4*(Ergebnisse2!$E$4/Parameter!$B$8) + J43)&gt;0), IF(($B43-Parameter!$B$17*Spielerentscheidungen!$B$5+Parameter!$B$4*(Ergebnisse2!$D$4/Parameter!$B$8) + I43) &gt; (ZB_Käufer2!$B43-Parameter!$B$17*Spielerentscheidungen!$D$5+Parameter!$B$4*(Ergebnisse2!$E$4/Parameter!$B$8) + J43), "A", IF(($B43-Parameter!$B$17*Spielerentscheidungen!$B$5+Parameter!$B$4*(Ergebnisse2!$D$4/Parameter!$B$8) + I43) &lt; (ZB_Käufer2!$B43-Parameter!$B$17*Spielerentscheidungen!$D$5+Parameter!$B$4*(Ergebnisse2!$E$4/Parameter!$B$8) + J43), "B", C43)),
IF(($B43-Parameter!$B$17*Spielerentscheidungen!$B$5+Parameter!$B$4*(Ergebnisse2!$D$4/Parameter!$B$8) +I43)&gt;0,"A",
IF((ZB_Käufer2!$B43-Parameter!$B$17*Spielerentscheidungen!$D$5+Parameter!$B$4*(Ergebnisse2!$E$4/Parameter!$B$8) + J43)&gt;0,"B",0)))</f>
        <v>0</v>
      </c>
      <c r="H43">
        <f>IF(AND(($B43-Parameter!$B$17*Spielerentscheidungen!$B$6+Parameter!$B$4*(Ergebnisse2!$D$5/Parameter!$B$8) + I43)&gt;0,(ZB_Käufer2!$B43-Parameter!$B$17*Spielerentscheidungen!$D$6+Parameter!$B$4*(Ergebnisse2!$E$5/Parameter!$B$8) + J43)&gt;0), IF(($B43-Parameter!$B$17*Spielerentscheidungen!$B$6+Parameter!$B$4*(Ergebnisse2!$D$5/Parameter!$B$8) + I43) &gt; (ZB_Käufer2!$B43-Parameter!$B$17*Spielerentscheidungen!$D$6+Parameter!$B$4*(Ergebnisse2!$E$5/Parameter!$B$8) + J43),"A",IF(($B43-Parameter!$B$17*Spielerentscheidungen!$B$6+Parameter!$B$4*(Ergebnisse2!$D$5/Parameter!$B$8) + I43) &lt; (ZB_Käufer2!$B43-Parameter!$B$17*Spielerentscheidungen!$D$6+Parameter!$B$4*(Ergebnisse2!$E$5/Parameter!$B$8) + J43),"B",C43)),
IF(($B43-Parameter!$B$17*Spielerentscheidungen!$B$6+Parameter!$B$4*(Ergebnisse2!$D$5/Parameter!$B$8) + I43)&gt;0,"A",
IF((ZB_Käufer2!$B43-Parameter!$B$17*Spielerentscheidungen!$D$6 + Parameter!$B$4*(Ergebnisse2!$E$5/Parameter!$B$8) + J43)&gt;0,"B",0)))</f>
        <v>0</v>
      </c>
      <c r="I43">
        <v>5</v>
      </c>
      <c r="J43">
        <v>0</v>
      </c>
    </row>
    <row r="44" spans="1:10" x14ac:dyDescent="0.35">
      <c r="A44">
        <v>43</v>
      </c>
      <c r="B44">
        <v>0.38</v>
      </c>
      <c r="C44" t="s">
        <v>19</v>
      </c>
      <c r="D44">
        <f>IF(AND(($B44- Parameter!$B$17*Spielerentscheidungen!$B$2+Parameter!$B$4*0.5 + I44)&gt;0,(ZB_Käufer2!$B44-Parameter!$B$17*Spielerentscheidungen!$D$2+Parameter!$B$4*0.5 + J44)&gt;0), IF(($B44-Parameter!$B$17*Spielerentscheidungen!$B$2+Parameter!$B$4*0.5 + I44) &gt; (ZB_Käufer2!$B44-Parameter!$B$17*Spielerentscheidungen!$D$2+Parameter!$B$4*0.5 + J44), "A", IF((ZB_Käufer2!$B44-Parameter!$B$17*Spielerentscheidungen!$D$2+Parameter!$B$4*0.5 + J44) &gt; ($B44-Parameter!$B$17*Spielerentscheidungen!$B$2+Parameter!$B$4*0.5 + I44), "B", C44)),
IF(($B44-Parameter!$B$17*Spielerentscheidungen!$B$2+Parameter!$B$4*0.5 + I44)&gt;0,"A",
IF((ZB_Käufer2!$B44-Parameter!$B$17*Spielerentscheidungen!$D$2+Parameter!$B$4*0.5 + J44)&gt;0,"B",0)))</f>
        <v>0</v>
      </c>
      <c r="E44">
        <f>IF(AND(($B44-Parameter!$B$17*Spielerentscheidungen!$B$3+Parameter!$B$4*(Ergebnisse2!$D$2/Parameter!$B$8) + I44)&gt;0,(ZB_Käufer2!$B44-Parameter!$B$17*Spielerentscheidungen!$D$3+Parameter!$B$4*(Ergebnisse2!$E$2/Parameter!$B$8) + J44)&gt;0),IF(($B44-Parameter!$B$17*Spielerentscheidungen!$B$3+Parameter!$B$4*(Ergebnisse2!$D$2/Parameter!$B$8) + I44) &gt; (ZB_Käufer2!$B44-Parameter!$B$17*Spielerentscheidungen!$D$3+Parameter!$B$4*(Ergebnisse2!$E$2/Parameter!$B$8) + J44),"A", IF(($B44-Parameter!$B$17*Spielerentscheidungen!$B$3+Parameter!$B$4*(Ergebnisse2!$D$2/Parameter!$B$8) + I44) &lt; (ZB_Käufer2!$B44-Parameter!$B$17*Spielerentscheidungen!$D$3+Parameter!$B$4*(Ergebnisse2!$E$2/Parameter!$B$8) + J44 ), "B", C44)),
IF(($B44-Parameter!$B$17*Spielerentscheidungen!$B$3+Parameter!$B$4*(Ergebnisse2!$D$2/Parameter!$B$8) + I44) &gt; 0,"A",
IF((ZB_Käufer2!$B44-Parameter!$B$17*Spielerentscheidungen!$D$3+Parameter!$B$4*(Ergebnisse2!$E$2/Parameter!$B$8) + J44)&gt;0,"B",0)))</f>
        <v>0</v>
      </c>
      <c r="F44">
        <f>IF(AND(($B44-Parameter!$B$17*Spielerentscheidungen!$B$4+Parameter!$B$4*(Ergebnisse2!$D$3/Parameter!$B$8) + I44 )&gt;0,(ZB_Käufer2!$B44-Parameter!$B$17*Spielerentscheidungen!$D$4+Parameter!$B$4*(Ergebnisse2!$E$3/Parameter!$B$8) + J44)&gt;0),IF(($B44-Parameter!$B$17*Spielerentscheidungen!$B$4+Parameter!$B$4*(Ergebnisse2!$D$3/Parameter!$B$8) + I44) &gt; (ZB_Käufer2!$B44-Parameter!$B$17*Spielerentscheidungen!$D$4+Parameter!$B$4*(Ergebnisse2!$E$3/Parameter!$B$8) + J44), "A", IF(($B44-Parameter!$B$17*Spielerentscheidungen!$B$4+Parameter!$B$4*(Ergebnisse2!$D$3/Parameter!$B$8) + I44) &lt; (ZB_Käufer2!$B44-Parameter!$B$17*Spielerentscheidungen!$D$4+Parameter!$B$4*(Ergebnisse2!$E$3/Parameter!$B$8) + J44), "B", C44)),
IF(($B44-Parameter!$B$17*Spielerentscheidungen!$B$4+Parameter!$B$4*(Ergebnisse2!$D$3/Parameter!$B$8) + I44) &gt; 0,"A",
IF((ZB_Käufer2!$B44-Parameter!$B$17*Spielerentscheidungen!$D$4+Parameter!$B$4*(Ergebnisse2!$E$3/Parameter!$B$8) + J44) &gt; 0,"B",0)))</f>
        <v>0</v>
      </c>
      <c r="G44">
        <f>IF(AND(($B44-Parameter!$B$17*Spielerentscheidungen!$B$5+Parameter!$B$4*(Ergebnisse2!$D$4/Parameter!$B$8) + I44)&gt;0,(ZB_Käufer2!$B44-Parameter!$B$17*Spielerentscheidungen!$D$5+Parameter!$B$4*(Ergebnisse2!$E$4/Parameter!$B$8) + J44)&gt;0), IF(($B44-Parameter!$B$17*Spielerentscheidungen!$B$5+Parameter!$B$4*(Ergebnisse2!$D$4/Parameter!$B$8) + I44) &gt; (ZB_Käufer2!$B44-Parameter!$B$17*Spielerentscheidungen!$D$5+Parameter!$B$4*(Ergebnisse2!$E$4/Parameter!$B$8) + J44), "A", IF(($B44-Parameter!$B$17*Spielerentscheidungen!$B$5+Parameter!$B$4*(Ergebnisse2!$D$4/Parameter!$B$8) + I44) &lt; (ZB_Käufer2!$B44-Parameter!$B$17*Spielerentscheidungen!$D$5+Parameter!$B$4*(Ergebnisse2!$E$4/Parameter!$B$8) + J44), "B", C44)),
IF(($B44-Parameter!$B$17*Spielerentscheidungen!$B$5+Parameter!$B$4*(Ergebnisse2!$D$4/Parameter!$B$8) +I44)&gt;0,"A",
IF((ZB_Käufer2!$B44-Parameter!$B$17*Spielerentscheidungen!$D$5+Parameter!$B$4*(Ergebnisse2!$E$4/Parameter!$B$8) + J44)&gt;0,"B",0)))</f>
        <v>0</v>
      </c>
      <c r="H44">
        <f>IF(AND(($B44-Parameter!$B$17*Spielerentscheidungen!$B$6+Parameter!$B$4*(Ergebnisse2!$D$5/Parameter!$B$8) + I44)&gt;0,(ZB_Käufer2!$B44-Parameter!$B$17*Spielerentscheidungen!$D$6+Parameter!$B$4*(Ergebnisse2!$E$5/Parameter!$B$8) + J44)&gt;0), IF(($B44-Parameter!$B$17*Spielerentscheidungen!$B$6+Parameter!$B$4*(Ergebnisse2!$D$5/Parameter!$B$8) + I44) &gt; (ZB_Käufer2!$B44-Parameter!$B$17*Spielerentscheidungen!$D$6+Parameter!$B$4*(Ergebnisse2!$E$5/Parameter!$B$8) + J44),"A",IF(($B44-Parameter!$B$17*Spielerentscheidungen!$B$6+Parameter!$B$4*(Ergebnisse2!$D$5/Parameter!$B$8) + I44) &lt; (ZB_Käufer2!$B44-Parameter!$B$17*Spielerentscheidungen!$D$6+Parameter!$B$4*(Ergebnisse2!$E$5/Parameter!$B$8) + J44),"B",C44)),
IF(($B44-Parameter!$B$17*Spielerentscheidungen!$B$6+Parameter!$B$4*(Ergebnisse2!$D$5/Parameter!$B$8) + I44)&gt;0,"A",
IF((ZB_Käufer2!$B44-Parameter!$B$17*Spielerentscheidungen!$D$6 + Parameter!$B$4*(Ergebnisse2!$E$5/Parameter!$B$8) + J44)&gt;0,"B",0)))</f>
        <v>0</v>
      </c>
      <c r="I44">
        <v>0</v>
      </c>
      <c r="J44">
        <v>4</v>
      </c>
    </row>
    <row r="45" spans="1:10" x14ac:dyDescent="0.35">
      <c r="A45">
        <v>44</v>
      </c>
      <c r="B45">
        <v>0.63</v>
      </c>
      <c r="C45" t="s">
        <v>20</v>
      </c>
      <c r="D45">
        <f>IF(AND(($B45- Parameter!$B$17*Spielerentscheidungen!$B$2+Parameter!$B$4*0.5 + I45)&gt;0,(ZB_Käufer2!$B45-Parameter!$B$17*Spielerentscheidungen!$D$2+Parameter!$B$4*0.5 + J45)&gt;0), IF(($B45-Parameter!$B$17*Spielerentscheidungen!$B$2+Parameter!$B$4*0.5 + I45) &gt; (ZB_Käufer2!$B45-Parameter!$B$17*Spielerentscheidungen!$D$2+Parameter!$B$4*0.5 + J45), "A", IF((ZB_Käufer2!$B45-Parameter!$B$17*Spielerentscheidungen!$D$2+Parameter!$B$4*0.5 + J45) &gt; ($B45-Parameter!$B$17*Spielerentscheidungen!$B$2+Parameter!$B$4*0.5 + I45), "B", C45)),
IF(($B45-Parameter!$B$17*Spielerentscheidungen!$B$2+Parameter!$B$4*0.5 + I45)&gt;0,"A",
IF((ZB_Käufer2!$B45-Parameter!$B$17*Spielerentscheidungen!$D$2+Parameter!$B$4*0.5 + J45)&gt;0,"B",0)))</f>
        <v>0</v>
      </c>
      <c r="E45">
        <f>IF(AND(($B45-Parameter!$B$17*Spielerentscheidungen!$B$3+Parameter!$B$4*(Ergebnisse2!$D$2/Parameter!$B$8) + I45)&gt;0,(ZB_Käufer2!$B45-Parameter!$B$17*Spielerentscheidungen!$D$3+Parameter!$B$4*(Ergebnisse2!$E$2/Parameter!$B$8) + J45)&gt;0),IF(($B45-Parameter!$B$17*Spielerentscheidungen!$B$3+Parameter!$B$4*(Ergebnisse2!$D$2/Parameter!$B$8) + I45) &gt; (ZB_Käufer2!$B45-Parameter!$B$17*Spielerentscheidungen!$D$3+Parameter!$B$4*(Ergebnisse2!$E$2/Parameter!$B$8) + J45),"A", IF(($B45-Parameter!$B$17*Spielerentscheidungen!$B$3+Parameter!$B$4*(Ergebnisse2!$D$2/Parameter!$B$8) + I45) &lt; (ZB_Käufer2!$B45-Parameter!$B$17*Spielerentscheidungen!$D$3+Parameter!$B$4*(Ergebnisse2!$E$2/Parameter!$B$8) + J45 ), "B", C45)),
IF(($B45-Parameter!$B$17*Spielerentscheidungen!$B$3+Parameter!$B$4*(Ergebnisse2!$D$2/Parameter!$B$8) + I45) &gt; 0,"A",
IF((ZB_Käufer2!$B45-Parameter!$B$17*Spielerentscheidungen!$D$3+Parameter!$B$4*(Ergebnisse2!$E$2/Parameter!$B$8) + J45)&gt;0,"B",0)))</f>
        <v>0</v>
      </c>
      <c r="F45">
        <f>IF(AND(($B45-Parameter!$B$17*Spielerentscheidungen!$B$4+Parameter!$B$4*(Ergebnisse2!$D$3/Parameter!$B$8) + I45 )&gt;0,(ZB_Käufer2!$B45-Parameter!$B$17*Spielerentscheidungen!$D$4+Parameter!$B$4*(Ergebnisse2!$E$3/Parameter!$B$8) + J45)&gt;0),IF(($B45-Parameter!$B$17*Spielerentscheidungen!$B$4+Parameter!$B$4*(Ergebnisse2!$D$3/Parameter!$B$8) + I45) &gt; (ZB_Käufer2!$B45-Parameter!$B$17*Spielerentscheidungen!$D$4+Parameter!$B$4*(Ergebnisse2!$E$3/Parameter!$B$8) + J45), "A", IF(($B45-Parameter!$B$17*Spielerentscheidungen!$B$4+Parameter!$B$4*(Ergebnisse2!$D$3/Parameter!$B$8) + I45) &lt; (ZB_Käufer2!$B45-Parameter!$B$17*Spielerentscheidungen!$D$4+Parameter!$B$4*(Ergebnisse2!$E$3/Parameter!$B$8) + J45), "B", C45)),
IF(($B45-Parameter!$B$17*Spielerentscheidungen!$B$4+Parameter!$B$4*(Ergebnisse2!$D$3/Parameter!$B$8) + I45) &gt; 0,"A",
IF((ZB_Käufer2!$B45-Parameter!$B$17*Spielerentscheidungen!$D$4+Parameter!$B$4*(Ergebnisse2!$E$3/Parameter!$B$8) + J45) &gt; 0,"B",0)))</f>
        <v>0</v>
      </c>
      <c r="G45">
        <f>IF(AND(($B45-Parameter!$B$17*Spielerentscheidungen!$B$5+Parameter!$B$4*(Ergebnisse2!$D$4/Parameter!$B$8) + I45)&gt;0,(ZB_Käufer2!$B45-Parameter!$B$17*Spielerentscheidungen!$D$5+Parameter!$B$4*(Ergebnisse2!$E$4/Parameter!$B$8) + J45)&gt;0), IF(($B45-Parameter!$B$17*Spielerentscheidungen!$B$5+Parameter!$B$4*(Ergebnisse2!$D$4/Parameter!$B$8) + I45) &gt; (ZB_Käufer2!$B45-Parameter!$B$17*Spielerentscheidungen!$D$5+Parameter!$B$4*(Ergebnisse2!$E$4/Parameter!$B$8) + J45), "A", IF(($B45-Parameter!$B$17*Spielerentscheidungen!$B$5+Parameter!$B$4*(Ergebnisse2!$D$4/Parameter!$B$8) + I45) &lt; (ZB_Käufer2!$B45-Parameter!$B$17*Spielerentscheidungen!$D$5+Parameter!$B$4*(Ergebnisse2!$E$4/Parameter!$B$8) + J45), "B", C45)),
IF(($B45-Parameter!$B$17*Spielerentscheidungen!$B$5+Parameter!$B$4*(Ergebnisse2!$D$4/Parameter!$B$8) +I45)&gt;0,"A",
IF((ZB_Käufer2!$B45-Parameter!$B$17*Spielerentscheidungen!$D$5+Parameter!$B$4*(Ergebnisse2!$E$4/Parameter!$B$8) + J45)&gt;0,"B",0)))</f>
        <v>0</v>
      </c>
      <c r="H45">
        <f>IF(AND(($B45-Parameter!$B$17*Spielerentscheidungen!$B$6+Parameter!$B$4*(Ergebnisse2!$D$5/Parameter!$B$8) + I45)&gt;0,(ZB_Käufer2!$B45-Parameter!$B$17*Spielerentscheidungen!$D$6+Parameter!$B$4*(Ergebnisse2!$E$5/Parameter!$B$8) + J45)&gt;0), IF(($B45-Parameter!$B$17*Spielerentscheidungen!$B$6+Parameter!$B$4*(Ergebnisse2!$D$5/Parameter!$B$8) + I45) &gt; (ZB_Käufer2!$B45-Parameter!$B$17*Spielerentscheidungen!$D$6+Parameter!$B$4*(Ergebnisse2!$E$5/Parameter!$B$8) + J45),"A",IF(($B45-Parameter!$B$17*Spielerentscheidungen!$B$6+Parameter!$B$4*(Ergebnisse2!$D$5/Parameter!$B$8) + I45) &lt; (ZB_Käufer2!$B45-Parameter!$B$17*Spielerentscheidungen!$D$6+Parameter!$B$4*(Ergebnisse2!$E$5/Parameter!$B$8) + J45),"B",C45)),
IF(($B45-Parameter!$B$17*Spielerentscheidungen!$B$6+Parameter!$B$4*(Ergebnisse2!$D$5/Parameter!$B$8) + I45)&gt;0,"A",
IF((ZB_Käufer2!$B45-Parameter!$B$17*Spielerentscheidungen!$D$6 + Parameter!$B$4*(Ergebnisse2!$E$5/Parameter!$B$8) + J45)&gt;0,"B",0)))</f>
        <v>0</v>
      </c>
      <c r="I45">
        <v>0</v>
      </c>
      <c r="J45">
        <v>2</v>
      </c>
    </row>
    <row r="46" spans="1:10" x14ac:dyDescent="0.35">
      <c r="A46">
        <v>45</v>
      </c>
      <c r="B46">
        <v>2.38</v>
      </c>
      <c r="C46" t="s">
        <v>19</v>
      </c>
      <c r="D46">
        <f>IF(AND(($B46- Parameter!$B$17*Spielerentscheidungen!$B$2+Parameter!$B$4*0.5 + I46)&gt;0,(ZB_Käufer2!$B46-Parameter!$B$17*Spielerentscheidungen!$D$2+Parameter!$B$4*0.5 + J46)&gt;0), IF(($B46-Parameter!$B$17*Spielerentscheidungen!$B$2+Parameter!$B$4*0.5 + I46) &gt; (ZB_Käufer2!$B46-Parameter!$B$17*Spielerentscheidungen!$D$2+Parameter!$B$4*0.5 + J46), "A", IF((ZB_Käufer2!$B46-Parameter!$B$17*Spielerentscheidungen!$D$2+Parameter!$B$4*0.5 + J46) &gt; ($B46-Parameter!$B$17*Spielerentscheidungen!$B$2+Parameter!$B$4*0.5 + I46), "B", C46)),
IF(($B46-Parameter!$B$17*Spielerentscheidungen!$B$2+Parameter!$B$4*0.5 + I46)&gt;0,"A",
IF((ZB_Käufer2!$B46-Parameter!$B$17*Spielerentscheidungen!$D$2+Parameter!$B$4*0.5 + J46)&gt;0,"B",0)))</f>
        <v>0</v>
      </c>
      <c r="E46">
        <f>IF(AND(($B46-Parameter!$B$17*Spielerentscheidungen!$B$3+Parameter!$B$4*(Ergebnisse2!$D$2/Parameter!$B$8) + I46)&gt;0,(ZB_Käufer2!$B46-Parameter!$B$17*Spielerentscheidungen!$D$3+Parameter!$B$4*(Ergebnisse2!$E$2/Parameter!$B$8) + J46)&gt;0),IF(($B46-Parameter!$B$17*Spielerentscheidungen!$B$3+Parameter!$B$4*(Ergebnisse2!$D$2/Parameter!$B$8) + I46) &gt; (ZB_Käufer2!$B46-Parameter!$B$17*Spielerentscheidungen!$D$3+Parameter!$B$4*(Ergebnisse2!$E$2/Parameter!$B$8) + J46),"A", IF(($B46-Parameter!$B$17*Spielerentscheidungen!$B$3+Parameter!$B$4*(Ergebnisse2!$D$2/Parameter!$B$8) + I46) &lt; (ZB_Käufer2!$B46-Parameter!$B$17*Spielerentscheidungen!$D$3+Parameter!$B$4*(Ergebnisse2!$E$2/Parameter!$B$8) + J46 ), "B", C46)),
IF(($B46-Parameter!$B$17*Spielerentscheidungen!$B$3+Parameter!$B$4*(Ergebnisse2!$D$2/Parameter!$B$8) + I46) &gt; 0,"A",
IF((ZB_Käufer2!$B46-Parameter!$B$17*Spielerentscheidungen!$D$3+Parameter!$B$4*(Ergebnisse2!$E$2/Parameter!$B$8) + J46)&gt;0,"B",0)))</f>
        <v>0</v>
      </c>
      <c r="F46">
        <f>IF(AND(($B46-Parameter!$B$17*Spielerentscheidungen!$B$4+Parameter!$B$4*(Ergebnisse2!$D$3/Parameter!$B$8) + I46 )&gt;0,(ZB_Käufer2!$B46-Parameter!$B$17*Spielerentscheidungen!$D$4+Parameter!$B$4*(Ergebnisse2!$E$3/Parameter!$B$8) + J46)&gt;0),IF(($B46-Parameter!$B$17*Spielerentscheidungen!$B$4+Parameter!$B$4*(Ergebnisse2!$D$3/Parameter!$B$8) + I46) &gt; (ZB_Käufer2!$B46-Parameter!$B$17*Spielerentscheidungen!$D$4+Parameter!$B$4*(Ergebnisse2!$E$3/Parameter!$B$8) + J46), "A", IF(($B46-Parameter!$B$17*Spielerentscheidungen!$B$4+Parameter!$B$4*(Ergebnisse2!$D$3/Parameter!$B$8) + I46) &lt; (ZB_Käufer2!$B46-Parameter!$B$17*Spielerentscheidungen!$D$4+Parameter!$B$4*(Ergebnisse2!$E$3/Parameter!$B$8) + J46), "B", C46)),
IF(($B46-Parameter!$B$17*Spielerentscheidungen!$B$4+Parameter!$B$4*(Ergebnisse2!$D$3/Parameter!$B$8) + I46) &gt; 0,"A",
IF((ZB_Käufer2!$B46-Parameter!$B$17*Spielerentscheidungen!$D$4+Parameter!$B$4*(Ergebnisse2!$E$3/Parameter!$B$8) + J46) &gt; 0,"B",0)))</f>
        <v>0</v>
      </c>
      <c r="G46">
        <f>IF(AND(($B46-Parameter!$B$17*Spielerentscheidungen!$B$5+Parameter!$B$4*(Ergebnisse2!$D$4/Parameter!$B$8) + I46)&gt;0,(ZB_Käufer2!$B46-Parameter!$B$17*Spielerentscheidungen!$D$5+Parameter!$B$4*(Ergebnisse2!$E$4/Parameter!$B$8) + J46)&gt;0), IF(($B46-Parameter!$B$17*Spielerentscheidungen!$B$5+Parameter!$B$4*(Ergebnisse2!$D$4/Parameter!$B$8) + I46) &gt; (ZB_Käufer2!$B46-Parameter!$B$17*Spielerentscheidungen!$D$5+Parameter!$B$4*(Ergebnisse2!$E$4/Parameter!$B$8) + J46), "A", IF(($B46-Parameter!$B$17*Spielerentscheidungen!$B$5+Parameter!$B$4*(Ergebnisse2!$D$4/Parameter!$B$8) + I46) &lt; (ZB_Käufer2!$B46-Parameter!$B$17*Spielerentscheidungen!$D$5+Parameter!$B$4*(Ergebnisse2!$E$4/Parameter!$B$8) + J46), "B", C46)),
IF(($B46-Parameter!$B$17*Spielerentscheidungen!$B$5+Parameter!$B$4*(Ergebnisse2!$D$4/Parameter!$B$8) +I46)&gt;0,"A",
IF((ZB_Käufer2!$B46-Parameter!$B$17*Spielerentscheidungen!$D$5+Parameter!$B$4*(Ergebnisse2!$E$4/Parameter!$B$8) + J46)&gt;0,"B",0)))</f>
        <v>0</v>
      </c>
      <c r="H46">
        <f>IF(AND(($B46-Parameter!$B$17*Spielerentscheidungen!$B$6+Parameter!$B$4*(Ergebnisse2!$D$5/Parameter!$B$8) + I46)&gt;0,(ZB_Käufer2!$B46-Parameter!$B$17*Spielerentscheidungen!$D$6+Parameter!$B$4*(Ergebnisse2!$E$5/Parameter!$B$8) + J46)&gt;0), IF(($B46-Parameter!$B$17*Spielerentscheidungen!$B$6+Parameter!$B$4*(Ergebnisse2!$D$5/Parameter!$B$8) + I46) &gt; (ZB_Käufer2!$B46-Parameter!$B$17*Spielerentscheidungen!$D$6+Parameter!$B$4*(Ergebnisse2!$E$5/Parameter!$B$8) + J46),"A",IF(($B46-Parameter!$B$17*Spielerentscheidungen!$B$6+Parameter!$B$4*(Ergebnisse2!$D$5/Parameter!$B$8) + I46) &lt; (ZB_Käufer2!$B46-Parameter!$B$17*Spielerentscheidungen!$D$6+Parameter!$B$4*(Ergebnisse2!$E$5/Parameter!$B$8) + J46),"B",C46)),
IF(($B46-Parameter!$B$17*Spielerentscheidungen!$B$6+Parameter!$B$4*(Ergebnisse2!$D$5/Parameter!$B$8) + I46)&gt;0,"A",
IF((ZB_Käufer2!$B46-Parameter!$B$17*Spielerentscheidungen!$D$6 + Parameter!$B$4*(Ergebnisse2!$E$5/Parameter!$B$8) + J46)&gt;0,"B",0)))</f>
        <v>0</v>
      </c>
      <c r="I46">
        <v>1</v>
      </c>
      <c r="J46">
        <v>0</v>
      </c>
    </row>
    <row r="47" spans="1:10" x14ac:dyDescent="0.35">
      <c r="A47">
        <v>46</v>
      </c>
      <c r="B47">
        <v>0.02</v>
      </c>
      <c r="C47" t="s">
        <v>20</v>
      </c>
      <c r="D47">
        <f>IF(AND(($B47- Parameter!$B$17*Spielerentscheidungen!$B$2+Parameter!$B$4*0.5 + I47)&gt;0,(ZB_Käufer2!$B47-Parameter!$B$17*Spielerentscheidungen!$D$2+Parameter!$B$4*0.5 + J47)&gt;0), IF(($B47-Parameter!$B$17*Spielerentscheidungen!$B$2+Parameter!$B$4*0.5 + I47) &gt; (ZB_Käufer2!$B47-Parameter!$B$17*Spielerentscheidungen!$D$2+Parameter!$B$4*0.5 + J47), "A", IF((ZB_Käufer2!$B47-Parameter!$B$17*Spielerentscheidungen!$D$2+Parameter!$B$4*0.5 + J47) &gt; ($B47-Parameter!$B$17*Spielerentscheidungen!$B$2+Parameter!$B$4*0.5 + I47), "B", C47)),
IF(($B47-Parameter!$B$17*Spielerentscheidungen!$B$2+Parameter!$B$4*0.5 + I47)&gt;0,"A",
IF((ZB_Käufer2!$B47-Parameter!$B$17*Spielerentscheidungen!$D$2+Parameter!$B$4*0.5 + J47)&gt;0,"B",0)))</f>
        <v>0</v>
      </c>
      <c r="E47">
        <f>IF(AND(($B47-Parameter!$B$17*Spielerentscheidungen!$B$3+Parameter!$B$4*(Ergebnisse2!$D$2/Parameter!$B$8) + I47)&gt;0,(ZB_Käufer2!$B47-Parameter!$B$17*Spielerentscheidungen!$D$3+Parameter!$B$4*(Ergebnisse2!$E$2/Parameter!$B$8) + J47)&gt;0),IF(($B47-Parameter!$B$17*Spielerentscheidungen!$B$3+Parameter!$B$4*(Ergebnisse2!$D$2/Parameter!$B$8) + I47) &gt; (ZB_Käufer2!$B47-Parameter!$B$17*Spielerentscheidungen!$D$3+Parameter!$B$4*(Ergebnisse2!$E$2/Parameter!$B$8) + J47),"A", IF(($B47-Parameter!$B$17*Spielerentscheidungen!$B$3+Parameter!$B$4*(Ergebnisse2!$D$2/Parameter!$B$8) + I47) &lt; (ZB_Käufer2!$B47-Parameter!$B$17*Spielerentscheidungen!$D$3+Parameter!$B$4*(Ergebnisse2!$E$2/Parameter!$B$8) + J47 ), "B", C47)),
IF(($B47-Parameter!$B$17*Spielerentscheidungen!$B$3+Parameter!$B$4*(Ergebnisse2!$D$2/Parameter!$B$8) + I47) &gt; 0,"A",
IF((ZB_Käufer2!$B47-Parameter!$B$17*Spielerentscheidungen!$D$3+Parameter!$B$4*(Ergebnisse2!$E$2/Parameter!$B$8) + J47)&gt;0,"B",0)))</f>
        <v>0</v>
      </c>
      <c r="F47">
        <f>IF(AND(($B47-Parameter!$B$17*Spielerentscheidungen!$B$4+Parameter!$B$4*(Ergebnisse2!$D$3/Parameter!$B$8) + I47 )&gt;0,(ZB_Käufer2!$B47-Parameter!$B$17*Spielerentscheidungen!$D$4+Parameter!$B$4*(Ergebnisse2!$E$3/Parameter!$B$8) + J47)&gt;0),IF(($B47-Parameter!$B$17*Spielerentscheidungen!$B$4+Parameter!$B$4*(Ergebnisse2!$D$3/Parameter!$B$8) + I47) &gt; (ZB_Käufer2!$B47-Parameter!$B$17*Spielerentscheidungen!$D$4+Parameter!$B$4*(Ergebnisse2!$E$3/Parameter!$B$8) + J47), "A", IF(($B47-Parameter!$B$17*Spielerentscheidungen!$B$4+Parameter!$B$4*(Ergebnisse2!$D$3/Parameter!$B$8) + I47) &lt; (ZB_Käufer2!$B47-Parameter!$B$17*Spielerentscheidungen!$D$4+Parameter!$B$4*(Ergebnisse2!$E$3/Parameter!$B$8) + J47), "B", C47)),
IF(($B47-Parameter!$B$17*Spielerentscheidungen!$B$4+Parameter!$B$4*(Ergebnisse2!$D$3/Parameter!$B$8) + I47) &gt; 0,"A",
IF((ZB_Käufer2!$B47-Parameter!$B$17*Spielerentscheidungen!$D$4+Parameter!$B$4*(Ergebnisse2!$E$3/Parameter!$B$8) + J47) &gt; 0,"B",0)))</f>
        <v>0</v>
      </c>
      <c r="G47">
        <f>IF(AND(($B47-Parameter!$B$17*Spielerentscheidungen!$B$5+Parameter!$B$4*(Ergebnisse2!$D$4/Parameter!$B$8) + I47)&gt;0,(ZB_Käufer2!$B47-Parameter!$B$17*Spielerentscheidungen!$D$5+Parameter!$B$4*(Ergebnisse2!$E$4/Parameter!$B$8) + J47)&gt;0), IF(($B47-Parameter!$B$17*Spielerentscheidungen!$B$5+Parameter!$B$4*(Ergebnisse2!$D$4/Parameter!$B$8) + I47) &gt; (ZB_Käufer2!$B47-Parameter!$B$17*Spielerentscheidungen!$D$5+Parameter!$B$4*(Ergebnisse2!$E$4/Parameter!$B$8) + J47), "A", IF(($B47-Parameter!$B$17*Spielerentscheidungen!$B$5+Parameter!$B$4*(Ergebnisse2!$D$4/Parameter!$B$8) + I47) &lt; (ZB_Käufer2!$B47-Parameter!$B$17*Spielerentscheidungen!$D$5+Parameter!$B$4*(Ergebnisse2!$E$4/Parameter!$B$8) + J47), "B", C47)),
IF(($B47-Parameter!$B$17*Spielerentscheidungen!$B$5+Parameter!$B$4*(Ergebnisse2!$D$4/Parameter!$B$8) +I47)&gt;0,"A",
IF((ZB_Käufer2!$B47-Parameter!$B$17*Spielerentscheidungen!$D$5+Parameter!$B$4*(Ergebnisse2!$E$4/Parameter!$B$8) + J47)&gt;0,"B",0)))</f>
        <v>0</v>
      </c>
      <c r="H47">
        <f>IF(AND(($B47-Parameter!$B$17*Spielerentscheidungen!$B$6+Parameter!$B$4*(Ergebnisse2!$D$5/Parameter!$B$8) + I47)&gt;0,(ZB_Käufer2!$B47-Parameter!$B$17*Spielerentscheidungen!$D$6+Parameter!$B$4*(Ergebnisse2!$E$5/Parameter!$B$8) + J47)&gt;0), IF(($B47-Parameter!$B$17*Spielerentscheidungen!$B$6+Parameter!$B$4*(Ergebnisse2!$D$5/Parameter!$B$8) + I47) &gt; (ZB_Käufer2!$B47-Parameter!$B$17*Spielerentscheidungen!$D$6+Parameter!$B$4*(Ergebnisse2!$E$5/Parameter!$B$8) + J47),"A",IF(($B47-Parameter!$B$17*Spielerentscheidungen!$B$6+Parameter!$B$4*(Ergebnisse2!$D$5/Parameter!$B$8) + I47) &lt; (ZB_Käufer2!$B47-Parameter!$B$17*Spielerentscheidungen!$D$6+Parameter!$B$4*(Ergebnisse2!$E$5/Parameter!$B$8) + J47),"B",C47)),
IF(($B47-Parameter!$B$17*Spielerentscheidungen!$B$6+Parameter!$B$4*(Ergebnisse2!$D$5/Parameter!$B$8) + I47)&gt;0,"A",
IF((ZB_Käufer2!$B47-Parameter!$B$17*Spielerentscheidungen!$D$6 + Parameter!$B$4*(Ergebnisse2!$E$5/Parameter!$B$8) + J47)&gt;0,"B",0)))</f>
        <v>0</v>
      </c>
      <c r="I47">
        <v>0</v>
      </c>
      <c r="J47">
        <v>3</v>
      </c>
    </row>
    <row r="48" spans="1:10" x14ac:dyDescent="0.35">
      <c r="A48">
        <v>47</v>
      </c>
      <c r="B48">
        <v>4.6399999999999997</v>
      </c>
      <c r="C48" t="s">
        <v>19</v>
      </c>
      <c r="D48" t="str">
        <f>IF(AND(($B48- Parameter!$B$17*Spielerentscheidungen!$B$2+Parameter!$B$4*0.5 + I48)&gt;0,(ZB_Käufer2!$B48-Parameter!$B$17*Spielerentscheidungen!$D$2+Parameter!$B$4*0.5 + J48)&gt;0), IF(($B48-Parameter!$B$17*Spielerentscheidungen!$B$2+Parameter!$B$4*0.5 + I48) &gt; (ZB_Käufer2!$B48-Parameter!$B$17*Spielerentscheidungen!$D$2+Parameter!$B$4*0.5 + J48), "A", IF((ZB_Käufer2!$B48-Parameter!$B$17*Spielerentscheidungen!$D$2+Parameter!$B$4*0.5 + J48) &gt; ($B48-Parameter!$B$17*Spielerentscheidungen!$B$2+Parameter!$B$4*0.5 + I48), "B", C48)),
IF(($B48-Parameter!$B$17*Spielerentscheidungen!$B$2+Parameter!$B$4*0.5 + I48)&gt;0,"A",
IF((ZB_Käufer2!$B48-Parameter!$B$17*Spielerentscheidungen!$D$2+Parameter!$B$4*0.5 + J48)&gt;0,"B",0)))</f>
        <v>B</v>
      </c>
      <c r="E48" t="str">
        <f>IF(AND(($B48-Parameter!$B$17*Spielerentscheidungen!$B$3+Parameter!$B$4*(Ergebnisse2!$D$2/Parameter!$B$8) + I48)&gt;0,(ZB_Käufer2!$B48-Parameter!$B$17*Spielerentscheidungen!$D$3+Parameter!$B$4*(Ergebnisse2!$E$2/Parameter!$B$8) + J48)&gt;0),IF(($B48-Parameter!$B$17*Spielerentscheidungen!$B$3+Parameter!$B$4*(Ergebnisse2!$D$2/Parameter!$B$8) + I48) &gt; (ZB_Käufer2!$B48-Parameter!$B$17*Spielerentscheidungen!$D$3+Parameter!$B$4*(Ergebnisse2!$E$2/Parameter!$B$8) + J48),"A", IF(($B48-Parameter!$B$17*Spielerentscheidungen!$B$3+Parameter!$B$4*(Ergebnisse2!$D$2/Parameter!$B$8) + I48) &lt; (ZB_Käufer2!$B48-Parameter!$B$17*Spielerentscheidungen!$D$3+Parameter!$B$4*(Ergebnisse2!$E$2/Parameter!$B$8) + J48 ), "B", C48)),
IF(($B48-Parameter!$B$17*Spielerentscheidungen!$B$3+Parameter!$B$4*(Ergebnisse2!$D$2/Parameter!$B$8) + I48) &gt; 0,"A",
IF((ZB_Käufer2!$B48-Parameter!$B$17*Spielerentscheidungen!$D$3+Parameter!$B$4*(Ergebnisse2!$E$2/Parameter!$B$8) + J48)&gt;0,"B",0)))</f>
        <v>B</v>
      </c>
      <c r="F48">
        <f>IF(AND(($B48-Parameter!$B$17*Spielerentscheidungen!$B$4+Parameter!$B$4*(Ergebnisse2!$D$3/Parameter!$B$8) + I48 )&gt;0,(ZB_Käufer2!$B48-Parameter!$B$17*Spielerentscheidungen!$D$4+Parameter!$B$4*(Ergebnisse2!$E$3/Parameter!$B$8) + J48)&gt;0),IF(($B48-Parameter!$B$17*Spielerentscheidungen!$B$4+Parameter!$B$4*(Ergebnisse2!$D$3/Parameter!$B$8) + I48) &gt; (ZB_Käufer2!$B48-Parameter!$B$17*Spielerentscheidungen!$D$4+Parameter!$B$4*(Ergebnisse2!$E$3/Parameter!$B$8) + J48), "A", IF(($B48-Parameter!$B$17*Spielerentscheidungen!$B$4+Parameter!$B$4*(Ergebnisse2!$D$3/Parameter!$B$8) + I48) &lt; (ZB_Käufer2!$B48-Parameter!$B$17*Spielerentscheidungen!$D$4+Parameter!$B$4*(Ergebnisse2!$E$3/Parameter!$B$8) + J48), "B", C48)),
IF(($B48-Parameter!$B$17*Spielerentscheidungen!$B$4+Parameter!$B$4*(Ergebnisse2!$D$3/Parameter!$B$8) + I48) &gt; 0,"A",
IF((ZB_Käufer2!$B48-Parameter!$B$17*Spielerentscheidungen!$D$4+Parameter!$B$4*(Ergebnisse2!$E$3/Parameter!$B$8) + J48) &gt; 0,"B",0)))</f>
        <v>0</v>
      </c>
      <c r="G48">
        <f>IF(AND(($B48-Parameter!$B$17*Spielerentscheidungen!$B$5+Parameter!$B$4*(Ergebnisse2!$D$4/Parameter!$B$8) + I48)&gt;0,(ZB_Käufer2!$B48-Parameter!$B$17*Spielerentscheidungen!$D$5+Parameter!$B$4*(Ergebnisse2!$E$4/Parameter!$B$8) + J48)&gt;0), IF(($B48-Parameter!$B$17*Spielerentscheidungen!$B$5+Parameter!$B$4*(Ergebnisse2!$D$4/Parameter!$B$8) + I48) &gt; (ZB_Käufer2!$B48-Parameter!$B$17*Spielerentscheidungen!$D$5+Parameter!$B$4*(Ergebnisse2!$E$4/Parameter!$B$8) + J48), "A", IF(($B48-Parameter!$B$17*Spielerentscheidungen!$B$5+Parameter!$B$4*(Ergebnisse2!$D$4/Parameter!$B$8) + I48) &lt; (ZB_Käufer2!$B48-Parameter!$B$17*Spielerentscheidungen!$D$5+Parameter!$B$4*(Ergebnisse2!$E$4/Parameter!$B$8) + J48), "B", C48)),
IF(($B48-Parameter!$B$17*Spielerentscheidungen!$B$5+Parameter!$B$4*(Ergebnisse2!$D$4/Parameter!$B$8) +I48)&gt;0,"A",
IF((ZB_Käufer2!$B48-Parameter!$B$17*Spielerentscheidungen!$D$5+Parameter!$B$4*(Ergebnisse2!$E$4/Parameter!$B$8) + J48)&gt;0,"B",0)))</f>
        <v>0</v>
      </c>
      <c r="H48">
        <f>IF(AND(($B48-Parameter!$B$17*Spielerentscheidungen!$B$6+Parameter!$B$4*(Ergebnisse2!$D$5/Parameter!$B$8) + I48)&gt;0,(ZB_Käufer2!$B48-Parameter!$B$17*Spielerentscheidungen!$D$6+Parameter!$B$4*(Ergebnisse2!$E$5/Parameter!$B$8) + J48)&gt;0), IF(($B48-Parameter!$B$17*Spielerentscheidungen!$B$6+Parameter!$B$4*(Ergebnisse2!$D$5/Parameter!$B$8) + I48) &gt; (ZB_Käufer2!$B48-Parameter!$B$17*Spielerentscheidungen!$D$6+Parameter!$B$4*(Ergebnisse2!$E$5/Parameter!$B$8) + J48),"A",IF(($B48-Parameter!$B$17*Spielerentscheidungen!$B$6+Parameter!$B$4*(Ergebnisse2!$D$5/Parameter!$B$8) + I48) &lt; (ZB_Käufer2!$B48-Parameter!$B$17*Spielerentscheidungen!$D$6+Parameter!$B$4*(Ergebnisse2!$E$5/Parameter!$B$8) + J48),"B",C48)),
IF(($B48-Parameter!$B$17*Spielerentscheidungen!$B$6+Parameter!$B$4*(Ergebnisse2!$D$5/Parameter!$B$8) + I48)&gt;0,"A",
IF((ZB_Käufer2!$B48-Parameter!$B$17*Spielerentscheidungen!$D$6 + Parameter!$B$4*(Ergebnisse2!$E$5/Parameter!$B$8) + J48)&gt;0,"B",0)))</f>
        <v>0</v>
      </c>
      <c r="I48">
        <v>0</v>
      </c>
      <c r="J48">
        <v>5</v>
      </c>
    </row>
    <row r="49" spans="1:10" x14ac:dyDescent="0.35">
      <c r="A49">
        <v>48</v>
      </c>
      <c r="B49">
        <v>1.88</v>
      </c>
      <c r="C49" t="s">
        <v>20</v>
      </c>
      <c r="D49">
        <f>IF(AND(($B49- Parameter!$B$17*Spielerentscheidungen!$B$2+Parameter!$B$4*0.5 + I49)&gt;0,(ZB_Käufer2!$B49-Parameter!$B$17*Spielerentscheidungen!$D$2+Parameter!$B$4*0.5 + J49)&gt;0), IF(($B49-Parameter!$B$17*Spielerentscheidungen!$B$2+Parameter!$B$4*0.5 + I49) &gt; (ZB_Käufer2!$B49-Parameter!$B$17*Spielerentscheidungen!$D$2+Parameter!$B$4*0.5 + J49), "A", IF((ZB_Käufer2!$B49-Parameter!$B$17*Spielerentscheidungen!$D$2+Parameter!$B$4*0.5 + J49) &gt; ($B49-Parameter!$B$17*Spielerentscheidungen!$B$2+Parameter!$B$4*0.5 + I49), "B", C49)),
IF(($B49-Parameter!$B$17*Spielerentscheidungen!$B$2+Parameter!$B$4*0.5 + I49)&gt;0,"A",
IF((ZB_Käufer2!$B49-Parameter!$B$17*Spielerentscheidungen!$D$2+Parameter!$B$4*0.5 + J49)&gt;0,"B",0)))</f>
        <v>0</v>
      </c>
      <c r="E49" t="str">
        <f>IF(AND(($B49-Parameter!$B$17*Spielerentscheidungen!$B$3+Parameter!$B$4*(Ergebnisse2!$D$2/Parameter!$B$8) + I49)&gt;0,(ZB_Käufer2!$B49-Parameter!$B$17*Spielerentscheidungen!$D$3+Parameter!$B$4*(Ergebnisse2!$E$2/Parameter!$B$8) + J49)&gt;0),IF(($B49-Parameter!$B$17*Spielerentscheidungen!$B$3+Parameter!$B$4*(Ergebnisse2!$D$2/Parameter!$B$8) + I49) &gt; (ZB_Käufer2!$B49-Parameter!$B$17*Spielerentscheidungen!$D$3+Parameter!$B$4*(Ergebnisse2!$E$2/Parameter!$B$8) + J49),"A", IF(($B49-Parameter!$B$17*Spielerentscheidungen!$B$3+Parameter!$B$4*(Ergebnisse2!$D$2/Parameter!$B$8) + I49) &lt; (ZB_Käufer2!$B49-Parameter!$B$17*Spielerentscheidungen!$D$3+Parameter!$B$4*(Ergebnisse2!$E$2/Parameter!$B$8) + J49 ), "B", C49)),
IF(($B49-Parameter!$B$17*Spielerentscheidungen!$B$3+Parameter!$B$4*(Ergebnisse2!$D$2/Parameter!$B$8) + I49) &gt; 0,"A",
IF((ZB_Käufer2!$B49-Parameter!$B$17*Spielerentscheidungen!$D$3+Parameter!$B$4*(Ergebnisse2!$E$2/Parameter!$B$8) + J49)&gt;0,"B",0)))</f>
        <v>A</v>
      </c>
      <c r="F49">
        <f>IF(AND(($B49-Parameter!$B$17*Spielerentscheidungen!$B$4+Parameter!$B$4*(Ergebnisse2!$D$3/Parameter!$B$8) + I49 )&gt;0,(ZB_Käufer2!$B49-Parameter!$B$17*Spielerentscheidungen!$D$4+Parameter!$B$4*(Ergebnisse2!$E$3/Parameter!$B$8) + J49)&gt;0),IF(($B49-Parameter!$B$17*Spielerentscheidungen!$B$4+Parameter!$B$4*(Ergebnisse2!$D$3/Parameter!$B$8) + I49) &gt; (ZB_Käufer2!$B49-Parameter!$B$17*Spielerentscheidungen!$D$4+Parameter!$B$4*(Ergebnisse2!$E$3/Parameter!$B$8) + J49), "A", IF(($B49-Parameter!$B$17*Spielerentscheidungen!$B$4+Parameter!$B$4*(Ergebnisse2!$D$3/Parameter!$B$8) + I49) &lt; (ZB_Käufer2!$B49-Parameter!$B$17*Spielerentscheidungen!$D$4+Parameter!$B$4*(Ergebnisse2!$E$3/Parameter!$B$8) + J49), "B", C49)),
IF(($B49-Parameter!$B$17*Spielerentscheidungen!$B$4+Parameter!$B$4*(Ergebnisse2!$D$3/Parameter!$B$8) + I49) &gt; 0,"A",
IF((ZB_Käufer2!$B49-Parameter!$B$17*Spielerentscheidungen!$D$4+Parameter!$B$4*(Ergebnisse2!$E$3/Parameter!$B$8) + J49) &gt; 0,"B",0)))</f>
        <v>0</v>
      </c>
      <c r="G49">
        <f>IF(AND(($B49-Parameter!$B$17*Spielerentscheidungen!$B$5+Parameter!$B$4*(Ergebnisse2!$D$4/Parameter!$B$8) + I49)&gt;0,(ZB_Käufer2!$B49-Parameter!$B$17*Spielerentscheidungen!$D$5+Parameter!$B$4*(Ergebnisse2!$E$4/Parameter!$B$8) + J49)&gt;0), IF(($B49-Parameter!$B$17*Spielerentscheidungen!$B$5+Parameter!$B$4*(Ergebnisse2!$D$4/Parameter!$B$8) + I49) &gt; (ZB_Käufer2!$B49-Parameter!$B$17*Spielerentscheidungen!$D$5+Parameter!$B$4*(Ergebnisse2!$E$4/Parameter!$B$8) + J49), "A", IF(($B49-Parameter!$B$17*Spielerentscheidungen!$B$5+Parameter!$B$4*(Ergebnisse2!$D$4/Parameter!$B$8) + I49) &lt; (ZB_Käufer2!$B49-Parameter!$B$17*Spielerentscheidungen!$D$5+Parameter!$B$4*(Ergebnisse2!$E$4/Parameter!$B$8) + J49), "B", C49)),
IF(($B49-Parameter!$B$17*Spielerentscheidungen!$B$5+Parameter!$B$4*(Ergebnisse2!$D$4/Parameter!$B$8) +I49)&gt;0,"A",
IF((ZB_Käufer2!$B49-Parameter!$B$17*Spielerentscheidungen!$D$5+Parameter!$B$4*(Ergebnisse2!$E$4/Parameter!$B$8) + J49)&gt;0,"B",0)))</f>
        <v>0</v>
      </c>
      <c r="H49">
        <f>IF(AND(($B49-Parameter!$B$17*Spielerentscheidungen!$B$6+Parameter!$B$4*(Ergebnisse2!$D$5/Parameter!$B$8) + I49)&gt;0,(ZB_Käufer2!$B49-Parameter!$B$17*Spielerentscheidungen!$D$6+Parameter!$B$4*(Ergebnisse2!$E$5/Parameter!$B$8) + J49)&gt;0), IF(($B49-Parameter!$B$17*Spielerentscheidungen!$B$6+Parameter!$B$4*(Ergebnisse2!$D$5/Parameter!$B$8) + I49) &gt; (ZB_Käufer2!$B49-Parameter!$B$17*Spielerentscheidungen!$D$6+Parameter!$B$4*(Ergebnisse2!$E$5/Parameter!$B$8) + J49),"A",IF(($B49-Parameter!$B$17*Spielerentscheidungen!$B$6+Parameter!$B$4*(Ergebnisse2!$D$5/Parameter!$B$8) + I49) &lt; (ZB_Käufer2!$B49-Parameter!$B$17*Spielerentscheidungen!$D$6+Parameter!$B$4*(Ergebnisse2!$E$5/Parameter!$B$8) + J49),"B",C49)),
IF(($B49-Parameter!$B$17*Spielerentscheidungen!$B$6+Parameter!$B$4*(Ergebnisse2!$D$5/Parameter!$B$8) + I49)&gt;0,"A",
IF((ZB_Käufer2!$B49-Parameter!$B$17*Spielerentscheidungen!$D$6 + Parameter!$B$4*(Ergebnisse2!$E$5/Parameter!$B$8) + J49)&gt;0,"B",0)))</f>
        <v>0</v>
      </c>
      <c r="I49">
        <v>5</v>
      </c>
      <c r="J49">
        <v>0</v>
      </c>
    </row>
    <row r="50" spans="1:10" x14ac:dyDescent="0.35">
      <c r="A50">
        <v>49</v>
      </c>
      <c r="B50">
        <v>0.35</v>
      </c>
      <c r="C50" t="s">
        <v>19</v>
      </c>
      <c r="D50">
        <f>IF(AND(($B50- Parameter!$B$17*Spielerentscheidungen!$B$2+Parameter!$B$4*0.5 + I50)&gt;0,(ZB_Käufer2!$B50-Parameter!$B$17*Spielerentscheidungen!$D$2+Parameter!$B$4*0.5 + J50)&gt;0), IF(($B50-Parameter!$B$17*Spielerentscheidungen!$B$2+Parameter!$B$4*0.5 + I50) &gt; (ZB_Käufer2!$B50-Parameter!$B$17*Spielerentscheidungen!$D$2+Parameter!$B$4*0.5 + J50), "A", IF((ZB_Käufer2!$B50-Parameter!$B$17*Spielerentscheidungen!$D$2+Parameter!$B$4*0.5 + J50) &gt; ($B50-Parameter!$B$17*Spielerentscheidungen!$B$2+Parameter!$B$4*0.5 + I50), "B", C50)),
IF(($B50-Parameter!$B$17*Spielerentscheidungen!$B$2+Parameter!$B$4*0.5 + I50)&gt;0,"A",
IF((ZB_Käufer2!$B50-Parameter!$B$17*Spielerentscheidungen!$D$2+Parameter!$B$4*0.5 + J50)&gt;0,"B",0)))</f>
        <v>0</v>
      </c>
      <c r="E50">
        <f>IF(AND(($B50-Parameter!$B$17*Spielerentscheidungen!$B$3+Parameter!$B$4*(Ergebnisse2!$D$2/Parameter!$B$8) + I50)&gt;0,(ZB_Käufer2!$B50-Parameter!$B$17*Spielerentscheidungen!$D$3+Parameter!$B$4*(Ergebnisse2!$E$2/Parameter!$B$8) + J50)&gt;0),IF(($B50-Parameter!$B$17*Spielerentscheidungen!$B$3+Parameter!$B$4*(Ergebnisse2!$D$2/Parameter!$B$8) + I50) &gt; (ZB_Käufer2!$B50-Parameter!$B$17*Spielerentscheidungen!$D$3+Parameter!$B$4*(Ergebnisse2!$E$2/Parameter!$B$8) + J50),"A", IF(($B50-Parameter!$B$17*Spielerentscheidungen!$B$3+Parameter!$B$4*(Ergebnisse2!$D$2/Parameter!$B$8) + I50) &lt; (ZB_Käufer2!$B50-Parameter!$B$17*Spielerentscheidungen!$D$3+Parameter!$B$4*(Ergebnisse2!$E$2/Parameter!$B$8) + J50 ), "B", C50)),
IF(($B50-Parameter!$B$17*Spielerentscheidungen!$B$3+Parameter!$B$4*(Ergebnisse2!$D$2/Parameter!$B$8) + I50) &gt; 0,"A",
IF((ZB_Käufer2!$B50-Parameter!$B$17*Spielerentscheidungen!$D$3+Parameter!$B$4*(Ergebnisse2!$E$2/Parameter!$B$8) + J50)&gt;0,"B",0)))</f>
        <v>0</v>
      </c>
      <c r="F50">
        <f>IF(AND(($B50-Parameter!$B$17*Spielerentscheidungen!$B$4+Parameter!$B$4*(Ergebnisse2!$D$3/Parameter!$B$8) + I50 )&gt;0,(ZB_Käufer2!$B50-Parameter!$B$17*Spielerentscheidungen!$D$4+Parameter!$B$4*(Ergebnisse2!$E$3/Parameter!$B$8) + J50)&gt;0),IF(($B50-Parameter!$B$17*Spielerentscheidungen!$B$4+Parameter!$B$4*(Ergebnisse2!$D$3/Parameter!$B$8) + I50) &gt; (ZB_Käufer2!$B50-Parameter!$B$17*Spielerentscheidungen!$D$4+Parameter!$B$4*(Ergebnisse2!$E$3/Parameter!$B$8) + J50), "A", IF(($B50-Parameter!$B$17*Spielerentscheidungen!$B$4+Parameter!$B$4*(Ergebnisse2!$D$3/Parameter!$B$8) + I50) &lt; (ZB_Käufer2!$B50-Parameter!$B$17*Spielerentscheidungen!$D$4+Parameter!$B$4*(Ergebnisse2!$E$3/Parameter!$B$8) + J50), "B", C50)),
IF(($B50-Parameter!$B$17*Spielerentscheidungen!$B$4+Parameter!$B$4*(Ergebnisse2!$D$3/Parameter!$B$8) + I50) &gt; 0,"A",
IF((ZB_Käufer2!$B50-Parameter!$B$17*Spielerentscheidungen!$D$4+Parameter!$B$4*(Ergebnisse2!$E$3/Parameter!$B$8) + J50) &gt; 0,"B",0)))</f>
        <v>0</v>
      </c>
      <c r="G50">
        <f>IF(AND(($B50-Parameter!$B$17*Spielerentscheidungen!$B$5+Parameter!$B$4*(Ergebnisse2!$D$4/Parameter!$B$8) + I50)&gt;0,(ZB_Käufer2!$B50-Parameter!$B$17*Spielerentscheidungen!$D$5+Parameter!$B$4*(Ergebnisse2!$E$4/Parameter!$B$8) + J50)&gt;0), IF(($B50-Parameter!$B$17*Spielerentscheidungen!$B$5+Parameter!$B$4*(Ergebnisse2!$D$4/Parameter!$B$8) + I50) &gt; (ZB_Käufer2!$B50-Parameter!$B$17*Spielerentscheidungen!$D$5+Parameter!$B$4*(Ergebnisse2!$E$4/Parameter!$B$8) + J50), "A", IF(($B50-Parameter!$B$17*Spielerentscheidungen!$B$5+Parameter!$B$4*(Ergebnisse2!$D$4/Parameter!$B$8) + I50) &lt; (ZB_Käufer2!$B50-Parameter!$B$17*Spielerentscheidungen!$D$5+Parameter!$B$4*(Ergebnisse2!$E$4/Parameter!$B$8) + J50), "B", C50)),
IF(($B50-Parameter!$B$17*Spielerentscheidungen!$B$5+Parameter!$B$4*(Ergebnisse2!$D$4/Parameter!$B$8) +I50)&gt;0,"A",
IF((ZB_Käufer2!$B50-Parameter!$B$17*Spielerentscheidungen!$D$5+Parameter!$B$4*(Ergebnisse2!$E$4/Parameter!$B$8) + J50)&gt;0,"B",0)))</f>
        <v>0</v>
      </c>
      <c r="H50">
        <f>IF(AND(($B50-Parameter!$B$17*Spielerentscheidungen!$B$6+Parameter!$B$4*(Ergebnisse2!$D$5/Parameter!$B$8) + I50)&gt;0,(ZB_Käufer2!$B50-Parameter!$B$17*Spielerentscheidungen!$D$6+Parameter!$B$4*(Ergebnisse2!$E$5/Parameter!$B$8) + J50)&gt;0), IF(($B50-Parameter!$B$17*Spielerentscheidungen!$B$6+Parameter!$B$4*(Ergebnisse2!$D$5/Parameter!$B$8) + I50) &gt; (ZB_Käufer2!$B50-Parameter!$B$17*Spielerentscheidungen!$D$6+Parameter!$B$4*(Ergebnisse2!$E$5/Parameter!$B$8) + J50),"A",IF(($B50-Parameter!$B$17*Spielerentscheidungen!$B$6+Parameter!$B$4*(Ergebnisse2!$D$5/Parameter!$B$8) + I50) &lt; (ZB_Käufer2!$B50-Parameter!$B$17*Spielerentscheidungen!$D$6+Parameter!$B$4*(Ergebnisse2!$E$5/Parameter!$B$8) + J50),"B",C50)),
IF(($B50-Parameter!$B$17*Spielerentscheidungen!$B$6+Parameter!$B$4*(Ergebnisse2!$D$5/Parameter!$B$8) + I50)&gt;0,"A",
IF((ZB_Käufer2!$B50-Parameter!$B$17*Spielerentscheidungen!$D$6 + Parameter!$B$4*(Ergebnisse2!$E$5/Parameter!$B$8) + J50)&gt;0,"B",0)))</f>
        <v>0</v>
      </c>
      <c r="I50">
        <v>0</v>
      </c>
      <c r="J50">
        <v>3</v>
      </c>
    </row>
    <row r="51" spans="1:10" x14ac:dyDescent="0.35">
      <c r="A51">
        <v>50</v>
      </c>
      <c r="B51">
        <v>9.5399999999999991</v>
      </c>
      <c r="C51" t="s">
        <v>20</v>
      </c>
      <c r="D51" t="str">
        <f>IF(AND(($B51- Parameter!$B$17*Spielerentscheidungen!$B$2+Parameter!$B$4*0.5 + I51)&gt;0,(ZB_Käufer2!$B51-Parameter!$B$17*Spielerentscheidungen!$D$2+Parameter!$B$4*0.5 + J51)&gt;0), IF(($B51-Parameter!$B$17*Spielerentscheidungen!$B$2+Parameter!$B$4*0.5 + I51) &gt; (ZB_Käufer2!$B51-Parameter!$B$17*Spielerentscheidungen!$D$2+Parameter!$B$4*0.5 + J51), "A", IF((ZB_Käufer2!$B51-Parameter!$B$17*Spielerentscheidungen!$D$2+Parameter!$B$4*0.5 + J51) &gt; ($B51-Parameter!$B$17*Spielerentscheidungen!$B$2+Parameter!$B$4*0.5 + I51), "B", C51)),
IF(($B51-Parameter!$B$17*Spielerentscheidungen!$B$2+Parameter!$B$4*0.5 + I51)&gt;0,"A",
IF((ZB_Käufer2!$B51-Parameter!$B$17*Spielerentscheidungen!$D$2+Parameter!$B$4*0.5 + J51)&gt;0,"B",0)))</f>
        <v>B</v>
      </c>
      <c r="E51" t="str">
        <f>IF(AND(($B51-Parameter!$B$17*Spielerentscheidungen!$B$3+Parameter!$B$4*(Ergebnisse2!$D$2/Parameter!$B$8) + I51)&gt;0,(ZB_Käufer2!$B51-Parameter!$B$17*Spielerentscheidungen!$D$3+Parameter!$B$4*(Ergebnisse2!$E$2/Parameter!$B$8) + J51)&gt;0),IF(($B51-Parameter!$B$17*Spielerentscheidungen!$B$3+Parameter!$B$4*(Ergebnisse2!$D$2/Parameter!$B$8) + I51) &gt; (ZB_Käufer2!$B51-Parameter!$B$17*Spielerentscheidungen!$D$3+Parameter!$B$4*(Ergebnisse2!$E$2/Parameter!$B$8) + J51),"A", IF(($B51-Parameter!$B$17*Spielerentscheidungen!$B$3+Parameter!$B$4*(Ergebnisse2!$D$2/Parameter!$B$8) + I51) &lt; (ZB_Käufer2!$B51-Parameter!$B$17*Spielerentscheidungen!$D$3+Parameter!$B$4*(Ergebnisse2!$E$2/Parameter!$B$8) + J51 ), "B", C51)),
IF(($B51-Parameter!$B$17*Spielerentscheidungen!$B$3+Parameter!$B$4*(Ergebnisse2!$D$2/Parameter!$B$8) + I51) &gt; 0,"A",
IF((ZB_Käufer2!$B51-Parameter!$B$17*Spielerentscheidungen!$D$3+Parameter!$B$4*(Ergebnisse2!$E$2/Parameter!$B$8) + J51)&gt;0,"B",0)))</f>
        <v>B</v>
      </c>
      <c r="F51" t="str">
        <f>IF(AND(($B51-Parameter!$B$17*Spielerentscheidungen!$B$4+Parameter!$B$4*(Ergebnisse2!$D$3/Parameter!$B$8) + I51 )&gt;0,(ZB_Käufer2!$B51-Parameter!$B$17*Spielerentscheidungen!$D$4+Parameter!$B$4*(Ergebnisse2!$E$3/Parameter!$B$8) + J51)&gt;0),IF(($B51-Parameter!$B$17*Spielerentscheidungen!$B$4+Parameter!$B$4*(Ergebnisse2!$D$3/Parameter!$B$8) + I51) &gt; (ZB_Käufer2!$B51-Parameter!$B$17*Spielerentscheidungen!$D$4+Parameter!$B$4*(Ergebnisse2!$E$3/Parameter!$B$8) + J51), "A", IF(($B51-Parameter!$B$17*Spielerentscheidungen!$B$4+Parameter!$B$4*(Ergebnisse2!$D$3/Parameter!$B$8) + I51) &lt; (ZB_Käufer2!$B51-Parameter!$B$17*Spielerentscheidungen!$D$4+Parameter!$B$4*(Ergebnisse2!$E$3/Parameter!$B$8) + J51), "B", C51)),
IF(($B51-Parameter!$B$17*Spielerentscheidungen!$B$4+Parameter!$B$4*(Ergebnisse2!$D$3/Parameter!$B$8) + I51) &gt; 0,"A",
IF((ZB_Käufer2!$B51-Parameter!$B$17*Spielerentscheidungen!$D$4+Parameter!$B$4*(Ergebnisse2!$E$3/Parameter!$B$8) + J51) &gt; 0,"B",0)))</f>
        <v>B</v>
      </c>
      <c r="G51" t="str">
        <f>IF(AND(($B51-Parameter!$B$17*Spielerentscheidungen!$B$5+Parameter!$B$4*(Ergebnisse2!$D$4/Parameter!$B$8) + I51)&gt;0,(ZB_Käufer2!$B51-Parameter!$B$17*Spielerentscheidungen!$D$5+Parameter!$B$4*(Ergebnisse2!$E$4/Parameter!$B$8) + J51)&gt;0), IF(($B51-Parameter!$B$17*Spielerentscheidungen!$B$5+Parameter!$B$4*(Ergebnisse2!$D$4/Parameter!$B$8) + I51) &gt; (ZB_Käufer2!$B51-Parameter!$B$17*Spielerentscheidungen!$D$5+Parameter!$B$4*(Ergebnisse2!$E$4/Parameter!$B$8) + J51), "A", IF(($B51-Parameter!$B$17*Spielerentscheidungen!$B$5+Parameter!$B$4*(Ergebnisse2!$D$4/Parameter!$B$8) + I51) &lt; (ZB_Käufer2!$B51-Parameter!$B$17*Spielerentscheidungen!$D$5+Parameter!$B$4*(Ergebnisse2!$E$4/Parameter!$B$8) + J51), "B", C51)),
IF(($B51-Parameter!$B$17*Spielerentscheidungen!$B$5+Parameter!$B$4*(Ergebnisse2!$D$4/Parameter!$B$8) +I51)&gt;0,"A",
IF((ZB_Käufer2!$B51-Parameter!$B$17*Spielerentscheidungen!$D$5+Parameter!$B$4*(Ergebnisse2!$E$4/Parameter!$B$8) + J51)&gt;0,"B",0)))</f>
        <v>B</v>
      </c>
      <c r="H51">
        <f>IF(AND(($B51-Parameter!$B$17*Spielerentscheidungen!$B$6+Parameter!$B$4*(Ergebnisse2!$D$5/Parameter!$B$8) + I51)&gt;0,(ZB_Käufer2!$B51-Parameter!$B$17*Spielerentscheidungen!$D$6+Parameter!$B$4*(Ergebnisse2!$E$5/Parameter!$B$8) + J51)&gt;0), IF(($B51-Parameter!$B$17*Spielerentscheidungen!$B$6+Parameter!$B$4*(Ergebnisse2!$D$5/Parameter!$B$8) + I51) &gt; (ZB_Käufer2!$B51-Parameter!$B$17*Spielerentscheidungen!$D$6+Parameter!$B$4*(Ergebnisse2!$E$5/Parameter!$B$8) + J51),"A",IF(($B51-Parameter!$B$17*Spielerentscheidungen!$B$6+Parameter!$B$4*(Ergebnisse2!$D$5/Parameter!$B$8) + I51) &lt; (ZB_Käufer2!$B51-Parameter!$B$17*Spielerentscheidungen!$D$6+Parameter!$B$4*(Ergebnisse2!$E$5/Parameter!$B$8) + J51),"B",C51)),
IF(($B51-Parameter!$B$17*Spielerentscheidungen!$B$6+Parameter!$B$4*(Ergebnisse2!$D$5/Parameter!$B$8) + I51)&gt;0,"A",
IF((ZB_Käufer2!$B51-Parameter!$B$17*Spielerentscheidungen!$D$6 + Parameter!$B$4*(Ergebnisse2!$E$5/Parameter!$B$8) + J51)&gt;0,"B",0)))</f>
        <v>0</v>
      </c>
      <c r="I51">
        <v>0</v>
      </c>
      <c r="J51">
        <v>3</v>
      </c>
    </row>
    <row r="52" spans="1:10" x14ac:dyDescent="0.35">
      <c r="A52">
        <v>51</v>
      </c>
      <c r="B52">
        <v>9.1</v>
      </c>
      <c r="C52" t="s">
        <v>19</v>
      </c>
      <c r="D52" t="str">
        <f>IF(AND(($B52- Parameter!$B$17*Spielerentscheidungen!$B$2+Parameter!$B$4*0.5 + I52)&gt;0,(ZB_Käufer2!$B52-Parameter!$B$17*Spielerentscheidungen!$D$2+Parameter!$B$4*0.5 + J52)&gt;0), IF(($B52-Parameter!$B$17*Spielerentscheidungen!$B$2+Parameter!$B$4*0.5 + I52) &gt; (ZB_Käufer2!$B52-Parameter!$B$17*Spielerentscheidungen!$D$2+Parameter!$B$4*0.5 + J52), "A", IF((ZB_Käufer2!$B52-Parameter!$B$17*Spielerentscheidungen!$D$2+Parameter!$B$4*0.5 + J52) &gt; ($B52-Parameter!$B$17*Spielerentscheidungen!$B$2+Parameter!$B$4*0.5 + I52), "B", C52)),
IF(($B52-Parameter!$B$17*Spielerentscheidungen!$B$2+Parameter!$B$4*0.5 + I52)&gt;0,"A",
IF((ZB_Käufer2!$B52-Parameter!$B$17*Spielerentscheidungen!$D$2+Parameter!$B$4*0.5 + J52)&gt;0,"B",0)))</f>
        <v>A</v>
      </c>
      <c r="E52" t="str">
        <f>IF(AND(($B52-Parameter!$B$17*Spielerentscheidungen!$B$3+Parameter!$B$4*(Ergebnisse2!$D$2/Parameter!$B$8) + I52)&gt;0,(ZB_Käufer2!$B52-Parameter!$B$17*Spielerentscheidungen!$D$3+Parameter!$B$4*(Ergebnisse2!$E$2/Parameter!$B$8) + J52)&gt;0),IF(($B52-Parameter!$B$17*Spielerentscheidungen!$B$3+Parameter!$B$4*(Ergebnisse2!$D$2/Parameter!$B$8) + I52) &gt; (ZB_Käufer2!$B52-Parameter!$B$17*Spielerentscheidungen!$D$3+Parameter!$B$4*(Ergebnisse2!$E$2/Parameter!$B$8) + J52),"A", IF(($B52-Parameter!$B$17*Spielerentscheidungen!$B$3+Parameter!$B$4*(Ergebnisse2!$D$2/Parameter!$B$8) + I52) &lt; (ZB_Käufer2!$B52-Parameter!$B$17*Spielerentscheidungen!$D$3+Parameter!$B$4*(Ergebnisse2!$E$2/Parameter!$B$8) + J52 ), "B", C52)),
IF(($B52-Parameter!$B$17*Spielerentscheidungen!$B$3+Parameter!$B$4*(Ergebnisse2!$D$2/Parameter!$B$8) + I52) &gt; 0,"A",
IF((ZB_Käufer2!$B52-Parameter!$B$17*Spielerentscheidungen!$D$3+Parameter!$B$4*(Ergebnisse2!$E$2/Parameter!$B$8) + J52)&gt;0,"B",0)))</f>
        <v>A</v>
      </c>
      <c r="F52" t="str">
        <f>IF(AND(($B52-Parameter!$B$17*Spielerentscheidungen!$B$4+Parameter!$B$4*(Ergebnisse2!$D$3/Parameter!$B$8) + I52 )&gt;0,(ZB_Käufer2!$B52-Parameter!$B$17*Spielerentscheidungen!$D$4+Parameter!$B$4*(Ergebnisse2!$E$3/Parameter!$B$8) + J52)&gt;0),IF(($B52-Parameter!$B$17*Spielerentscheidungen!$B$4+Parameter!$B$4*(Ergebnisse2!$D$3/Parameter!$B$8) + I52) &gt; (ZB_Käufer2!$B52-Parameter!$B$17*Spielerentscheidungen!$D$4+Parameter!$B$4*(Ergebnisse2!$E$3/Parameter!$B$8) + J52), "A", IF(($B52-Parameter!$B$17*Spielerentscheidungen!$B$4+Parameter!$B$4*(Ergebnisse2!$D$3/Parameter!$B$8) + I52) &lt; (ZB_Käufer2!$B52-Parameter!$B$17*Spielerentscheidungen!$D$4+Parameter!$B$4*(Ergebnisse2!$E$3/Parameter!$B$8) + J52), "B", C52)),
IF(($B52-Parameter!$B$17*Spielerentscheidungen!$B$4+Parameter!$B$4*(Ergebnisse2!$D$3/Parameter!$B$8) + I52) &gt; 0,"A",
IF((ZB_Käufer2!$B52-Parameter!$B$17*Spielerentscheidungen!$D$4+Parameter!$B$4*(Ergebnisse2!$E$3/Parameter!$B$8) + J52) &gt; 0,"B",0)))</f>
        <v>A</v>
      </c>
      <c r="G52" t="str">
        <f>IF(AND(($B52-Parameter!$B$17*Spielerentscheidungen!$B$5+Parameter!$B$4*(Ergebnisse2!$D$4/Parameter!$B$8) + I52)&gt;0,(ZB_Käufer2!$B52-Parameter!$B$17*Spielerentscheidungen!$D$5+Parameter!$B$4*(Ergebnisse2!$E$4/Parameter!$B$8) + J52)&gt;0), IF(($B52-Parameter!$B$17*Spielerentscheidungen!$B$5+Parameter!$B$4*(Ergebnisse2!$D$4/Parameter!$B$8) + I52) &gt; (ZB_Käufer2!$B52-Parameter!$B$17*Spielerentscheidungen!$D$5+Parameter!$B$4*(Ergebnisse2!$E$4/Parameter!$B$8) + J52), "A", IF(($B52-Parameter!$B$17*Spielerentscheidungen!$B$5+Parameter!$B$4*(Ergebnisse2!$D$4/Parameter!$B$8) + I52) &lt; (ZB_Käufer2!$B52-Parameter!$B$17*Spielerentscheidungen!$D$5+Parameter!$B$4*(Ergebnisse2!$E$4/Parameter!$B$8) + J52), "B", C52)),
IF(($B52-Parameter!$B$17*Spielerentscheidungen!$B$5+Parameter!$B$4*(Ergebnisse2!$D$4/Parameter!$B$8) +I52)&gt;0,"A",
IF((ZB_Käufer2!$B52-Parameter!$B$17*Spielerentscheidungen!$D$5+Parameter!$B$4*(Ergebnisse2!$E$4/Parameter!$B$8) + J52)&gt;0,"B",0)))</f>
        <v>A</v>
      </c>
      <c r="H52">
        <f>IF(AND(($B52-Parameter!$B$17*Spielerentscheidungen!$B$6+Parameter!$B$4*(Ergebnisse2!$D$5/Parameter!$B$8) + I52)&gt;0,(ZB_Käufer2!$B52-Parameter!$B$17*Spielerentscheidungen!$D$6+Parameter!$B$4*(Ergebnisse2!$E$5/Parameter!$B$8) + J52)&gt;0), IF(($B52-Parameter!$B$17*Spielerentscheidungen!$B$6+Parameter!$B$4*(Ergebnisse2!$D$5/Parameter!$B$8) + I52) &gt; (ZB_Käufer2!$B52-Parameter!$B$17*Spielerentscheidungen!$D$6+Parameter!$B$4*(Ergebnisse2!$E$5/Parameter!$B$8) + J52),"A",IF(($B52-Parameter!$B$17*Spielerentscheidungen!$B$6+Parameter!$B$4*(Ergebnisse2!$D$5/Parameter!$B$8) + I52) &lt; (ZB_Käufer2!$B52-Parameter!$B$17*Spielerentscheidungen!$D$6+Parameter!$B$4*(Ergebnisse2!$E$5/Parameter!$B$8) + J52),"B",C52)),
IF(($B52-Parameter!$B$17*Spielerentscheidungen!$B$6+Parameter!$B$4*(Ergebnisse2!$D$5/Parameter!$B$8) + I52)&gt;0,"A",
IF((ZB_Käufer2!$B52-Parameter!$B$17*Spielerentscheidungen!$D$6 + Parameter!$B$4*(Ergebnisse2!$E$5/Parameter!$B$8) + J52)&gt;0,"B",0)))</f>
        <v>0</v>
      </c>
      <c r="I52">
        <v>3</v>
      </c>
      <c r="J52">
        <v>0</v>
      </c>
    </row>
    <row r="53" spans="1:10" x14ac:dyDescent="0.35">
      <c r="A53">
        <v>52</v>
      </c>
      <c r="B53">
        <v>3.63</v>
      </c>
      <c r="C53" t="s">
        <v>20</v>
      </c>
      <c r="D53">
        <f>IF(AND(($B53- Parameter!$B$17*Spielerentscheidungen!$B$2+Parameter!$B$4*0.5 + I53)&gt;0,(ZB_Käufer2!$B53-Parameter!$B$17*Spielerentscheidungen!$D$2+Parameter!$B$4*0.5 + J53)&gt;0), IF(($B53-Parameter!$B$17*Spielerentscheidungen!$B$2+Parameter!$B$4*0.5 + I53) &gt; (ZB_Käufer2!$B53-Parameter!$B$17*Spielerentscheidungen!$D$2+Parameter!$B$4*0.5 + J53), "A", IF((ZB_Käufer2!$B53-Parameter!$B$17*Spielerentscheidungen!$D$2+Parameter!$B$4*0.5 + J53) &gt; ($B53-Parameter!$B$17*Spielerentscheidungen!$B$2+Parameter!$B$4*0.5 + I53), "B", C53)),
IF(($B53-Parameter!$B$17*Spielerentscheidungen!$B$2+Parameter!$B$4*0.5 + I53)&gt;0,"A",
IF((ZB_Käufer2!$B53-Parameter!$B$17*Spielerentscheidungen!$D$2+Parameter!$B$4*0.5 + J53)&gt;0,"B",0)))</f>
        <v>0</v>
      </c>
      <c r="E53">
        <f>IF(AND(($B53-Parameter!$B$17*Spielerentscheidungen!$B$3+Parameter!$B$4*(Ergebnisse2!$D$2/Parameter!$B$8) + I53)&gt;0,(ZB_Käufer2!$B53-Parameter!$B$17*Spielerentscheidungen!$D$3+Parameter!$B$4*(Ergebnisse2!$E$2/Parameter!$B$8) + J53)&gt;0),IF(($B53-Parameter!$B$17*Spielerentscheidungen!$B$3+Parameter!$B$4*(Ergebnisse2!$D$2/Parameter!$B$8) + I53) &gt; (ZB_Käufer2!$B53-Parameter!$B$17*Spielerentscheidungen!$D$3+Parameter!$B$4*(Ergebnisse2!$E$2/Parameter!$B$8) + J53),"A", IF(($B53-Parameter!$B$17*Spielerentscheidungen!$B$3+Parameter!$B$4*(Ergebnisse2!$D$2/Parameter!$B$8) + I53) &lt; (ZB_Käufer2!$B53-Parameter!$B$17*Spielerentscheidungen!$D$3+Parameter!$B$4*(Ergebnisse2!$E$2/Parameter!$B$8) + J53 ), "B", C53)),
IF(($B53-Parameter!$B$17*Spielerentscheidungen!$B$3+Parameter!$B$4*(Ergebnisse2!$D$2/Parameter!$B$8) + I53) &gt; 0,"A",
IF((ZB_Käufer2!$B53-Parameter!$B$17*Spielerentscheidungen!$D$3+Parameter!$B$4*(Ergebnisse2!$E$2/Parameter!$B$8) + J53)&gt;0,"B",0)))</f>
        <v>0</v>
      </c>
      <c r="F53">
        <f>IF(AND(($B53-Parameter!$B$17*Spielerentscheidungen!$B$4+Parameter!$B$4*(Ergebnisse2!$D$3/Parameter!$B$8) + I53 )&gt;0,(ZB_Käufer2!$B53-Parameter!$B$17*Spielerentscheidungen!$D$4+Parameter!$B$4*(Ergebnisse2!$E$3/Parameter!$B$8) + J53)&gt;0),IF(($B53-Parameter!$B$17*Spielerentscheidungen!$B$4+Parameter!$B$4*(Ergebnisse2!$D$3/Parameter!$B$8) + I53) &gt; (ZB_Käufer2!$B53-Parameter!$B$17*Spielerentscheidungen!$D$4+Parameter!$B$4*(Ergebnisse2!$E$3/Parameter!$B$8) + J53), "A", IF(($B53-Parameter!$B$17*Spielerentscheidungen!$B$4+Parameter!$B$4*(Ergebnisse2!$D$3/Parameter!$B$8) + I53) &lt; (ZB_Käufer2!$B53-Parameter!$B$17*Spielerentscheidungen!$D$4+Parameter!$B$4*(Ergebnisse2!$E$3/Parameter!$B$8) + J53), "B", C53)),
IF(($B53-Parameter!$B$17*Spielerentscheidungen!$B$4+Parameter!$B$4*(Ergebnisse2!$D$3/Parameter!$B$8) + I53) &gt; 0,"A",
IF((ZB_Käufer2!$B53-Parameter!$B$17*Spielerentscheidungen!$D$4+Parameter!$B$4*(Ergebnisse2!$E$3/Parameter!$B$8) + J53) &gt; 0,"B",0)))</f>
        <v>0</v>
      </c>
      <c r="G53">
        <f>IF(AND(($B53-Parameter!$B$17*Spielerentscheidungen!$B$5+Parameter!$B$4*(Ergebnisse2!$D$4/Parameter!$B$8) + I53)&gt;0,(ZB_Käufer2!$B53-Parameter!$B$17*Spielerentscheidungen!$D$5+Parameter!$B$4*(Ergebnisse2!$E$4/Parameter!$B$8) + J53)&gt;0), IF(($B53-Parameter!$B$17*Spielerentscheidungen!$B$5+Parameter!$B$4*(Ergebnisse2!$D$4/Parameter!$B$8) + I53) &gt; (ZB_Käufer2!$B53-Parameter!$B$17*Spielerentscheidungen!$D$5+Parameter!$B$4*(Ergebnisse2!$E$4/Parameter!$B$8) + J53), "A", IF(($B53-Parameter!$B$17*Spielerentscheidungen!$B$5+Parameter!$B$4*(Ergebnisse2!$D$4/Parameter!$B$8) + I53) &lt; (ZB_Käufer2!$B53-Parameter!$B$17*Spielerentscheidungen!$D$5+Parameter!$B$4*(Ergebnisse2!$E$4/Parameter!$B$8) + J53), "B", C53)),
IF(($B53-Parameter!$B$17*Spielerentscheidungen!$B$5+Parameter!$B$4*(Ergebnisse2!$D$4/Parameter!$B$8) +I53)&gt;0,"A",
IF((ZB_Käufer2!$B53-Parameter!$B$17*Spielerentscheidungen!$D$5+Parameter!$B$4*(Ergebnisse2!$E$4/Parameter!$B$8) + J53)&gt;0,"B",0)))</f>
        <v>0</v>
      </c>
      <c r="H53">
        <f>IF(AND(($B53-Parameter!$B$17*Spielerentscheidungen!$B$6+Parameter!$B$4*(Ergebnisse2!$D$5/Parameter!$B$8) + I53)&gt;0,(ZB_Käufer2!$B53-Parameter!$B$17*Spielerentscheidungen!$D$6+Parameter!$B$4*(Ergebnisse2!$E$5/Parameter!$B$8) + J53)&gt;0), IF(($B53-Parameter!$B$17*Spielerentscheidungen!$B$6+Parameter!$B$4*(Ergebnisse2!$D$5/Parameter!$B$8) + I53) &gt; (ZB_Käufer2!$B53-Parameter!$B$17*Spielerentscheidungen!$D$6+Parameter!$B$4*(Ergebnisse2!$E$5/Parameter!$B$8) + J53),"A",IF(($B53-Parameter!$B$17*Spielerentscheidungen!$B$6+Parameter!$B$4*(Ergebnisse2!$D$5/Parameter!$B$8) + I53) &lt; (ZB_Käufer2!$B53-Parameter!$B$17*Spielerentscheidungen!$D$6+Parameter!$B$4*(Ergebnisse2!$E$5/Parameter!$B$8) + J53),"B",C53)),
IF(($B53-Parameter!$B$17*Spielerentscheidungen!$B$6+Parameter!$B$4*(Ergebnisse2!$D$5/Parameter!$B$8) + I53)&gt;0,"A",
IF((ZB_Käufer2!$B53-Parameter!$B$17*Spielerentscheidungen!$D$6 + Parameter!$B$4*(Ergebnisse2!$E$5/Parameter!$B$8) + J53)&gt;0,"B",0)))</f>
        <v>0</v>
      </c>
      <c r="I53">
        <v>0</v>
      </c>
      <c r="J53">
        <v>2</v>
      </c>
    </row>
    <row r="54" spans="1:10" x14ac:dyDescent="0.35">
      <c r="A54">
        <v>53</v>
      </c>
      <c r="B54">
        <v>9.69</v>
      </c>
      <c r="C54" t="s">
        <v>19</v>
      </c>
      <c r="D54" t="str">
        <f>IF(AND(($B54- Parameter!$B$17*Spielerentscheidungen!$B$2+Parameter!$B$4*0.5 + I54)&gt;0,(ZB_Käufer2!$B54-Parameter!$B$17*Spielerentscheidungen!$D$2+Parameter!$B$4*0.5 + J54)&gt;0), IF(($B54-Parameter!$B$17*Spielerentscheidungen!$B$2+Parameter!$B$4*0.5 + I54) &gt; (ZB_Käufer2!$B54-Parameter!$B$17*Spielerentscheidungen!$D$2+Parameter!$B$4*0.5 + J54), "A", IF((ZB_Käufer2!$B54-Parameter!$B$17*Spielerentscheidungen!$D$2+Parameter!$B$4*0.5 + J54) &gt; ($B54-Parameter!$B$17*Spielerentscheidungen!$B$2+Parameter!$B$4*0.5 + I54), "B", C54)),
IF(($B54-Parameter!$B$17*Spielerentscheidungen!$B$2+Parameter!$B$4*0.5 + I54)&gt;0,"A",
IF((ZB_Käufer2!$B54-Parameter!$B$17*Spielerentscheidungen!$D$2+Parameter!$B$4*0.5 + J54)&gt;0,"B",0)))</f>
        <v>A</v>
      </c>
      <c r="E54" t="str">
        <f>IF(AND(($B54-Parameter!$B$17*Spielerentscheidungen!$B$3+Parameter!$B$4*(Ergebnisse2!$D$2/Parameter!$B$8) + I54)&gt;0,(ZB_Käufer2!$B54-Parameter!$B$17*Spielerentscheidungen!$D$3+Parameter!$B$4*(Ergebnisse2!$E$2/Parameter!$B$8) + J54)&gt;0),IF(($B54-Parameter!$B$17*Spielerentscheidungen!$B$3+Parameter!$B$4*(Ergebnisse2!$D$2/Parameter!$B$8) + I54) &gt; (ZB_Käufer2!$B54-Parameter!$B$17*Spielerentscheidungen!$D$3+Parameter!$B$4*(Ergebnisse2!$E$2/Parameter!$B$8) + J54),"A", IF(($B54-Parameter!$B$17*Spielerentscheidungen!$B$3+Parameter!$B$4*(Ergebnisse2!$D$2/Parameter!$B$8) + I54) &lt; (ZB_Käufer2!$B54-Parameter!$B$17*Spielerentscheidungen!$D$3+Parameter!$B$4*(Ergebnisse2!$E$2/Parameter!$B$8) + J54 ), "B", C54)),
IF(($B54-Parameter!$B$17*Spielerentscheidungen!$B$3+Parameter!$B$4*(Ergebnisse2!$D$2/Parameter!$B$8) + I54) &gt; 0,"A",
IF((ZB_Käufer2!$B54-Parameter!$B$17*Spielerentscheidungen!$D$3+Parameter!$B$4*(Ergebnisse2!$E$2/Parameter!$B$8) + J54)&gt;0,"B",0)))</f>
        <v>A</v>
      </c>
      <c r="F54" t="str">
        <f>IF(AND(($B54-Parameter!$B$17*Spielerentscheidungen!$B$4+Parameter!$B$4*(Ergebnisse2!$D$3/Parameter!$B$8) + I54 )&gt;0,(ZB_Käufer2!$B54-Parameter!$B$17*Spielerentscheidungen!$D$4+Parameter!$B$4*(Ergebnisse2!$E$3/Parameter!$B$8) + J54)&gt;0),IF(($B54-Parameter!$B$17*Spielerentscheidungen!$B$4+Parameter!$B$4*(Ergebnisse2!$D$3/Parameter!$B$8) + I54) &gt; (ZB_Käufer2!$B54-Parameter!$B$17*Spielerentscheidungen!$D$4+Parameter!$B$4*(Ergebnisse2!$E$3/Parameter!$B$8) + J54), "A", IF(($B54-Parameter!$B$17*Spielerentscheidungen!$B$4+Parameter!$B$4*(Ergebnisse2!$D$3/Parameter!$B$8) + I54) &lt; (ZB_Käufer2!$B54-Parameter!$B$17*Spielerentscheidungen!$D$4+Parameter!$B$4*(Ergebnisse2!$E$3/Parameter!$B$8) + J54), "B", C54)),
IF(($B54-Parameter!$B$17*Spielerentscheidungen!$B$4+Parameter!$B$4*(Ergebnisse2!$D$3/Parameter!$B$8) + I54) &gt; 0,"A",
IF((ZB_Käufer2!$B54-Parameter!$B$17*Spielerentscheidungen!$D$4+Parameter!$B$4*(Ergebnisse2!$E$3/Parameter!$B$8) + J54) &gt; 0,"B",0)))</f>
        <v>A</v>
      </c>
      <c r="G54" t="str">
        <f>IF(AND(($B54-Parameter!$B$17*Spielerentscheidungen!$B$5+Parameter!$B$4*(Ergebnisse2!$D$4/Parameter!$B$8) + I54)&gt;0,(ZB_Käufer2!$B54-Parameter!$B$17*Spielerentscheidungen!$D$5+Parameter!$B$4*(Ergebnisse2!$E$4/Parameter!$B$8) + J54)&gt;0), IF(($B54-Parameter!$B$17*Spielerentscheidungen!$B$5+Parameter!$B$4*(Ergebnisse2!$D$4/Parameter!$B$8) + I54) &gt; (ZB_Käufer2!$B54-Parameter!$B$17*Spielerentscheidungen!$D$5+Parameter!$B$4*(Ergebnisse2!$E$4/Parameter!$B$8) + J54), "A", IF(($B54-Parameter!$B$17*Spielerentscheidungen!$B$5+Parameter!$B$4*(Ergebnisse2!$D$4/Parameter!$B$8) + I54) &lt; (ZB_Käufer2!$B54-Parameter!$B$17*Spielerentscheidungen!$D$5+Parameter!$B$4*(Ergebnisse2!$E$4/Parameter!$B$8) + J54), "B", C54)),
IF(($B54-Parameter!$B$17*Spielerentscheidungen!$B$5+Parameter!$B$4*(Ergebnisse2!$D$4/Parameter!$B$8) +I54)&gt;0,"A",
IF((ZB_Käufer2!$B54-Parameter!$B$17*Spielerentscheidungen!$D$5+Parameter!$B$4*(Ergebnisse2!$E$4/Parameter!$B$8) + J54)&gt;0,"B",0)))</f>
        <v>A</v>
      </c>
      <c r="H54" t="str">
        <f>IF(AND(($B54-Parameter!$B$17*Spielerentscheidungen!$B$6+Parameter!$B$4*(Ergebnisse2!$D$5/Parameter!$B$8) + I54)&gt;0,(ZB_Käufer2!$B54-Parameter!$B$17*Spielerentscheidungen!$D$6+Parameter!$B$4*(Ergebnisse2!$E$5/Parameter!$B$8) + J54)&gt;0), IF(($B54-Parameter!$B$17*Spielerentscheidungen!$B$6+Parameter!$B$4*(Ergebnisse2!$D$5/Parameter!$B$8) + I54) &gt; (ZB_Käufer2!$B54-Parameter!$B$17*Spielerentscheidungen!$D$6+Parameter!$B$4*(Ergebnisse2!$E$5/Parameter!$B$8) + J54),"A",IF(($B54-Parameter!$B$17*Spielerentscheidungen!$B$6+Parameter!$B$4*(Ergebnisse2!$D$5/Parameter!$B$8) + I54) &lt; (ZB_Käufer2!$B54-Parameter!$B$17*Spielerentscheidungen!$D$6+Parameter!$B$4*(Ergebnisse2!$E$5/Parameter!$B$8) + J54),"B",C54)),
IF(($B54-Parameter!$B$17*Spielerentscheidungen!$B$6+Parameter!$B$4*(Ergebnisse2!$D$5/Parameter!$B$8) + I54)&gt;0,"A",
IF((ZB_Käufer2!$B54-Parameter!$B$17*Spielerentscheidungen!$D$6 + Parameter!$B$4*(Ergebnisse2!$E$5/Parameter!$B$8) + J54)&gt;0,"B",0)))</f>
        <v>A</v>
      </c>
      <c r="I54">
        <v>5</v>
      </c>
      <c r="J54">
        <v>0</v>
      </c>
    </row>
    <row r="55" spans="1:10" x14ac:dyDescent="0.35">
      <c r="A55">
        <v>54</v>
      </c>
      <c r="B55">
        <v>9.27</v>
      </c>
      <c r="C55" t="s">
        <v>20</v>
      </c>
      <c r="D55" t="str">
        <f>IF(AND(($B55- Parameter!$B$17*Spielerentscheidungen!$B$2+Parameter!$B$4*0.5 + I55)&gt;0,(ZB_Käufer2!$B55-Parameter!$B$17*Spielerentscheidungen!$D$2+Parameter!$B$4*0.5 + J55)&gt;0), IF(($B55-Parameter!$B$17*Spielerentscheidungen!$B$2+Parameter!$B$4*0.5 + I55) &gt; (ZB_Käufer2!$B55-Parameter!$B$17*Spielerentscheidungen!$D$2+Parameter!$B$4*0.5 + J55), "A", IF((ZB_Käufer2!$B55-Parameter!$B$17*Spielerentscheidungen!$D$2+Parameter!$B$4*0.5 + J55) &gt; ($B55-Parameter!$B$17*Spielerentscheidungen!$B$2+Parameter!$B$4*0.5 + I55), "B", C55)),
IF(($B55-Parameter!$B$17*Spielerentscheidungen!$B$2+Parameter!$B$4*0.5 + I55)&gt;0,"A",
IF((ZB_Käufer2!$B55-Parameter!$B$17*Spielerentscheidungen!$D$2+Parameter!$B$4*0.5 + J55)&gt;0,"B",0)))</f>
        <v>B</v>
      </c>
      <c r="E55" t="str">
        <f>IF(AND(($B55-Parameter!$B$17*Spielerentscheidungen!$B$3+Parameter!$B$4*(Ergebnisse2!$D$2/Parameter!$B$8) + I55)&gt;0,(ZB_Käufer2!$B55-Parameter!$B$17*Spielerentscheidungen!$D$3+Parameter!$B$4*(Ergebnisse2!$E$2/Parameter!$B$8) + J55)&gt;0),IF(($B55-Parameter!$B$17*Spielerentscheidungen!$B$3+Parameter!$B$4*(Ergebnisse2!$D$2/Parameter!$B$8) + I55) &gt; (ZB_Käufer2!$B55-Parameter!$B$17*Spielerentscheidungen!$D$3+Parameter!$B$4*(Ergebnisse2!$E$2/Parameter!$B$8) + J55),"A", IF(($B55-Parameter!$B$17*Spielerentscheidungen!$B$3+Parameter!$B$4*(Ergebnisse2!$D$2/Parameter!$B$8) + I55) &lt; (ZB_Käufer2!$B55-Parameter!$B$17*Spielerentscheidungen!$D$3+Parameter!$B$4*(Ergebnisse2!$E$2/Parameter!$B$8) + J55 ), "B", C55)),
IF(($B55-Parameter!$B$17*Spielerentscheidungen!$B$3+Parameter!$B$4*(Ergebnisse2!$D$2/Parameter!$B$8) + I55) &gt; 0,"A",
IF((ZB_Käufer2!$B55-Parameter!$B$17*Spielerentscheidungen!$D$3+Parameter!$B$4*(Ergebnisse2!$E$2/Parameter!$B$8) + J55)&gt;0,"B",0)))</f>
        <v>B</v>
      </c>
      <c r="F55" t="str">
        <f>IF(AND(($B55-Parameter!$B$17*Spielerentscheidungen!$B$4+Parameter!$B$4*(Ergebnisse2!$D$3/Parameter!$B$8) + I55 )&gt;0,(ZB_Käufer2!$B55-Parameter!$B$17*Spielerentscheidungen!$D$4+Parameter!$B$4*(Ergebnisse2!$E$3/Parameter!$B$8) + J55)&gt;0),IF(($B55-Parameter!$B$17*Spielerentscheidungen!$B$4+Parameter!$B$4*(Ergebnisse2!$D$3/Parameter!$B$8) + I55) &gt; (ZB_Käufer2!$B55-Parameter!$B$17*Spielerentscheidungen!$D$4+Parameter!$B$4*(Ergebnisse2!$E$3/Parameter!$B$8) + J55), "A", IF(($B55-Parameter!$B$17*Spielerentscheidungen!$B$4+Parameter!$B$4*(Ergebnisse2!$D$3/Parameter!$B$8) + I55) &lt; (ZB_Käufer2!$B55-Parameter!$B$17*Spielerentscheidungen!$D$4+Parameter!$B$4*(Ergebnisse2!$E$3/Parameter!$B$8) + J55), "B", C55)),
IF(($B55-Parameter!$B$17*Spielerentscheidungen!$B$4+Parameter!$B$4*(Ergebnisse2!$D$3/Parameter!$B$8) + I55) &gt; 0,"A",
IF((ZB_Käufer2!$B55-Parameter!$B$17*Spielerentscheidungen!$D$4+Parameter!$B$4*(Ergebnisse2!$E$3/Parameter!$B$8) + J55) &gt; 0,"B",0)))</f>
        <v>B</v>
      </c>
      <c r="G55" t="str">
        <f>IF(AND(($B55-Parameter!$B$17*Spielerentscheidungen!$B$5+Parameter!$B$4*(Ergebnisse2!$D$4/Parameter!$B$8) + I55)&gt;0,(ZB_Käufer2!$B55-Parameter!$B$17*Spielerentscheidungen!$D$5+Parameter!$B$4*(Ergebnisse2!$E$4/Parameter!$B$8) + J55)&gt;0), IF(($B55-Parameter!$B$17*Spielerentscheidungen!$B$5+Parameter!$B$4*(Ergebnisse2!$D$4/Parameter!$B$8) + I55) &gt; (ZB_Käufer2!$B55-Parameter!$B$17*Spielerentscheidungen!$D$5+Parameter!$B$4*(Ergebnisse2!$E$4/Parameter!$B$8) + J55), "A", IF(($B55-Parameter!$B$17*Spielerentscheidungen!$B$5+Parameter!$B$4*(Ergebnisse2!$D$4/Parameter!$B$8) + I55) &lt; (ZB_Käufer2!$B55-Parameter!$B$17*Spielerentscheidungen!$D$5+Parameter!$B$4*(Ergebnisse2!$E$4/Parameter!$B$8) + J55), "B", C55)),
IF(($B55-Parameter!$B$17*Spielerentscheidungen!$B$5+Parameter!$B$4*(Ergebnisse2!$D$4/Parameter!$B$8) +I55)&gt;0,"A",
IF((ZB_Käufer2!$B55-Parameter!$B$17*Spielerentscheidungen!$D$5+Parameter!$B$4*(Ergebnisse2!$E$4/Parameter!$B$8) + J55)&gt;0,"B",0)))</f>
        <v>B</v>
      </c>
      <c r="H55">
        <f>IF(AND(($B55-Parameter!$B$17*Spielerentscheidungen!$B$6+Parameter!$B$4*(Ergebnisse2!$D$5/Parameter!$B$8) + I55)&gt;0,(ZB_Käufer2!$B55-Parameter!$B$17*Spielerentscheidungen!$D$6+Parameter!$B$4*(Ergebnisse2!$E$5/Parameter!$B$8) + J55)&gt;0), IF(($B55-Parameter!$B$17*Spielerentscheidungen!$B$6+Parameter!$B$4*(Ergebnisse2!$D$5/Parameter!$B$8) + I55) &gt; (ZB_Käufer2!$B55-Parameter!$B$17*Spielerentscheidungen!$D$6+Parameter!$B$4*(Ergebnisse2!$E$5/Parameter!$B$8) + J55),"A",IF(($B55-Parameter!$B$17*Spielerentscheidungen!$B$6+Parameter!$B$4*(Ergebnisse2!$D$5/Parameter!$B$8) + I55) &lt; (ZB_Käufer2!$B55-Parameter!$B$17*Spielerentscheidungen!$D$6+Parameter!$B$4*(Ergebnisse2!$E$5/Parameter!$B$8) + J55),"B",C55)),
IF(($B55-Parameter!$B$17*Spielerentscheidungen!$B$6+Parameter!$B$4*(Ergebnisse2!$D$5/Parameter!$B$8) + I55)&gt;0,"A",
IF((ZB_Käufer2!$B55-Parameter!$B$17*Spielerentscheidungen!$D$6 + Parameter!$B$4*(Ergebnisse2!$E$5/Parameter!$B$8) + J55)&gt;0,"B",0)))</f>
        <v>0</v>
      </c>
      <c r="I55">
        <v>0</v>
      </c>
      <c r="J55">
        <v>3</v>
      </c>
    </row>
    <row r="56" spans="1:10" x14ac:dyDescent="0.35">
      <c r="A56">
        <v>55</v>
      </c>
      <c r="B56">
        <v>1.56</v>
      </c>
      <c r="C56" t="s">
        <v>19</v>
      </c>
      <c r="D56">
        <f>IF(AND(($B56- Parameter!$B$17*Spielerentscheidungen!$B$2+Parameter!$B$4*0.5 + I56)&gt;0,(ZB_Käufer2!$B56-Parameter!$B$17*Spielerentscheidungen!$D$2+Parameter!$B$4*0.5 + J56)&gt;0), IF(($B56-Parameter!$B$17*Spielerentscheidungen!$B$2+Parameter!$B$4*0.5 + I56) &gt; (ZB_Käufer2!$B56-Parameter!$B$17*Spielerentscheidungen!$D$2+Parameter!$B$4*0.5 + J56), "A", IF((ZB_Käufer2!$B56-Parameter!$B$17*Spielerentscheidungen!$D$2+Parameter!$B$4*0.5 + J56) &gt; ($B56-Parameter!$B$17*Spielerentscheidungen!$B$2+Parameter!$B$4*0.5 + I56), "B", C56)),
IF(($B56-Parameter!$B$17*Spielerentscheidungen!$B$2+Parameter!$B$4*0.5 + I56)&gt;0,"A",
IF((ZB_Käufer2!$B56-Parameter!$B$17*Spielerentscheidungen!$D$2+Parameter!$B$4*0.5 + J56)&gt;0,"B",0)))</f>
        <v>0</v>
      </c>
      <c r="E56">
        <f>IF(AND(($B56-Parameter!$B$17*Spielerentscheidungen!$B$3+Parameter!$B$4*(Ergebnisse2!$D$2/Parameter!$B$8) + I56)&gt;0,(ZB_Käufer2!$B56-Parameter!$B$17*Spielerentscheidungen!$D$3+Parameter!$B$4*(Ergebnisse2!$E$2/Parameter!$B$8) + J56)&gt;0),IF(($B56-Parameter!$B$17*Spielerentscheidungen!$B$3+Parameter!$B$4*(Ergebnisse2!$D$2/Parameter!$B$8) + I56) &gt; (ZB_Käufer2!$B56-Parameter!$B$17*Spielerentscheidungen!$D$3+Parameter!$B$4*(Ergebnisse2!$E$2/Parameter!$B$8) + J56),"A", IF(($B56-Parameter!$B$17*Spielerentscheidungen!$B$3+Parameter!$B$4*(Ergebnisse2!$D$2/Parameter!$B$8) + I56) &lt; (ZB_Käufer2!$B56-Parameter!$B$17*Spielerentscheidungen!$D$3+Parameter!$B$4*(Ergebnisse2!$E$2/Parameter!$B$8) + J56 ), "B", C56)),
IF(($B56-Parameter!$B$17*Spielerentscheidungen!$B$3+Parameter!$B$4*(Ergebnisse2!$D$2/Parameter!$B$8) + I56) &gt; 0,"A",
IF((ZB_Käufer2!$B56-Parameter!$B$17*Spielerentscheidungen!$D$3+Parameter!$B$4*(Ergebnisse2!$E$2/Parameter!$B$8) + J56)&gt;0,"B",0)))</f>
        <v>0</v>
      </c>
      <c r="F56">
        <f>IF(AND(($B56-Parameter!$B$17*Spielerentscheidungen!$B$4+Parameter!$B$4*(Ergebnisse2!$D$3/Parameter!$B$8) + I56 )&gt;0,(ZB_Käufer2!$B56-Parameter!$B$17*Spielerentscheidungen!$D$4+Parameter!$B$4*(Ergebnisse2!$E$3/Parameter!$B$8) + J56)&gt;0),IF(($B56-Parameter!$B$17*Spielerentscheidungen!$B$4+Parameter!$B$4*(Ergebnisse2!$D$3/Parameter!$B$8) + I56) &gt; (ZB_Käufer2!$B56-Parameter!$B$17*Spielerentscheidungen!$D$4+Parameter!$B$4*(Ergebnisse2!$E$3/Parameter!$B$8) + J56), "A", IF(($B56-Parameter!$B$17*Spielerentscheidungen!$B$4+Parameter!$B$4*(Ergebnisse2!$D$3/Parameter!$B$8) + I56) &lt; (ZB_Käufer2!$B56-Parameter!$B$17*Spielerentscheidungen!$D$4+Parameter!$B$4*(Ergebnisse2!$E$3/Parameter!$B$8) + J56), "B", C56)),
IF(($B56-Parameter!$B$17*Spielerentscheidungen!$B$4+Parameter!$B$4*(Ergebnisse2!$D$3/Parameter!$B$8) + I56) &gt; 0,"A",
IF((ZB_Käufer2!$B56-Parameter!$B$17*Spielerentscheidungen!$D$4+Parameter!$B$4*(Ergebnisse2!$E$3/Parameter!$B$8) + J56) &gt; 0,"B",0)))</f>
        <v>0</v>
      </c>
      <c r="G56">
        <f>IF(AND(($B56-Parameter!$B$17*Spielerentscheidungen!$B$5+Parameter!$B$4*(Ergebnisse2!$D$4/Parameter!$B$8) + I56)&gt;0,(ZB_Käufer2!$B56-Parameter!$B$17*Spielerentscheidungen!$D$5+Parameter!$B$4*(Ergebnisse2!$E$4/Parameter!$B$8) + J56)&gt;0), IF(($B56-Parameter!$B$17*Spielerentscheidungen!$B$5+Parameter!$B$4*(Ergebnisse2!$D$4/Parameter!$B$8) + I56) &gt; (ZB_Käufer2!$B56-Parameter!$B$17*Spielerentscheidungen!$D$5+Parameter!$B$4*(Ergebnisse2!$E$4/Parameter!$B$8) + J56), "A", IF(($B56-Parameter!$B$17*Spielerentscheidungen!$B$5+Parameter!$B$4*(Ergebnisse2!$D$4/Parameter!$B$8) + I56) &lt; (ZB_Käufer2!$B56-Parameter!$B$17*Spielerentscheidungen!$D$5+Parameter!$B$4*(Ergebnisse2!$E$4/Parameter!$B$8) + J56), "B", C56)),
IF(($B56-Parameter!$B$17*Spielerentscheidungen!$B$5+Parameter!$B$4*(Ergebnisse2!$D$4/Parameter!$B$8) +I56)&gt;0,"A",
IF((ZB_Käufer2!$B56-Parameter!$B$17*Spielerentscheidungen!$D$5+Parameter!$B$4*(Ergebnisse2!$E$4/Parameter!$B$8) + J56)&gt;0,"B",0)))</f>
        <v>0</v>
      </c>
      <c r="H56">
        <f>IF(AND(($B56-Parameter!$B$17*Spielerentscheidungen!$B$6+Parameter!$B$4*(Ergebnisse2!$D$5/Parameter!$B$8) + I56)&gt;0,(ZB_Käufer2!$B56-Parameter!$B$17*Spielerentscheidungen!$D$6+Parameter!$B$4*(Ergebnisse2!$E$5/Parameter!$B$8) + J56)&gt;0), IF(($B56-Parameter!$B$17*Spielerentscheidungen!$B$6+Parameter!$B$4*(Ergebnisse2!$D$5/Parameter!$B$8) + I56) &gt; (ZB_Käufer2!$B56-Parameter!$B$17*Spielerentscheidungen!$D$6+Parameter!$B$4*(Ergebnisse2!$E$5/Parameter!$B$8) + J56),"A",IF(($B56-Parameter!$B$17*Spielerentscheidungen!$B$6+Parameter!$B$4*(Ergebnisse2!$D$5/Parameter!$B$8) + I56) &lt; (ZB_Käufer2!$B56-Parameter!$B$17*Spielerentscheidungen!$D$6+Parameter!$B$4*(Ergebnisse2!$E$5/Parameter!$B$8) + J56),"B",C56)),
IF(($B56-Parameter!$B$17*Spielerentscheidungen!$B$6+Parameter!$B$4*(Ergebnisse2!$D$5/Parameter!$B$8) + I56)&gt;0,"A",
IF((ZB_Käufer2!$B56-Parameter!$B$17*Spielerentscheidungen!$D$6 + Parameter!$B$4*(Ergebnisse2!$E$5/Parameter!$B$8) + J56)&gt;0,"B",0)))</f>
        <v>0</v>
      </c>
      <c r="I56">
        <v>1</v>
      </c>
      <c r="J56">
        <v>0</v>
      </c>
    </row>
    <row r="57" spans="1:10" x14ac:dyDescent="0.35">
      <c r="A57">
        <v>56</v>
      </c>
      <c r="B57">
        <v>9.5</v>
      </c>
      <c r="C57" t="s">
        <v>20</v>
      </c>
      <c r="D57" t="str">
        <f>IF(AND(($B57- Parameter!$B$17*Spielerentscheidungen!$B$2+Parameter!$B$4*0.5 + I57)&gt;0,(ZB_Käufer2!$B57-Parameter!$B$17*Spielerentscheidungen!$D$2+Parameter!$B$4*0.5 + J57)&gt;0), IF(($B57-Parameter!$B$17*Spielerentscheidungen!$B$2+Parameter!$B$4*0.5 + I57) &gt; (ZB_Käufer2!$B57-Parameter!$B$17*Spielerentscheidungen!$D$2+Parameter!$B$4*0.5 + J57), "A", IF((ZB_Käufer2!$B57-Parameter!$B$17*Spielerentscheidungen!$D$2+Parameter!$B$4*0.5 + J57) &gt; ($B57-Parameter!$B$17*Spielerentscheidungen!$B$2+Parameter!$B$4*0.5 + I57), "B", C57)),
IF(($B57-Parameter!$B$17*Spielerentscheidungen!$B$2+Parameter!$B$4*0.5 + I57)&gt;0,"A",
IF((ZB_Käufer2!$B57-Parameter!$B$17*Spielerentscheidungen!$D$2+Parameter!$B$4*0.5 + J57)&gt;0,"B",0)))</f>
        <v>B</v>
      </c>
      <c r="E57" t="str">
        <f>IF(AND(($B57-Parameter!$B$17*Spielerentscheidungen!$B$3+Parameter!$B$4*(Ergebnisse2!$D$2/Parameter!$B$8) + I57)&gt;0,(ZB_Käufer2!$B57-Parameter!$B$17*Spielerentscheidungen!$D$3+Parameter!$B$4*(Ergebnisse2!$E$2/Parameter!$B$8) + J57)&gt;0),IF(($B57-Parameter!$B$17*Spielerentscheidungen!$B$3+Parameter!$B$4*(Ergebnisse2!$D$2/Parameter!$B$8) + I57) &gt; (ZB_Käufer2!$B57-Parameter!$B$17*Spielerentscheidungen!$D$3+Parameter!$B$4*(Ergebnisse2!$E$2/Parameter!$B$8) + J57),"A", IF(($B57-Parameter!$B$17*Spielerentscheidungen!$B$3+Parameter!$B$4*(Ergebnisse2!$D$2/Parameter!$B$8) + I57) &lt; (ZB_Käufer2!$B57-Parameter!$B$17*Spielerentscheidungen!$D$3+Parameter!$B$4*(Ergebnisse2!$E$2/Parameter!$B$8) + J57 ), "B", C57)),
IF(($B57-Parameter!$B$17*Spielerentscheidungen!$B$3+Parameter!$B$4*(Ergebnisse2!$D$2/Parameter!$B$8) + I57) &gt; 0,"A",
IF((ZB_Käufer2!$B57-Parameter!$B$17*Spielerentscheidungen!$D$3+Parameter!$B$4*(Ergebnisse2!$E$2/Parameter!$B$8) + J57)&gt;0,"B",0)))</f>
        <v>B</v>
      </c>
      <c r="F57" t="str">
        <f>IF(AND(($B57-Parameter!$B$17*Spielerentscheidungen!$B$4+Parameter!$B$4*(Ergebnisse2!$D$3/Parameter!$B$8) + I57 )&gt;0,(ZB_Käufer2!$B57-Parameter!$B$17*Spielerentscheidungen!$D$4+Parameter!$B$4*(Ergebnisse2!$E$3/Parameter!$B$8) + J57)&gt;0),IF(($B57-Parameter!$B$17*Spielerentscheidungen!$B$4+Parameter!$B$4*(Ergebnisse2!$D$3/Parameter!$B$8) + I57) &gt; (ZB_Käufer2!$B57-Parameter!$B$17*Spielerentscheidungen!$D$4+Parameter!$B$4*(Ergebnisse2!$E$3/Parameter!$B$8) + J57), "A", IF(($B57-Parameter!$B$17*Spielerentscheidungen!$B$4+Parameter!$B$4*(Ergebnisse2!$D$3/Parameter!$B$8) + I57) &lt; (ZB_Käufer2!$B57-Parameter!$B$17*Spielerentscheidungen!$D$4+Parameter!$B$4*(Ergebnisse2!$E$3/Parameter!$B$8) + J57), "B", C57)),
IF(($B57-Parameter!$B$17*Spielerentscheidungen!$B$4+Parameter!$B$4*(Ergebnisse2!$D$3/Parameter!$B$8) + I57) &gt; 0,"A",
IF((ZB_Käufer2!$B57-Parameter!$B$17*Spielerentscheidungen!$D$4+Parameter!$B$4*(Ergebnisse2!$E$3/Parameter!$B$8) + J57) &gt; 0,"B",0)))</f>
        <v>B</v>
      </c>
      <c r="G57" t="str">
        <f>IF(AND(($B57-Parameter!$B$17*Spielerentscheidungen!$B$5+Parameter!$B$4*(Ergebnisse2!$D$4/Parameter!$B$8) + I57)&gt;0,(ZB_Käufer2!$B57-Parameter!$B$17*Spielerentscheidungen!$D$5+Parameter!$B$4*(Ergebnisse2!$E$4/Parameter!$B$8) + J57)&gt;0), IF(($B57-Parameter!$B$17*Spielerentscheidungen!$B$5+Parameter!$B$4*(Ergebnisse2!$D$4/Parameter!$B$8) + I57) &gt; (ZB_Käufer2!$B57-Parameter!$B$17*Spielerentscheidungen!$D$5+Parameter!$B$4*(Ergebnisse2!$E$4/Parameter!$B$8) + J57), "A", IF(($B57-Parameter!$B$17*Spielerentscheidungen!$B$5+Parameter!$B$4*(Ergebnisse2!$D$4/Parameter!$B$8) + I57) &lt; (ZB_Käufer2!$B57-Parameter!$B$17*Spielerentscheidungen!$D$5+Parameter!$B$4*(Ergebnisse2!$E$4/Parameter!$B$8) + J57), "B", C57)),
IF(($B57-Parameter!$B$17*Spielerentscheidungen!$B$5+Parameter!$B$4*(Ergebnisse2!$D$4/Parameter!$B$8) +I57)&gt;0,"A",
IF((ZB_Käufer2!$B57-Parameter!$B$17*Spielerentscheidungen!$D$5+Parameter!$B$4*(Ergebnisse2!$E$4/Parameter!$B$8) + J57)&gt;0,"B",0)))</f>
        <v>B</v>
      </c>
      <c r="H57">
        <f>IF(AND(($B57-Parameter!$B$17*Spielerentscheidungen!$B$6+Parameter!$B$4*(Ergebnisse2!$D$5/Parameter!$B$8) + I57)&gt;0,(ZB_Käufer2!$B57-Parameter!$B$17*Spielerentscheidungen!$D$6+Parameter!$B$4*(Ergebnisse2!$E$5/Parameter!$B$8) + J57)&gt;0), IF(($B57-Parameter!$B$17*Spielerentscheidungen!$B$6+Parameter!$B$4*(Ergebnisse2!$D$5/Parameter!$B$8) + I57) &gt; (ZB_Käufer2!$B57-Parameter!$B$17*Spielerentscheidungen!$D$6+Parameter!$B$4*(Ergebnisse2!$E$5/Parameter!$B$8) + J57),"A",IF(($B57-Parameter!$B$17*Spielerentscheidungen!$B$6+Parameter!$B$4*(Ergebnisse2!$D$5/Parameter!$B$8) + I57) &lt; (ZB_Käufer2!$B57-Parameter!$B$17*Spielerentscheidungen!$D$6+Parameter!$B$4*(Ergebnisse2!$E$5/Parameter!$B$8) + J57),"B",C57)),
IF(($B57-Parameter!$B$17*Spielerentscheidungen!$B$6+Parameter!$B$4*(Ergebnisse2!$D$5/Parameter!$B$8) + I57)&gt;0,"A",
IF((ZB_Käufer2!$B57-Parameter!$B$17*Spielerentscheidungen!$D$6 + Parameter!$B$4*(Ergebnisse2!$E$5/Parameter!$B$8) + J57)&gt;0,"B",0)))</f>
        <v>0</v>
      </c>
      <c r="I57">
        <v>0</v>
      </c>
      <c r="J57">
        <v>5</v>
      </c>
    </row>
    <row r="58" spans="1:10" x14ac:dyDescent="0.35">
      <c r="A58">
        <v>57</v>
      </c>
      <c r="B58">
        <v>0.8</v>
      </c>
      <c r="C58" t="s">
        <v>19</v>
      </c>
      <c r="D58">
        <f>IF(AND(($B58- Parameter!$B$17*Spielerentscheidungen!$B$2+Parameter!$B$4*0.5 + I58)&gt;0,(ZB_Käufer2!$B58-Parameter!$B$17*Spielerentscheidungen!$D$2+Parameter!$B$4*0.5 + J58)&gt;0), IF(($B58-Parameter!$B$17*Spielerentscheidungen!$B$2+Parameter!$B$4*0.5 + I58) &gt; (ZB_Käufer2!$B58-Parameter!$B$17*Spielerentscheidungen!$D$2+Parameter!$B$4*0.5 + J58), "A", IF((ZB_Käufer2!$B58-Parameter!$B$17*Spielerentscheidungen!$D$2+Parameter!$B$4*0.5 + J58) &gt; ($B58-Parameter!$B$17*Spielerentscheidungen!$B$2+Parameter!$B$4*0.5 + I58), "B", C58)),
IF(($B58-Parameter!$B$17*Spielerentscheidungen!$B$2+Parameter!$B$4*0.5 + I58)&gt;0,"A",
IF((ZB_Käufer2!$B58-Parameter!$B$17*Spielerentscheidungen!$D$2+Parameter!$B$4*0.5 + J58)&gt;0,"B",0)))</f>
        <v>0</v>
      </c>
      <c r="E58">
        <f>IF(AND(($B58-Parameter!$B$17*Spielerentscheidungen!$B$3+Parameter!$B$4*(Ergebnisse2!$D$2/Parameter!$B$8) + I58)&gt;0,(ZB_Käufer2!$B58-Parameter!$B$17*Spielerentscheidungen!$D$3+Parameter!$B$4*(Ergebnisse2!$E$2/Parameter!$B$8) + J58)&gt;0),IF(($B58-Parameter!$B$17*Spielerentscheidungen!$B$3+Parameter!$B$4*(Ergebnisse2!$D$2/Parameter!$B$8) + I58) &gt; (ZB_Käufer2!$B58-Parameter!$B$17*Spielerentscheidungen!$D$3+Parameter!$B$4*(Ergebnisse2!$E$2/Parameter!$B$8) + J58),"A", IF(($B58-Parameter!$B$17*Spielerentscheidungen!$B$3+Parameter!$B$4*(Ergebnisse2!$D$2/Parameter!$B$8) + I58) &lt; (ZB_Käufer2!$B58-Parameter!$B$17*Spielerentscheidungen!$D$3+Parameter!$B$4*(Ergebnisse2!$E$2/Parameter!$B$8) + J58 ), "B", C58)),
IF(($B58-Parameter!$B$17*Spielerentscheidungen!$B$3+Parameter!$B$4*(Ergebnisse2!$D$2/Parameter!$B$8) + I58) &gt; 0,"A",
IF((ZB_Käufer2!$B58-Parameter!$B$17*Spielerentscheidungen!$D$3+Parameter!$B$4*(Ergebnisse2!$E$2/Parameter!$B$8) + J58)&gt;0,"B",0)))</f>
        <v>0</v>
      </c>
      <c r="F58">
        <f>IF(AND(($B58-Parameter!$B$17*Spielerentscheidungen!$B$4+Parameter!$B$4*(Ergebnisse2!$D$3/Parameter!$B$8) + I58 )&gt;0,(ZB_Käufer2!$B58-Parameter!$B$17*Spielerentscheidungen!$D$4+Parameter!$B$4*(Ergebnisse2!$E$3/Parameter!$B$8) + J58)&gt;0),IF(($B58-Parameter!$B$17*Spielerentscheidungen!$B$4+Parameter!$B$4*(Ergebnisse2!$D$3/Parameter!$B$8) + I58) &gt; (ZB_Käufer2!$B58-Parameter!$B$17*Spielerentscheidungen!$D$4+Parameter!$B$4*(Ergebnisse2!$E$3/Parameter!$B$8) + J58), "A", IF(($B58-Parameter!$B$17*Spielerentscheidungen!$B$4+Parameter!$B$4*(Ergebnisse2!$D$3/Parameter!$B$8) + I58) &lt; (ZB_Käufer2!$B58-Parameter!$B$17*Spielerentscheidungen!$D$4+Parameter!$B$4*(Ergebnisse2!$E$3/Parameter!$B$8) + J58), "B", C58)),
IF(($B58-Parameter!$B$17*Spielerentscheidungen!$B$4+Parameter!$B$4*(Ergebnisse2!$D$3/Parameter!$B$8) + I58) &gt; 0,"A",
IF((ZB_Käufer2!$B58-Parameter!$B$17*Spielerentscheidungen!$D$4+Parameter!$B$4*(Ergebnisse2!$E$3/Parameter!$B$8) + J58) &gt; 0,"B",0)))</f>
        <v>0</v>
      </c>
      <c r="G58">
        <f>IF(AND(($B58-Parameter!$B$17*Spielerentscheidungen!$B$5+Parameter!$B$4*(Ergebnisse2!$D$4/Parameter!$B$8) + I58)&gt;0,(ZB_Käufer2!$B58-Parameter!$B$17*Spielerentscheidungen!$D$5+Parameter!$B$4*(Ergebnisse2!$E$4/Parameter!$B$8) + J58)&gt;0), IF(($B58-Parameter!$B$17*Spielerentscheidungen!$B$5+Parameter!$B$4*(Ergebnisse2!$D$4/Parameter!$B$8) + I58) &gt; (ZB_Käufer2!$B58-Parameter!$B$17*Spielerentscheidungen!$D$5+Parameter!$B$4*(Ergebnisse2!$E$4/Parameter!$B$8) + J58), "A", IF(($B58-Parameter!$B$17*Spielerentscheidungen!$B$5+Parameter!$B$4*(Ergebnisse2!$D$4/Parameter!$B$8) + I58) &lt; (ZB_Käufer2!$B58-Parameter!$B$17*Spielerentscheidungen!$D$5+Parameter!$B$4*(Ergebnisse2!$E$4/Parameter!$B$8) + J58), "B", C58)),
IF(($B58-Parameter!$B$17*Spielerentscheidungen!$B$5+Parameter!$B$4*(Ergebnisse2!$D$4/Parameter!$B$8) +I58)&gt;0,"A",
IF((ZB_Käufer2!$B58-Parameter!$B$17*Spielerentscheidungen!$D$5+Parameter!$B$4*(Ergebnisse2!$E$4/Parameter!$B$8) + J58)&gt;0,"B",0)))</f>
        <v>0</v>
      </c>
      <c r="H58">
        <f>IF(AND(($B58-Parameter!$B$17*Spielerentscheidungen!$B$6+Parameter!$B$4*(Ergebnisse2!$D$5/Parameter!$B$8) + I58)&gt;0,(ZB_Käufer2!$B58-Parameter!$B$17*Spielerentscheidungen!$D$6+Parameter!$B$4*(Ergebnisse2!$E$5/Parameter!$B$8) + J58)&gt;0), IF(($B58-Parameter!$B$17*Spielerentscheidungen!$B$6+Parameter!$B$4*(Ergebnisse2!$D$5/Parameter!$B$8) + I58) &gt; (ZB_Käufer2!$B58-Parameter!$B$17*Spielerentscheidungen!$D$6+Parameter!$B$4*(Ergebnisse2!$E$5/Parameter!$B$8) + J58),"A",IF(($B58-Parameter!$B$17*Spielerentscheidungen!$B$6+Parameter!$B$4*(Ergebnisse2!$D$5/Parameter!$B$8) + I58) &lt; (ZB_Käufer2!$B58-Parameter!$B$17*Spielerentscheidungen!$D$6+Parameter!$B$4*(Ergebnisse2!$E$5/Parameter!$B$8) + J58),"B",C58)),
IF(($B58-Parameter!$B$17*Spielerentscheidungen!$B$6+Parameter!$B$4*(Ergebnisse2!$D$5/Parameter!$B$8) + I58)&gt;0,"A",
IF((ZB_Käufer2!$B58-Parameter!$B$17*Spielerentscheidungen!$D$6 + Parameter!$B$4*(Ergebnisse2!$E$5/Parameter!$B$8) + J58)&gt;0,"B",0)))</f>
        <v>0</v>
      </c>
      <c r="I58">
        <v>1</v>
      </c>
      <c r="J58">
        <v>0</v>
      </c>
    </row>
    <row r="59" spans="1:10" x14ac:dyDescent="0.35">
      <c r="A59">
        <v>58</v>
      </c>
      <c r="B59">
        <v>8.1199999999999992</v>
      </c>
      <c r="C59" t="s">
        <v>20</v>
      </c>
      <c r="D59" t="str">
        <f>IF(AND(($B59- Parameter!$B$17*Spielerentscheidungen!$B$2+Parameter!$B$4*0.5 + I59)&gt;0,(ZB_Käufer2!$B59-Parameter!$B$17*Spielerentscheidungen!$D$2+Parameter!$B$4*0.5 + J59)&gt;0), IF(($B59-Parameter!$B$17*Spielerentscheidungen!$B$2+Parameter!$B$4*0.5 + I59) &gt; (ZB_Käufer2!$B59-Parameter!$B$17*Spielerentscheidungen!$D$2+Parameter!$B$4*0.5 + J59), "A", IF((ZB_Käufer2!$B59-Parameter!$B$17*Spielerentscheidungen!$D$2+Parameter!$B$4*0.5 + J59) &gt; ($B59-Parameter!$B$17*Spielerentscheidungen!$B$2+Parameter!$B$4*0.5 + I59), "B", C59)),
IF(($B59-Parameter!$B$17*Spielerentscheidungen!$B$2+Parameter!$B$4*0.5 + I59)&gt;0,"A",
IF((ZB_Käufer2!$B59-Parameter!$B$17*Spielerentscheidungen!$D$2+Parameter!$B$4*0.5 + J59)&gt;0,"B",0)))</f>
        <v>A</v>
      </c>
      <c r="E59" t="str">
        <f>IF(AND(($B59-Parameter!$B$17*Spielerentscheidungen!$B$3+Parameter!$B$4*(Ergebnisse2!$D$2/Parameter!$B$8) + I59)&gt;0,(ZB_Käufer2!$B59-Parameter!$B$17*Spielerentscheidungen!$D$3+Parameter!$B$4*(Ergebnisse2!$E$2/Parameter!$B$8) + J59)&gt;0),IF(($B59-Parameter!$B$17*Spielerentscheidungen!$B$3+Parameter!$B$4*(Ergebnisse2!$D$2/Parameter!$B$8) + I59) &gt; (ZB_Käufer2!$B59-Parameter!$B$17*Spielerentscheidungen!$D$3+Parameter!$B$4*(Ergebnisse2!$E$2/Parameter!$B$8) + J59),"A", IF(($B59-Parameter!$B$17*Spielerentscheidungen!$B$3+Parameter!$B$4*(Ergebnisse2!$D$2/Parameter!$B$8) + I59) &lt; (ZB_Käufer2!$B59-Parameter!$B$17*Spielerentscheidungen!$D$3+Parameter!$B$4*(Ergebnisse2!$E$2/Parameter!$B$8) + J59 ), "B", C59)),
IF(($B59-Parameter!$B$17*Spielerentscheidungen!$B$3+Parameter!$B$4*(Ergebnisse2!$D$2/Parameter!$B$8) + I59) &gt; 0,"A",
IF((ZB_Käufer2!$B59-Parameter!$B$17*Spielerentscheidungen!$D$3+Parameter!$B$4*(Ergebnisse2!$E$2/Parameter!$B$8) + J59)&gt;0,"B",0)))</f>
        <v>A</v>
      </c>
      <c r="F59" t="str">
        <f>IF(AND(($B59-Parameter!$B$17*Spielerentscheidungen!$B$4+Parameter!$B$4*(Ergebnisse2!$D$3/Parameter!$B$8) + I59 )&gt;0,(ZB_Käufer2!$B59-Parameter!$B$17*Spielerentscheidungen!$D$4+Parameter!$B$4*(Ergebnisse2!$E$3/Parameter!$B$8) + J59)&gt;0),IF(($B59-Parameter!$B$17*Spielerentscheidungen!$B$4+Parameter!$B$4*(Ergebnisse2!$D$3/Parameter!$B$8) + I59) &gt; (ZB_Käufer2!$B59-Parameter!$B$17*Spielerentscheidungen!$D$4+Parameter!$B$4*(Ergebnisse2!$E$3/Parameter!$B$8) + J59), "A", IF(($B59-Parameter!$B$17*Spielerentscheidungen!$B$4+Parameter!$B$4*(Ergebnisse2!$D$3/Parameter!$B$8) + I59) &lt; (ZB_Käufer2!$B59-Parameter!$B$17*Spielerentscheidungen!$D$4+Parameter!$B$4*(Ergebnisse2!$E$3/Parameter!$B$8) + J59), "B", C59)),
IF(($B59-Parameter!$B$17*Spielerentscheidungen!$B$4+Parameter!$B$4*(Ergebnisse2!$D$3/Parameter!$B$8) + I59) &gt; 0,"A",
IF((ZB_Käufer2!$B59-Parameter!$B$17*Spielerentscheidungen!$D$4+Parameter!$B$4*(Ergebnisse2!$E$3/Parameter!$B$8) + J59) &gt; 0,"B",0)))</f>
        <v>A</v>
      </c>
      <c r="G59" t="str">
        <f>IF(AND(($B59-Parameter!$B$17*Spielerentscheidungen!$B$5+Parameter!$B$4*(Ergebnisse2!$D$4/Parameter!$B$8) + I59)&gt;0,(ZB_Käufer2!$B59-Parameter!$B$17*Spielerentscheidungen!$D$5+Parameter!$B$4*(Ergebnisse2!$E$4/Parameter!$B$8) + J59)&gt;0), IF(($B59-Parameter!$B$17*Spielerentscheidungen!$B$5+Parameter!$B$4*(Ergebnisse2!$D$4/Parameter!$B$8) + I59) &gt; (ZB_Käufer2!$B59-Parameter!$B$17*Spielerentscheidungen!$D$5+Parameter!$B$4*(Ergebnisse2!$E$4/Parameter!$B$8) + J59), "A", IF(($B59-Parameter!$B$17*Spielerentscheidungen!$B$5+Parameter!$B$4*(Ergebnisse2!$D$4/Parameter!$B$8) + I59) &lt; (ZB_Käufer2!$B59-Parameter!$B$17*Spielerentscheidungen!$D$5+Parameter!$B$4*(Ergebnisse2!$E$4/Parameter!$B$8) + J59), "B", C59)),
IF(($B59-Parameter!$B$17*Spielerentscheidungen!$B$5+Parameter!$B$4*(Ergebnisse2!$D$4/Parameter!$B$8) +I59)&gt;0,"A",
IF((ZB_Käufer2!$B59-Parameter!$B$17*Spielerentscheidungen!$D$5+Parameter!$B$4*(Ergebnisse2!$E$4/Parameter!$B$8) + J59)&gt;0,"B",0)))</f>
        <v>A</v>
      </c>
      <c r="H59">
        <f>IF(AND(($B59-Parameter!$B$17*Spielerentscheidungen!$B$6+Parameter!$B$4*(Ergebnisse2!$D$5/Parameter!$B$8) + I59)&gt;0,(ZB_Käufer2!$B59-Parameter!$B$17*Spielerentscheidungen!$D$6+Parameter!$B$4*(Ergebnisse2!$E$5/Parameter!$B$8) + J59)&gt;0), IF(($B59-Parameter!$B$17*Spielerentscheidungen!$B$6+Parameter!$B$4*(Ergebnisse2!$D$5/Parameter!$B$8) + I59) &gt; (ZB_Käufer2!$B59-Parameter!$B$17*Spielerentscheidungen!$D$6+Parameter!$B$4*(Ergebnisse2!$E$5/Parameter!$B$8) + J59),"A",IF(($B59-Parameter!$B$17*Spielerentscheidungen!$B$6+Parameter!$B$4*(Ergebnisse2!$D$5/Parameter!$B$8) + I59) &lt; (ZB_Käufer2!$B59-Parameter!$B$17*Spielerentscheidungen!$D$6+Parameter!$B$4*(Ergebnisse2!$E$5/Parameter!$B$8) + J59),"B",C59)),
IF(($B59-Parameter!$B$17*Spielerentscheidungen!$B$6+Parameter!$B$4*(Ergebnisse2!$D$5/Parameter!$B$8) + I59)&gt;0,"A",
IF((ZB_Käufer2!$B59-Parameter!$B$17*Spielerentscheidungen!$D$6 + Parameter!$B$4*(Ergebnisse2!$E$5/Parameter!$B$8) + J59)&gt;0,"B",0)))</f>
        <v>0</v>
      </c>
      <c r="I59">
        <v>5</v>
      </c>
      <c r="J59">
        <v>0</v>
      </c>
    </row>
    <row r="60" spans="1:10" x14ac:dyDescent="0.35">
      <c r="A60">
        <v>59</v>
      </c>
      <c r="B60">
        <v>5.09</v>
      </c>
      <c r="C60" t="s">
        <v>19</v>
      </c>
      <c r="D60" t="str">
        <f>IF(AND(($B60- Parameter!$B$17*Spielerentscheidungen!$B$2+Parameter!$B$4*0.5 + I60)&gt;0,(ZB_Käufer2!$B60-Parameter!$B$17*Spielerentscheidungen!$D$2+Parameter!$B$4*0.5 + J60)&gt;0), IF(($B60-Parameter!$B$17*Spielerentscheidungen!$B$2+Parameter!$B$4*0.5 + I60) &gt; (ZB_Käufer2!$B60-Parameter!$B$17*Spielerentscheidungen!$D$2+Parameter!$B$4*0.5 + J60), "A", IF((ZB_Käufer2!$B60-Parameter!$B$17*Spielerentscheidungen!$D$2+Parameter!$B$4*0.5 + J60) &gt; ($B60-Parameter!$B$17*Spielerentscheidungen!$B$2+Parameter!$B$4*0.5 + I60), "B", C60)),
IF(($B60-Parameter!$B$17*Spielerentscheidungen!$B$2+Parameter!$B$4*0.5 + I60)&gt;0,"A",
IF((ZB_Käufer2!$B60-Parameter!$B$17*Spielerentscheidungen!$D$2+Parameter!$B$4*0.5 + J60)&gt;0,"B",0)))</f>
        <v>A</v>
      </c>
      <c r="E60" t="str">
        <f>IF(AND(($B60-Parameter!$B$17*Spielerentscheidungen!$B$3+Parameter!$B$4*(Ergebnisse2!$D$2/Parameter!$B$8) + I60)&gt;0,(ZB_Käufer2!$B60-Parameter!$B$17*Spielerentscheidungen!$D$3+Parameter!$B$4*(Ergebnisse2!$E$2/Parameter!$B$8) + J60)&gt;0),IF(($B60-Parameter!$B$17*Spielerentscheidungen!$B$3+Parameter!$B$4*(Ergebnisse2!$D$2/Parameter!$B$8) + I60) &gt; (ZB_Käufer2!$B60-Parameter!$B$17*Spielerentscheidungen!$D$3+Parameter!$B$4*(Ergebnisse2!$E$2/Parameter!$B$8) + J60),"A", IF(($B60-Parameter!$B$17*Spielerentscheidungen!$B$3+Parameter!$B$4*(Ergebnisse2!$D$2/Parameter!$B$8) + I60) &lt; (ZB_Käufer2!$B60-Parameter!$B$17*Spielerentscheidungen!$D$3+Parameter!$B$4*(Ergebnisse2!$E$2/Parameter!$B$8) + J60 ), "B", C60)),
IF(($B60-Parameter!$B$17*Spielerentscheidungen!$B$3+Parameter!$B$4*(Ergebnisse2!$D$2/Parameter!$B$8) + I60) &gt; 0,"A",
IF((ZB_Käufer2!$B60-Parameter!$B$17*Spielerentscheidungen!$D$3+Parameter!$B$4*(Ergebnisse2!$E$2/Parameter!$B$8) + J60)&gt;0,"B",0)))</f>
        <v>A</v>
      </c>
      <c r="F60" t="str">
        <f>IF(AND(($B60-Parameter!$B$17*Spielerentscheidungen!$B$4+Parameter!$B$4*(Ergebnisse2!$D$3/Parameter!$B$8) + I60 )&gt;0,(ZB_Käufer2!$B60-Parameter!$B$17*Spielerentscheidungen!$D$4+Parameter!$B$4*(Ergebnisse2!$E$3/Parameter!$B$8) + J60)&gt;0),IF(($B60-Parameter!$B$17*Spielerentscheidungen!$B$4+Parameter!$B$4*(Ergebnisse2!$D$3/Parameter!$B$8) + I60) &gt; (ZB_Käufer2!$B60-Parameter!$B$17*Spielerentscheidungen!$D$4+Parameter!$B$4*(Ergebnisse2!$E$3/Parameter!$B$8) + J60), "A", IF(($B60-Parameter!$B$17*Spielerentscheidungen!$B$4+Parameter!$B$4*(Ergebnisse2!$D$3/Parameter!$B$8) + I60) &lt; (ZB_Käufer2!$B60-Parameter!$B$17*Spielerentscheidungen!$D$4+Parameter!$B$4*(Ergebnisse2!$E$3/Parameter!$B$8) + J60), "B", C60)),
IF(($B60-Parameter!$B$17*Spielerentscheidungen!$B$4+Parameter!$B$4*(Ergebnisse2!$D$3/Parameter!$B$8) + I60) &gt; 0,"A",
IF((ZB_Käufer2!$B60-Parameter!$B$17*Spielerentscheidungen!$D$4+Parameter!$B$4*(Ergebnisse2!$E$3/Parameter!$B$8) + J60) &gt; 0,"B",0)))</f>
        <v>A</v>
      </c>
      <c r="G60">
        <f>IF(AND(($B60-Parameter!$B$17*Spielerentscheidungen!$B$5+Parameter!$B$4*(Ergebnisse2!$D$4/Parameter!$B$8) + I60)&gt;0,(ZB_Käufer2!$B60-Parameter!$B$17*Spielerentscheidungen!$D$5+Parameter!$B$4*(Ergebnisse2!$E$4/Parameter!$B$8) + J60)&gt;0), IF(($B60-Parameter!$B$17*Spielerentscheidungen!$B$5+Parameter!$B$4*(Ergebnisse2!$D$4/Parameter!$B$8) + I60) &gt; (ZB_Käufer2!$B60-Parameter!$B$17*Spielerentscheidungen!$D$5+Parameter!$B$4*(Ergebnisse2!$E$4/Parameter!$B$8) + J60), "A", IF(($B60-Parameter!$B$17*Spielerentscheidungen!$B$5+Parameter!$B$4*(Ergebnisse2!$D$4/Parameter!$B$8) + I60) &lt; (ZB_Käufer2!$B60-Parameter!$B$17*Spielerentscheidungen!$D$5+Parameter!$B$4*(Ergebnisse2!$E$4/Parameter!$B$8) + J60), "B", C60)),
IF(($B60-Parameter!$B$17*Spielerentscheidungen!$B$5+Parameter!$B$4*(Ergebnisse2!$D$4/Parameter!$B$8) +I60)&gt;0,"A",
IF((ZB_Käufer2!$B60-Parameter!$B$17*Spielerentscheidungen!$D$5+Parameter!$B$4*(Ergebnisse2!$E$4/Parameter!$B$8) + J60)&gt;0,"B",0)))</f>
        <v>0</v>
      </c>
      <c r="H60">
        <f>IF(AND(($B60-Parameter!$B$17*Spielerentscheidungen!$B$6+Parameter!$B$4*(Ergebnisse2!$D$5/Parameter!$B$8) + I60)&gt;0,(ZB_Käufer2!$B60-Parameter!$B$17*Spielerentscheidungen!$D$6+Parameter!$B$4*(Ergebnisse2!$E$5/Parameter!$B$8) + J60)&gt;0), IF(($B60-Parameter!$B$17*Spielerentscheidungen!$B$6+Parameter!$B$4*(Ergebnisse2!$D$5/Parameter!$B$8) + I60) &gt; (ZB_Käufer2!$B60-Parameter!$B$17*Spielerentscheidungen!$D$6+Parameter!$B$4*(Ergebnisse2!$E$5/Parameter!$B$8) + J60),"A",IF(($B60-Parameter!$B$17*Spielerentscheidungen!$B$6+Parameter!$B$4*(Ergebnisse2!$D$5/Parameter!$B$8) + I60) &lt; (ZB_Käufer2!$B60-Parameter!$B$17*Spielerentscheidungen!$D$6+Parameter!$B$4*(Ergebnisse2!$E$5/Parameter!$B$8) + J60),"B",C60)),
IF(($B60-Parameter!$B$17*Spielerentscheidungen!$B$6+Parameter!$B$4*(Ergebnisse2!$D$5/Parameter!$B$8) + I60)&gt;0,"A",
IF((ZB_Käufer2!$B60-Parameter!$B$17*Spielerentscheidungen!$D$6 + Parameter!$B$4*(Ergebnisse2!$E$5/Parameter!$B$8) + J60)&gt;0,"B",0)))</f>
        <v>0</v>
      </c>
      <c r="I60">
        <v>4</v>
      </c>
      <c r="J60">
        <v>0</v>
      </c>
    </row>
    <row r="61" spans="1:10" x14ac:dyDescent="0.35">
      <c r="A61">
        <v>60</v>
      </c>
      <c r="B61">
        <v>1.4</v>
      </c>
      <c r="C61" t="s">
        <v>20</v>
      </c>
      <c r="D61">
        <f>IF(AND(($B61- Parameter!$B$17*Spielerentscheidungen!$B$2+Parameter!$B$4*0.5 + I61)&gt;0,(ZB_Käufer2!$B61-Parameter!$B$17*Spielerentscheidungen!$D$2+Parameter!$B$4*0.5 + J61)&gt;0), IF(($B61-Parameter!$B$17*Spielerentscheidungen!$B$2+Parameter!$B$4*0.5 + I61) &gt; (ZB_Käufer2!$B61-Parameter!$B$17*Spielerentscheidungen!$D$2+Parameter!$B$4*0.5 + J61), "A", IF((ZB_Käufer2!$B61-Parameter!$B$17*Spielerentscheidungen!$D$2+Parameter!$B$4*0.5 + J61) &gt; ($B61-Parameter!$B$17*Spielerentscheidungen!$B$2+Parameter!$B$4*0.5 + I61), "B", C61)),
IF(($B61-Parameter!$B$17*Spielerentscheidungen!$B$2+Parameter!$B$4*0.5 + I61)&gt;0,"A",
IF((ZB_Käufer2!$B61-Parameter!$B$17*Spielerentscheidungen!$D$2+Parameter!$B$4*0.5 + J61)&gt;0,"B",0)))</f>
        <v>0</v>
      </c>
      <c r="E61">
        <f>IF(AND(($B61-Parameter!$B$17*Spielerentscheidungen!$B$3+Parameter!$B$4*(Ergebnisse2!$D$2/Parameter!$B$8) + I61)&gt;0,(ZB_Käufer2!$B61-Parameter!$B$17*Spielerentscheidungen!$D$3+Parameter!$B$4*(Ergebnisse2!$E$2/Parameter!$B$8) + J61)&gt;0),IF(($B61-Parameter!$B$17*Spielerentscheidungen!$B$3+Parameter!$B$4*(Ergebnisse2!$D$2/Parameter!$B$8) + I61) &gt; (ZB_Käufer2!$B61-Parameter!$B$17*Spielerentscheidungen!$D$3+Parameter!$B$4*(Ergebnisse2!$E$2/Parameter!$B$8) + J61),"A", IF(($B61-Parameter!$B$17*Spielerentscheidungen!$B$3+Parameter!$B$4*(Ergebnisse2!$D$2/Parameter!$B$8) + I61) &lt; (ZB_Käufer2!$B61-Parameter!$B$17*Spielerentscheidungen!$D$3+Parameter!$B$4*(Ergebnisse2!$E$2/Parameter!$B$8) + J61 ), "B", C61)),
IF(($B61-Parameter!$B$17*Spielerentscheidungen!$B$3+Parameter!$B$4*(Ergebnisse2!$D$2/Parameter!$B$8) + I61) &gt; 0,"A",
IF((ZB_Käufer2!$B61-Parameter!$B$17*Spielerentscheidungen!$D$3+Parameter!$B$4*(Ergebnisse2!$E$2/Parameter!$B$8) + J61)&gt;0,"B",0)))</f>
        <v>0</v>
      </c>
      <c r="F61">
        <f>IF(AND(($B61-Parameter!$B$17*Spielerentscheidungen!$B$4+Parameter!$B$4*(Ergebnisse2!$D$3/Parameter!$B$8) + I61 )&gt;0,(ZB_Käufer2!$B61-Parameter!$B$17*Spielerentscheidungen!$D$4+Parameter!$B$4*(Ergebnisse2!$E$3/Parameter!$B$8) + J61)&gt;0),IF(($B61-Parameter!$B$17*Spielerentscheidungen!$B$4+Parameter!$B$4*(Ergebnisse2!$D$3/Parameter!$B$8) + I61) &gt; (ZB_Käufer2!$B61-Parameter!$B$17*Spielerentscheidungen!$D$4+Parameter!$B$4*(Ergebnisse2!$E$3/Parameter!$B$8) + J61), "A", IF(($B61-Parameter!$B$17*Spielerentscheidungen!$B$4+Parameter!$B$4*(Ergebnisse2!$D$3/Parameter!$B$8) + I61) &lt; (ZB_Käufer2!$B61-Parameter!$B$17*Spielerentscheidungen!$D$4+Parameter!$B$4*(Ergebnisse2!$E$3/Parameter!$B$8) + J61), "B", C61)),
IF(($B61-Parameter!$B$17*Spielerentscheidungen!$B$4+Parameter!$B$4*(Ergebnisse2!$D$3/Parameter!$B$8) + I61) &gt; 0,"A",
IF((ZB_Käufer2!$B61-Parameter!$B$17*Spielerentscheidungen!$D$4+Parameter!$B$4*(Ergebnisse2!$E$3/Parameter!$B$8) + J61) &gt; 0,"B",0)))</f>
        <v>0</v>
      </c>
      <c r="G61">
        <f>IF(AND(($B61-Parameter!$B$17*Spielerentscheidungen!$B$5+Parameter!$B$4*(Ergebnisse2!$D$4/Parameter!$B$8) + I61)&gt;0,(ZB_Käufer2!$B61-Parameter!$B$17*Spielerentscheidungen!$D$5+Parameter!$B$4*(Ergebnisse2!$E$4/Parameter!$B$8) + J61)&gt;0), IF(($B61-Parameter!$B$17*Spielerentscheidungen!$B$5+Parameter!$B$4*(Ergebnisse2!$D$4/Parameter!$B$8) + I61) &gt; (ZB_Käufer2!$B61-Parameter!$B$17*Spielerentscheidungen!$D$5+Parameter!$B$4*(Ergebnisse2!$E$4/Parameter!$B$8) + J61), "A", IF(($B61-Parameter!$B$17*Spielerentscheidungen!$B$5+Parameter!$B$4*(Ergebnisse2!$D$4/Parameter!$B$8) + I61) &lt; (ZB_Käufer2!$B61-Parameter!$B$17*Spielerentscheidungen!$D$5+Parameter!$B$4*(Ergebnisse2!$E$4/Parameter!$B$8) + J61), "B", C61)),
IF(($B61-Parameter!$B$17*Spielerentscheidungen!$B$5+Parameter!$B$4*(Ergebnisse2!$D$4/Parameter!$B$8) +I61)&gt;0,"A",
IF((ZB_Käufer2!$B61-Parameter!$B$17*Spielerentscheidungen!$D$5+Parameter!$B$4*(Ergebnisse2!$E$4/Parameter!$B$8) + J61)&gt;0,"B",0)))</f>
        <v>0</v>
      </c>
      <c r="H61">
        <f>IF(AND(($B61-Parameter!$B$17*Spielerentscheidungen!$B$6+Parameter!$B$4*(Ergebnisse2!$D$5/Parameter!$B$8) + I61)&gt;0,(ZB_Käufer2!$B61-Parameter!$B$17*Spielerentscheidungen!$D$6+Parameter!$B$4*(Ergebnisse2!$E$5/Parameter!$B$8) + J61)&gt;0), IF(($B61-Parameter!$B$17*Spielerentscheidungen!$B$6+Parameter!$B$4*(Ergebnisse2!$D$5/Parameter!$B$8) + I61) &gt; (ZB_Käufer2!$B61-Parameter!$B$17*Spielerentscheidungen!$D$6+Parameter!$B$4*(Ergebnisse2!$E$5/Parameter!$B$8) + J61),"A",IF(($B61-Parameter!$B$17*Spielerentscheidungen!$B$6+Parameter!$B$4*(Ergebnisse2!$D$5/Parameter!$B$8) + I61) &lt; (ZB_Käufer2!$B61-Parameter!$B$17*Spielerentscheidungen!$D$6+Parameter!$B$4*(Ergebnisse2!$E$5/Parameter!$B$8) + J61),"B",C61)),
IF(($B61-Parameter!$B$17*Spielerentscheidungen!$B$6+Parameter!$B$4*(Ergebnisse2!$D$5/Parameter!$B$8) + I61)&gt;0,"A",
IF((ZB_Käufer2!$B61-Parameter!$B$17*Spielerentscheidungen!$D$6 + Parameter!$B$4*(Ergebnisse2!$E$5/Parameter!$B$8) + J61)&gt;0,"B",0)))</f>
        <v>0</v>
      </c>
      <c r="I61">
        <v>1</v>
      </c>
      <c r="J61">
        <v>0</v>
      </c>
    </row>
    <row r="62" spans="1:10" x14ac:dyDescent="0.35">
      <c r="A62">
        <v>61</v>
      </c>
      <c r="B62">
        <v>8.5</v>
      </c>
      <c r="C62" t="s">
        <v>19</v>
      </c>
      <c r="D62" t="str">
        <f>IF(AND(($B62- Parameter!$B$17*Spielerentscheidungen!$B$2+Parameter!$B$4*0.5 + I62)&gt;0,(ZB_Käufer2!$B62-Parameter!$B$17*Spielerentscheidungen!$D$2+Parameter!$B$4*0.5 + J62)&gt;0), IF(($B62-Parameter!$B$17*Spielerentscheidungen!$B$2+Parameter!$B$4*0.5 + I62) &gt; (ZB_Käufer2!$B62-Parameter!$B$17*Spielerentscheidungen!$D$2+Parameter!$B$4*0.5 + J62), "A", IF((ZB_Käufer2!$B62-Parameter!$B$17*Spielerentscheidungen!$D$2+Parameter!$B$4*0.5 + J62) &gt; ($B62-Parameter!$B$17*Spielerentscheidungen!$B$2+Parameter!$B$4*0.5 + I62), "B", C62)),
IF(($B62-Parameter!$B$17*Spielerentscheidungen!$B$2+Parameter!$B$4*0.5 + I62)&gt;0,"A",
IF((ZB_Käufer2!$B62-Parameter!$B$17*Spielerentscheidungen!$D$2+Parameter!$B$4*0.5 + J62)&gt;0,"B",0)))</f>
        <v>A</v>
      </c>
      <c r="E62" t="str">
        <f>IF(AND(($B62-Parameter!$B$17*Spielerentscheidungen!$B$3+Parameter!$B$4*(Ergebnisse2!$D$2/Parameter!$B$8) + I62)&gt;0,(ZB_Käufer2!$B62-Parameter!$B$17*Spielerentscheidungen!$D$3+Parameter!$B$4*(Ergebnisse2!$E$2/Parameter!$B$8) + J62)&gt;0),IF(($B62-Parameter!$B$17*Spielerentscheidungen!$B$3+Parameter!$B$4*(Ergebnisse2!$D$2/Parameter!$B$8) + I62) &gt; (ZB_Käufer2!$B62-Parameter!$B$17*Spielerentscheidungen!$D$3+Parameter!$B$4*(Ergebnisse2!$E$2/Parameter!$B$8) + J62),"A", IF(($B62-Parameter!$B$17*Spielerentscheidungen!$B$3+Parameter!$B$4*(Ergebnisse2!$D$2/Parameter!$B$8) + I62) &lt; (ZB_Käufer2!$B62-Parameter!$B$17*Spielerentscheidungen!$D$3+Parameter!$B$4*(Ergebnisse2!$E$2/Parameter!$B$8) + J62 ), "B", C62)),
IF(($B62-Parameter!$B$17*Spielerentscheidungen!$B$3+Parameter!$B$4*(Ergebnisse2!$D$2/Parameter!$B$8) + I62) &gt; 0,"A",
IF((ZB_Käufer2!$B62-Parameter!$B$17*Spielerentscheidungen!$D$3+Parameter!$B$4*(Ergebnisse2!$E$2/Parameter!$B$8) + J62)&gt;0,"B",0)))</f>
        <v>A</v>
      </c>
      <c r="F62" t="str">
        <f>IF(AND(($B62-Parameter!$B$17*Spielerentscheidungen!$B$4+Parameter!$B$4*(Ergebnisse2!$D$3/Parameter!$B$8) + I62 )&gt;0,(ZB_Käufer2!$B62-Parameter!$B$17*Spielerentscheidungen!$D$4+Parameter!$B$4*(Ergebnisse2!$E$3/Parameter!$B$8) + J62)&gt;0),IF(($B62-Parameter!$B$17*Spielerentscheidungen!$B$4+Parameter!$B$4*(Ergebnisse2!$D$3/Parameter!$B$8) + I62) &gt; (ZB_Käufer2!$B62-Parameter!$B$17*Spielerentscheidungen!$D$4+Parameter!$B$4*(Ergebnisse2!$E$3/Parameter!$B$8) + J62), "A", IF(($B62-Parameter!$B$17*Spielerentscheidungen!$B$4+Parameter!$B$4*(Ergebnisse2!$D$3/Parameter!$B$8) + I62) &lt; (ZB_Käufer2!$B62-Parameter!$B$17*Spielerentscheidungen!$D$4+Parameter!$B$4*(Ergebnisse2!$E$3/Parameter!$B$8) + J62), "B", C62)),
IF(($B62-Parameter!$B$17*Spielerentscheidungen!$B$4+Parameter!$B$4*(Ergebnisse2!$D$3/Parameter!$B$8) + I62) &gt; 0,"A",
IF((ZB_Käufer2!$B62-Parameter!$B$17*Spielerentscheidungen!$D$4+Parameter!$B$4*(Ergebnisse2!$E$3/Parameter!$B$8) + J62) &gt; 0,"B",0)))</f>
        <v>A</v>
      </c>
      <c r="G62" t="str">
        <f>IF(AND(($B62-Parameter!$B$17*Spielerentscheidungen!$B$5+Parameter!$B$4*(Ergebnisse2!$D$4/Parameter!$B$8) + I62)&gt;0,(ZB_Käufer2!$B62-Parameter!$B$17*Spielerentscheidungen!$D$5+Parameter!$B$4*(Ergebnisse2!$E$4/Parameter!$B$8) + J62)&gt;0), IF(($B62-Parameter!$B$17*Spielerentscheidungen!$B$5+Parameter!$B$4*(Ergebnisse2!$D$4/Parameter!$B$8) + I62) &gt; (ZB_Käufer2!$B62-Parameter!$B$17*Spielerentscheidungen!$D$5+Parameter!$B$4*(Ergebnisse2!$E$4/Parameter!$B$8) + J62), "A", IF(($B62-Parameter!$B$17*Spielerentscheidungen!$B$5+Parameter!$B$4*(Ergebnisse2!$D$4/Parameter!$B$8) + I62) &lt; (ZB_Käufer2!$B62-Parameter!$B$17*Spielerentscheidungen!$D$5+Parameter!$B$4*(Ergebnisse2!$E$4/Parameter!$B$8) + J62), "B", C62)),
IF(($B62-Parameter!$B$17*Spielerentscheidungen!$B$5+Parameter!$B$4*(Ergebnisse2!$D$4/Parameter!$B$8) +I62)&gt;0,"A",
IF((ZB_Käufer2!$B62-Parameter!$B$17*Spielerentscheidungen!$D$5+Parameter!$B$4*(Ergebnisse2!$E$4/Parameter!$B$8) + J62)&gt;0,"B",0)))</f>
        <v>A</v>
      </c>
      <c r="H62">
        <f>IF(AND(($B62-Parameter!$B$17*Spielerentscheidungen!$B$6+Parameter!$B$4*(Ergebnisse2!$D$5/Parameter!$B$8) + I62)&gt;0,(ZB_Käufer2!$B62-Parameter!$B$17*Spielerentscheidungen!$D$6+Parameter!$B$4*(Ergebnisse2!$E$5/Parameter!$B$8) + J62)&gt;0), IF(($B62-Parameter!$B$17*Spielerentscheidungen!$B$6+Parameter!$B$4*(Ergebnisse2!$D$5/Parameter!$B$8) + I62) &gt; (ZB_Käufer2!$B62-Parameter!$B$17*Spielerentscheidungen!$D$6+Parameter!$B$4*(Ergebnisse2!$E$5/Parameter!$B$8) + J62),"A",IF(($B62-Parameter!$B$17*Spielerentscheidungen!$B$6+Parameter!$B$4*(Ergebnisse2!$D$5/Parameter!$B$8) + I62) &lt; (ZB_Käufer2!$B62-Parameter!$B$17*Spielerentscheidungen!$D$6+Parameter!$B$4*(Ergebnisse2!$E$5/Parameter!$B$8) + J62),"B",C62)),
IF(($B62-Parameter!$B$17*Spielerentscheidungen!$B$6+Parameter!$B$4*(Ergebnisse2!$D$5/Parameter!$B$8) + I62)&gt;0,"A",
IF((ZB_Käufer2!$B62-Parameter!$B$17*Spielerentscheidungen!$D$6 + Parameter!$B$4*(Ergebnisse2!$E$5/Parameter!$B$8) + J62)&gt;0,"B",0)))</f>
        <v>0</v>
      </c>
      <c r="I62">
        <v>1</v>
      </c>
      <c r="J62">
        <v>0</v>
      </c>
    </row>
    <row r="63" spans="1:10" x14ac:dyDescent="0.35">
      <c r="A63">
        <v>62</v>
      </c>
      <c r="B63">
        <v>7.06</v>
      </c>
      <c r="C63" t="s">
        <v>20</v>
      </c>
      <c r="D63" t="str">
        <f>IF(AND(($B63- Parameter!$B$17*Spielerentscheidungen!$B$2+Parameter!$B$4*0.5 + I63)&gt;0,(ZB_Käufer2!$B63-Parameter!$B$17*Spielerentscheidungen!$D$2+Parameter!$B$4*0.5 + J63)&gt;0), IF(($B63-Parameter!$B$17*Spielerentscheidungen!$B$2+Parameter!$B$4*0.5 + I63) &gt; (ZB_Käufer2!$B63-Parameter!$B$17*Spielerentscheidungen!$D$2+Parameter!$B$4*0.5 + J63), "A", IF((ZB_Käufer2!$B63-Parameter!$B$17*Spielerentscheidungen!$D$2+Parameter!$B$4*0.5 + J63) &gt; ($B63-Parameter!$B$17*Spielerentscheidungen!$B$2+Parameter!$B$4*0.5 + I63), "B", C63)),
IF(($B63-Parameter!$B$17*Spielerentscheidungen!$B$2+Parameter!$B$4*0.5 + I63)&gt;0,"A",
IF((ZB_Käufer2!$B63-Parameter!$B$17*Spielerentscheidungen!$D$2+Parameter!$B$4*0.5 + J63)&gt;0,"B",0)))</f>
        <v>A</v>
      </c>
      <c r="E63" t="str">
        <f>IF(AND(($B63-Parameter!$B$17*Spielerentscheidungen!$B$3+Parameter!$B$4*(Ergebnisse2!$D$2/Parameter!$B$8) + I63)&gt;0,(ZB_Käufer2!$B63-Parameter!$B$17*Spielerentscheidungen!$D$3+Parameter!$B$4*(Ergebnisse2!$E$2/Parameter!$B$8) + J63)&gt;0),IF(($B63-Parameter!$B$17*Spielerentscheidungen!$B$3+Parameter!$B$4*(Ergebnisse2!$D$2/Parameter!$B$8) + I63) &gt; (ZB_Käufer2!$B63-Parameter!$B$17*Spielerentscheidungen!$D$3+Parameter!$B$4*(Ergebnisse2!$E$2/Parameter!$B$8) + J63),"A", IF(($B63-Parameter!$B$17*Spielerentscheidungen!$B$3+Parameter!$B$4*(Ergebnisse2!$D$2/Parameter!$B$8) + I63) &lt; (ZB_Käufer2!$B63-Parameter!$B$17*Spielerentscheidungen!$D$3+Parameter!$B$4*(Ergebnisse2!$E$2/Parameter!$B$8) + J63 ), "B", C63)),
IF(($B63-Parameter!$B$17*Spielerentscheidungen!$B$3+Parameter!$B$4*(Ergebnisse2!$D$2/Parameter!$B$8) + I63) &gt; 0,"A",
IF((ZB_Käufer2!$B63-Parameter!$B$17*Spielerentscheidungen!$D$3+Parameter!$B$4*(Ergebnisse2!$E$2/Parameter!$B$8) + J63)&gt;0,"B",0)))</f>
        <v>A</v>
      </c>
      <c r="F63" t="str">
        <f>IF(AND(($B63-Parameter!$B$17*Spielerentscheidungen!$B$4+Parameter!$B$4*(Ergebnisse2!$D$3/Parameter!$B$8) + I63 )&gt;0,(ZB_Käufer2!$B63-Parameter!$B$17*Spielerentscheidungen!$D$4+Parameter!$B$4*(Ergebnisse2!$E$3/Parameter!$B$8) + J63)&gt;0),IF(($B63-Parameter!$B$17*Spielerentscheidungen!$B$4+Parameter!$B$4*(Ergebnisse2!$D$3/Parameter!$B$8) + I63) &gt; (ZB_Käufer2!$B63-Parameter!$B$17*Spielerentscheidungen!$D$4+Parameter!$B$4*(Ergebnisse2!$E$3/Parameter!$B$8) + J63), "A", IF(($B63-Parameter!$B$17*Spielerentscheidungen!$B$4+Parameter!$B$4*(Ergebnisse2!$D$3/Parameter!$B$8) + I63) &lt; (ZB_Käufer2!$B63-Parameter!$B$17*Spielerentscheidungen!$D$4+Parameter!$B$4*(Ergebnisse2!$E$3/Parameter!$B$8) + J63), "B", C63)),
IF(($B63-Parameter!$B$17*Spielerentscheidungen!$B$4+Parameter!$B$4*(Ergebnisse2!$D$3/Parameter!$B$8) + I63) &gt; 0,"A",
IF((ZB_Käufer2!$B63-Parameter!$B$17*Spielerentscheidungen!$D$4+Parameter!$B$4*(Ergebnisse2!$E$3/Parameter!$B$8) + J63) &gt; 0,"B",0)))</f>
        <v>A</v>
      </c>
      <c r="G63">
        <f>IF(AND(($B63-Parameter!$B$17*Spielerentscheidungen!$B$5+Parameter!$B$4*(Ergebnisse2!$D$4/Parameter!$B$8) + I63)&gt;0,(ZB_Käufer2!$B63-Parameter!$B$17*Spielerentscheidungen!$D$5+Parameter!$B$4*(Ergebnisse2!$E$4/Parameter!$B$8) + J63)&gt;0), IF(($B63-Parameter!$B$17*Spielerentscheidungen!$B$5+Parameter!$B$4*(Ergebnisse2!$D$4/Parameter!$B$8) + I63) &gt; (ZB_Käufer2!$B63-Parameter!$B$17*Spielerentscheidungen!$D$5+Parameter!$B$4*(Ergebnisse2!$E$4/Parameter!$B$8) + J63), "A", IF(($B63-Parameter!$B$17*Spielerentscheidungen!$B$5+Parameter!$B$4*(Ergebnisse2!$D$4/Parameter!$B$8) + I63) &lt; (ZB_Käufer2!$B63-Parameter!$B$17*Spielerentscheidungen!$D$5+Parameter!$B$4*(Ergebnisse2!$E$4/Parameter!$B$8) + J63), "B", C63)),
IF(($B63-Parameter!$B$17*Spielerentscheidungen!$B$5+Parameter!$B$4*(Ergebnisse2!$D$4/Parameter!$B$8) +I63)&gt;0,"A",
IF((ZB_Käufer2!$B63-Parameter!$B$17*Spielerentscheidungen!$D$5+Parameter!$B$4*(Ergebnisse2!$E$4/Parameter!$B$8) + J63)&gt;0,"B",0)))</f>
        <v>0</v>
      </c>
      <c r="H63">
        <f>IF(AND(($B63-Parameter!$B$17*Spielerentscheidungen!$B$6+Parameter!$B$4*(Ergebnisse2!$D$5/Parameter!$B$8) + I63)&gt;0,(ZB_Käufer2!$B63-Parameter!$B$17*Spielerentscheidungen!$D$6+Parameter!$B$4*(Ergebnisse2!$E$5/Parameter!$B$8) + J63)&gt;0), IF(($B63-Parameter!$B$17*Spielerentscheidungen!$B$6+Parameter!$B$4*(Ergebnisse2!$D$5/Parameter!$B$8) + I63) &gt; (ZB_Käufer2!$B63-Parameter!$B$17*Spielerentscheidungen!$D$6+Parameter!$B$4*(Ergebnisse2!$E$5/Parameter!$B$8) + J63),"A",IF(($B63-Parameter!$B$17*Spielerentscheidungen!$B$6+Parameter!$B$4*(Ergebnisse2!$D$5/Parameter!$B$8) + I63) &lt; (ZB_Käufer2!$B63-Parameter!$B$17*Spielerentscheidungen!$D$6+Parameter!$B$4*(Ergebnisse2!$E$5/Parameter!$B$8) + J63),"B",C63)),
IF(($B63-Parameter!$B$17*Spielerentscheidungen!$B$6+Parameter!$B$4*(Ergebnisse2!$D$5/Parameter!$B$8) + I63)&gt;0,"A",
IF((ZB_Käufer2!$B63-Parameter!$B$17*Spielerentscheidungen!$D$6 + Parameter!$B$4*(Ergebnisse2!$E$5/Parameter!$B$8) + J63)&gt;0,"B",0)))</f>
        <v>0</v>
      </c>
      <c r="I63">
        <v>2</v>
      </c>
      <c r="J63">
        <v>0</v>
      </c>
    </row>
    <row r="64" spans="1:10" x14ac:dyDescent="0.35">
      <c r="A64">
        <v>63</v>
      </c>
      <c r="B64">
        <v>0.01</v>
      </c>
      <c r="C64" t="s">
        <v>19</v>
      </c>
      <c r="D64">
        <f>IF(AND(($B64- Parameter!$B$17*Spielerentscheidungen!$B$2+Parameter!$B$4*0.5 + I64)&gt;0,(ZB_Käufer2!$B64-Parameter!$B$17*Spielerentscheidungen!$D$2+Parameter!$B$4*0.5 + J64)&gt;0), IF(($B64-Parameter!$B$17*Spielerentscheidungen!$B$2+Parameter!$B$4*0.5 + I64) &gt; (ZB_Käufer2!$B64-Parameter!$B$17*Spielerentscheidungen!$D$2+Parameter!$B$4*0.5 + J64), "A", IF((ZB_Käufer2!$B64-Parameter!$B$17*Spielerentscheidungen!$D$2+Parameter!$B$4*0.5 + J64) &gt; ($B64-Parameter!$B$17*Spielerentscheidungen!$B$2+Parameter!$B$4*0.5 + I64), "B", C64)),
IF(($B64-Parameter!$B$17*Spielerentscheidungen!$B$2+Parameter!$B$4*0.5 + I64)&gt;0,"A",
IF((ZB_Käufer2!$B64-Parameter!$B$17*Spielerentscheidungen!$D$2+Parameter!$B$4*0.5 + J64)&gt;0,"B",0)))</f>
        <v>0</v>
      </c>
      <c r="E64">
        <f>IF(AND(($B64-Parameter!$B$17*Spielerentscheidungen!$B$3+Parameter!$B$4*(Ergebnisse2!$D$2/Parameter!$B$8) + I64)&gt;0,(ZB_Käufer2!$B64-Parameter!$B$17*Spielerentscheidungen!$D$3+Parameter!$B$4*(Ergebnisse2!$E$2/Parameter!$B$8) + J64)&gt;0),IF(($B64-Parameter!$B$17*Spielerentscheidungen!$B$3+Parameter!$B$4*(Ergebnisse2!$D$2/Parameter!$B$8) + I64) &gt; (ZB_Käufer2!$B64-Parameter!$B$17*Spielerentscheidungen!$D$3+Parameter!$B$4*(Ergebnisse2!$E$2/Parameter!$B$8) + J64),"A", IF(($B64-Parameter!$B$17*Spielerentscheidungen!$B$3+Parameter!$B$4*(Ergebnisse2!$D$2/Parameter!$B$8) + I64) &lt; (ZB_Käufer2!$B64-Parameter!$B$17*Spielerentscheidungen!$D$3+Parameter!$B$4*(Ergebnisse2!$E$2/Parameter!$B$8) + J64 ), "B", C64)),
IF(($B64-Parameter!$B$17*Spielerentscheidungen!$B$3+Parameter!$B$4*(Ergebnisse2!$D$2/Parameter!$B$8) + I64) &gt; 0,"A",
IF((ZB_Käufer2!$B64-Parameter!$B$17*Spielerentscheidungen!$D$3+Parameter!$B$4*(Ergebnisse2!$E$2/Parameter!$B$8) + J64)&gt;0,"B",0)))</f>
        <v>0</v>
      </c>
      <c r="F64">
        <f>IF(AND(($B64-Parameter!$B$17*Spielerentscheidungen!$B$4+Parameter!$B$4*(Ergebnisse2!$D$3/Parameter!$B$8) + I64 )&gt;0,(ZB_Käufer2!$B64-Parameter!$B$17*Spielerentscheidungen!$D$4+Parameter!$B$4*(Ergebnisse2!$E$3/Parameter!$B$8) + J64)&gt;0),IF(($B64-Parameter!$B$17*Spielerentscheidungen!$B$4+Parameter!$B$4*(Ergebnisse2!$D$3/Parameter!$B$8) + I64) &gt; (ZB_Käufer2!$B64-Parameter!$B$17*Spielerentscheidungen!$D$4+Parameter!$B$4*(Ergebnisse2!$E$3/Parameter!$B$8) + J64), "A", IF(($B64-Parameter!$B$17*Spielerentscheidungen!$B$4+Parameter!$B$4*(Ergebnisse2!$D$3/Parameter!$B$8) + I64) &lt; (ZB_Käufer2!$B64-Parameter!$B$17*Spielerentscheidungen!$D$4+Parameter!$B$4*(Ergebnisse2!$E$3/Parameter!$B$8) + J64), "B", C64)),
IF(($B64-Parameter!$B$17*Spielerentscheidungen!$B$4+Parameter!$B$4*(Ergebnisse2!$D$3/Parameter!$B$8) + I64) &gt; 0,"A",
IF((ZB_Käufer2!$B64-Parameter!$B$17*Spielerentscheidungen!$D$4+Parameter!$B$4*(Ergebnisse2!$E$3/Parameter!$B$8) + J64) &gt; 0,"B",0)))</f>
        <v>0</v>
      </c>
      <c r="G64">
        <f>IF(AND(($B64-Parameter!$B$17*Spielerentscheidungen!$B$5+Parameter!$B$4*(Ergebnisse2!$D$4/Parameter!$B$8) + I64)&gt;0,(ZB_Käufer2!$B64-Parameter!$B$17*Spielerentscheidungen!$D$5+Parameter!$B$4*(Ergebnisse2!$E$4/Parameter!$B$8) + J64)&gt;0), IF(($B64-Parameter!$B$17*Spielerentscheidungen!$B$5+Parameter!$B$4*(Ergebnisse2!$D$4/Parameter!$B$8) + I64) &gt; (ZB_Käufer2!$B64-Parameter!$B$17*Spielerentscheidungen!$D$5+Parameter!$B$4*(Ergebnisse2!$E$4/Parameter!$B$8) + J64), "A", IF(($B64-Parameter!$B$17*Spielerentscheidungen!$B$5+Parameter!$B$4*(Ergebnisse2!$D$4/Parameter!$B$8) + I64) &lt; (ZB_Käufer2!$B64-Parameter!$B$17*Spielerentscheidungen!$D$5+Parameter!$B$4*(Ergebnisse2!$E$4/Parameter!$B$8) + J64), "B", C64)),
IF(($B64-Parameter!$B$17*Spielerentscheidungen!$B$5+Parameter!$B$4*(Ergebnisse2!$D$4/Parameter!$B$8) +I64)&gt;0,"A",
IF((ZB_Käufer2!$B64-Parameter!$B$17*Spielerentscheidungen!$D$5+Parameter!$B$4*(Ergebnisse2!$E$4/Parameter!$B$8) + J64)&gt;0,"B",0)))</f>
        <v>0</v>
      </c>
      <c r="H64">
        <f>IF(AND(($B64-Parameter!$B$17*Spielerentscheidungen!$B$6+Parameter!$B$4*(Ergebnisse2!$D$5/Parameter!$B$8) + I64)&gt;0,(ZB_Käufer2!$B64-Parameter!$B$17*Spielerentscheidungen!$D$6+Parameter!$B$4*(Ergebnisse2!$E$5/Parameter!$B$8) + J64)&gt;0), IF(($B64-Parameter!$B$17*Spielerentscheidungen!$B$6+Parameter!$B$4*(Ergebnisse2!$D$5/Parameter!$B$8) + I64) &gt; (ZB_Käufer2!$B64-Parameter!$B$17*Spielerentscheidungen!$D$6+Parameter!$B$4*(Ergebnisse2!$E$5/Parameter!$B$8) + J64),"A",IF(($B64-Parameter!$B$17*Spielerentscheidungen!$B$6+Parameter!$B$4*(Ergebnisse2!$D$5/Parameter!$B$8) + I64) &lt; (ZB_Käufer2!$B64-Parameter!$B$17*Spielerentscheidungen!$D$6+Parameter!$B$4*(Ergebnisse2!$E$5/Parameter!$B$8) + J64),"B",C64)),
IF(($B64-Parameter!$B$17*Spielerentscheidungen!$B$6+Parameter!$B$4*(Ergebnisse2!$D$5/Parameter!$B$8) + I64)&gt;0,"A",
IF((ZB_Käufer2!$B64-Parameter!$B$17*Spielerentscheidungen!$D$6 + Parameter!$B$4*(Ergebnisse2!$E$5/Parameter!$B$8) + J64)&gt;0,"B",0)))</f>
        <v>0</v>
      </c>
      <c r="I64">
        <v>4</v>
      </c>
      <c r="J64">
        <v>0</v>
      </c>
    </row>
    <row r="65" spans="1:10" x14ac:dyDescent="0.35">
      <c r="A65">
        <v>64</v>
      </c>
      <c r="B65">
        <v>6.65</v>
      </c>
      <c r="C65" t="s">
        <v>20</v>
      </c>
      <c r="D65" t="str">
        <f>IF(AND(($B65- Parameter!$B$17*Spielerentscheidungen!$B$2+Parameter!$B$4*0.5 + I65)&gt;0,(ZB_Käufer2!$B65-Parameter!$B$17*Spielerentscheidungen!$D$2+Parameter!$B$4*0.5 + J65)&gt;0), IF(($B65-Parameter!$B$17*Spielerentscheidungen!$B$2+Parameter!$B$4*0.5 + I65) &gt; (ZB_Käufer2!$B65-Parameter!$B$17*Spielerentscheidungen!$D$2+Parameter!$B$4*0.5 + J65), "A", IF((ZB_Käufer2!$B65-Parameter!$B$17*Spielerentscheidungen!$D$2+Parameter!$B$4*0.5 + J65) &gt; ($B65-Parameter!$B$17*Spielerentscheidungen!$B$2+Parameter!$B$4*0.5 + I65), "B", C65)),
IF(($B65-Parameter!$B$17*Spielerentscheidungen!$B$2+Parameter!$B$4*0.5 + I65)&gt;0,"A",
IF((ZB_Käufer2!$B65-Parameter!$B$17*Spielerentscheidungen!$D$2+Parameter!$B$4*0.5 + J65)&gt;0,"B",0)))</f>
        <v>A</v>
      </c>
      <c r="E65" t="str">
        <f>IF(AND(($B65-Parameter!$B$17*Spielerentscheidungen!$B$3+Parameter!$B$4*(Ergebnisse2!$D$2/Parameter!$B$8) + I65)&gt;0,(ZB_Käufer2!$B65-Parameter!$B$17*Spielerentscheidungen!$D$3+Parameter!$B$4*(Ergebnisse2!$E$2/Parameter!$B$8) + J65)&gt;0),IF(($B65-Parameter!$B$17*Spielerentscheidungen!$B$3+Parameter!$B$4*(Ergebnisse2!$D$2/Parameter!$B$8) + I65) &gt; (ZB_Käufer2!$B65-Parameter!$B$17*Spielerentscheidungen!$D$3+Parameter!$B$4*(Ergebnisse2!$E$2/Parameter!$B$8) + J65),"A", IF(($B65-Parameter!$B$17*Spielerentscheidungen!$B$3+Parameter!$B$4*(Ergebnisse2!$D$2/Parameter!$B$8) + I65) &lt; (ZB_Käufer2!$B65-Parameter!$B$17*Spielerentscheidungen!$D$3+Parameter!$B$4*(Ergebnisse2!$E$2/Parameter!$B$8) + J65 ), "B", C65)),
IF(($B65-Parameter!$B$17*Spielerentscheidungen!$B$3+Parameter!$B$4*(Ergebnisse2!$D$2/Parameter!$B$8) + I65) &gt; 0,"A",
IF((ZB_Käufer2!$B65-Parameter!$B$17*Spielerentscheidungen!$D$3+Parameter!$B$4*(Ergebnisse2!$E$2/Parameter!$B$8) + J65)&gt;0,"B",0)))</f>
        <v>A</v>
      </c>
      <c r="F65">
        <f>IF(AND(($B65-Parameter!$B$17*Spielerentscheidungen!$B$4+Parameter!$B$4*(Ergebnisse2!$D$3/Parameter!$B$8) + I65 )&gt;0,(ZB_Käufer2!$B65-Parameter!$B$17*Spielerentscheidungen!$D$4+Parameter!$B$4*(Ergebnisse2!$E$3/Parameter!$B$8) + J65)&gt;0),IF(($B65-Parameter!$B$17*Spielerentscheidungen!$B$4+Parameter!$B$4*(Ergebnisse2!$D$3/Parameter!$B$8) + I65) &gt; (ZB_Käufer2!$B65-Parameter!$B$17*Spielerentscheidungen!$D$4+Parameter!$B$4*(Ergebnisse2!$E$3/Parameter!$B$8) + J65), "A", IF(($B65-Parameter!$B$17*Spielerentscheidungen!$B$4+Parameter!$B$4*(Ergebnisse2!$D$3/Parameter!$B$8) + I65) &lt; (ZB_Käufer2!$B65-Parameter!$B$17*Spielerentscheidungen!$D$4+Parameter!$B$4*(Ergebnisse2!$E$3/Parameter!$B$8) + J65), "B", C65)),
IF(($B65-Parameter!$B$17*Spielerentscheidungen!$B$4+Parameter!$B$4*(Ergebnisse2!$D$3/Parameter!$B$8) + I65) &gt; 0,"A",
IF((ZB_Käufer2!$B65-Parameter!$B$17*Spielerentscheidungen!$D$4+Parameter!$B$4*(Ergebnisse2!$E$3/Parameter!$B$8) + J65) &gt; 0,"B",0)))</f>
        <v>0</v>
      </c>
      <c r="G65">
        <f>IF(AND(($B65-Parameter!$B$17*Spielerentscheidungen!$B$5+Parameter!$B$4*(Ergebnisse2!$D$4/Parameter!$B$8) + I65)&gt;0,(ZB_Käufer2!$B65-Parameter!$B$17*Spielerentscheidungen!$D$5+Parameter!$B$4*(Ergebnisse2!$E$4/Parameter!$B$8) + J65)&gt;0), IF(($B65-Parameter!$B$17*Spielerentscheidungen!$B$5+Parameter!$B$4*(Ergebnisse2!$D$4/Parameter!$B$8) + I65) &gt; (ZB_Käufer2!$B65-Parameter!$B$17*Spielerentscheidungen!$D$5+Parameter!$B$4*(Ergebnisse2!$E$4/Parameter!$B$8) + J65), "A", IF(($B65-Parameter!$B$17*Spielerentscheidungen!$B$5+Parameter!$B$4*(Ergebnisse2!$D$4/Parameter!$B$8) + I65) &lt; (ZB_Käufer2!$B65-Parameter!$B$17*Spielerentscheidungen!$D$5+Parameter!$B$4*(Ergebnisse2!$E$4/Parameter!$B$8) + J65), "B", C65)),
IF(($B65-Parameter!$B$17*Spielerentscheidungen!$B$5+Parameter!$B$4*(Ergebnisse2!$D$4/Parameter!$B$8) +I65)&gt;0,"A",
IF((ZB_Käufer2!$B65-Parameter!$B$17*Spielerentscheidungen!$D$5+Parameter!$B$4*(Ergebnisse2!$E$4/Parameter!$B$8) + J65)&gt;0,"B",0)))</f>
        <v>0</v>
      </c>
      <c r="H65">
        <f>IF(AND(($B65-Parameter!$B$17*Spielerentscheidungen!$B$6+Parameter!$B$4*(Ergebnisse2!$D$5/Parameter!$B$8) + I65)&gt;0,(ZB_Käufer2!$B65-Parameter!$B$17*Spielerentscheidungen!$D$6+Parameter!$B$4*(Ergebnisse2!$E$5/Parameter!$B$8) + J65)&gt;0), IF(($B65-Parameter!$B$17*Spielerentscheidungen!$B$6+Parameter!$B$4*(Ergebnisse2!$D$5/Parameter!$B$8) + I65) &gt; (ZB_Käufer2!$B65-Parameter!$B$17*Spielerentscheidungen!$D$6+Parameter!$B$4*(Ergebnisse2!$E$5/Parameter!$B$8) + J65),"A",IF(($B65-Parameter!$B$17*Spielerentscheidungen!$B$6+Parameter!$B$4*(Ergebnisse2!$D$5/Parameter!$B$8) + I65) &lt; (ZB_Käufer2!$B65-Parameter!$B$17*Spielerentscheidungen!$D$6+Parameter!$B$4*(Ergebnisse2!$E$5/Parameter!$B$8) + J65),"B",C65)),
IF(($B65-Parameter!$B$17*Spielerentscheidungen!$B$6+Parameter!$B$4*(Ergebnisse2!$D$5/Parameter!$B$8) + I65)&gt;0,"A",
IF((ZB_Käufer2!$B65-Parameter!$B$17*Spielerentscheidungen!$D$6 + Parameter!$B$4*(Ergebnisse2!$E$5/Parameter!$B$8) + J65)&gt;0,"B",0)))</f>
        <v>0</v>
      </c>
      <c r="I65">
        <v>2</v>
      </c>
      <c r="J65">
        <v>0</v>
      </c>
    </row>
    <row r="66" spans="1:10" x14ac:dyDescent="0.35">
      <c r="A66">
        <v>65</v>
      </c>
      <c r="B66">
        <v>4.95</v>
      </c>
      <c r="C66" t="s">
        <v>19</v>
      </c>
      <c r="D66">
        <f>IF(AND(($B66- Parameter!$B$17*Spielerentscheidungen!$B$2+Parameter!$B$4*0.5 + I66)&gt;0,(ZB_Käufer2!$B66-Parameter!$B$17*Spielerentscheidungen!$D$2+Parameter!$B$4*0.5 + J66)&gt;0), IF(($B66-Parameter!$B$17*Spielerentscheidungen!$B$2+Parameter!$B$4*0.5 + I66) &gt; (ZB_Käufer2!$B66-Parameter!$B$17*Spielerentscheidungen!$D$2+Parameter!$B$4*0.5 + J66), "A", IF((ZB_Käufer2!$B66-Parameter!$B$17*Spielerentscheidungen!$D$2+Parameter!$B$4*0.5 + J66) &gt; ($B66-Parameter!$B$17*Spielerentscheidungen!$B$2+Parameter!$B$4*0.5 + I66), "B", C66)),
IF(($B66-Parameter!$B$17*Spielerentscheidungen!$B$2+Parameter!$B$4*0.5 + I66)&gt;0,"A",
IF((ZB_Käufer2!$B66-Parameter!$B$17*Spielerentscheidungen!$D$2+Parameter!$B$4*0.5 + J66)&gt;0,"B",0)))</f>
        <v>0</v>
      </c>
      <c r="E66" t="str">
        <f>IF(AND(($B66-Parameter!$B$17*Spielerentscheidungen!$B$3+Parameter!$B$4*(Ergebnisse2!$D$2/Parameter!$B$8) + I66)&gt;0,(ZB_Käufer2!$B66-Parameter!$B$17*Spielerentscheidungen!$D$3+Parameter!$B$4*(Ergebnisse2!$E$2/Parameter!$B$8) + J66)&gt;0),IF(($B66-Parameter!$B$17*Spielerentscheidungen!$B$3+Parameter!$B$4*(Ergebnisse2!$D$2/Parameter!$B$8) + I66) &gt; (ZB_Käufer2!$B66-Parameter!$B$17*Spielerentscheidungen!$D$3+Parameter!$B$4*(Ergebnisse2!$E$2/Parameter!$B$8) + J66),"A", IF(($B66-Parameter!$B$17*Spielerentscheidungen!$B$3+Parameter!$B$4*(Ergebnisse2!$D$2/Parameter!$B$8) + I66) &lt; (ZB_Käufer2!$B66-Parameter!$B$17*Spielerentscheidungen!$D$3+Parameter!$B$4*(Ergebnisse2!$E$2/Parameter!$B$8) + J66 ), "B", C66)),
IF(($B66-Parameter!$B$17*Spielerentscheidungen!$B$3+Parameter!$B$4*(Ergebnisse2!$D$2/Parameter!$B$8) + I66) &gt; 0,"A",
IF((ZB_Käufer2!$B66-Parameter!$B$17*Spielerentscheidungen!$D$3+Parameter!$B$4*(Ergebnisse2!$E$2/Parameter!$B$8) + J66)&gt;0,"B",0)))</f>
        <v>A</v>
      </c>
      <c r="F66">
        <f>IF(AND(($B66-Parameter!$B$17*Spielerentscheidungen!$B$4+Parameter!$B$4*(Ergebnisse2!$D$3/Parameter!$B$8) + I66 )&gt;0,(ZB_Käufer2!$B66-Parameter!$B$17*Spielerentscheidungen!$D$4+Parameter!$B$4*(Ergebnisse2!$E$3/Parameter!$B$8) + J66)&gt;0),IF(($B66-Parameter!$B$17*Spielerentscheidungen!$B$4+Parameter!$B$4*(Ergebnisse2!$D$3/Parameter!$B$8) + I66) &gt; (ZB_Käufer2!$B66-Parameter!$B$17*Spielerentscheidungen!$D$4+Parameter!$B$4*(Ergebnisse2!$E$3/Parameter!$B$8) + J66), "A", IF(($B66-Parameter!$B$17*Spielerentscheidungen!$B$4+Parameter!$B$4*(Ergebnisse2!$D$3/Parameter!$B$8) + I66) &lt; (ZB_Käufer2!$B66-Parameter!$B$17*Spielerentscheidungen!$D$4+Parameter!$B$4*(Ergebnisse2!$E$3/Parameter!$B$8) + J66), "B", C66)),
IF(($B66-Parameter!$B$17*Spielerentscheidungen!$B$4+Parameter!$B$4*(Ergebnisse2!$D$3/Parameter!$B$8) + I66) &gt; 0,"A",
IF((ZB_Käufer2!$B66-Parameter!$B$17*Spielerentscheidungen!$D$4+Parameter!$B$4*(Ergebnisse2!$E$3/Parameter!$B$8) + J66) &gt; 0,"B",0)))</f>
        <v>0</v>
      </c>
      <c r="G66">
        <f>IF(AND(($B66-Parameter!$B$17*Spielerentscheidungen!$B$5+Parameter!$B$4*(Ergebnisse2!$D$4/Parameter!$B$8) + I66)&gt;0,(ZB_Käufer2!$B66-Parameter!$B$17*Spielerentscheidungen!$D$5+Parameter!$B$4*(Ergebnisse2!$E$4/Parameter!$B$8) + J66)&gt;0), IF(($B66-Parameter!$B$17*Spielerentscheidungen!$B$5+Parameter!$B$4*(Ergebnisse2!$D$4/Parameter!$B$8) + I66) &gt; (ZB_Käufer2!$B66-Parameter!$B$17*Spielerentscheidungen!$D$5+Parameter!$B$4*(Ergebnisse2!$E$4/Parameter!$B$8) + J66), "A", IF(($B66-Parameter!$B$17*Spielerentscheidungen!$B$5+Parameter!$B$4*(Ergebnisse2!$D$4/Parameter!$B$8) + I66) &lt; (ZB_Käufer2!$B66-Parameter!$B$17*Spielerentscheidungen!$D$5+Parameter!$B$4*(Ergebnisse2!$E$4/Parameter!$B$8) + J66), "B", C66)),
IF(($B66-Parameter!$B$17*Spielerentscheidungen!$B$5+Parameter!$B$4*(Ergebnisse2!$D$4/Parameter!$B$8) +I66)&gt;0,"A",
IF((ZB_Käufer2!$B66-Parameter!$B$17*Spielerentscheidungen!$D$5+Parameter!$B$4*(Ergebnisse2!$E$4/Parameter!$B$8) + J66)&gt;0,"B",0)))</f>
        <v>0</v>
      </c>
      <c r="H66">
        <f>IF(AND(($B66-Parameter!$B$17*Spielerentscheidungen!$B$6+Parameter!$B$4*(Ergebnisse2!$D$5/Parameter!$B$8) + I66)&gt;0,(ZB_Käufer2!$B66-Parameter!$B$17*Spielerentscheidungen!$D$6+Parameter!$B$4*(Ergebnisse2!$E$5/Parameter!$B$8) + J66)&gt;0), IF(($B66-Parameter!$B$17*Spielerentscheidungen!$B$6+Parameter!$B$4*(Ergebnisse2!$D$5/Parameter!$B$8) + I66) &gt; (ZB_Käufer2!$B66-Parameter!$B$17*Spielerentscheidungen!$D$6+Parameter!$B$4*(Ergebnisse2!$E$5/Parameter!$B$8) + J66),"A",IF(($B66-Parameter!$B$17*Spielerentscheidungen!$B$6+Parameter!$B$4*(Ergebnisse2!$D$5/Parameter!$B$8) + I66) &lt; (ZB_Käufer2!$B66-Parameter!$B$17*Spielerentscheidungen!$D$6+Parameter!$B$4*(Ergebnisse2!$E$5/Parameter!$B$8) + J66),"B",C66)),
IF(($B66-Parameter!$B$17*Spielerentscheidungen!$B$6+Parameter!$B$4*(Ergebnisse2!$D$5/Parameter!$B$8) + I66)&gt;0,"A",
IF((ZB_Käufer2!$B66-Parameter!$B$17*Spielerentscheidungen!$D$6 + Parameter!$B$4*(Ergebnisse2!$E$5/Parameter!$B$8) + J66)&gt;0,"B",0)))</f>
        <v>0</v>
      </c>
      <c r="I66">
        <v>2</v>
      </c>
      <c r="J66">
        <v>0</v>
      </c>
    </row>
    <row r="67" spans="1:10" x14ac:dyDescent="0.35">
      <c r="A67">
        <v>66</v>
      </c>
      <c r="B67">
        <v>0.91</v>
      </c>
      <c r="C67" t="s">
        <v>20</v>
      </c>
      <c r="D67">
        <f>IF(AND(($B67- Parameter!$B$17*Spielerentscheidungen!$B$2+Parameter!$B$4*0.5 + I67)&gt;0,(ZB_Käufer2!$B67-Parameter!$B$17*Spielerentscheidungen!$D$2+Parameter!$B$4*0.5 + J67)&gt;0), IF(($B67-Parameter!$B$17*Spielerentscheidungen!$B$2+Parameter!$B$4*0.5 + I67) &gt; (ZB_Käufer2!$B67-Parameter!$B$17*Spielerentscheidungen!$D$2+Parameter!$B$4*0.5 + J67), "A", IF((ZB_Käufer2!$B67-Parameter!$B$17*Spielerentscheidungen!$D$2+Parameter!$B$4*0.5 + J67) &gt; ($B67-Parameter!$B$17*Spielerentscheidungen!$B$2+Parameter!$B$4*0.5 + I67), "B", C67)),
IF(($B67-Parameter!$B$17*Spielerentscheidungen!$B$2+Parameter!$B$4*0.5 + I67)&gt;0,"A",
IF((ZB_Käufer2!$B67-Parameter!$B$17*Spielerentscheidungen!$D$2+Parameter!$B$4*0.5 + J67)&gt;0,"B",0)))</f>
        <v>0</v>
      </c>
      <c r="E67">
        <f>IF(AND(($B67-Parameter!$B$17*Spielerentscheidungen!$B$3+Parameter!$B$4*(Ergebnisse2!$D$2/Parameter!$B$8) + I67)&gt;0,(ZB_Käufer2!$B67-Parameter!$B$17*Spielerentscheidungen!$D$3+Parameter!$B$4*(Ergebnisse2!$E$2/Parameter!$B$8) + J67)&gt;0),IF(($B67-Parameter!$B$17*Spielerentscheidungen!$B$3+Parameter!$B$4*(Ergebnisse2!$D$2/Parameter!$B$8) + I67) &gt; (ZB_Käufer2!$B67-Parameter!$B$17*Spielerentscheidungen!$D$3+Parameter!$B$4*(Ergebnisse2!$E$2/Parameter!$B$8) + J67),"A", IF(($B67-Parameter!$B$17*Spielerentscheidungen!$B$3+Parameter!$B$4*(Ergebnisse2!$D$2/Parameter!$B$8) + I67) &lt; (ZB_Käufer2!$B67-Parameter!$B$17*Spielerentscheidungen!$D$3+Parameter!$B$4*(Ergebnisse2!$E$2/Parameter!$B$8) + J67 ), "B", C67)),
IF(($B67-Parameter!$B$17*Spielerentscheidungen!$B$3+Parameter!$B$4*(Ergebnisse2!$D$2/Parameter!$B$8) + I67) &gt; 0,"A",
IF((ZB_Käufer2!$B67-Parameter!$B$17*Spielerentscheidungen!$D$3+Parameter!$B$4*(Ergebnisse2!$E$2/Parameter!$B$8) + J67)&gt;0,"B",0)))</f>
        <v>0</v>
      </c>
      <c r="F67">
        <f>IF(AND(($B67-Parameter!$B$17*Spielerentscheidungen!$B$4+Parameter!$B$4*(Ergebnisse2!$D$3/Parameter!$B$8) + I67 )&gt;0,(ZB_Käufer2!$B67-Parameter!$B$17*Spielerentscheidungen!$D$4+Parameter!$B$4*(Ergebnisse2!$E$3/Parameter!$B$8) + J67)&gt;0),IF(($B67-Parameter!$B$17*Spielerentscheidungen!$B$4+Parameter!$B$4*(Ergebnisse2!$D$3/Parameter!$B$8) + I67) &gt; (ZB_Käufer2!$B67-Parameter!$B$17*Spielerentscheidungen!$D$4+Parameter!$B$4*(Ergebnisse2!$E$3/Parameter!$B$8) + J67), "A", IF(($B67-Parameter!$B$17*Spielerentscheidungen!$B$4+Parameter!$B$4*(Ergebnisse2!$D$3/Parameter!$B$8) + I67) &lt; (ZB_Käufer2!$B67-Parameter!$B$17*Spielerentscheidungen!$D$4+Parameter!$B$4*(Ergebnisse2!$E$3/Parameter!$B$8) + J67), "B", C67)),
IF(($B67-Parameter!$B$17*Spielerentscheidungen!$B$4+Parameter!$B$4*(Ergebnisse2!$D$3/Parameter!$B$8) + I67) &gt; 0,"A",
IF((ZB_Käufer2!$B67-Parameter!$B$17*Spielerentscheidungen!$D$4+Parameter!$B$4*(Ergebnisse2!$E$3/Parameter!$B$8) + J67) &gt; 0,"B",0)))</f>
        <v>0</v>
      </c>
      <c r="G67">
        <f>IF(AND(($B67-Parameter!$B$17*Spielerentscheidungen!$B$5+Parameter!$B$4*(Ergebnisse2!$D$4/Parameter!$B$8) + I67)&gt;0,(ZB_Käufer2!$B67-Parameter!$B$17*Spielerentscheidungen!$D$5+Parameter!$B$4*(Ergebnisse2!$E$4/Parameter!$B$8) + J67)&gt;0), IF(($B67-Parameter!$B$17*Spielerentscheidungen!$B$5+Parameter!$B$4*(Ergebnisse2!$D$4/Parameter!$B$8) + I67) &gt; (ZB_Käufer2!$B67-Parameter!$B$17*Spielerentscheidungen!$D$5+Parameter!$B$4*(Ergebnisse2!$E$4/Parameter!$B$8) + J67), "A", IF(($B67-Parameter!$B$17*Spielerentscheidungen!$B$5+Parameter!$B$4*(Ergebnisse2!$D$4/Parameter!$B$8) + I67) &lt; (ZB_Käufer2!$B67-Parameter!$B$17*Spielerentscheidungen!$D$5+Parameter!$B$4*(Ergebnisse2!$E$4/Parameter!$B$8) + J67), "B", C67)),
IF(($B67-Parameter!$B$17*Spielerentscheidungen!$B$5+Parameter!$B$4*(Ergebnisse2!$D$4/Parameter!$B$8) +I67)&gt;0,"A",
IF((ZB_Käufer2!$B67-Parameter!$B$17*Spielerentscheidungen!$D$5+Parameter!$B$4*(Ergebnisse2!$E$4/Parameter!$B$8) + J67)&gt;0,"B",0)))</f>
        <v>0</v>
      </c>
      <c r="H67">
        <f>IF(AND(($B67-Parameter!$B$17*Spielerentscheidungen!$B$6+Parameter!$B$4*(Ergebnisse2!$D$5/Parameter!$B$8) + I67)&gt;0,(ZB_Käufer2!$B67-Parameter!$B$17*Spielerentscheidungen!$D$6+Parameter!$B$4*(Ergebnisse2!$E$5/Parameter!$B$8) + J67)&gt;0), IF(($B67-Parameter!$B$17*Spielerentscheidungen!$B$6+Parameter!$B$4*(Ergebnisse2!$D$5/Parameter!$B$8) + I67) &gt; (ZB_Käufer2!$B67-Parameter!$B$17*Spielerentscheidungen!$D$6+Parameter!$B$4*(Ergebnisse2!$E$5/Parameter!$B$8) + J67),"A",IF(($B67-Parameter!$B$17*Spielerentscheidungen!$B$6+Parameter!$B$4*(Ergebnisse2!$D$5/Parameter!$B$8) + I67) &lt; (ZB_Käufer2!$B67-Parameter!$B$17*Spielerentscheidungen!$D$6+Parameter!$B$4*(Ergebnisse2!$E$5/Parameter!$B$8) + J67),"B",C67)),
IF(($B67-Parameter!$B$17*Spielerentscheidungen!$B$6+Parameter!$B$4*(Ergebnisse2!$D$5/Parameter!$B$8) + I67)&gt;0,"A",
IF((ZB_Käufer2!$B67-Parameter!$B$17*Spielerentscheidungen!$D$6 + Parameter!$B$4*(Ergebnisse2!$E$5/Parameter!$B$8) + J67)&gt;0,"B",0)))</f>
        <v>0</v>
      </c>
      <c r="I67">
        <v>0</v>
      </c>
      <c r="J67">
        <v>4</v>
      </c>
    </row>
    <row r="68" spans="1:10" x14ac:dyDescent="0.35">
      <c r="A68">
        <v>67</v>
      </c>
      <c r="B68">
        <v>6.03</v>
      </c>
      <c r="C68" t="s">
        <v>19</v>
      </c>
      <c r="D68" t="str">
        <f>IF(AND(($B68- Parameter!$B$17*Spielerentscheidungen!$B$2+Parameter!$B$4*0.5 + I68)&gt;0,(ZB_Käufer2!$B68-Parameter!$B$17*Spielerentscheidungen!$D$2+Parameter!$B$4*0.5 + J68)&gt;0), IF(($B68-Parameter!$B$17*Spielerentscheidungen!$B$2+Parameter!$B$4*0.5 + I68) &gt; (ZB_Käufer2!$B68-Parameter!$B$17*Spielerentscheidungen!$D$2+Parameter!$B$4*0.5 + J68), "A", IF((ZB_Käufer2!$B68-Parameter!$B$17*Spielerentscheidungen!$D$2+Parameter!$B$4*0.5 + J68) &gt; ($B68-Parameter!$B$17*Spielerentscheidungen!$B$2+Parameter!$B$4*0.5 + I68), "B", C68)),
IF(($B68-Parameter!$B$17*Spielerentscheidungen!$B$2+Parameter!$B$4*0.5 + I68)&gt;0,"A",
IF((ZB_Käufer2!$B68-Parameter!$B$17*Spielerentscheidungen!$D$2+Parameter!$B$4*0.5 + J68)&gt;0,"B",0)))</f>
        <v>B</v>
      </c>
      <c r="E68" t="str">
        <f>IF(AND(($B68-Parameter!$B$17*Spielerentscheidungen!$B$3+Parameter!$B$4*(Ergebnisse2!$D$2/Parameter!$B$8) + I68)&gt;0,(ZB_Käufer2!$B68-Parameter!$B$17*Spielerentscheidungen!$D$3+Parameter!$B$4*(Ergebnisse2!$E$2/Parameter!$B$8) + J68)&gt;0),IF(($B68-Parameter!$B$17*Spielerentscheidungen!$B$3+Parameter!$B$4*(Ergebnisse2!$D$2/Parameter!$B$8) + I68) &gt; (ZB_Käufer2!$B68-Parameter!$B$17*Spielerentscheidungen!$D$3+Parameter!$B$4*(Ergebnisse2!$E$2/Parameter!$B$8) + J68),"A", IF(($B68-Parameter!$B$17*Spielerentscheidungen!$B$3+Parameter!$B$4*(Ergebnisse2!$D$2/Parameter!$B$8) + I68) &lt; (ZB_Käufer2!$B68-Parameter!$B$17*Spielerentscheidungen!$D$3+Parameter!$B$4*(Ergebnisse2!$E$2/Parameter!$B$8) + J68 ), "B", C68)),
IF(($B68-Parameter!$B$17*Spielerentscheidungen!$B$3+Parameter!$B$4*(Ergebnisse2!$D$2/Parameter!$B$8) + I68) &gt; 0,"A",
IF((ZB_Käufer2!$B68-Parameter!$B$17*Spielerentscheidungen!$D$3+Parameter!$B$4*(Ergebnisse2!$E$2/Parameter!$B$8) + J68)&gt;0,"B",0)))</f>
        <v>B</v>
      </c>
      <c r="F68" t="str">
        <f>IF(AND(($B68-Parameter!$B$17*Spielerentscheidungen!$B$4+Parameter!$B$4*(Ergebnisse2!$D$3/Parameter!$B$8) + I68 )&gt;0,(ZB_Käufer2!$B68-Parameter!$B$17*Spielerentscheidungen!$D$4+Parameter!$B$4*(Ergebnisse2!$E$3/Parameter!$B$8) + J68)&gt;0),IF(($B68-Parameter!$B$17*Spielerentscheidungen!$B$4+Parameter!$B$4*(Ergebnisse2!$D$3/Parameter!$B$8) + I68) &gt; (ZB_Käufer2!$B68-Parameter!$B$17*Spielerentscheidungen!$D$4+Parameter!$B$4*(Ergebnisse2!$E$3/Parameter!$B$8) + J68), "A", IF(($B68-Parameter!$B$17*Spielerentscheidungen!$B$4+Parameter!$B$4*(Ergebnisse2!$D$3/Parameter!$B$8) + I68) &lt; (ZB_Käufer2!$B68-Parameter!$B$17*Spielerentscheidungen!$D$4+Parameter!$B$4*(Ergebnisse2!$E$3/Parameter!$B$8) + J68), "B", C68)),
IF(($B68-Parameter!$B$17*Spielerentscheidungen!$B$4+Parameter!$B$4*(Ergebnisse2!$D$3/Parameter!$B$8) + I68) &gt; 0,"A",
IF((ZB_Käufer2!$B68-Parameter!$B$17*Spielerentscheidungen!$D$4+Parameter!$B$4*(Ergebnisse2!$E$3/Parameter!$B$8) + J68) &gt; 0,"B",0)))</f>
        <v>B</v>
      </c>
      <c r="G68" t="str">
        <f>IF(AND(($B68-Parameter!$B$17*Spielerentscheidungen!$B$5+Parameter!$B$4*(Ergebnisse2!$D$4/Parameter!$B$8) + I68)&gt;0,(ZB_Käufer2!$B68-Parameter!$B$17*Spielerentscheidungen!$D$5+Parameter!$B$4*(Ergebnisse2!$E$4/Parameter!$B$8) + J68)&gt;0), IF(($B68-Parameter!$B$17*Spielerentscheidungen!$B$5+Parameter!$B$4*(Ergebnisse2!$D$4/Parameter!$B$8) + I68) &gt; (ZB_Käufer2!$B68-Parameter!$B$17*Spielerentscheidungen!$D$5+Parameter!$B$4*(Ergebnisse2!$E$4/Parameter!$B$8) + J68), "A", IF(($B68-Parameter!$B$17*Spielerentscheidungen!$B$5+Parameter!$B$4*(Ergebnisse2!$D$4/Parameter!$B$8) + I68) &lt; (ZB_Käufer2!$B68-Parameter!$B$17*Spielerentscheidungen!$D$5+Parameter!$B$4*(Ergebnisse2!$E$4/Parameter!$B$8) + J68), "B", C68)),
IF(($B68-Parameter!$B$17*Spielerentscheidungen!$B$5+Parameter!$B$4*(Ergebnisse2!$D$4/Parameter!$B$8) +I68)&gt;0,"A",
IF((ZB_Käufer2!$B68-Parameter!$B$17*Spielerentscheidungen!$D$5+Parameter!$B$4*(Ergebnisse2!$E$4/Parameter!$B$8) + J68)&gt;0,"B",0)))</f>
        <v>B</v>
      </c>
      <c r="H68">
        <f>IF(AND(($B68-Parameter!$B$17*Spielerentscheidungen!$B$6+Parameter!$B$4*(Ergebnisse2!$D$5/Parameter!$B$8) + I68)&gt;0,(ZB_Käufer2!$B68-Parameter!$B$17*Spielerentscheidungen!$D$6+Parameter!$B$4*(Ergebnisse2!$E$5/Parameter!$B$8) + J68)&gt;0), IF(($B68-Parameter!$B$17*Spielerentscheidungen!$B$6+Parameter!$B$4*(Ergebnisse2!$D$5/Parameter!$B$8) + I68) &gt; (ZB_Käufer2!$B68-Parameter!$B$17*Spielerentscheidungen!$D$6+Parameter!$B$4*(Ergebnisse2!$E$5/Parameter!$B$8) + J68),"A",IF(($B68-Parameter!$B$17*Spielerentscheidungen!$B$6+Parameter!$B$4*(Ergebnisse2!$D$5/Parameter!$B$8) + I68) &lt; (ZB_Käufer2!$B68-Parameter!$B$17*Spielerentscheidungen!$D$6+Parameter!$B$4*(Ergebnisse2!$E$5/Parameter!$B$8) + J68),"B",C68)),
IF(($B68-Parameter!$B$17*Spielerentscheidungen!$B$6+Parameter!$B$4*(Ergebnisse2!$D$5/Parameter!$B$8) + I68)&gt;0,"A",
IF((ZB_Käufer2!$B68-Parameter!$B$17*Spielerentscheidungen!$D$6 + Parameter!$B$4*(Ergebnisse2!$E$5/Parameter!$B$8) + J68)&gt;0,"B",0)))</f>
        <v>0</v>
      </c>
      <c r="I68">
        <v>0</v>
      </c>
      <c r="J68">
        <v>4</v>
      </c>
    </row>
    <row r="69" spans="1:10" x14ac:dyDescent="0.35">
      <c r="A69">
        <v>68</v>
      </c>
      <c r="B69">
        <v>1.29</v>
      </c>
      <c r="C69" t="s">
        <v>20</v>
      </c>
      <c r="D69">
        <f>IF(AND(($B69- Parameter!$B$17*Spielerentscheidungen!$B$2+Parameter!$B$4*0.5 + I69)&gt;0,(ZB_Käufer2!$B69-Parameter!$B$17*Spielerentscheidungen!$D$2+Parameter!$B$4*0.5 + J69)&gt;0), IF(($B69-Parameter!$B$17*Spielerentscheidungen!$B$2+Parameter!$B$4*0.5 + I69) &gt; (ZB_Käufer2!$B69-Parameter!$B$17*Spielerentscheidungen!$D$2+Parameter!$B$4*0.5 + J69), "A", IF((ZB_Käufer2!$B69-Parameter!$B$17*Spielerentscheidungen!$D$2+Parameter!$B$4*0.5 + J69) &gt; ($B69-Parameter!$B$17*Spielerentscheidungen!$B$2+Parameter!$B$4*0.5 + I69), "B", C69)),
IF(($B69-Parameter!$B$17*Spielerentscheidungen!$B$2+Parameter!$B$4*0.5 + I69)&gt;0,"A",
IF((ZB_Käufer2!$B69-Parameter!$B$17*Spielerentscheidungen!$D$2+Parameter!$B$4*0.5 + J69)&gt;0,"B",0)))</f>
        <v>0</v>
      </c>
      <c r="E69">
        <f>IF(AND(($B69-Parameter!$B$17*Spielerentscheidungen!$B$3+Parameter!$B$4*(Ergebnisse2!$D$2/Parameter!$B$8) + I69)&gt;0,(ZB_Käufer2!$B69-Parameter!$B$17*Spielerentscheidungen!$D$3+Parameter!$B$4*(Ergebnisse2!$E$2/Parameter!$B$8) + J69)&gt;0),IF(($B69-Parameter!$B$17*Spielerentscheidungen!$B$3+Parameter!$B$4*(Ergebnisse2!$D$2/Parameter!$B$8) + I69) &gt; (ZB_Käufer2!$B69-Parameter!$B$17*Spielerentscheidungen!$D$3+Parameter!$B$4*(Ergebnisse2!$E$2/Parameter!$B$8) + J69),"A", IF(($B69-Parameter!$B$17*Spielerentscheidungen!$B$3+Parameter!$B$4*(Ergebnisse2!$D$2/Parameter!$B$8) + I69) &lt; (ZB_Käufer2!$B69-Parameter!$B$17*Spielerentscheidungen!$D$3+Parameter!$B$4*(Ergebnisse2!$E$2/Parameter!$B$8) + J69 ), "B", C69)),
IF(($B69-Parameter!$B$17*Spielerentscheidungen!$B$3+Parameter!$B$4*(Ergebnisse2!$D$2/Parameter!$B$8) + I69) &gt; 0,"A",
IF((ZB_Käufer2!$B69-Parameter!$B$17*Spielerentscheidungen!$D$3+Parameter!$B$4*(Ergebnisse2!$E$2/Parameter!$B$8) + J69)&gt;0,"B",0)))</f>
        <v>0</v>
      </c>
      <c r="F69">
        <f>IF(AND(($B69-Parameter!$B$17*Spielerentscheidungen!$B$4+Parameter!$B$4*(Ergebnisse2!$D$3/Parameter!$B$8) + I69 )&gt;0,(ZB_Käufer2!$B69-Parameter!$B$17*Spielerentscheidungen!$D$4+Parameter!$B$4*(Ergebnisse2!$E$3/Parameter!$B$8) + J69)&gt;0),IF(($B69-Parameter!$B$17*Spielerentscheidungen!$B$4+Parameter!$B$4*(Ergebnisse2!$D$3/Parameter!$B$8) + I69) &gt; (ZB_Käufer2!$B69-Parameter!$B$17*Spielerentscheidungen!$D$4+Parameter!$B$4*(Ergebnisse2!$E$3/Parameter!$B$8) + J69), "A", IF(($B69-Parameter!$B$17*Spielerentscheidungen!$B$4+Parameter!$B$4*(Ergebnisse2!$D$3/Parameter!$B$8) + I69) &lt; (ZB_Käufer2!$B69-Parameter!$B$17*Spielerentscheidungen!$D$4+Parameter!$B$4*(Ergebnisse2!$E$3/Parameter!$B$8) + J69), "B", C69)),
IF(($B69-Parameter!$B$17*Spielerentscheidungen!$B$4+Parameter!$B$4*(Ergebnisse2!$D$3/Parameter!$B$8) + I69) &gt; 0,"A",
IF((ZB_Käufer2!$B69-Parameter!$B$17*Spielerentscheidungen!$D$4+Parameter!$B$4*(Ergebnisse2!$E$3/Parameter!$B$8) + J69) &gt; 0,"B",0)))</f>
        <v>0</v>
      </c>
      <c r="G69">
        <f>IF(AND(($B69-Parameter!$B$17*Spielerentscheidungen!$B$5+Parameter!$B$4*(Ergebnisse2!$D$4/Parameter!$B$8) + I69)&gt;0,(ZB_Käufer2!$B69-Parameter!$B$17*Spielerentscheidungen!$D$5+Parameter!$B$4*(Ergebnisse2!$E$4/Parameter!$B$8) + J69)&gt;0), IF(($B69-Parameter!$B$17*Spielerentscheidungen!$B$5+Parameter!$B$4*(Ergebnisse2!$D$4/Parameter!$B$8) + I69) &gt; (ZB_Käufer2!$B69-Parameter!$B$17*Spielerentscheidungen!$D$5+Parameter!$B$4*(Ergebnisse2!$E$4/Parameter!$B$8) + J69), "A", IF(($B69-Parameter!$B$17*Spielerentscheidungen!$B$5+Parameter!$B$4*(Ergebnisse2!$D$4/Parameter!$B$8) + I69) &lt; (ZB_Käufer2!$B69-Parameter!$B$17*Spielerentscheidungen!$D$5+Parameter!$B$4*(Ergebnisse2!$E$4/Parameter!$B$8) + J69), "B", C69)),
IF(($B69-Parameter!$B$17*Spielerentscheidungen!$B$5+Parameter!$B$4*(Ergebnisse2!$D$4/Parameter!$B$8) +I69)&gt;0,"A",
IF((ZB_Käufer2!$B69-Parameter!$B$17*Spielerentscheidungen!$D$5+Parameter!$B$4*(Ergebnisse2!$E$4/Parameter!$B$8) + J69)&gt;0,"B",0)))</f>
        <v>0</v>
      </c>
      <c r="H69">
        <f>IF(AND(($B69-Parameter!$B$17*Spielerentscheidungen!$B$6+Parameter!$B$4*(Ergebnisse2!$D$5/Parameter!$B$8) + I69)&gt;0,(ZB_Käufer2!$B69-Parameter!$B$17*Spielerentscheidungen!$D$6+Parameter!$B$4*(Ergebnisse2!$E$5/Parameter!$B$8) + J69)&gt;0), IF(($B69-Parameter!$B$17*Spielerentscheidungen!$B$6+Parameter!$B$4*(Ergebnisse2!$D$5/Parameter!$B$8) + I69) &gt; (ZB_Käufer2!$B69-Parameter!$B$17*Spielerentscheidungen!$D$6+Parameter!$B$4*(Ergebnisse2!$E$5/Parameter!$B$8) + J69),"A",IF(($B69-Parameter!$B$17*Spielerentscheidungen!$B$6+Parameter!$B$4*(Ergebnisse2!$D$5/Parameter!$B$8) + I69) &lt; (ZB_Käufer2!$B69-Parameter!$B$17*Spielerentscheidungen!$D$6+Parameter!$B$4*(Ergebnisse2!$E$5/Parameter!$B$8) + J69),"B",C69)),
IF(($B69-Parameter!$B$17*Spielerentscheidungen!$B$6+Parameter!$B$4*(Ergebnisse2!$D$5/Parameter!$B$8) + I69)&gt;0,"A",
IF((ZB_Käufer2!$B69-Parameter!$B$17*Spielerentscheidungen!$D$6 + Parameter!$B$4*(Ergebnisse2!$E$5/Parameter!$B$8) + J69)&gt;0,"B",0)))</f>
        <v>0</v>
      </c>
      <c r="I69">
        <v>3</v>
      </c>
      <c r="J69">
        <v>0</v>
      </c>
    </row>
    <row r="70" spans="1:10" x14ac:dyDescent="0.35">
      <c r="A70">
        <v>69</v>
      </c>
      <c r="B70">
        <v>9.42</v>
      </c>
      <c r="C70" t="s">
        <v>19</v>
      </c>
      <c r="D70" t="str">
        <f>IF(AND(($B70- Parameter!$B$17*Spielerentscheidungen!$B$2+Parameter!$B$4*0.5 + I70)&gt;0,(ZB_Käufer2!$B70-Parameter!$B$17*Spielerentscheidungen!$D$2+Parameter!$B$4*0.5 + J70)&gt;0), IF(($B70-Parameter!$B$17*Spielerentscheidungen!$B$2+Parameter!$B$4*0.5 + I70) &gt; (ZB_Käufer2!$B70-Parameter!$B$17*Spielerentscheidungen!$D$2+Parameter!$B$4*0.5 + J70), "A", IF((ZB_Käufer2!$B70-Parameter!$B$17*Spielerentscheidungen!$D$2+Parameter!$B$4*0.5 + J70) &gt; ($B70-Parameter!$B$17*Spielerentscheidungen!$B$2+Parameter!$B$4*0.5 + I70), "B", C70)),
IF(($B70-Parameter!$B$17*Spielerentscheidungen!$B$2+Parameter!$B$4*0.5 + I70)&gt;0,"A",
IF((ZB_Käufer2!$B70-Parameter!$B$17*Spielerentscheidungen!$D$2+Parameter!$B$4*0.5 + J70)&gt;0,"B",0)))</f>
        <v>B</v>
      </c>
      <c r="E70" t="str">
        <f>IF(AND(($B70-Parameter!$B$17*Spielerentscheidungen!$B$3+Parameter!$B$4*(Ergebnisse2!$D$2/Parameter!$B$8) + I70)&gt;0,(ZB_Käufer2!$B70-Parameter!$B$17*Spielerentscheidungen!$D$3+Parameter!$B$4*(Ergebnisse2!$E$2/Parameter!$B$8) + J70)&gt;0),IF(($B70-Parameter!$B$17*Spielerentscheidungen!$B$3+Parameter!$B$4*(Ergebnisse2!$D$2/Parameter!$B$8) + I70) &gt; (ZB_Käufer2!$B70-Parameter!$B$17*Spielerentscheidungen!$D$3+Parameter!$B$4*(Ergebnisse2!$E$2/Parameter!$B$8) + J70),"A", IF(($B70-Parameter!$B$17*Spielerentscheidungen!$B$3+Parameter!$B$4*(Ergebnisse2!$D$2/Parameter!$B$8) + I70) &lt; (ZB_Käufer2!$B70-Parameter!$B$17*Spielerentscheidungen!$D$3+Parameter!$B$4*(Ergebnisse2!$E$2/Parameter!$B$8) + J70 ), "B", C70)),
IF(($B70-Parameter!$B$17*Spielerentscheidungen!$B$3+Parameter!$B$4*(Ergebnisse2!$D$2/Parameter!$B$8) + I70) &gt; 0,"A",
IF((ZB_Käufer2!$B70-Parameter!$B$17*Spielerentscheidungen!$D$3+Parameter!$B$4*(Ergebnisse2!$E$2/Parameter!$B$8) + J70)&gt;0,"B",0)))</f>
        <v>B</v>
      </c>
      <c r="F70" t="str">
        <f>IF(AND(($B70-Parameter!$B$17*Spielerentscheidungen!$B$4+Parameter!$B$4*(Ergebnisse2!$D$3/Parameter!$B$8) + I70 )&gt;0,(ZB_Käufer2!$B70-Parameter!$B$17*Spielerentscheidungen!$D$4+Parameter!$B$4*(Ergebnisse2!$E$3/Parameter!$B$8) + J70)&gt;0),IF(($B70-Parameter!$B$17*Spielerentscheidungen!$B$4+Parameter!$B$4*(Ergebnisse2!$D$3/Parameter!$B$8) + I70) &gt; (ZB_Käufer2!$B70-Parameter!$B$17*Spielerentscheidungen!$D$4+Parameter!$B$4*(Ergebnisse2!$E$3/Parameter!$B$8) + J70), "A", IF(($B70-Parameter!$B$17*Spielerentscheidungen!$B$4+Parameter!$B$4*(Ergebnisse2!$D$3/Parameter!$B$8) + I70) &lt; (ZB_Käufer2!$B70-Parameter!$B$17*Spielerentscheidungen!$D$4+Parameter!$B$4*(Ergebnisse2!$E$3/Parameter!$B$8) + J70), "B", C70)),
IF(($B70-Parameter!$B$17*Spielerentscheidungen!$B$4+Parameter!$B$4*(Ergebnisse2!$D$3/Parameter!$B$8) + I70) &gt; 0,"A",
IF((ZB_Käufer2!$B70-Parameter!$B$17*Spielerentscheidungen!$D$4+Parameter!$B$4*(Ergebnisse2!$E$3/Parameter!$B$8) + J70) &gt; 0,"B",0)))</f>
        <v>B</v>
      </c>
      <c r="G70" t="str">
        <f>IF(AND(($B70-Parameter!$B$17*Spielerentscheidungen!$B$5+Parameter!$B$4*(Ergebnisse2!$D$4/Parameter!$B$8) + I70)&gt;0,(ZB_Käufer2!$B70-Parameter!$B$17*Spielerentscheidungen!$D$5+Parameter!$B$4*(Ergebnisse2!$E$4/Parameter!$B$8) + J70)&gt;0), IF(($B70-Parameter!$B$17*Spielerentscheidungen!$B$5+Parameter!$B$4*(Ergebnisse2!$D$4/Parameter!$B$8) + I70) &gt; (ZB_Käufer2!$B70-Parameter!$B$17*Spielerentscheidungen!$D$5+Parameter!$B$4*(Ergebnisse2!$E$4/Parameter!$B$8) + J70), "A", IF(($B70-Parameter!$B$17*Spielerentscheidungen!$B$5+Parameter!$B$4*(Ergebnisse2!$D$4/Parameter!$B$8) + I70) &lt; (ZB_Käufer2!$B70-Parameter!$B$17*Spielerentscheidungen!$D$5+Parameter!$B$4*(Ergebnisse2!$E$4/Parameter!$B$8) + J70), "B", C70)),
IF(($B70-Parameter!$B$17*Spielerentscheidungen!$B$5+Parameter!$B$4*(Ergebnisse2!$D$4/Parameter!$B$8) +I70)&gt;0,"A",
IF((ZB_Käufer2!$B70-Parameter!$B$17*Spielerentscheidungen!$D$5+Parameter!$B$4*(Ergebnisse2!$E$4/Parameter!$B$8) + J70)&gt;0,"B",0)))</f>
        <v>B</v>
      </c>
      <c r="H70">
        <f>IF(AND(($B70-Parameter!$B$17*Spielerentscheidungen!$B$6+Parameter!$B$4*(Ergebnisse2!$D$5/Parameter!$B$8) + I70)&gt;0,(ZB_Käufer2!$B70-Parameter!$B$17*Spielerentscheidungen!$D$6+Parameter!$B$4*(Ergebnisse2!$E$5/Parameter!$B$8) + J70)&gt;0), IF(($B70-Parameter!$B$17*Spielerentscheidungen!$B$6+Parameter!$B$4*(Ergebnisse2!$D$5/Parameter!$B$8) + I70) &gt; (ZB_Käufer2!$B70-Parameter!$B$17*Spielerentscheidungen!$D$6+Parameter!$B$4*(Ergebnisse2!$E$5/Parameter!$B$8) + J70),"A",IF(($B70-Parameter!$B$17*Spielerentscheidungen!$B$6+Parameter!$B$4*(Ergebnisse2!$D$5/Parameter!$B$8) + I70) &lt; (ZB_Käufer2!$B70-Parameter!$B$17*Spielerentscheidungen!$D$6+Parameter!$B$4*(Ergebnisse2!$E$5/Parameter!$B$8) + J70),"B",C70)),
IF(($B70-Parameter!$B$17*Spielerentscheidungen!$B$6+Parameter!$B$4*(Ergebnisse2!$D$5/Parameter!$B$8) + I70)&gt;0,"A",
IF((ZB_Käufer2!$B70-Parameter!$B$17*Spielerentscheidungen!$D$6 + Parameter!$B$4*(Ergebnisse2!$E$5/Parameter!$B$8) + J70)&gt;0,"B",0)))</f>
        <v>0</v>
      </c>
      <c r="I70">
        <v>0</v>
      </c>
      <c r="J70">
        <v>4</v>
      </c>
    </row>
    <row r="71" spans="1:10" x14ac:dyDescent="0.35">
      <c r="A71">
        <v>70</v>
      </c>
      <c r="B71">
        <v>3.4</v>
      </c>
      <c r="C71" t="s">
        <v>20</v>
      </c>
      <c r="D71">
        <f>IF(AND(($B71- Parameter!$B$17*Spielerentscheidungen!$B$2+Parameter!$B$4*0.5 + I71)&gt;0,(ZB_Käufer2!$B71-Parameter!$B$17*Spielerentscheidungen!$D$2+Parameter!$B$4*0.5 + J71)&gt;0), IF(($B71-Parameter!$B$17*Spielerentscheidungen!$B$2+Parameter!$B$4*0.5 + I71) &gt; (ZB_Käufer2!$B71-Parameter!$B$17*Spielerentscheidungen!$D$2+Parameter!$B$4*0.5 + J71), "A", IF((ZB_Käufer2!$B71-Parameter!$B$17*Spielerentscheidungen!$D$2+Parameter!$B$4*0.5 + J71) &gt; ($B71-Parameter!$B$17*Spielerentscheidungen!$B$2+Parameter!$B$4*0.5 + I71), "B", C71)),
IF(($B71-Parameter!$B$17*Spielerentscheidungen!$B$2+Parameter!$B$4*0.5 + I71)&gt;0,"A",
IF((ZB_Käufer2!$B71-Parameter!$B$17*Spielerentscheidungen!$D$2+Parameter!$B$4*0.5 + J71)&gt;0,"B",0)))</f>
        <v>0</v>
      </c>
      <c r="E71">
        <f>IF(AND(($B71-Parameter!$B$17*Spielerentscheidungen!$B$3+Parameter!$B$4*(Ergebnisse2!$D$2/Parameter!$B$8) + I71)&gt;0,(ZB_Käufer2!$B71-Parameter!$B$17*Spielerentscheidungen!$D$3+Parameter!$B$4*(Ergebnisse2!$E$2/Parameter!$B$8) + J71)&gt;0),IF(($B71-Parameter!$B$17*Spielerentscheidungen!$B$3+Parameter!$B$4*(Ergebnisse2!$D$2/Parameter!$B$8) + I71) &gt; (ZB_Käufer2!$B71-Parameter!$B$17*Spielerentscheidungen!$D$3+Parameter!$B$4*(Ergebnisse2!$E$2/Parameter!$B$8) + J71),"A", IF(($B71-Parameter!$B$17*Spielerentscheidungen!$B$3+Parameter!$B$4*(Ergebnisse2!$D$2/Parameter!$B$8) + I71) &lt; (ZB_Käufer2!$B71-Parameter!$B$17*Spielerentscheidungen!$D$3+Parameter!$B$4*(Ergebnisse2!$E$2/Parameter!$B$8) + J71 ), "B", C71)),
IF(($B71-Parameter!$B$17*Spielerentscheidungen!$B$3+Parameter!$B$4*(Ergebnisse2!$D$2/Parameter!$B$8) + I71) &gt; 0,"A",
IF((ZB_Käufer2!$B71-Parameter!$B$17*Spielerentscheidungen!$D$3+Parameter!$B$4*(Ergebnisse2!$E$2/Parameter!$B$8) + J71)&gt;0,"B",0)))</f>
        <v>0</v>
      </c>
      <c r="F71">
        <f>IF(AND(($B71-Parameter!$B$17*Spielerentscheidungen!$B$4+Parameter!$B$4*(Ergebnisse2!$D$3/Parameter!$B$8) + I71 )&gt;0,(ZB_Käufer2!$B71-Parameter!$B$17*Spielerentscheidungen!$D$4+Parameter!$B$4*(Ergebnisse2!$E$3/Parameter!$B$8) + J71)&gt;0),IF(($B71-Parameter!$B$17*Spielerentscheidungen!$B$4+Parameter!$B$4*(Ergebnisse2!$D$3/Parameter!$B$8) + I71) &gt; (ZB_Käufer2!$B71-Parameter!$B$17*Spielerentscheidungen!$D$4+Parameter!$B$4*(Ergebnisse2!$E$3/Parameter!$B$8) + J71), "A", IF(($B71-Parameter!$B$17*Spielerentscheidungen!$B$4+Parameter!$B$4*(Ergebnisse2!$D$3/Parameter!$B$8) + I71) &lt; (ZB_Käufer2!$B71-Parameter!$B$17*Spielerentscheidungen!$D$4+Parameter!$B$4*(Ergebnisse2!$E$3/Parameter!$B$8) + J71), "B", C71)),
IF(($B71-Parameter!$B$17*Spielerentscheidungen!$B$4+Parameter!$B$4*(Ergebnisse2!$D$3/Parameter!$B$8) + I71) &gt; 0,"A",
IF((ZB_Käufer2!$B71-Parameter!$B$17*Spielerentscheidungen!$D$4+Parameter!$B$4*(Ergebnisse2!$E$3/Parameter!$B$8) + J71) &gt; 0,"B",0)))</f>
        <v>0</v>
      </c>
      <c r="G71">
        <f>IF(AND(($B71-Parameter!$B$17*Spielerentscheidungen!$B$5+Parameter!$B$4*(Ergebnisse2!$D$4/Parameter!$B$8) + I71)&gt;0,(ZB_Käufer2!$B71-Parameter!$B$17*Spielerentscheidungen!$D$5+Parameter!$B$4*(Ergebnisse2!$E$4/Parameter!$B$8) + J71)&gt;0), IF(($B71-Parameter!$B$17*Spielerentscheidungen!$B$5+Parameter!$B$4*(Ergebnisse2!$D$4/Parameter!$B$8) + I71) &gt; (ZB_Käufer2!$B71-Parameter!$B$17*Spielerentscheidungen!$D$5+Parameter!$B$4*(Ergebnisse2!$E$4/Parameter!$B$8) + J71), "A", IF(($B71-Parameter!$B$17*Spielerentscheidungen!$B$5+Parameter!$B$4*(Ergebnisse2!$D$4/Parameter!$B$8) + I71) &lt; (ZB_Käufer2!$B71-Parameter!$B$17*Spielerentscheidungen!$D$5+Parameter!$B$4*(Ergebnisse2!$E$4/Parameter!$B$8) + J71), "B", C71)),
IF(($B71-Parameter!$B$17*Spielerentscheidungen!$B$5+Parameter!$B$4*(Ergebnisse2!$D$4/Parameter!$B$8) +I71)&gt;0,"A",
IF((ZB_Käufer2!$B71-Parameter!$B$17*Spielerentscheidungen!$D$5+Parameter!$B$4*(Ergebnisse2!$E$4/Parameter!$B$8) + J71)&gt;0,"B",0)))</f>
        <v>0</v>
      </c>
      <c r="H71">
        <f>IF(AND(($B71-Parameter!$B$17*Spielerentscheidungen!$B$6+Parameter!$B$4*(Ergebnisse2!$D$5/Parameter!$B$8) + I71)&gt;0,(ZB_Käufer2!$B71-Parameter!$B$17*Spielerentscheidungen!$D$6+Parameter!$B$4*(Ergebnisse2!$E$5/Parameter!$B$8) + J71)&gt;0), IF(($B71-Parameter!$B$17*Spielerentscheidungen!$B$6+Parameter!$B$4*(Ergebnisse2!$D$5/Parameter!$B$8) + I71) &gt; (ZB_Käufer2!$B71-Parameter!$B$17*Spielerentscheidungen!$D$6+Parameter!$B$4*(Ergebnisse2!$E$5/Parameter!$B$8) + J71),"A",IF(($B71-Parameter!$B$17*Spielerentscheidungen!$B$6+Parameter!$B$4*(Ergebnisse2!$D$5/Parameter!$B$8) + I71) &lt; (ZB_Käufer2!$B71-Parameter!$B$17*Spielerentscheidungen!$D$6+Parameter!$B$4*(Ergebnisse2!$E$5/Parameter!$B$8) + J71),"B",C71)),
IF(($B71-Parameter!$B$17*Spielerentscheidungen!$B$6+Parameter!$B$4*(Ergebnisse2!$D$5/Parameter!$B$8) + I71)&gt;0,"A",
IF((ZB_Käufer2!$B71-Parameter!$B$17*Spielerentscheidungen!$D$6 + Parameter!$B$4*(Ergebnisse2!$E$5/Parameter!$B$8) + J71)&gt;0,"B",0)))</f>
        <v>0</v>
      </c>
      <c r="I71">
        <v>0</v>
      </c>
      <c r="J71">
        <v>2</v>
      </c>
    </row>
    <row r="72" spans="1:10" x14ac:dyDescent="0.35">
      <c r="A72">
        <v>71</v>
      </c>
      <c r="B72">
        <v>9.6</v>
      </c>
      <c r="C72" t="s">
        <v>19</v>
      </c>
      <c r="D72" t="str">
        <f>IF(AND(($B72- Parameter!$B$17*Spielerentscheidungen!$B$2+Parameter!$B$4*0.5 + I72)&gt;0,(ZB_Käufer2!$B72-Parameter!$B$17*Spielerentscheidungen!$D$2+Parameter!$B$4*0.5 + J72)&gt;0), IF(($B72-Parameter!$B$17*Spielerentscheidungen!$B$2+Parameter!$B$4*0.5 + I72) &gt; (ZB_Käufer2!$B72-Parameter!$B$17*Spielerentscheidungen!$D$2+Parameter!$B$4*0.5 + J72), "A", IF((ZB_Käufer2!$B72-Parameter!$B$17*Spielerentscheidungen!$D$2+Parameter!$B$4*0.5 + J72) &gt; ($B72-Parameter!$B$17*Spielerentscheidungen!$B$2+Parameter!$B$4*0.5 + I72), "B", C72)),
IF(($B72-Parameter!$B$17*Spielerentscheidungen!$B$2+Parameter!$B$4*0.5 + I72)&gt;0,"A",
IF((ZB_Käufer2!$B72-Parameter!$B$17*Spielerentscheidungen!$D$2+Parameter!$B$4*0.5 + J72)&gt;0,"B",0)))</f>
        <v>A</v>
      </c>
      <c r="E72" t="str">
        <f>IF(AND(($B72-Parameter!$B$17*Spielerentscheidungen!$B$3+Parameter!$B$4*(Ergebnisse2!$D$2/Parameter!$B$8) + I72)&gt;0,(ZB_Käufer2!$B72-Parameter!$B$17*Spielerentscheidungen!$D$3+Parameter!$B$4*(Ergebnisse2!$E$2/Parameter!$B$8) + J72)&gt;0),IF(($B72-Parameter!$B$17*Spielerentscheidungen!$B$3+Parameter!$B$4*(Ergebnisse2!$D$2/Parameter!$B$8) + I72) &gt; (ZB_Käufer2!$B72-Parameter!$B$17*Spielerentscheidungen!$D$3+Parameter!$B$4*(Ergebnisse2!$E$2/Parameter!$B$8) + J72),"A", IF(($B72-Parameter!$B$17*Spielerentscheidungen!$B$3+Parameter!$B$4*(Ergebnisse2!$D$2/Parameter!$B$8) + I72) &lt; (ZB_Käufer2!$B72-Parameter!$B$17*Spielerentscheidungen!$D$3+Parameter!$B$4*(Ergebnisse2!$E$2/Parameter!$B$8) + J72 ), "B", C72)),
IF(($B72-Parameter!$B$17*Spielerentscheidungen!$B$3+Parameter!$B$4*(Ergebnisse2!$D$2/Parameter!$B$8) + I72) &gt; 0,"A",
IF((ZB_Käufer2!$B72-Parameter!$B$17*Spielerentscheidungen!$D$3+Parameter!$B$4*(Ergebnisse2!$E$2/Parameter!$B$8) + J72)&gt;0,"B",0)))</f>
        <v>A</v>
      </c>
      <c r="F72" t="str">
        <f>IF(AND(($B72-Parameter!$B$17*Spielerentscheidungen!$B$4+Parameter!$B$4*(Ergebnisse2!$D$3/Parameter!$B$8) + I72 )&gt;0,(ZB_Käufer2!$B72-Parameter!$B$17*Spielerentscheidungen!$D$4+Parameter!$B$4*(Ergebnisse2!$E$3/Parameter!$B$8) + J72)&gt;0),IF(($B72-Parameter!$B$17*Spielerentscheidungen!$B$4+Parameter!$B$4*(Ergebnisse2!$D$3/Parameter!$B$8) + I72) &gt; (ZB_Käufer2!$B72-Parameter!$B$17*Spielerentscheidungen!$D$4+Parameter!$B$4*(Ergebnisse2!$E$3/Parameter!$B$8) + J72), "A", IF(($B72-Parameter!$B$17*Spielerentscheidungen!$B$4+Parameter!$B$4*(Ergebnisse2!$D$3/Parameter!$B$8) + I72) &lt; (ZB_Käufer2!$B72-Parameter!$B$17*Spielerentscheidungen!$D$4+Parameter!$B$4*(Ergebnisse2!$E$3/Parameter!$B$8) + J72), "B", C72)),
IF(($B72-Parameter!$B$17*Spielerentscheidungen!$B$4+Parameter!$B$4*(Ergebnisse2!$D$3/Parameter!$B$8) + I72) &gt; 0,"A",
IF((ZB_Käufer2!$B72-Parameter!$B$17*Spielerentscheidungen!$D$4+Parameter!$B$4*(Ergebnisse2!$E$3/Parameter!$B$8) + J72) &gt; 0,"B",0)))</f>
        <v>B</v>
      </c>
      <c r="G72" t="str">
        <f>IF(AND(($B72-Parameter!$B$17*Spielerentscheidungen!$B$5+Parameter!$B$4*(Ergebnisse2!$D$4/Parameter!$B$8) + I72)&gt;0,(ZB_Käufer2!$B72-Parameter!$B$17*Spielerentscheidungen!$D$5+Parameter!$B$4*(Ergebnisse2!$E$4/Parameter!$B$8) + J72)&gt;0), IF(($B72-Parameter!$B$17*Spielerentscheidungen!$B$5+Parameter!$B$4*(Ergebnisse2!$D$4/Parameter!$B$8) + I72) &gt; (ZB_Käufer2!$B72-Parameter!$B$17*Spielerentscheidungen!$D$5+Parameter!$B$4*(Ergebnisse2!$E$4/Parameter!$B$8) + J72), "A", IF(($B72-Parameter!$B$17*Spielerentscheidungen!$B$5+Parameter!$B$4*(Ergebnisse2!$D$4/Parameter!$B$8) + I72) &lt; (ZB_Käufer2!$B72-Parameter!$B$17*Spielerentscheidungen!$D$5+Parameter!$B$4*(Ergebnisse2!$E$4/Parameter!$B$8) + J72), "B", C72)),
IF(($B72-Parameter!$B$17*Spielerentscheidungen!$B$5+Parameter!$B$4*(Ergebnisse2!$D$4/Parameter!$B$8) +I72)&gt;0,"A",
IF((ZB_Käufer2!$B72-Parameter!$B$17*Spielerentscheidungen!$D$5+Parameter!$B$4*(Ergebnisse2!$E$4/Parameter!$B$8) + J72)&gt;0,"B",0)))</f>
        <v>B</v>
      </c>
      <c r="H72">
        <f>IF(AND(($B72-Parameter!$B$17*Spielerentscheidungen!$B$6+Parameter!$B$4*(Ergebnisse2!$D$5/Parameter!$B$8) + I72)&gt;0,(ZB_Käufer2!$B72-Parameter!$B$17*Spielerentscheidungen!$D$6+Parameter!$B$4*(Ergebnisse2!$E$5/Parameter!$B$8) + J72)&gt;0), IF(($B72-Parameter!$B$17*Spielerentscheidungen!$B$6+Parameter!$B$4*(Ergebnisse2!$D$5/Parameter!$B$8) + I72) &gt; (ZB_Käufer2!$B72-Parameter!$B$17*Spielerentscheidungen!$D$6+Parameter!$B$4*(Ergebnisse2!$E$5/Parameter!$B$8) + J72),"A",IF(($B72-Parameter!$B$17*Spielerentscheidungen!$B$6+Parameter!$B$4*(Ergebnisse2!$D$5/Parameter!$B$8) + I72) &lt; (ZB_Käufer2!$B72-Parameter!$B$17*Spielerentscheidungen!$D$6+Parameter!$B$4*(Ergebnisse2!$E$5/Parameter!$B$8) + J72),"B",C72)),
IF(($B72-Parameter!$B$17*Spielerentscheidungen!$B$6+Parameter!$B$4*(Ergebnisse2!$D$5/Parameter!$B$8) + I72)&gt;0,"A",
IF((ZB_Käufer2!$B72-Parameter!$B$17*Spielerentscheidungen!$D$6 + Parameter!$B$4*(Ergebnisse2!$E$5/Parameter!$B$8) + J72)&gt;0,"B",0)))</f>
        <v>0</v>
      </c>
      <c r="I72">
        <v>0</v>
      </c>
      <c r="J72">
        <v>1</v>
      </c>
    </row>
    <row r="73" spans="1:10" x14ac:dyDescent="0.35">
      <c r="A73">
        <v>72</v>
      </c>
      <c r="B73">
        <v>5.26</v>
      </c>
      <c r="C73" t="s">
        <v>20</v>
      </c>
      <c r="D73" t="str">
        <f>IF(AND(($B73- Parameter!$B$17*Spielerentscheidungen!$B$2+Parameter!$B$4*0.5 + I73)&gt;0,(ZB_Käufer2!$B73-Parameter!$B$17*Spielerentscheidungen!$D$2+Parameter!$B$4*0.5 + J73)&gt;0), IF(($B73-Parameter!$B$17*Spielerentscheidungen!$B$2+Parameter!$B$4*0.5 + I73) &gt; (ZB_Käufer2!$B73-Parameter!$B$17*Spielerentscheidungen!$D$2+Parameter!$B$4*0.5 + J73), "A", IF((ZB_Käufer2!$B73-Parameter!$B$17*Spielerentscheidungen!$D$2+Parameter!$B$4*0.5 + J73) &gt; ($B73-Parameter!$B$17*Spielerentscheidungen!$B$2+Parameter!$B$4*0.5 + I73), "B", C73)),
IF(($B73-Parameter!$B$17*Spielerentscheidungen!$B$2+Parameter!$B$4*0.5 + I73)&gt;0,"A",
IF((ZB_Käufer2!$B73-Parameter!$B$17*Spielerentscheidungen!$D$2+Parameter!$B$4*0.5 + J73)&gt;0,"B",0)))</f>
        <v>B</v>
      </c>
      <c r="E73">
        <f>IF(AND(($B73-Parameter!$B$17*Spielerentscheidungen!$B$3+Parameter!$B$4*(Ergebnisse2!$D$2/Parameter!$B$8) + I73)&gt;0,(ZB_Käufer2!$B73-Parameter!$B$17*Spielerentscheidungen!$D$3+Parameter!$B$4*(Ergebnisse2!$E$2/Parameter!$B$8) + J73)&gt;0),IF(($B73-Parameter!$B$17*Spielerentscheidungen!$B$3+Parameter!$B$4*(Ergebnisse2!$D$2/Parameter!$B$8) + I73) &gt; (ZB_Käufer2!$B73-Parameter!$B$17*Spielerentscheidungen!$D$3+Parameter!$B$4*(Ergebnisse2!$E$2/Parameter!$B$8) + J73),"A", IF(($B73-Parameter!$B$17*Spielerentscheidungen!$B$3+Parameter!$B$4*(Ergebnisse2!$D$2/Parameter!$B$8) + I73) &lt; (ZB_Käufer2!$B73-Parameter!$B$17*Spielerentscheidungen!$D$3+Parameter!$B$4*(Ergebnisse2!$E$2/Parameter!$B$8) + J73 ), "B", C73)),
IF(($B73-Parameter!$B$17*Spielerentscheidungen!$B$3+Parameter!$B$4*(Ergebnisse2!$D$2/Parameter!$B$8) + I73) &gt; 0,"A",
IF((ZB_Käufer2!$B73-Parameter!$B$17*Spielerentscheidungen!$D$3+Parameter!$B$4*(Ergebnisse2!$E$2/Parameter!$B$8) + J73)&gt;0,"B",0)))</f>
        <v>0</v>
      </c>
      <c r="F73">
        <f>IF(AND(($B73-Parameter!$B$17*Spielerentscheidungen!$B$4+Parameter!$B$4*(Ergebnisse2!$D$3/Parameter!$B$8) + I73 )&gt;0,(ZB_Käufer2!$B73-Parameter!$B$17*Spielerentscheidungen!$D$4+Parameter!$B$4*(Ergebnisse2!$E$3/Parameter!$B$8) + J73)&gt;0),IF(($B73-Parameter!$B$17*Spielerentscheidungen!$B$4+Parameter!$B$4*(Ergebnisse2!$D$3/Parameter!$B$8) + I73) &gt; (ZB_Käufer2!$B73-Parameter!$B$17*Spielerentscheidungen!$D$4+Parameter!$B$4*(Ergebnisse2!$E$3/Parameter!$B$8) + J73), "A", IF(($B73-Parameter!$B$17*Spielerentscheidungen!$B$4+Parameter!$B$4*(Ergebnisse2!$D$3/Parameter!$B$8) + I73) &lt; (ZB_Käufer2!$B73-Parameter!$B$17*Spielerentscheidungen!$D$4+Parameter!$B$4*(Ergebnisse2!$E$3/Parameter!$B$8) + J73), "B", C73)),
IF(($B73-Parameter!$B$17*Spielerentscheidungen!$B$4+Parameter!$B$4*(Ergebnisse2!$D$3/Parameter!$B$8) + I73) &gt; 0,"A",
IF((ZB_Käufer2!$B73-Parameter!$B$17*Spielerentscheidungen!$D$4+Parameter!$B$4*(Ergebnisse2!$E$3/Parameter!$B$8) + J73) &gt; 0,"B",0)))</f>
        <v>0</v>
      </c>
      <c r="G73">
        <f>IF(AND(($B73-Parameter!$B$17*Spielerentscheidungen!$B$5+Parameter!$B$4*(Ergebnisse2!$D$4/Parameter!$B$8) + I73)&gt;0,(ZB_Käufer2!$B73-Parameter!$B$17*Spielerentscheidungen!$D$5+Parameter!$B$4*(Ergebnisse2!$E$4/Parameter!$B$8) + J73)&gt;0), IF(($B73-Parameter!$B$17*Spielerentscheidungen!$B$5+Parameter!$B$4*(Ergebnisse2!$D$4/Parameter!$B$8) + I73) &gt; (ZB_Käufer2!$B73-Parameter!$B$17*Spielerentscheidungen!$D$5+Parameter!$B$4*(Ergebnisse2!$E$4/Parameter!$B$8) + J73), "A", IF(($B73-Parameter!$B$17*Spielerentscheidungen!$B$5+Parameter!$B$4*(Ergebnisse2!$D$4/Parameter!$B$8) + I73) &lt; (ZB_Käufer2!$B73-Parameter!$B$17*Spielerentscheidungen!$D$5+Parameter!$B$4*(Ergebnisse2!$E$4/Parameter!$B$8) + J73), "B", C73)),
IF(($B73-Parameter!$B$17*Spielerentscheidungen!$B$5+Parameter!$B$4*(Ergebnisse2!$D$4/Parameter!$B$8) +I73)&gt;0,"A",
IF((ZB_Käufer2!$B73-Parameter!$B$17*Spielerentscheidungen!$D$5+Parameter!$B$4*(Ergebnisse2!$E$4/Parameter!$B$8) + J73)&gt;0,"B",0)))</f>
        <v>0</v>
      </c>
      <c r="H73">
        <f>IF(AND(($B73-Parameter!$B$17*Spielerentscheidungen!$B$6+Parameter!$B$4*(Ergebnisse2!$D$5/Parameter!$B$8) + I73)&gt;0,(ZB_Käufer2!$B73-Parameter!$B$17*Spielerentscheidungen!$D$6+Parameter!$B$4*(Ergebnisse2!$E$5/Parameter!$B$8) + J73)&gt;0), IF(($B73-Parameter!$B$17*Spielerentscheidungen!$B$6+Parameter!$B$4*(Ergebnisse2!$D$5/Parameter!$B$8) + I73) &gt; (ZB_Käufer2!$B73-Parameter!$B$17*Spielerentscheidungen!$D$6+Parameter!$B$4*(Ergebnisse2!$E$5/Parameter!$B$8) + J73),"A",IF(($B73-Parameter!$B$17*Spielerentscheidungen!$B$6+Parameter!$B$4*(Ergebnisse2!$D$5/Parameter!$B$8) + I73) &lt; (ZB_Käufer2!$B73-Parameter!$B$17*Spielerentscheidungen!$D$6+Parameter!$B$4*(Ergebnisse2!$E$5/Parameter!$B$8) + J73),"B",C73)),
IF(($B73-Parameter!$B$17*Spielerentscheidungen!$B$6+Parameter!$B$4*(Ergebnisse2!$D$5/Parameter!$B$8) + I73)&gt;0,"A",
IF((ZB_Käufer2!$B73-Parameter!$B$17*Spielerentscheidungen!$D$6 + Parameter!$B$4*(Ergebnisse2!$E$5/Parameter!$B$8) + J73)&gt;0,"B",0)))</f>
        <v>0</v>
      </c>
      <c r="I73">
        <v>0</v>
      </c>
      <c r="J73">
        <v>3</v>
      </c>
    </row>
    <row r="74" spans="1:10" x14ac:dyDescent="0.35">
      <c r="A74">
        <v>73</v>
      </c>
      <c r="B74">
        <v>1.49</v>
      </c>
      <c r="C74" t="s">
        <v>19</v>
      </c>
      <c r="D74">
        <f>IF(AND(($B74- Parameter!$B$17*Spielerentscheidungen!$B$2+Parameter!$B$4*0.5 + I74)&gt;0,(ZB_Käufer2!$B74-Parameter!$B$17*Spielerentscheidungen!$D$2+Parameter!$B$4*0.5 + J74)&gt;0), IF(($B74-Parameter!$B$17*Spielerentscheidungen!$B$2+Parameter!$B$4*0.5 + I74) &gt; (ZB_Käufer2!$B74-Parameter!$B$17*Spielerentscheidungen!$D$2+Parameter!$B$4*0.5 + J74), "A", IF((ZB_Käufer2!$B74-Parameter!$B$17*Spielerentscheidungen!$D$2+Parameter!$B$4*0.5 + J74) &gt; ($B74-Parameter!$B$17*Spielerentscheidungen!$B$2+Parameter!$B$4*0.5 + I74), "B", C74)),
IF(($B74-Parameter!$B$17*Spielerentscheidungen!$B$2+Parameter!$B$4*0.5 + I74)&gt;0,"A",
IF((ZB_Käufer2!$B74-Parameter!$B$17*Spielerentscheidungen!$D$2+Parameter!$B$4*0.5 + J74)&gt;0,"B",0)))</f>
        <v>0</v>
      </c>
      <c r="E74" t="str">
        <f>IF(AND(($B74-Parameter!$B$17*Spielerentscheidungen!$B$3+Parameter!$B$4*(Ergebnisse2!$D$2/Parameter!$B$8) + I74)&gt;0,(ZB_Käufer2!$B74-Parameter!$B$17*Spielerentscheidungen!$D$3+Parameter!$B$4*(Ergebnisse2!$E$2/Parameter!$B$8) + J74)&gt;0),IF(($B74-Parameter!$B$17*Spielerentscheidungen!$B$3+Parameter!$B$4*(Ergebnisse2!$D$2/Parameter!$B$8) + I74) &gt; (ZB_Käufer2!$B74-Parameter!$B$17*Spielerentscheidungen!$D$3+Parameter!$B$4*(Ergebnisse2!$E$2/Parameter!$B$8) + J74),"A", IF(($B74-Parameter!$B$17*Spielerentscheidungen!$B$3+Parameter!$B$4*(Ergebnisse2!$D$2/Parameter!$B$8) + I74) &lt; (ZB_Käufer2!$B74-Parameter!$B$17*Spielerentscheidungen!$D$3+Parameter!$B$4*(Ergebnisse2!$E$2/Parameter!$B$8) + J74 ), "B", C74)),
IF(($B74-Parameter!$B$17*Spielerentscheidungen!$B$3+Parameter!$B$4*(Ergebnisse2!$D$2/Parameter!$B$8) + I74) &gt; 0,"A",
IF((ZB_Käufer2!$B74-Parameter!$B$17*Spielerentscheidungen!$D$3+Parameter!$B$4*(Ergebnisse2!$E$2/Parameter!$B$8) + J74)&gt;0,"B",0)))</f>
        <v>A</v>
      </c>
      <c r="F74">
        <f>IF(AND(($B74-Parameter!$B$17*Spielerentscheidungen!$B$4+Parameter!$B$4*(Ergebnisse2!$D$3/Parameter!$B$8) + I74 )&gt;0,(ZB_Käufer2!$B74-Parameter!$B$17*Spielerentscheidungen!$D$4+Parameter!$B$4*(Ergebnisse2!$E$3/Parameter!$B$8) + J74)&gt;0),IF(($B74-Parameter!$B$17*Spielerentscheidungen!$B$4+Parameter!$B$4*(Ergebnisse2!$D$3/Parameter!$B$8) + I74) &gt; (ZB_Käufer2!$B74-Parameter!$B$17*Spielerentscheidungen!$D$4+Parameter!$B$4*(Ergebnisse2!$E$3/Parameter!$B$8) + J74), "A", IF(($B74-Parameter!$B$17*Spielerentscheidungen!$B$4+Parameter!$B$4*(Ergebnisse2!$D$3/Parameter!$B$8) + I74) &lt; (ZB_Käufer2!$B74-Parameter!$B$17*Spielerentscheidungen!$D$4+Parameter!$B$4*(Ergebnisse2!$E$3/Parameter!$B$8) + J74), "B", C74)),
IF(($B74-Parameter!$B$17*Spielerentscheidungen!$B$4+Parameter!$B$4*(Ergebnisse2!$D$3/Parameter!$B$8) + I74) &gt; 0,"A",
IF((ZB_Käufer2!$B74-Parameter!$B$17*Spielerentscheidungen!$D$4+Parameter!$B$4*(Ergebnisse2!$E$3/Parameter!$B$8) + J74) &gt; 0,"B",0)))</f>
        <v>0</v>
      </c>
      <c r="G74">
        <f>IF(AND(($B74-Parameter!$B$17*Spielerentscheidungen!$B$5+Parameter!$B$4*(Ergebnisse2!$D$4/Parameter!$B$8) + I74)&gt;0,(ZB_Käufer2!$B74-Parameter!$B$17*Spielerentscheidungen!$D$5+Parameter!$B$4*(Ergebnisse2!$E$4/Parameter!$B$8) + J74)&gt;0), IF(($B74-Parameter!$B$17*Spielerentscheidungen!$B$5+Parameter!$B$4*(Ergebnisse2!$D$4/Parameter!$B$8) + I74) &gt; (ZB_Käufer2!$B74-Parameter!$B$17*Spielerentscheidungen!$D$5+Parameter!$B$4*(Ergebnisse2!$E$4/Parameter!$B$8) + J74), "A", IF(($B74-Parameter!$B$17*Spielerentscheidungen!$B$5+Parameter!$B$4*(Ergebnisse2!$D$4/Parameter!$B$8) + I74) &lt; (ZB_Käufer2!$B74-Parameter!$B$17*Spielerentscheidungen!$D$5+Parameter!$B$4*(Ergebnisse2!$E$4/Parameter!$B$8) + J74), "B", C74)),
IF(($B74-Parameter!$B$17*Spielerentscheidungen!$B$5+Parameter!$B$4*(Ergebnisse2!$D$4/Parameter!$B$8) +I74)&gt;0,"A",
IF((ZB_Käufer2!$B74-Parameter!$B$17*Spielerentscheidungen!$D$5+Parameter!$B$4*(Ergebnisse2!$E$4/Parameter!$B$8) + J74)&gt;0,"B",0)))</f>
        <v>0</v>
      </c>
      <c r="H74">
        <f>IF(AND(($B74-Parameter!$B$17*Spielerentscheidungen!$B$6+Parameter!$B$4*(Ergebnisse2!$D$5/Parameter!$B$8) + I74)&gt;0,(ZB_Käufer2!$B74-Parameter!$B$17*Spielerentscheidungen!$D$6+Parameter!$B$4*(Ergebnisse2!$E$5/Parameter!$B$8) + J74)&gt;0), IF(($B74-Parameter!$B$17*Spielerentscheidungen!$B$6+Parameter!$B$4*(Ergebnisse2!$D$5/Parameter!$B$8) + I74) &gt; (ZB_Käufer2!$B74-Parameter!$B$17*Spielerentscheidungen!$D$6+Parameter!$B$4*(Ergebnisse2!$E$5/Parameter!$B$8) + J74),"A",IF(($B74-Parameter!$B$17*Spielerentscheidungen!$B$6+Parameter!$B$4*(Ergebnisse2!$D$5/Parameter!$B$8) + I74) &lt; (ZB_Käufer2!$B74-Parameter!$B$17*Spielerentscheidungen!$D$6+Parameter!$B$4*(Ergebnisse2!$E$5/Parameter!$B$8) + J74),"B",C74)),
IF(($B74-Parameter!$B$17*Spielerentscheidungen!$B$6+Parameter!$B$4*(Ergebnisse2!$D$5/Parameter!$B$8) + I74)&gt;0,"A",
IF((ZB_Käufer2!$B74-Parameter!$B$17*Spielerentscheidungen!$D$6 + Parameter!$B$4*(Ergebnisse2!$E$5/Parameter!$B$8) + J74)&gt;0,"B",0)))</f>
        <v>0</v>
      </c>
      <c r="I74">
        <v>5</v>
      </c>
      <c r="J74">
        <v>0</v>
      </c>
    </row>
    <row r="75" spans="1:10" x14ac:dyDescent="0.35">
      <c r="A75">
        <v>74</v>
      </c>
      <c r="B75">
        <v>7.63</v>
      </c>
      <c r="C75" t="s">
        <v>20</v>
      </c>
      <c r="D75" t="str">
        <f>IF(AND(($B75- Parameter!$B$17*Spielerentscheidungen!$B$2+Parameter!$B$4*0.5 + I75)&gt;0,(ZB_Käufer2!$B75-Parameter!$B$17*Spielerentscheidungen!$D$2+Parameter!$B$4*0.5 + J75)&gt;0), IF(($B75-Parameter!$B$17*Spielerentscheidungen!$B$2+Parameter!$B$4*0.5 + I75) &gt; (ZB_Käufer2!$B75-Parameter!$B$17*Spielerentscheidungen!$D$2+Parameter!$B$4*0.5 + J75), "A", IF((ZB_Käufer2!$B75-Parameter!$B$17*Spielerentscheidungen!$D$2+Parameter!$B$4*0.5 + J75) &gt; ($B75-Parameter!$B$17*Spielerentscheidungen!$B$2+Parameter!$B$4*0.5 + I75), "B", C75)),
IF(($B75-Parameter!$B$17*Spielerentscheidungen!$B$2+Parameter!$B$4*0.5 + I75)&gt;0,"A",
IF((ZB_Käufer2!$B75-Parameter!$B$17*Spielerentscheidungen!$D$2+Parameter!$B$4*0.5 + J75)&gt;0,"B",0)))</f>
        <v>B</v>
      </c>
      <c r="E75" t="str">
        <f>IF(AND(($B75-Parameter!$B$17*Spielerentscheidungen!$B$3+Parameter!$B$4*(Ergebnisse2!$D$2/Parameter!$B$8) + I75)&gt;0,(ZB_Käufer2!$B75-Parameter!$B$17*Spielerentscheidungen!$D$3+Parameter!$B$4*(Ergebnisse2!$E$2/Parameter!$B$8) + J75)&gt;0),IF(($B75-Parameter!$B$17*Spielerentscheidungen!$B$3+Parameter!$B$4*(Ergebnisse2!$D$2/Parameter!$B$8) + I75) &gt; (ZB_Käufer2!$B75-Parameter!$B$17*Spielerentscheidungen!$D$3+Parameter!$B$4*(Ergebnisse2!$E$2/Parameter!$B$8) + J75),"A", IF(($B75-Parameter!$B$17*Spielerentscheidungen!$B$3+Parameter!$B$4*(Ergebnisse2!$D$2/Parameter!$B$8) + I75) &lt; (ZB_Käufer2!$B75-Parameter!$B$17*Spielerentscheidungen!$D$3+Parameter!$B$4*(Ergebnisse2!$E$2/Parameter!$B$8) + J75 ), "B", C75)),
IF(($B75-Parameter!$B$17*Spielerentscheidungen!$B$3+Parameter!$B$4*(Ergebnisse2!$D$2/Parameter!$B$8) + I75) &gt; 0,"A",
IF((ZB_Käufer2!$B75-Parameter!$B$17*Spielerentscheidungen!$D$3+Parameter!$B$4*(Ergebnisse2!$E$2/Parameter!$B$8) + J75)&gt;0,"B",0)))</f>
        <v>B</v>
      </c>
      <c r="F75" t="str">
        <f>IF(AND(($B75-Parameter!$B$17*Spielerentscheidungen!$B$4+Parameter!$B$4*(Ergebnisse2!$D$3/Parameter!$B$8) + I75 )&gt;0,(ZB_Käufer2!$B75-Parameter!$B$17*Spielerentscheidungen!$D$4+Parameter!$B$4*(Ergebnisse2!$E$3/Parameter!$B$8) + J75)&gt;0),IF(($B75-Parameter!$B$17*Spielerentscheidungen!$B$4+Parameter!$B$4*(Ergebnisse2!$D$3/Parameter!$B$8) + I75) &gt; (ZB_Käufer2!$B75-Parameter!$B$17*Spielerentscheidungen!$D$4+Parameter!$B$4*(Ergebnisse2!$E$3/Parameter!$B$8) + J75), "A", IF(($B75-Parameter!$B$17*Spielerentscheidungen!$B$4+Parameter!$B$4*(Ergebnisse2!$D$3/Parameter!$B$8) + I75) &lt; (ZB_Käufer2!$B75-Parameter!$B$17*Spielerentscheidungen!$D$4+Parameter!$B$4*(Ergebnisse2!$E$3/Parameter!$B$8) + J75), "B", C75)),
IF(($B75-Parameter!$B$17*Spielerentscheidungen!$B$4+Parameter!$B$4*(Ergebnisse2!$D$3/Parameter!$B$8) + I75) &gt; 0,"A",
IF((ZB_Käufer2!$B75-Parameter!$B$17*Spielerentscheidungen!$D$4+Parameter!$B$4*(Ergebnisse2!$E$3/Parameter!$B$8) + J75) &gt; 0,"B",0)))</f>
        <v>B</v>
      </c>
      <c r="G75" t="str">
        <f>IF(AND(($B75-Parameter!$B$17*Spielerentscheidungen!$B$5+Parameter!$B$4*(Ergebnisse2!$D$4/Parameter!$B$8) + I75)&gt;0,(ZB_Käufer2!$B75-Parameter!$B$17*Spielerentscheidungen!$D$5+Parameter!$B$4*(Ergebnisse2!$E$4/Parameter!$B$8) + J75)&gt;0), IF(($B75-Parameter!$B$17*Spielerentscheidungen!$B$5+Parameter!$B$4*(Ergebnisse2!$D$4/Parameter!$B$8) + I75) &gt; (ZB_Käufer2!$B75-Parameter!$B$17*Spielerentscheidungen!$D$5+Parameter!$B$4*(Ergebnisse2!$E$4/Parameter!$B$8) + J75), "A", IF(($B75-Parameter!$B$17*Spielerentscheidungen!$B$5+Parameter!$B$4*(Ergebnisse2!$D$4/Parameter!$B$8) + I75) &lt; (ZB_Käufer2!$B75-Parameter!$B$17*Spielerentscheidungen!$D$5+Parameter!$B$4*(Ergebnisse2!$E$4/Parameter!$B$8) + J75), "B", C75)),
IF(($B75-Parameter!$B$17*Spielerentscheidungen!$B$5+Parameter!$B$4*(Ergebnisse2!$D$4/Parameter!$B$8) +I75)&gt;0,"A",
IF((ZB_Käufer2!$B75-Parameter!$B$17*Spielerentscheidungen!$D$5+Parameter!$B$4*(Ergebnisse2!$E$4/Parameter!$B$8) + J75)&gt;0,"B",0)))</f>
        <v>B</v>
      </c>
      <c r="H75">
        <f>IF(AND(($B75-Parameter!$B$17*Spielerentscheidungen!$B$6+Parameter!$B$4*(Ergebnisse2!$D$5/Parameter!$B$8) + I75)&gt;0,(ZB_Käufer2!$B75-Parameter!$B$17*Spielerentscheidungen!$D$6+Parameter!$B$4*(Ergebnisse2!$E$5/Parameter!$B$8) + J75)&gt;0), IF(($B75-Parameter!$B$17*Spielerentscheidungen!$B$6+Parameter!$B$4*(Ergebnisse2!$D$5/Parameter!$B$8) + I75) &gt; (ZB_Käufer2!$B75-Parameter!$B$17*Spielerentscheidungen!$D$6+Parameter!$B$4*(Ergebnisse2!$E$5/Parameter!$B$8) + J75),"A",IF(($B75-Parameter!$B$17*Spielerentscheidungen!$B$6+Parameter!$B$4*(Ergebnisse2!$D$5/Parameter!$B$8) + I75) &lt; (ZB_Käufer2!$B75-Parameter!$B$17*Spielerentscheidungen!$D$6+Parameter!$B$4*(Ergebnisse2!$E$5/Parameter!$B$8) + J75),"B",C75)),
IF(($B75-Parameter!$B$17*Spielerentscheidungen!$B$6+Parameter!$B$4*(Ergebnisse2!$D$5/Parameter!$B$8) + I75)&gt;0,"A",
IF((ZB_Käufer2!$B75-Parameter!$B$17*Spielerentscheidungen!$D$6 + Parameter!$B$4*(Ergebnisse2!$E$5/Parameter!$B$8) + J75)&gt;0,"B",0)))</f>
        <v>0</v>
      </c>
      <c r="I75">
        <v>0</v>
      </c>
      <c r="J75">
        <v>4</v>
      </c>
    </row>
    <row r="76" spans="1:10" x14ac:dyDescent="0.35">
      <c r="A76">
        <v>75</v>
      </c>
      <c r="B76">
        <v>4.25</v>
      </c>
      <c r="C76" t="s">
        <v>19</v>
      </c>
      <c r="D76">
        <f>IF(AND(($B76- Parameter!$B$17*Spielerentscheidungen!$B$2+Parameter!$B$4*0.5 + I76)&gt;0,(ZB_Käufer2!$B76-Parameter!$B$17*Spielerentscheidungen!$D$2+Parameter!$B$4*0.5 + J76)&gt;0), IF(($B76-Parameter!$B$17*Spielerentscheidungen!$B$2+Parameter!$B$4*0.5 + I76) &gt; (ZB_Käufer2!$B76-Parameter!$B$17*Spielerentscheidungen!$D$2+Parameter!$B$4*0.5 + J76), "A", IF((ZB_Käufer2!$B76-Parameter!$B$17*Spielerentscheidungen!$D$2+Parameter!$B$4*0.5 + J76) &gt; ($B76-Parameter!$B$17*Spielerentscheidungen!$B$2+Parameter!$B$4*0.5 + I76), "B", C76)),
IF(($B76-Parameter!$B$17*Spielerentscheidungen!$B$2+Parameter!$B$4*0.5 + I76)&gt;0,"A",
IF((ZB_Käufer2!$B76-Parameter!$B$17*Spielerentscheidungen!$D$2+Parameter!$B$4*0.5 + J76)&gt;0,"B",0)))</f>
        <v>0</v>
      </c>
      <c r="E76">
        <f>IF(AND(($B76-Parameter!$B$17*Spielerentscheidungen!$B$3+Parameter!$B$4*(Ergebnisse2!$D$2/Parameter!$B$8) + I76)&gt;0,(ZB_Käufer2!$B76-Parameter!$B$17*Spielerentscheidungen!$D$3+Parameter!$B$4*(Ergebnisse2!$E$2/Parameter!$B$8) + J76)&gt;0),IF(($B76-Parameter!$B$17*Spielerentscheidungen!$B$3+Parameter!$B$4*(Ergebnisse2!$D$2/Parameter!$B$8) + I76) &gt; (ZB_Käufer2!$B76-Parameter!$B$17*Spielerentscheidungen!$D$3+Parameter!$B$4*(Ergebnisse2!$E$2/Parameter!$B$8) + J76),"A", IF(($B76-Parameter!$B$17*Spielerentscheidungen!$B$3+Parameter!$B$4*(Ergebnisse2!$D$2/Parameter!$B$8) + I76) &lt; (ZB_Käufer2!$B76-Parameter!$B$17*Spielerentscheidungen!$D$3+Parameter!$B$4*(Ergebnisse2!$E$2/Parameter!$B$8) + J76 ), "B", C76)),
IF(($B76-Parameter!$B$17*Spielerentscheidungen!$B$3+Parameter!$B$4*(Ergebnisse2!$D$2/Parameter!$B$8) + I76) &gt; 0,"A",
IF((ZB_Käufer2!$B76-Parameter!$B$17*Spielerentscheidungen!$D$3+Parameter!$B$4*(Ergebnisse2!$E$2/Parameter!$B$8) + J76)&gt;0,"B",0)))</f>
        <v>0</v>
      </c>
      <c r="F76">
        <f>IF(AND(($B76-Parameter!$B$17*Spielerentscheidungen!$B$4+Parameter!$B$4*(Ergebnisse2!$D$3/Parameter!$B$8) + I76 )&gt;0,(ZB_Käufer2!$B76-Parameter!$B$17*Spielerentscheidungen!$D$4+Parameter!$B$4*(Ergebnisse2!$E$3/Parameter!$B$8) + J76)&gt;0),IF(($B76-Parameter!$B$17*Spielerentscheidungen!$B$4+Parameter!$B$4*(Ergebnisse2!$D$3/Parameter!$B$8) + I76) &gt; (ZB_Käufer2!$B76-Parameter!$B$17*Spielerentscheidungen!$D$4+Parameter!$B$4*(Ergebnisse2!$E$3/Parameter!$B$8) + J76), "A", IF(($B76-Parameter!$B$17*Spielerentscheidungen!$B$4+Parameter!$B$4*(Ergebnisse2!$D$3/Parameter!$B$8) + I76) &lt; (ZB_Käufer2!$B76-Parameter!$B$17*Spielerentscheidungen!$D$4+Parameter!$B$4*(Ergebnisse2!$E$3/Parameter!$B$8) + J76), "B", C76)),
IF(($B76-Parameter!$B$17*Spielerentscheidungen!$B$4+Parameter!$B$4*(Ergebnisse2!$D$3/Parameter!$B$8) + I76) &gt; 0,"A",
IF((ZB_Käufer2!$B76-Parameter!$B$17*Spielerentscheidungen!$D$4+Parameter!$B$4*(Ergebnisse2!$E$3/Parameter!$B$8) + J76) &gt; 0,"B",0)))</f>
        <v>0</v>
      </c>
      <c r="G76">
        <f>IF(AND(($B76-Parameter!$B$17*Spielerentscheidungen!$B$5+Parameter!$B$4*(Ergebnisse2!$D$4/Parameter!$B$8) + I76)&gt;0,(ZB_Käufer2!$B76-Parameter!$B$17*Spielerentscheidungen!$D$5+Parameter!$B$4*(Ergebnisse2!$E$4/Parameter!$B$8) + J76)&gt;0), IF(($B76-Parameter!$B$17*Spielerentscheidungen!$B$5+Parameter!$B$4*(Ergebnisse2!$D$4/Parameter!$B$8) + I76) &gt; (ZB_Käufer2!$B76-Parameter!$B$17*Spielerentscheidungen!$D$5+Parameter!$B$4*(Ergebnisse2!$E$4/Parameter!$B$8) + J76), "A", IF(($B76-Parameter!$B$17*Spielerentscheidungen!$B$5+Parameter!$B$4*(Ergebnisse2!$D$4/Parameter!$B$8) + I76) &lt; (ZB_Käufer2!$B76-Parameter!$B$17*Spielerentscheidungen!$D$5+Parameter!$B$4*(Ergebnisse2!$E$4/Parameter!$B$8) + J76), "B", C76)),
IF(($B76-Parameter!$B$17*Spielerentscheidungen!$B$5+Parameter!$B$4*(Ergebnisse2!$D$4/Parameter!$B$8) +I76)&gt;0,"A",
IF((ZB_Käufer2!$B76-Parameter!$B$17*Spielerentscheidungen!$D$5+Parameter!$B$4*(Ergebnisse2!$E$4/Parameter!$B$8) + J76)&gt;0,"B",0)))</f>
        <v>0</v>
      </c>
      <c r="H76">
        <f>IF(AND(($B76-Parameter!$B$17*Spielerentscheidungen!$B$6+Parameter!$B$4*(Ergebnisse2!$D$5/Parameter!$B$8) + I76)&gt;0,(ZB_Käufer2!$B76-Parameter!$B$17*Spielerentscheidungen!$D$6+Parameter!$B$4*(Ergebnisse2!$E$5/Parameter!$B$8) + J76)&gt;0), IF(($B76-Parameter!$B$17*Spielerentscheidungen!$B$6+Parameter!$B$4*(Ergebnisse2!$D$5/Parameter!$B$8) + I76) &gt; (ZB_Käufer2!$B76-Parameter!$B$17*Spielerentscheidungen!$D$6+Parameter!$B$4*(Ergebnisse2!$E$5/Parameter!$B$8) + J76),"A",IF(($B76-Parameter!$B$17*Spielerentscheidungen!$B$6+Parameter!$B$4*(Ergebnisse2!$D$5/Parameter!$B$8) + I76) &lt; (ZB_Käufer2!$B76-Parameter!$B$17*Spielerentscheidungen!$D$6+Parameter!$B$4*(Ergebnisse2!$E$5/Parameter!$B$8) + J76),"B",C76)),
IF(($B76-Parameter!$B$17*Spielerentscheidungen!$B$6+Parameter!$B$4*(Ergebnisse2!$D$5/Parameter!$B$8) + I76)&gt;0,"A",
IF((ZB_Käufer2!$B76-Parameter!$B$17*Spielerentscheidungen!$D$6 + Parameter!$B$4*(Ergebnisse2!$E$5/Parameter!$B$8) + J76)&gt;0,"B",0)))</f>
        <v>0</v>
      </c>
      <c r="I76">
        <v>1</v>
      </c>
      <c r="J76">
        <v>0</v>
      </c>
    </row>
    <row r="77" spans="1:10" x14ac:dyDescent="0.35">
      <c r="A77">
        <v>76</v>
      </c>
      <c r="B77">
        <v>8.9700000000000006</v>
      </c>
      <c r="C77" t="s">
        <v>20</v>
      </c>
      <c r="D77" t="str">
        <f>IF(AND(($B77- Parameter!$B$17*Spielerentscheidungen!$B$2+Parameter!$B$4*0.5 + I77)&gt;0,(ZB_Käufer2!$B77-Parameter!$B$17*Spielerentscheidungen!$D$2+Parameter!$B$4*0.5 + J77)&gt;0), IF(($B77-Parameter!$B$17*Spielerentscheidungen!$B$2+Parameter!$B$4*0.5 + I77) &gt; (ZB_Käufer2!$B77-Parameter!$B$17*Spielerentscheidungen!$D$2+Parameter!$B$4*0.5 + J77), "A", IF((ZB_Käufer2!$B77-Parameter!$B$17*Spielerentscheidungen!$D$2+Parameter!$B$4*0.5 + J77) &gt; ($B77-Parameter!$B$17*Spielerentscheidungen!$B$2+Parameter!$B$4*0.5 + I77), "B", C77)),
IF(($B77-Parameter!$B$17*Spielerentscheidungen!$B$2+Parameter!$B$4*0.5 + I77)&gt;0,"A",
IF((ZB_Käufer2!$B77-Parameter!$B$17*Spielerentscheidungen!$D$2+Parameter!$B$4*0.5 + J77)&gt;0,"B",0)))</f>
        <v>B</v>
      </c>
      <c r="E77" t="str">
        <f>IF(AND(($B77-Parameter!$B$17*Spielerentscheidungen!$B$3+Parameter!$B$4*(Ergebnisse2!$D$2/Parameter!$B$8) + I77)&gt;0,(ZB_Käufer2!$B77-Parameter!$B$17*Spielerentscheidungen!$D$3+Parameter!$B$4*(Ergebnisse2!$E$2/Parameter!$B$8) + J77)&gt;0),IF(($B77-Parameter!$B$17*Spielerentscheidungen!$B$3+Parameter!$B$4*(Ergebnisse2!$D$2/Parameter!$B$8) + I77) &gt; (ZB_Käufer2!$B77-Parameter!$B$17*Spielerentscheidungen!$D$3+Parameter!$B$4*(Ergebnisse2!$E$2/Parameter!$B$8) + J77),"A", IF(($B77-Parameter!$B$17*Spielerentscheidungen!$B$3+Parameter!$B$4*(Ergebnisse2!$D$2/Parameter!$B$8) + I77) &lt; (ZB_Käufer2!$B77-Parameter!$B$17*Spielerentscheidungen!$D$3+Parameter!$B$4*(Ergebnisse2!$E$2/Parameter!$B$8) + J77 ), "B", C77)),
IF(($B77-Parameter!$B$17*Spielerentscheidungen!$B$3+Parameter!$B$4*(Ergebnisse2!$D$2/Parameter!$B$8) + I77) &gt; 0,"A",
IF((ZB_Käufer2!$B77-Parameter!$B$17*Spielerentscheidungen!$D$3+Parameter!$B$4*(Ergebnisse2!$E$2/Parameter!$B$8) + J77)&gt;0,"B",0)))</f>
        <v>B</v>
      </c>
      <c r="F77" t="str">
        <f>IF(AND(($B77-Parameter!$B$17*Spielerentscheidungen!$B$4+Parameter!$B$4*(Ergebnisse2!$D$3/Parameter!$B$8) + I77 )&gt;0,(ZB_Käufer2!$B77-Parameter!$B$17*Spielerentscheidungen!$D$4+Parameter!$B$4*(Ergebnisse2!$E$3/Parameter!$B$8) + J77)&gt;0),IF(($B77-Parameter!$B$17*Spielerentscheidungen!$B$4+Parameter!$B$4*(Ergebnisse2!$D$3/Parameter!$B$8) + I77) &gt; (ZB_Käufer2!$B77-Parameter!$B$17*Spielerentscheidungen!$D$4+Parameter!$B$4*(Ergebnisse2!$E$3/Parameter!$B$8) + J77), "A", IF(($B77-Parameter!$B$17*Spielerentscheidungen!$B$4+Parameter!$B$4*(Ergebnisse2!$D$3/Parameter!$B$8) + I77) &lt; (ZB_Käufer2!$B77-Parameter!$B$17*Spielerentscheidungen!$D$4+Parameter!$B$4*(Ergebnisse2!$E$3/Parameter!$B$8) + J77), "B", C77)),
IF(($B77-Parameter!$B$17*Spielerentscheidungen!$B$4+Parameter!$B$4*(Ergebnisse2!$D$3/Parameter!$B$8) + I77) &gt; 0,"A",
IF((ZB_Käufer2!$B77-Parameter!$B$17*Spielerentscheidungen!$D$4+Parameter!$B$4*(Ergebnisse2!$E$3/Parameter!$B$8) + J77) &gt; 0,"B",0)))</f>
        <v>B</v>
      </c>
      <c r="G77" t="str">
        <f>IF(AND(($B77-Parameter!$B$17*Spielerentscheidungen!$B$5+Parameter!$B$4*(Ergebnisse2!$D$4/Parameter!$B$8) + I77)&gt;0,(ZB_Käufer2!$B77-Parameter!$B$17*Spielerentscheidungen!$D$5+Parameter!$B$4*(Ergebnisse2!$E$4/Parameter!$B$8) + J77)&gt;0), IF(($B77-Parameter!$B$17*Spielerentscheidungen!$B$5+Parameter!$B$4*(Ergebnisse2!$D$4/Parameter!$B$8) + I77) &gt; (ZB_Käufer2!$B77-Parameter!$B$17*Spielerentscheidungen!$D$5+Parameter!$B$4*(Ergebnisse2!$E$4/Parameter!$B$8) + J77), "A", IF(($B77-Parameter!$B$17*Spielerentscheidungen!$B$5+Parameter!$B$4*(Ergebnisse2!$D$4/Parameter!$B$8) + I77) &lt; (ZB_Käufer2!$B77-Parameter!$B$17*Spielerentscheidungen!$D$5+Parameter!$B$4*(Ergebnisse2!$E$4/Parameter!$B$8) + J77), "B", C77)),
IF(($B77-Parameter!$B$17*Spielerentscheidungen!$B$5+Parameter!$B$4*(Ergebnisse2!$D$4/Parameter!$B$8) +I77)&gt;0,"A",
IF((ZB_Käufer2!$B77-Parameter!$B$17*Spielerentscheidungen!$D$5+Parameter!$B$4*(Ergebnisse2!$E$4/Parameter!$B$8) + J77)&gt;0,"B",0)))</f>
        <v>B</v>
      </c>
      <c r="H77">
        <f>IF(AND(($B77-Parameter!$B$17*Spielerentscheidungen!$B$6+Parameter!$B$4*(Ergebnisse2!$D$5/Parameter!$B$8) + I77)&gt;0,(ZB_Käufer2!$B77-Parameter!$B$17*Spielerentscheidungen!$D$6+Parameter!$B$4*(Ergebnisse2!$E$5/Parameter!$B$8) + J77)&gt;0), IF(($B77-Parameter!$B$17*Spielerentscheidungen!$B$6+Parameter!$B$4*(Ergebnisse2!$D$5/Parameter!$B$8) + I77) &gt; (ZB_Käufer2!$B77-Parameter!$B$17*Spielerentscheidungen!$D$6+Parameter!$B$4*(Ergebnisse2!$E$5/Parameter!$B$8) + J77),"A",IF(($B77-Parameter!$B$17*Spielerentscheidungen!$B$6+Parameter!$B$4*(Ergebnisse2!$D$5/Parameter!$B$8) + I77) &lt; (ZB_Käufer2!$B77-Parameter!$B$17*Spielerentscheidungen!$D$6+Parameter!$B$4*(Ergebnisse2!$E$5/Parameter!$B$8) + J77),"B",C77)),
IF(($B77-Parameter!$B$17*Spielerentscheidungen!$B$6+Parameter!$B$4*(Ergebnisse2!$D$5/Parameter!$B$8) + I77)&gt;0,"A",
IF((ZB_Käufer2!$B77-Parameter!$B$17*Spielerentscheidungen!$D$6 + Parameter!$B$4*(Ergebnisse2!$E$5/Parameter!$B$8) + J77)&gt;0,"B",0)))</f>
        <v>0</v>
      </c>
      <c r="I77">
        <v>0</v>
      </c>
      <c r="J77">
        <v>5</v>
      </c>
    </row>
    <row r="78" spans="1:10" x14ac:dyDescent="0.35">
      <c r="A78">
        <v>77</v>
      </c>
      <c r="B78">
        <v>3.68</v>
      </c>
      <c r="C78" t="s">
        <v>19</v>
      </c>
      <c r="D78">
        <f>IF(AND(($B78- Parameter!$B$17*Spielerentscheidungen!$B$2+Parameter!$B$4*0.5 + I78)&gt;0,(ZB_Käufer2!$B78-Parameter!$B$17*Spielerentscheidungen!$D$2+Parameter!$B$4*0.5 + J78)&gt;0), IF(($B78-Parameter!$B$17*Spielerentscheidungen!$B$2+Parameter!$B$4*0.5 + I78) &gt; (ZB_Käufer2!$B78-Parameter!$B$17*Spielerentscheidungen!$D$2+Parameter!$B$4*0.5 + J78), "A", IF((ZB_Käufer2!$B78-Parameter!$B$17*Spielerentscheidungen!$D$2+Parameter!$B$4*0.5 + J78) &gt; ($B78-Parameter!$B$17*Spielerentscheidungen!$B$2+Parameter!$B$4*0.5 + I78), "B", C78)),
IF(($B78-Parameter!$B$17*Spielerentscheidungen!$B$2+Parameter!$B$4*0.5 + I78)&gt;0,"A",
IF((ZB_Käufer2!$B78-Parameter!$B$17*Spielerentscheidungen!$D$2+Parameter!$B$4*0.5 + J78)&gt;0,"B",0)))</f>
        <v>0</v>
      </c>
      <c r="E78">
        <f>IF(AND(($B78-Parameter!$B$17*Spielerentscheidungen!$B$3+Parameter!$B$4*(Ergebnisse2!$D$2/Parameter!$B$8) + I78)&gt;0,(ZB_Käufer2!$B78-Parameter!$B$17*Spielerentscheidungen!$D$3+Parameter!$B$4*(Ergebnisse2!$E$2/Parameter!$B$8) + J78)&gt;0),IF(($B78-Parameter!$B$17*Spielerentscheidungen!$B$3+Parameter!$B$4*(Ergebnisse2!$D$2/Parameter!$B$8) + I78) &gt; (ZB_Käufer2!$B78-Parameter!$B$17*Spielerentscheidungen!$D$3+Parameter!$B$4*(Ergebnisse2!$E$2/Parameter!$B$8) + J78),"A", IF(($B78-Parameter!$B$17*Spielerentscheidungen!$B$3+Parameter!$B$4*(Ergebnisse2!$D$2/Parameter!$B$8) + I78) &lt; (ZB_Käufer2!$B78-Parameter!$B$17*Spielerentscheidungen!$D$3+Parameter!$B$4*(Ergebnisse2!$E$2/Parameter!$B$8) + J78 ), "B", C78)),
IF(($B78-Parameter!$B$17*Spielerentscheidungen!$B$3+Parameter!$B$4*(Ergebnisse2!$D$2/Parameter!$B$8) + I78) &gt; 0,"A",
IF((ZB_Käufer2!$B78-Parameter!$B$17*Spielerentscheidungen!$D$3+Parameter!$B$4*(Ergebnisse2!$E$2/Parameter!$B$8) + J78)&gt;0,"B",0)))</f>
        <v>0</v>
      </c>
      <c r="F78">
        <f>IF(AND(($B78-Parameter!$B$17*Spielerentscheidungen!$B$4+Parameter!$B$4*(Ergebnisse2!$D$3/Parameter!$B$8) + I78 )&gt;0,(ZB_Käufer2!$B78-Parameter!$B$17*Spielerentscheidungen!$D$4+Parameter!$B$4*(Ergebnisse2!$E$3/Parameter!$B$8) + J78)&gt;0),IF(($B78-Parameter!$B$17*Spielerentscheidungen!$B$4+Parameter!$B$4*(Ergebnisse2!$D$3/Parameter!$B$8) + I78) &gt; (ZB_Käufer2!$B78-Parameter!$B$17*Spielerentscheidungen!$D$4+Parameter!$B$4*(Ergebnisse2!$E$3/Parameter!$B$8) + J78), "A", IF(($B78-Parameter!$B$17*Spielerentscheidungen!$B$4+Parameter!$B$4*(Ergebnisse2!$D$3/Parameter!$B$8) + I78) &lt; (ZB_Käufer2!$B78-Parameter!$B$17*Spielerentscheidungen!$D$4+Parameter!$B$4*(Ergebnisse2!$E$3/Parameter!$B$8) + J78), "B", C78)),
IF(($B78-Parameter!$B$17*Spielerentscheidungen!$B$4+Parameter!$B$4*(Ergebnisse2!$D$3/Parameter!$B$8) + I78) &gt; 0,"A",
IF((ZB_Käufer2!$B78-Parameter!$B$17*Spielerentscheidungen!$D$4+Parameter!$B$4*(Ergebnisse2!$E$3/Parameter!$B$8) + J78) &gt; 0,"B",0)))</f>
        <v>0</v>
      </c>
      <c r="G78">
        <f>IF(AND(($B78-Parameter!$B$17*Spielerentscheidungen!$B$5+Parameter!$B$4*(Ergebnisse2!$D$4/Parameter!$B$8) + I78)&gt;0,(ZB_Käufer2!$B78-Parameter!$B$17*Spielerentscheidungen!$D$5+Parameter!$B$4*(Ergebnisse2!$E$4/Parameter!$B$8) + J78)&gt;0), IF(($B78-Parameter!$B$17*Spielerentscheidungen!$B$5+Parameter!$B$4*(Ergebnisse2!$D$4/Parameter!$B$8) + I78) &gt; (ZB_Käufer2!$B78-Parameter!$B$17*Spielerentscheidungen!$D$5+Parameter!$B$4*(Ergebnisse2!$E$4/Parameter!$B$8) + J78), "A", IF(($B78-Parameter!$B$17*Spielerentscheidungen!$B$5+Parameter!$B$4*(Ergebnisse2!$D$4/Parameter!$B$8) + I78) &lt; (ZB_Käufer2!$B78-Parameter!$B$17*Spielerentscheidungen!$D$5+Parameter!$B$4*(Ergebnisse2!$E$4/Parameter!$B$8) + J78), "B", C78)),
IF(($B78-Parameter!$B$17*Spielerentscheidungen!$B$5+Parameter!$B$4*(Ergebnisse2!$D$4/Parameter!$B$8) +I78)&gt;0,"A",
IF((ZB_Käufer2!$B78-Parameter!$B$17*Spielerentscheidungen!$D$5+Parameter!$B$4*(Ergebnisse2!$E$4/Parameter!$B$8) + J78)&gt;0,"B",0)))</f>
        <v>0</v>
      </c>
      <c r="H78">
        <f>IF(AND(($B78-Parameter!$B$17*Spielerentscheidungen!$B$6+Parameter!$B$4*(Ergebnisse2!$D$5/Parameter!$B$8) + I78)&gt;0,(ZB_Käufer2!$B78-Parameter!$B$17*Spielerentscheidungen!$D$6+Parameter!$B$4*(Ergebnisse2!$E$5/Parameter!$B$8) + J78)&gt;0), IF(($B78-Parameter!$B$17*Spielerentscheidungen!$B$6+Parameter!$B$4*(Ergebnisse2!$D$5/Parameter!$B$8) + I78) &gt; (ZB_Käufer2!$B78-Parameter!$B$17*Spielerentscheidungen!$D$6+Parameter!$B$4*(Ergebnisse2!$E$5/Parameter!$B$8) + J78),"A",IF(($B78-Parameter!$B$17*Spielerentscheidungen!$B$6+Parameter!$B$4*(Ergebnisse2!$D$5/Parameter!$B$8) + I78) &lt; (ZB_Käufer2!$B78-Parameter!$B$17*Spielerentscheidungen!$D$6+Parameter!$B$4*(Ergebnisse2!$E$5/Parameter!$B$8) + J78),"B",C78)),
IF(($B78-Parameter!$B$17*Spielerentscheidungen!$B$6+Parameter!$B$4*(Ergebnisse2!$D$5/Parameter!$B$8) + I78)&gt;0,"A",
IF((ZB_Käufer2!$B78-Parameter!$B$17*Spielerentscheidungen!$D$6 + Parameter!$B$4*(Ergebnisse2!$E$5/Parameter!$B$8) + J78)&gt;0,"B",0)))</f>
        <v>0</v>
      </c>
      <c r="I78">
        <v>0</v>
      </c>
      <c r="J78">
        <v>2</v>
      </c>
    </row>
    <row r="79" spans="1:10" x14ac:dyDescent="0.35">
      <c r="A79">
        <v>78</v>
      </c>
      <c r="B79">
        <v>8.9700000000000006</v>
      </c>
      <c r="C79" t="s">
        <v>20</v>
      </c>
      <c r="D79" t="str">
        <f>IF(AND(($B79- Parameter!$B$17*Spielerentscheidungen!$B$2+Parameter!$B$4*0.5 + I79)&gt;0,(ZB_Käufer2!$B79-Parameter!$B$17*Spielerentscheidungen!$D$2+Parameter!$B$4*0.5 + J79)&gt;0), IF(($B79-Parameter!$B$17*Spielerentscheidungen!$B$2+Parameter!$B$4*0.5 + I79) &gt; (ZB_Käufer2!$B79-Parameter!$B$17*Spielerentscheidungen!$D$2+Parameter!$B$4*0.5 + J79), "A", IF((ZB_Käufer2!$B79-Parameter!$B$17*Spielerentscheidungen!$D$2+Parameter!$B$4*0.5 + J79) &gt; ($B79-Parameter!$B$17*Spielerentscheidungen!$B$2+Parameter!$B$4*0.5 + I79), "B", C79)),
IF(($B79-Parameter!$B$17*Spielerentscheidungen!$B$2+Parameter!$B$4*0.5 + I79)&gt;0,"A",
IF((ZB_Käufer2!$B79-Parameter!$B$17*Spielerentscheidungen!$D$2+Parameter!$B$4*0.5 + J79)&gt;0,"B",0)))</f>
        <v>B</v>
      </c>
      <c r="E79" t="str">
        <f>IF(AND(($B79-Parameter!$B$17*Spielerentscheidungen!$B$3+Parameter!$B$4*(Ergebnisse2!$D$2/Parameter!$B$8) + I79)&gt;0,(ZB_Käufer2!$B79-Parameter!$B$17*Spielerentscheidungen!$D$3+Parameter!$B$4*(Ergebnisse2!$E$2/Parameter!$B$8) + J79)&gt;0),IF(($B79-Parameter!$B$17*Spielerentscheidungen!$B$3+Parameter!$B$4*(Ergebnisse2!$D$2/Parameter!$B$8) + I79) &gt; (ZB_Käufer2!$B79-Parameter!$B$17*Spielerentscheidungen!$D$3+Parameter!$B$4*(Ergebnisse2!$E$2/Parameter!$B$8) + J79),"A", IF(($B79-Parameter!$B$17*Spielerentscheidungen!$B$3+Parameter!$B$4*(Ergebnisse2!$D$2/Parameter!$B$8) + I79) &lt; (ZB_Käufer2!$B79-Parameter!$B$17*Spielerentscheidungen!$D$3+Parameter!$B$4*(Ergebnisse2!$E$2/Parameter!$B$8) + J79 ), "B", C79)),
IF(($B79-Parameter!$B$17*Spielerentscheidungen!$B$3+Parameter!$B$4*(Ergebnisse2!$D$2/Parameter!$B$8) + I79) &gt; 0,"A",
IF((ZB_Käufer2!$B79-Parameter!$B$17*Spielerentscheidungen!$D$3+Parameter!$B$4*(Ergebnisse2!$E$2/Parameter!$B$8) + J79)&gt;0,"B",0)))</f>
        <v>B</v>
      </c>
      <c r="F79" t="str">
        <f>IF(AND(($B79-Parameter!$B$17*Spielerentscheidungen!$B$4+Parameter!$B$4*(Ergebnisse2!$D$3/Parameter!$B$8) + I79 )&gt;0,(ZB_Käufer2!$B79-Parameter!$B$17*Spielerentscheidungen!$D$4+Parameter!$B$4*(Ergebnisse2!$E$3/Parameter!$B$8) + J79)&gt;0),IF(($B79-Parameter!$B$17*Spielerentscheidungen!$B$4+Parameter!$B$4*(Ergebnisse2!$D$3/Parameter!$B$8) + I79) &gt; (ZB_Käufer2!$B79-Parameter!$B$17*Spielerentscheidungen!$D$4+Parameter!$B$4*(Ergebnisse2!$E$3/Parameter!$B$8) + J79), "A", IF(($B79-Parameter!$B$17*Spielerentscheidungen!$B$4+Parameter!$B$4*(Ergebnisse2!$D$3/Parameter!$B$8) + I79) &lt; (ZB_Käufer2!$B79-Parameter!$B$17*Spielerentscheidungen!$D$4+Parameter!$B$4*(Ergebnisse2!$E$3/Parameter!$B$8) + J79), "B", C79)),
IF(($B79-Parameter!$B$17*Spielerentscheidungen!$B$4+Parameter!$B$4*(Ergebnisse2!$D$3/Parameter!$B$8) + I79) &gt; 0,"A",
IF((ZB_Käufer2!$B79-Parameter!$B$17*Spielerentscheidungen!$D$4+Parameter!$B$4*(Ergebnisse2!$E$3/Parameter!$B$8) + J79) &gt; 0,"B",0)))</f>
        <v>B</v>
      </c>
      <c r="G79" t="str">
        <f>IF(AND(($B79-Parameter!$B$17*Spielerentscheidungen!$B$5+Parameter!$B$4*(Ergebnisse2!$D$4/Parameter!$B$8) + I79)&gt;0,(ZB_Käufer2!$B79-Parameter!$B$17*Spielerentscheidungen!$D$5+Parameter!$B$4*(Ergebnisse2!$E$4/Parameter!$B$8) + J79)&gt;0), IF(($B79-Parameter!$B$17*Spielerentscheidungen!$B$5+Parameter!$B$4*(Ergebnisse2!$D$4/Parameter!$B$8) + I79) &gt; (ZB_Käufer2!$B79-Parameter!$B$17*Spielerentscheidungen!$D$5+Parameter!$B$4*(Ergebnisse2!$E$4/Parameter!$B$8) + J79), "A", IF(($B79-Parameter!$B$17*Spielerentscheidungen!$B$5+Parameter!$B$4*(Ergebnisse2!$D$4/Parameter!$B$8) + I79) &lt; (ZB_Käufer2!$B79-Parameter!$B$17*Spielerentscheidungen!$D$5+Parameter!$B$4*(Ergebnisse2!$E$4/Parameter!$B$8) + J79), "B", C79)),
IF(($B79-Parameter!$B$17*Spielerentscheidungen!$B$5+Parameter!$B$4*(Ergebnisse2!$D$4/Parameter!$B$8) +I79)&gt;0,"A",
IF((ZB_Käufer2!$B79-Parameter!$B$17*Spielerentscheidungen!$D$5+Parameter!$B$4*(Ergebnisse2!$E$4/Parameter!$B$8) + J79)&gt;0,"B",0)))</f>
        <v>B</v>
      </c>
      <c r="H79">
        <f>IF(AND(($B79-Parameter!$B$17*Spielerentscheidungen!$B$6+Parameter!$B$4*(Ergebnisse2!$D$5/Parameter!$B$8) + I79)&gt;0,(ZB_Käufer2!$B79-Parameter!$B$17*Spielerentscheidungen!$D$6+Parameter!$B$4*(Ergebnisse2!$E$5/Parameter!$B$8) + J79)&gt;0), IF(($B79-Parameter!$B$17*Spielerentscheidungen!$B$6+Parameter!$B$4*(Ergebnisse2!$D$5/Parameter!$B$8) + I79) &gt; (ZB_Käufer2!$B79-Parameter!$B$17*Spielerentscheidungen!$D$6+Parameter!$B$4*(Ergebnisse2!$E$5/Parameter!$B$8) + J79),"A",IF(($B79-Parameter!$B$17*Spielerentscheidungen!$B$6+Parameter!$B$4*(Ergebnisse2!$D$5/Parameter!$B$8) + I79) &lt; (ZB_Käufer2!$B79-Parameter!$B$17*Spielerentscheidungen!$D$6+Parameter!$B$4*(Ergebnisse2!$E$5/Parameter!$B$8) + J79),"B",C79)),
IF(($B79-Parameter!$B$17*Spielerentscheidungen!$B$6+Parameter!$B$4*(Ergebnisse2!$D$5/Parameter!$B$8) + I79)&gt;0,"A",
IF((ZB_Käufer2!$B79-Parameter!$B$17*Spielerentscheidungen!$D$6 + Parameter!$B$4*(Ergebnisse2!$E$5/Parameter!$B$8) + J79)&gt;0,"B",0)))</f>
        <v>0</v>
      </c>
      <c r="I79">
        <v>0</v>
      </c>
      <c r="J79">
        <v>4</v>
      </c>
    </row>
    <row r="80" spans="1:10" x14ac:dyDescent="0.35">
      <c r="A80">
        <v>79</v>
      </c>
      <c r="B80">
        <v>5.37</v>
      </c>
      <c r="C80" t="s">
        <v>19</v>
      </c>
      <c r="D80" t="str">
        <f>IF(AND(($B80- Parameter!$B$17*Spielerentscheidungen!$B$2+Parameter!$B$4*0.5 + I80)&gt;0,(ZB_Käufer2!$B80-Parameter!$B$17*Spielerentscheidungen!$D$2+Parameter!$B$4*0.5 + J80)&gt;0), IF(($B80-Parameter!$B$17*Spielerentscheidungen!$B$2+Parameter!$B$4*0.5 + I80) &gt; (ZB_Käufer2!$B80-Parameter!$B$17*Spielerentscheidungen!$D$2+Parameter!$B$4*0.5 + J80), "A", IF((ZB_Käufer2!$B80-Parameter!$B$17*Spielerentscheidungen!$D$2+Parameter!$B$4*0.5 + J80) &gt; ($B80-Parameter!$B$17*Spielerentscheidungen!$B$2+Parameter!$B$4*0.5 + I80), "B", C80)),
IF(($B80-Parameter!$B$17*Spielerentscheidungen!$B$2+Parameter!$B$4*0.5 + I80)&gt;0,"A",
IF((ZB_Käufer2!$B80-Parameter!$B$17*Spielerentscheidungen!$D$2+Parameter!$B$4*0.5 + J80)&gt;0,"B",0)))</f>
        <v>A</v>
      </c>
      <c r="E80" t="str">
        <f>IF(AND(($B80-Parameter!$B$17*Spielerentscheidungen!$B$3+Parameter!$B$4*(Ergebnisse2!$D$2/Parameter!$B$8) + I80)&gt;0,(ZB_Käufer2!$B80-Parameter!$B$17*Spielerentscheidungen!$D$3+Parameter!$B$4*(Ergebnisse2!$E$2/Parameter!$B$8) + J80)&gt;0),IF(($B80-Parameter!$B$17*Spielerentscheidungen!$B$3+Parameter!$B$4*(Ergebnisse2!$D$2/Parameter!$B$8) + I80) &gt; (ZB_Käufer2!$B80-Parameter!$B$17*Spielerentscheidungen!$D$3+Parameter!$B$4*(Ergebnisse2!$E$2/Parameter!$B$8) + J80),"A", IF(($B80-Parameter!$B$17*Spielerentscheidungen!$B$3+Parameter!$B$4*(Ergebnisse2!$D$2/Parameter!$B$8) + I80) &lt; (ZB_Käufer2!$B80-Parameter!$B$17*Spielerentscheidungen!$D$3+Parameter!$B$4*(Ergebnisse2!$E$2/Parameter!$B$8) + J80 ), "B", C80)),
IF(($B80-Parameter!$B$17*Spielerentscheidungen!$B$3+Parameter!$B$4*(Ergebnisse2!$D$2/Parameter!$B$8) + I80) &gt; 0,"A",
IF((ZB_Käufer2!$B80-Parameter!$B$17*Spielerentscheidungen!$D$3+Parameter!$B$4*(Ergebnisse2!$E$2/Parameter!$B$8) + J80)&gt;0,"B",0)))</f>
        <v>A</v>
      </c>
      <c r="F80">
        <f>IF(AND(($B80-Parameter!$B$17*Spielerentscheidungen!$B$4+Parameter!$B$4*(Ergebnisse2!$D$3/Parameter!$B$8) + I80 )&gt;0,(ZB_Käufer2!$B80-Parameter!$B$17*Spielerentscheidungen!$D$4+Parameter!$B$4*(Ergebnisse2!$E$3/Parameter!$B$8) + J80)&gt;0),IF(($B80-Parameter!$B$17*Spielerentscheidungen!$B$4+Parameter!$B$4*(Ergebnisse2!$D$3/Parameter!$B$8) + I80) &gt; (ZB_Käufer2!$B80-Parameter!$B$17*Spielerentscheidungen!$D$4+Parameter!$B$4*(Ergebnisse2!$E$3/Parameter!$B$8) + J80), "A", IF(($B80-Parameter!$B$17*Spielerentscheidungen!$B$4+Parameter!$B$4*(Ergebnisse2!$D$3/Parameter!$B$8) + I80) &lt; (ZB_Käufer2!$B80-Parameter!$B$17*Spielerentscheidungen!$D$4+Parameter!$B$4*(Ergebnisse2!$E$3/Parameter!$B$8) + J80), "B", C80)),
IF(($B80-Parameter!$B$17*Spielerentscheidungen!$B$4+Parameter!$B$4*(Ergebnisse2!$D$3/Parameter!$B$8) + I80) &gt; 0,"A",
IF((ZB_Käufer2!$B80-Parameter!$B$17*Spielerentscheidungen!$D$4+Parameter!$B$4*(Ergebnisse2!$E$3/Parameter!$B$8) + J80) &gt; 0,"B",0)))</f>
        <v>0</v>
      </c>
      <c r="G80">
        <f>IF(AND(($B80-Parameter!$B$17*Spielerentscheidungen!$B$5+Parameter!$B$4*(Ergebnisse2!$D$4/Parameter!$B$8) + I80)&gt;0,(ZB_Käufer2!$B80-Parameter!$B$17*Spielerentscheidungen!$D$5+Parameter!$B$4*(Ergebnisse2!$E$4/Parameter!$B$8) + J80)&gt;0), IF(($B80-Parameter!$B$17*Spielerentscheidungen!$B$5+Parameter!$B$4*(Ergebnisse2!$D$4/Parameter!$B$8) + I80) &gt; (ZB_Käufer2!$B80-Parameter!$B$17*Spielerentscheidungen!$D$5+Parameter!$B$4*(Ergebnisse2!$E$4/Parameter!$B$8) + J80), "A", IF(($B80-Parameter!$B$17*Spielerentscheidungen!$B$5+Parameter!$B$4*(Ergebnisse2!$D$4/Parameter!$B$8) + I80) &lt; (ZB_Käufer2!$B80-Parameter!$B$17*Spielerentscheidungen!$D$5+Parameter!$B$4*(Ergebnisse2!$E$4/Parameter!$B$8) + J80), "B", C80)),
IF(($B80-Parameter!$B$17*Spielerentscheidungen!$B$5+Parameter!$B$4*(Ergebnisse2!$D$4/Parameter!$B$8) +I80)&gt;0,"A",
IF((ZB_Käufer2!$B80-Parameter!$B$17*Spielerentscheidungen!$D$5+Parameter!$B$4*(Ergebnisse2!$E$4/Parameter!$B$8) + J80)&gt;0,"B",0)))</f>
        <v>0</v>
      </c>
      <c r="H80">
        <f>IF(AND(($B80-Parameter!$B$17*Spielerentscheidungen!$B$6+Parameter!$B$4*(Ergebnisse2!$D$5/Parameter!$B$8) + I80)&gt;0,(ZB_Käufer2!$B80-Parameter!$B$17*Spielerentscheidungen!$D$6+Parameter!$B$4*(Ergebnisse2!$E$5/Parameter!$B$8) + J80)&gt;0), IF(($B80-Parameter!$B$17*Spielerentscheidungen!$B$6+Parameter!$B$4*(Ergebnisse2!$D$5/Parameter!$B$8) + I80) &gt; (ZB_Käufer2!$B80-Parameter!$B$17*Spielerentscheidungen!$D$6+Parameter!$B$4*(Ergebnisse2!$E$5/Parameter!$B$8) + J80),"A",IF(($B80-Parameter!$B$17*Spielerentscheidungen!$B$6+Parameter!$B$4*(Ergebnisse2!$D$5/Parameter!$B$8) + I80) &lt; (ZB_Käufer2!$B80-Parameter!$B$17*Spielerentscheidungen!$D$6+Parameter!$B$4*(Ergebnisse2!$E$5/Parameter!$B$8) + J80),"B",C80)),
IF(($B80-Parameter!$B$17*Spielerentscheidungen!$B$6+Parameter!$B$4*(Ergebnisse2!$D$5/Parameter!$B$8) + I80)&gt;0,"A",
IF((ZB_Käufer2!$B80-Parameter!$B$17*Spielerentscheidungen!$D$6 + Parameter!$B$4*(Ergebnisse2!$E$5/Parameter!$B$8) + J80)&gt;0,"B",0)))</f>
        <v>0</v>
      </c>
      <c r="I80">
        <v>2</v>
      </c>
      <c r="J80">
        <v>0</v>
      </c>
    </row>
    <row r="81" spans="1:10" x14ac:dyDescent="0.35">
      <c r="A81">
        <v>80</v>
      </c>
      <c r="B81">
        <v>9.4700000000000006</v>
      </c>
      <c r="C81" t="s">
        <v>20</v>
      </c>
      <c r="D81" t="str">
        <f>IF(AND(($B81- Parameter!$B$17*Spielerentscheidungen!$B$2+Parameter!$B$4*0.5 + I81)&gt;0,(ZB_Käufer2!$B81-Parameter!$B$17*Spielerentscheidungen!$D$2+Parameter!$B$4*0.5 + J81)&gt;0), IF(($B81-Parameter!$B$17*Spielerentscheidungen!$B$2+Parameter!$B$4*0.5 + I81) &gt; (ZB_Käufer2!$B81-Parameter!$B$17*Spielerentscheidungen!$D$2+Parameter!$B$4*0.5 + J81), "A", IF((ZB_Käufer2!$B81-Parameter!$B$17*Spielerentscheidungen!$D$2+Parameter!$B$4*0.5 + J81) &gt; ($B81-Parameter!$B$17*Spielerentscheidungen!$B$2+Parameter!$B$4*0.5 + I81), "B", C81)),
IF(($B81-Parameter!$B$17*Spielerentscheidungen!$B$2+Parameter!$B$4*0.5 + I81)&gt;0,"A",
IF((ZB_Käufer2!$B81-Parameter!$B$17*Spielerentscheidungen!$D$2+Parameter!$B$4*0.5 + J81)&gt;0,"B",0)))</f>
        <v>B</v>
      </c>
      <c r="E81" t="str">
        <f>IF(AND(($B81-Parameter!$B$17*Spielerentscheidungen!$B$3+Parameter!$B$4*(Ergebnisse2!$D$2/Parameter!$B$8) + I81)&gt;0,(ZB_Käufer2!$B81-Parameter!$B$17*Spielerentscheidungen!$D$3+Parameter!$B$4*(Ergebnisse2!$E$2/Parameter!$B$8) + J81)&gt;0),IF(($B81-Parameter!$B$17*Spielerentscheidungen!$B$3+Parameter!$B$4*(Ergebnisse2!$D$2/Parameter!$B$8) + I81) &gt; (ZB_Käufer2!$B81-Parameter!$B$17*Spielerentscheidungen!$D$3+Parameter!$B$4*(Ergebnisse2!$E$2/Parameter!$B$8) + J81),"A", IF(($B81-Parameter!$B$17*Spielerentscheidungen!$B$3+Parameter!$B$4*(Ergebnisse2!$D$2/Parameter!$B$8) + I81) &lt; (ZB_Käufer2!$B81-Parameter!$B$17*Spielerentscheidungen!$D$3+Parameter!$B$4*(Ergebnisse2!$E$2/Parameter!$B$8) + J81 ), "B", C81)),
IF(($B81-Parameter!$B$17*Spielerentscheidungen!$B$3+Parameter!$B$4*(Ergebnisse2!$D$2/Parameter!$B$8) + I81) &gt; 0,"A",
IF((ZB_Käufer2!$B81-Parameter!$B$17*Spielerentscheidungen!$D$3+Parameter!$B$4*(Ergebnisse2!$E$2/Parameter!$B$8) + J81)&gt;0,"B",0)))</f>
        <v>A</v>
      </c>
      <c r="F81" t="str">
        <f>IF(AND(($B81-Parameter!$B$17*Spielerentscheidungen!$B$4+Parameter!$B$4*(Ergebnisse2!$D$3/Parameter!$B$8) + I81 )&gt;0,(ZB_Käufer2!$B81-Parameter!$B$17*Spielerentscheidungen!$D$4+Parameter!$B$4*(Ergebnisse2!$E$3/Parameter!$B$8) + J81)&gt;0),IF(($B81-Parameter!$B$17*Spielerentscheidungen!$B$4+Parameter!$B$4*(Ergebnisse2!$D$3/Parameter!$B$8) + I81) &gt; (ZB_Käufer2!$B81-Parameter!$B$17*Spielerentscheidungen!$D$4+Parameter!$B$4*(Ergebnisse2!$E$3/Parameter!$B$8) + J81), "A", IF(($B81-Parameter!$B$17*Spielerentscheidungen!$B$4+Parameter!$B$4*(Ergebnisse2!$D$3/Parameter!$B$8) + I81) &lt; (ZB_Käufer2!$B81-Parameter!$B$17*Spielerentscheidungen!$D$4+Parameter!$B$4*(Ergebnisse2!$E$3/Parameter!$B$8) + J81), "B", C81)),
IF(($B81-Parameter!$B$17*Spielerentscheidungen!$B$4+Parameter!$B$4*(Ergebnisse2!$D$3/Parameter!$B$8) + I81) &gt; 0,"A",
IF((ZB_Käufer2!$B81-Parameter!$B$17*Spielerentscheidungen!$D$4+Parameter!$B$4*(Ergebnisse2!$E$3/Parameter!$B$8) + J81) &gt; 0,"B",0)))</f>
        <v>B</v>
      </c>
      <c r="G81" t="str">
        <f>IF(AND(($B81-Parameter!$B$17*Spielerentscheidungen!$B$5+Parameter!$B$4*(Ergebnisse2!$D$4/Parameter!$B$8) + I81)&gt;0,(ZB_Käufer2!$B81-Parameter!$B$17*Spielerentscheidungen!$D$5+Parameter!$B$4*(Ergebnisse2!$E$4/Parameter!$B$8) + J81)&gt;0), IF(($B81-Parameter!$B$17*Spielerentscheidungen!$B$5+Parameter!$B$4*(Ergebnisse2!$D$4/Parameter!$B$8) + I81) &gt; (ZB_Käufer2!$B81-Parameter!$B$17*Spielerentscheidungen!$D$5+Parameter!$B$4*(Ergebnisse2!$E$4/Parameter!$B$8) + J81), "A", IF(($B81-Parameter!$B$17*Spielerentscheidungen!$B$5+Parameter!$B$4*(Ergebnisse2!$D$4/Parameter!$B$8) + I81) &lt; (ZB_Käufer2!$B81-Parameter!$B$17*Spielerentscheidungen!$D$5+Parameter!$B$4*(Ergebnisse2!$E$4/Parameter!$B$8) + J81), "B", C81)),
IF(($B81-Parameter!$B$17*Spielerentscheidungen!$B$5+Parameter!$B$4*(Ergebnisse2!$D$4/Parameter!$B$8) +I81)&gt;0,"A",
IF((ZB_Käufer2!$B81-Parameter!$B$17*Spielerentscheidungen!$D$5+Parameter!$B$4*(Ergebnisse2!$E$4/Parameter!$B$8) + J81)&gt;0,"B",0)))</f>
        <v>B</v>
      </c>
      <c r="H81">
        <f>IF(AND(($B81-Parameter!$B$17*Spielerentscheidungen!$B$6+Parameter!$B$4*(Ergebnisse2!$D$5/Parameter!$B$8) + I81)&gt;0,(ZB_Käufer2!$B81-Parameter!$B$17*Spielerentscheidungen!$D$6+Parameter!$B$4*(Ergebnisse2!$E$5/Parameter!$B$8) + J81)&gt;0), IF(($B81-Parameter!$B$17*Spielerentscheidungen!$B$6+Parameter!$B$4*(Ergebnisse2!$D$5/Parameter!$B$8) + I81) &gt; (ZB_Käufer2!$B81-Parameter!$B$17*Spielerentscheidungen!$D$6+Parameter!$B$4*(Ergebnisse2!$E$5/Parameter!$B$8) + J81),"A",IF(($B81-Parameter!$B$17*Spielerentscheidungen!$B$6+Parameter!$B$4*(Ergebnisse2!$D$5/Parameter!$B$8) + I81) &lt; (ZB_Käufer2!$B81-Parameter!$B$17*Spielerentscheidungen!$D$6+Parameter!$B$4*(Ergebnisse2!$E$5/Parameter!$B$8) + J81),"B",C81)),
IF(($B81-Parameter!$B$17*Spielerentscheidungen!$B$6+Parameter!$B$4*(Ergebnisse2!$D$5/Parameter!$B$8) + I81)&gt;0,"A",
IF((ZB_Käufer2!$B81-Parameter!$B$17*Spielerentscheidungen!$D$6 + Parameter!$B$4*(Ergebnisse2!$E$5/Parameter!$B$8) + J81)&gt;0,"B",0)))</f>
        <v>0</v>
      </c>
      <c r="I81">
        <v>0</v>
      </c>
      <c r="J81">
        <v>2</v>
      </c>
    </row>
    <row r="82" spans="1:10" x14ac:dyDescent="0.35">
      <c r="A82">
        <v>81</v>
      </c>
      <c r="B82">
        <v>1.38</v>
      </c>
      <c r="C82" t="s">
        <v>19</v>
      </c>
      <c r="D82">
        <f>IF(AND(($B82- Parameter!$B$17*Spielerentscheidungen!$B$2+Parameter!$B$4*0.5 + I82)&gt;0,(ZB_Käufer2!$B82-Parameter!$B$17*Spielerentscheidungen!$D$2+Parameter!$B$4*0.5 + J82)&gt;0), IF(($B82-Parameter!$B$17*Spielerentscheidungen!$B$2+Parameter!$B$4*0.5 + I82) &gt; (ZB_Käufer2!$B82-Parameter!$B$17*Spielerentscheidungen!$D$2+Parameter!$B$4*0.5 + J82), "A", IF((ZB_Käufer2!$B82-Parameter!$B$17*Spielerentscheidungen!$D$2+Parameter!$B$4*0.5 + J82) &gt; ($B82-Parameter!$B$17*Spielerentscheidungen!$B$2+Parameter!$B$4*0.5 + I82), "B", C82)),
IF(($B82-Parameter!$B$17*Spielerentscheidungen!$B$2+Parameter!$B$4*0.5 + I82)&gt;0,"A",
IF((ZB_Käufer2!$B82-Parameter!$B$17*Spielerentscheidungen!$D$2+Parameter!$B$4*0.5 + J82)&gt;0,"B",0)))</f>
        <v>0</v>
      </c>
      <c r="E82">
        <f>IF(AND(($B82-Parameter!$B$17*Spielerentscheidungen!$B$3+Parameter!$B$4*(Ergebnisse2!$D$2/Parameter!$B$8) + I82)&gt;0,(ZB_Käufer2!$B82-Parameter!$B$17*Spielerentscheidungen!$D$3+Parameter!$B$4*(Ergebnisse2!$E$2/Parameter!$B$8) + J82)&gt;0),IF(($B82-Parameter!$B$17*Spielerentscheidungen!$B$3+Parameter!$B$4*(Ergebnisse2!$D$2/Parameter!$B$8) + I82) &gt; (ZB_Käufer2!$B82-Parameter!$B$17*Spielerentscheidungen!$D$3+Parameter!$B$4*(Ergebnisse2!$E$2/Parameter!$B$8) + J82),"A", IF(($B82-Parameter!$B$17*Spielerentscheidungen!$B$3+Parameter!$B$4*(Ergebnisse2!$D$2/Parameter!$B$8) + I82) &lt; (ZB_Käufer2!$B82-Parameter!$B$17*Spielerentscheidungen!$D$3+Parameter!$B$4*(Ergebnisse2!$E$2/Parameter!$B$8) + J82 ), "B", C82)),
IF(($B82-Parameter!$B$17*Spielerentscheidungen!$B$3+Parameter!$B$4*(Ergebnisse2!$D$2/Parameter!$B$8) + I82) &gt; 0,"A",
IF((ZB_Käufer2!$B82-Parameter!$B$17*Spielerentscheidungen!$D$3+Parameter!$B$4*(Ergebnisse2!$E$2/Parameter!$B$8) + J82)&gt;0,"B",0)))</f>
        <v>0</v>
      </c>
      <c r="F82">
        <f>IF(AND(($B82-Parameter!$B$17*Spielerentscheidungen!$B$4+Parameter!$B$4*(Ergebnisse2!$D$3/Parameter!$B$8) + I82 )&gt;0,(ZB_Käufer2!$B82-Parameter!$B$17*Spielerentscheidungen!$D$4+Parameter!$B$4*(Ergebnisse2!$E$3/Parameter!$B$8) + J82)&gt;0),IF(($B82-Parameter!$B$17*Spielerentscheidungen!$B$4+Parameter!$B$4*(Ergebnisse2!$D$3/Parameter!$B$8) + I82) &gt; (ZB_Käufer2!$B82-Parameter!$B$17*Spielerentscheidungen!$D$4+Parameter!$B$4*(Ergebnisse2!$E$3/Parameter!$B$8) + J82), "A", IF(($B82-Parameter!$B$17*Spielerentscheidungen!$B$4+Parameter!$B$4*(Ergebnisse2!$D$3/Parameter!$B$8) + I82) &lt; (ZB_Käufer2!$B82-Parameter!$B$17*Spielerentscheidungen!$D$4+Parameter!$B$4*(Ergebnisse2!$E$3/Parameter!$B$8) + J82), "B", C82)),
IF(($B82-Parameter!$B$17*Spielerentscheidungen!$B$4+Parameter!$B$4*(Ergebnisse2!$D$3/Parameter!$B$8) + I82) &gt; 0,"A",
IF((ZB_Käufer2!$B82-Parameter!$B$17*Spielerentscheidungen!$D$4+Parameter!$B$4*(Ergebnisse2!$E$3/Parameter!$B$8) + J82) &gt; 0,"B",0)))</f>
        <v>0</v>
      </c>
      <c r="G82">
        <f>IF(AND(($B82-Parameter!$B$17*Spielerentscheidungen!$B$5+Parameter!$B$4*(Ergebnisse2!$D$4/Parameter!$B$8) + I82)&gt;0,(ZB_Käufer2!$B82-Parameter!$B$17*Spielerentscheidungen!$D$5+Parameter!$B$4*(Ergebnisse2!$E$4/Parameter!$B$8) + J82)&gt;0), IF(($B82-Parameter!$B$17*Spielerentscheidungen!$B$5+Parameter!$B$4*(Ergebnisse2!$D$4/Parameter!$B$8) + I82) &gt; (ZB_Käufer2!$B82-Parameter!$B$17*Spielerentscheidungen!$D$5+Parameter!$B$4*(Ergebnisse2!$E$4/Parameter!$B$8) + J82), "A", IF(($B82-Parameter!$B$17*Spielerentscheidungen!$B$5+Parameter!$B$4*(Ergebnisse2!$D$4/Parameter!$B$8) + I82) &lt; (ZB_Käufer2!$B82-Parameter!$B$17*Spielerentscheidungen!$D$5+Parameter!$B$4*(Ergebnisse2!$E$4/Parameter!$B$8) + J82), "B", C82)),
IF(($B82-Parameter!$B$17*Spielerentscheidungen!$B$5+Parameter!$B$4*(Ergebnisse2!$D$4/Parameter!$B$8) +I82)&gt;0,"A",
IF((ZB_Käufer2!$B82-Parameter!$B$17*Spielerentscheidungen!$D$5+Parameter!$B$4*(Ergebnisse2!$E$4/Parameter!$B$8) + J82)&gt;0,"B",0)))</f>
        <v>0</v>
      </c>
      <c r="H82">
        <f>IF(AND(($B82-Parameter!$B$17*Spielerentscheidungen!$B$6+Parameter!$B$4*(Ergebnisse2!$D$5/Parameter!$B$8) + I82)&gt;0,(ZB_Käufer2!$B82-Parameter!$B$17*Spielerentscheidungen!$D$6+Parameter!$B$4*(Ergebnisse2!$E$5/Parameter!$B$8) + J82)&gt;0), IF(($B82-Parameter!$B$17*Spielerentscheidungen!$B$6+Parameter!$B$4*(Ergebnisse2!$D$5/Parameter!$B$8) + I82) &gt; (ZB_Käufer2!$B82-Parameter!$B$17*Spielerentscheidungen!$D$6+Parameter!$B$4*(Ergebnisse2!$E$5/Parameter!$B$8) + J82),"A",IF(($B82-Parameter!$B$17*Spielerentscheidungen!$B$6+Parameter!$B$4*(Ergebnisse2!$D$5/Parameter!$B$8) + I82) &lt; (ZB_Käufer2!$B82-Parameter!$B$17*Spielerentscheidungen!$D$6+Parameter!$B$4*(Ergebnisse2!$E$5/Parameter!$B$8) + J82),"B",C82)),
IF(($B82-Parameter!$B$17*Spielerentscheidungen!$B$6+Parameter!$B$4*(Ergebnisse2!$D$5/Parameter!$B$8) + I82)&gt;0,"A",
IF((ZB_Käufer2!$B82-Parameter!$B$17*Spielerentscheidungen!$D$6 + Parameter!$B$4*(Ergebnisse2!$E$5/Parameter!$B$8) + J82)&gt;0,"B",0)))</f>
        <v>0</v>
      </c>
      <c r="I82">
        <v>3</v>
      </c>
      <c r="J82">
        <v>0</v>
      </c>
    </row>
    <row r="83" spans="1:10" x14ac:dyDescent="0.35">
      <c r="A83">
        <v>82</v>
      </c>
      <c r="B83">
        <v>8.6199999999999992</v>
      </c>
      <c r="C83" t="s">
        <v>20</v>
      </c>
      <c r="D83" t="str">
        <f>IF(AND(($B83- Parameter!$B$17*Spielerentscheidungen!$B$2+Parameter!$B$4*0.5 + I83)&gt;0,(ZB_Käufer2!$B83-Parameter!$B$17*Spielerentscheidungen!$D$2+Parameter!$B$4*0.5 + J83)&gt;0), IF(($B83-Parameter!$B$17*Spielerentscheidungen!$B$2+Parameter!$B$4*0.5 + I83) &gt; (ZB_Käufer2!$B83-Parameter!$B$17*Spielerentscheidungen!$D$2+Parameter!$B$4*0.5 + J83), "A", IF((ZB_Käufer2!$B83-Parameter!$B$17*Spielerentscheidungen!$D$2+Parameter!$B$4*0.5 + J83) &gt; ($B83-Parameter!$B$17*Spielerentscheidungen!$B$2+Parameter!$B$4*0.5 + I83), "B", C83)),
IF(($B83-Parameter!$B$17*Spielerentscheidungen!$B$2+Parameter!$B$4*0.5 + I83)&gt;0,"A",
IF((ZB_Käufer2!$B83-Parameter!$B$17*Spielerentscheidungen!$D$2+Parameter!$B$4*0.5 + J83)&gt;0,"B",0)))</f>
        <v>B</v>
      </c>
      <c r="E83" t="str">
        <f>IF(AND(($B83-Parameter!$B$17*Spielerentscheidungen!$B$3+Parameter!$B$4*(Ergebnisse2!$D$2/Parameter!$B$8) + I83)&gt;0,(ZB_Käufer2!$B83-Parameter!$B$17*Spielerentscheidungen!$D$3+Parameter!$B$4*(Ergebnisse2!$E$2/Parameter!$B$8) + J83)&gt;0),IF(($B83-Parameter!$B$17*Spielerentscheidungen!$B$3+Parameter!$B$4*(Ergebnisse2!$D$2/Parameter!$B$8) + I83) &gt; (ZB_Käufer2!$B83-Parameter!$B$17*Spielerentscheidungen!$D$3+Parameter!$B$4*(Ergebnisse2!$E$2/Parameter!$B$8) + J83),"A", IF(($B83-Parameter!$B$17*Spielerentscheidungen!$B$3+Parameter!$B$4*(Ergebnisse2!$D$2/Parameter!$B$8) + I83) &lt; (ZB_Käufer2!$B83-Parameter!$B$17*Spielerentscheidungen!$D$3+Parameter!$B$4*(Ergebnisse2!$E$2/Parameter!$B$8) + J83 ), "B", C83)),
IF(($B83-Parameter!$B$17*Spielerentscheidungen!$B$3+Parameter!$B$4*(Ergebnisse2!$D$2/Parameter!$B$8) + I83) &gt; 0,"A",
IF((ZB_Käufer2!$B83-Parameter!$B$17*Spielerentscheidungen!$D$3+Parameter!$B$4*(Ergebnisse2!$E$2/Parameter!$B$8) + J83)&gt;0,"B",0)))</f>
        <v>A</v>
      </c>
      <c r="F83" t="str">
        <f>IF(AND(($B83-Parameter!$B$17*Spielerentscheidungen!$B$4+Parameter!$B$4*(Ergebnisse2!$D$3/Parameter!$B$8) + I83 )&gt;0,(ZB_Käufer2!$B83-Parameter!$B$17*Spielerentscheidungen!$D$4+Parameter!$B$4*(Ergebnisse2!$E$3/Parameter!$B$8) + J83)&gt;0),IF(($B83-Parameter!$B$17*Spielerentscheidungen!$B$4+Parameter!$B$4*(Ergebnisse2!$D$3/Parameter!$B$8) + I83) &gt; (ZB_Käufer2!$B83-Parameter!$B$17*Spielerentscheidungen!$D$4+Parameter!$B$4*(Ergebnisse2!$E$3/Parameter!$B$8) + J83), "A", IF(($B83-Parameter!$B$17*Spielerentscheidungen!$B$4+Parameter!$B$4*(Ergebnisse2!$D$3/Parameter!$B$8) + I83) &lt; (ZB_Käufer2!$B83-Parameter!$B$17*Spielerentscheidungen!$D$4+Parameter!$B$4*(Ergebnisse2!$E$3/Parameter!$B$8) + J83), "B", C83)),
IF(($B83-Parameter!$B$17*Spielerentscheidungen!$B$4+Parameter!$B$4*(Ergebnisse2!$D$3/Parameter!$B$8) + I83) &gt; 0,"A",
IF((ZB_Käufer2!$B83-Parameter!$B$17*Spielerentscheidungen!$D$4+Parameter!$B$4*(Ergebnisse2!$E$3/Parameter!$B$8) + J83) &gt; 0,"B",0)))</f>
        <v>B</v>
      </c>
      <c r="G83" t="str">
        <f>IF(AND(($B83-Parameter!$B$17*Spielerentscheidungen!$B$5+Parameter!$B$4*(Ergebnisse2!$D$4/Parameter!$B$8) + I83)&gt;0,(ZB_Käufer2!$B83-Parameter!$B$17*Spielerentscheidungen!$D$5+Parameter!$B$4*(Ergebnisse2!$E$4/Parameter!$B$8) + J83)&gt;0), IF(($B83-Parameter!$B$17*Spielerentscheidungen!$B$5+Parameter!$B$4*(Ergebnisse2!$D$4/Parameter!$B$8) + I83) &gt; (ZB_Käufer2!$B83-Parameter!$B$17*Spielerentscheidungen!$D$5+Parameter!$B$4*(Ergebnisse2!$E$4/Parameter!$B$8) + J83), "A", IF(($B83-Parameter!$B$17*Spielerentscheidungen!$B$5+Parameter!$B$4*(Ergebnisse2!$D$4/Parameter!$B$8) + I83) &lt; (ZB_Käufer2!$B83-Parameter!$B$17*Spielerentscheidungen!$D$5+Parameter!$B$4*(Ergebnisse2!$E$4/Parameter!$B$8) + J83), "B", C83)),
IF(($B83-Parameter!$B$17*Spielerentscheidungen!$B$5+Parameter!$B$4*(Ergebnisse2!$D$4/Parameter!$B$8) +I83)&gt;0,"A",
IF((ZB_Käufer2!$B83-Parameter!$B$17*Spielerentscheidungen!$D$5+Parameter!$B$4*(Ergebnisse2!$E$4/Parameter!$B$8) + J83)&gt;0,"B",0)))</f>
        <v>B</v>
      </c>
      <c r="H83">
        <f>IF(AND(($B83-Parameter!$B$17*Spielerentscheidungen!$B$6+Parameter!$B$4*(Ergebnisse2!$D$5/Parameter!$B$8) + I83)&gt;0,(ZB_Käufer2!$B83-Parameter!$B$17*Spielerentscheidungen!$D$6+Parameter!$B$4*(Ergebnisse2!$E$5/Parameter!$B$8) + J83)&gt;0), IF(($B83-Parameter!$B$17*Spielerentscheidungen!$B$6+Parameter!$B$4*(Ergebnisse2!$D$5/Parameter!$B$8) + I83) &gt; (ZB_Käufer2!$B83-Parameter!$B$17*Spielerentscheidungen!$D$6+Parameter!$B$4*(Ergebnisse2!$E$5/Parameter!$B$8) + J83),"A",IF(($B83-Parameter!$B$17*Spielerentscheidungen!$B$6+Parameter!$B$4*(Ergebnisse2!$D$5/Parameter!$B$8) + I83) &lt; (ZB_Käufer2!$B83-Parameter!$B$17*Spielerentscheidungen!$D$6+Parameter!$B$4*(Ergebnisse2!$E$5/Parameter!$B$8) + J83),"B",C83)),
IF(($B83-Parameter!$B$17*Spielerentscheidungen!$B$6+Parameter!$B$4*(Ergebnisse2!$D$5/Parameter!$B$8) + I83)&gt;0,"A",
IF((ZB_Käufer2!$B83-Parameter!$B$17*Spielerentscheidungen!$D$6 + Parameter!$B$4*(Ergebnisse2!$E$5/Parameter!$B$8) + J83)&gt;0,"B",0)))</f>
        <v>0</v>
      </c>
      <c r="I83">
        <v>0</v>
      </c>
      <c r="J83">
        <v>2</v>
      </c>
    </row>
    <row r="84" spans="1:10" x14ac:dyDescent="0.35">
      <c r="A84">
        <v>83</v>
      </c>
      <c r="B84">
        <v>0.05</v>
      </c>
      <c r="C84" t="s">
        <v>19</v>
      </c>
      <c r="D84">
        <f>IF(AND(($B84- Parameter!$B$17*Spielerentscheidungen!$B$2+Parameter!$B$4*0.5 + I84)&gt;0,(ZB_Käufer2!$B84-Parameter!$B$17*Spielerentscheidungen!$D$2+Parameter!$B$4*0.5 + J84)&gt;0), IF(($B84-Parameter!$B$17*Spielerentscheidungen!$B$2+Parameter!$B$4*0.5 + I84) &gt; (ZB_Käufer2!$B84-Parameter!$B$17*Spielerentscheidungen!$D$2+Parameter!$B$4*0.5 + J84), "A", IF((ZB_Käufer2!$B84-Parameter!$B$17*Spielerentscheidungen!$D$2+Parameter!$B$4*0.5 + J84) &gt; ($B84-Parameter!$B$17*Spielerentscheidungen!$B$2+Parameter!$B$4*0.5 + I84), "B", C84)),
IF(($B84-Parameter!$B$17*Spielerentscheidungen!$B$2+Parameter!$B$4*0.5 + I84)&gt;0,"A",
IF((ZB_Käufer2!$B84-Parameter!$B$17*Spielerentscheidungen!$D$2+Parameter!$B$4*0.5 + J84)&gt;0,"B",0)))</f>
        <v>0</v>
      </c>
      <c r="E84">
        <f>IF(AND(($B84-Parameter!$B$17*Spielerentscheidungen!$B$3+Parameter!$B$4*(Ergebnisse2!$D$2/Parameter!$B$8) + I84)&gt;0,(ZB_Käufer2!$B84-Parameter!$B$17*Spielerentscheidungen!$D$3+Parameter!$B$4*(Ergebnisse2!$E$2/Parameter!$B$8) + J84)&gt;0),IF(($B84-Parameter!$B$17*Spielerentscheidungen!$B$3+Parameter!$B$4*(Ergebnisse2!$D$2/Parameter!$B$8) + I84) &gt; (ZB_Käufer2!$B84-Parameter!$B$17*Spielerentscheidungen!$D$3+Parameter!$B$4*(Ergebnisse2!$E$2/Parameter!$B$8) + J84),"A", IF(($B84-Parameter!$B$17*Spielerentscheidungen!$B$3+Parameter!$B$4*(Ergebnisse2!$D$2/Parameter!$B$8) + I84) &lt; (ZB_Käufer2!$B84-Parameter!$B$17*Spielerentscheidungen!$D$3+Parameter!$B$4*(Ergebnisse2!$E$2/Parameter!$B$8) + J84 ), "B", C84)),
IF(($B84-Parameter!$B$17*Spielerentscheidungen!$B$3+Parameter!$B$4*(Ergebnisse2!$D$2/Parameter!$B$8) + I84) &gt; 0,"A",
IF((ZB_Käufer2!$B84-Parameter!$B$17*Spielerentscheidungen!$D$3+Parameter!$B$4*(Ergebnisse2!$E$2/Parameter!$B$8) + J84)&gt;0,"B",0)))</f>
        <v>0</v>
      </c>
      <c r="F84">
        <f>IF(AND(($B84-Parameter!$B$17*Spielerentscheidungen!$B$4+Parameter!$B$4*(Ergebnisse2!$D$3/Parameter!$B$8) + I84 )&gt;0,(ZB_Käufer2!$B84-Parameter!$B$17*Spielerentscheidungen!$D$4+Parameter!$B$4*(Ergebnisse2!$E$3/Parameter!$B$8) + J84)&gt;0),IF(($B84-Parameter!$B$17*Spielerentscheidungen!$B$4+Parameter!$B$4*(Ergebnisse2!$D$3/Parameter!$B$8) + I84) &gt; (ZB_Käufer2!$B84-Parameter!$B$17*Spielerentscheidungen!$D$4+Parameter!$B$4*(Ergebnisse2!$E$3/Parameter!$B$8) + J84), "A", IF(($B84-Parameter!$B$17*Spielerentscheidungen!$B$4+Parameter!$B$4*(Ergebnisse2!$D$3/Parameter!$B$8) + I84) &lt; (ZB_Käufer2!$B84-Parameter!$B$17*Spielerentscheidungen!$D$4+Parameter!$B$4*(Ergebnisse2!$E$3/Parameter!$B$8) + J84), "B", C84)),
IF(($B84-Parameter!$B$17*Spielerentscheidungen!$B$4+Parameter!$B$4*(Ergebnisse2!$D$3/Parameter!$B$8) + I84) &gt; 0,"A",
IF((ZB_Käufer2!$B84-Parameter!$B$17*Spielerentscheidungen!$D$4+Parameter!$B$4*(Ergebnisse2!$E$3/Parameter!$B$8) + J84) &gt; 0,"B",0)))</f>
        <v>0</v>
      </c>
      <c r="G84">
        <f>IF(AND(($B84-Parameter!$B$17*Spielerentscheidungen!$B$5+Parameter!$B$4*(Ergebnisse2!$D$4/Parameter!$B$8) + I84)&gt;0,(ZB_Käufer2!$B84-Parameter!$B$17*Spielerentscheidungen!$D$5+Parameter!$B$4*(Ergebnisse2!$E$4/Parameter!$B$8) + J84)&gt;0), IF(($B84-Parameter!$B$17*Spielerentscheidungen!$B$5+Parameter!$B$4*(Ergebnisse2!$D$4/Parameter!$B$8) + I84) &gt; (ZB_Käufer2!$B84-Parameter!$B$17*Spielerentscheidungen!$D$5+Parameter!$B$4*(Ergebnisse2!$E$4/Parameter!$B$8) + J84), "A", IF(($B84-Parameter!$B$17*Spielerentscheidungen!$B$5+Parameter!$B$4*(Ergebnisse2!$D$4/Parameter!$B$8) + I84) &lt; (ZB_Käufer2!$B84-Parameter!$B$17*Spielerentscheidungen!$D$5+Parameter!$B$4*(Ergebnisse2!$E$4/Parameter!$B$8) + J84), "B", C84)),
IF(($B84-Parameter!$B$17*Spielerentscheidungen!$B$5+Parameter!$B$4*(Ergebnisse2!$D$4/Parameter!$B$8) +I84)&gt;0,"A",
IF((ZB_Käufer2!$B84-Parameter!$B$17*Spielerentscheidungen!$D$5+Parameter!$B$4*(Ergebnisse2!$E$4/Parameter!$B$8) + J84)&gt;0,"B",0)))</f>
        <v>0</v>
      </c>
      <c r="H84">
        <f>IF(AND(($B84-Parameter!$B$17*Spielerentscheidungen!$B$6+Parameter!$B$4*(Ergebnisse2!$D$5/Parameter!$B$8) + I84)&gt;0,(ZB_Käufer2!$B84-Parameter!$B$17*Spielerentscheidungen!$D$6+Parameter!$B$4*(Ergebnisse2!$E$5/Parameter!$B$8) + J84)&gt;0), IF(($B84-Parameter!$B$17*Spielerentscheidungen!$B$6+Parameter!$B$4*(Ergebnisse2!$D$5/Parameter!$B$8) + I84) &gt; (ZB_Käufer2!$B84-Parameter!$B$17*Spielerentscheidungen!$D$6+Parameter!$B$4*(Ergebnisse2!$E$5/Parameter!$B$8) + J84),"A",IF(($B84-Parameter!$B$17*Spielerentscheidungen!$B$6+Parameter!$B$4*(Ergebnisse2!$D$5/Parameter!$B$8) + I84) &lt; (ZB_Käufer2!$B84-Parameter!$B$17*Spielerentscheidungen!$D$6+Parameter!$B$4*(Ergebnisse2!$E$5/Parameter!$B$8) + J84),"B",C84)),
IF(($B84-Parameter!$B$17*Spielerentscheidungen!$B$6+Parameter!$B$4*(Ergebnisse2!$D$5/Parameter!$B$8) + I84)&gt;0,"A",
IF((ZB_Käufer2!$B84-Parameter!$B$17*Spielerentscheidungen!$D$6 + Parameter!$B$4*(Ergebnisse2!$E$5/Parameter!$B$8) + J84)&gt;0,"B",0)))</f>
        <v>0</v>
      </c>
      <c r="I84">
        <v>2</v>
      </c>
      <c r="J84">
        <v>0</v>
      </c>
    </row>
    <row r="85" spans="1:10" x14ac:dyDescent="0.35">
      <c r="A85">
        <v>84</v>
      </c>
      <c r="B85">
        <v>7.34</v>
      </c>
      <c r="C85" t="s">
        <v>20</v>
      </c>
      <c r="D85" t="str">
        <f>IF(AND(($B85- Parameter!$B$17*Spielerentscheidungen!$B$2+Parameter!$B$4*0.5 + I85)&gt;0,(ZB_Käufer2!$B85-Parameter!$B$17*Spielerentscheidungen!$D$2+Parameter!$B$4*0.5 + J85)&gt;0), IF(($B85-Parameter!$B$17*Spielerentscheidungen!$B$2+Parameter!$B$4*0.5 + I85) &gt; (ZB_Käufer2!$B85-Parameter!$B$17*Spielerentscheidungen!$D$2+Parameter!$B$4*0.5 + J85), "A", IF((ZB_Käufer2!$B85-Parameter!$B$17*Spielerentscheidungen!$D$2+Parameter!$B$4*0.5 + J85) &gt; ($B85-Parameter!$B$17*Spielerentscheidungen!$B$2+Parameter!$B$4*0.5 + I85), "B", C85)),
IF(($B85-Parameter!$B$17*Spielerentscheidungen!$B$2+Parameter!$B$4*0.5 + I85)&gt;0,"A",
IF((ZB_Käufer2!$B85-Parameter!$B$17*Spielerentscheidungen!$D$2+Parameter!$B$4*0.5 + J85)&gt;0,"B",0)))</f>
        <v>B</v>
      </c>
      <c r="E85" t="str">
        <f>IF(AND(($B85-Parameter!$B$17*Spielerentscheidungen!$B$3+Parameter!$B$4*(Ergebnisse2!$D$2/Parameter!$B$8) + I85)&gt;0,(ZB_Käufer2!$B85-Parameter!$B$17*Spielerentscheidungen!$D$3+Parameter!$B$4*(Ergebnisse2!$E$2/Parameter!$B$8) + J85)&gt;0),IF(($B85-Parameter!$B$17*Spielerentscheidungen!$B$3+Parameter!$B$4*(Ergebnisse2!$D$2/Parameter!$B$8) + I85) &gt; (ZB_Käufer2!$B85-Parameter!$B$17*Spielerentscheidungen!$D$3+Parameter!$B$4*(Ergebnisse2!$E$2/Parameter!$B$8) + J85),"A", IF(($B85-Parameter!$B$17*Spielerentscheidungen!$B$3+Parameter!$B$4*(Ergebnisse2!$D$2/Parameter!$B$8) + I85) &lt; (ZB_Käufer2!$B85-Parameter!$B$17*Spielerentscheidungen!$D$3+Parameter!$B$4*(Ergebnisse2!$E$2/Parameter!$B$8) + J85 ), "B", C85)),
IF(($B85-Parameter!$B$17*Spielerentscheidungen!$B$3+Parameter!$B$4*(Ergebnisse2!$D$2/Parameter!$B$8) + I85) &gt; 0,"A",
IF((ZB_Käufer2!$B85-Parameter!$B$17*Spielerentscheidungen!$D$3+Parameter!$B$4*(Ergebnisse2!$E$2/Parameter!$B$8) + J85)&gt;0,"B",0)))</f>
        <v>B</v>
      </c>
      <c r="F85" t="str">
        <f>IF(AND(($B85-Parameter!$B$17*Spielerentscheidungen!$B$4+Parameter!$B$4*(Ergebnisse2!$D$3/Parameter!$B$8) + I85 )&gt;0,(ZB_Käufer2!$B85-Parameter!$B$17*Spielerentscheidungen!$D$4+Parameter!$B$4*(Ergebnisse2!$E$3/Parameter!$B$8) + J85)&gt;0),IF(($B85-Parameter!$B$17*Spielerentscheidungen!$B$4+Parameter!$B$4*(Ergebnisse2!$D$3/Parameter!$B$8) + I85) &gt; (ZB_Käufer2!$B85-Parameter!$B$17*Spielerentscheidungen!$D$4+Parameter!$B$4*(Ergebnisse2!$E$3/Parameter!$B$8) + J85), "A", IF(($B85-Parameter!$B$17*Spielerentscheidungen!$B$4+Parameter!$B$4*(Ergebnisse2!$D$3/Parameter!$B$8) + I85) &lt; (ZB_Käufer2!$B85-Parameter!$B$17*Spielerentscheidungen!$D$4+Parameter!$B$4*(Ergebnisse2!$E$3/Parameter!$B$8) + J85), "B", C85)),
IF(($B85-Parameter!$B$17*Spielerentscheidungen!$B$4+Parameter!$B$4*(Ergebnisse2!$D$3/Parameter!$B$8) + I85) &gt; 0,"A",
IF((ZB_Käufer2!$B85-Parameter!$B$17*Spielerentscheidungen!$D$4+Parameter!$B$4*(Ergebnisse2!$E$3/Parameter!$B$8) + J85) &gt; 0,"B",0)))</f>
        <v>B</v>
      </c>
      <c r="G85" t="str">
        <f>IF(AND(($B85-Parameter!$B$17*Spielerentscheidungen!$B$5+Parameter!$B$4*(Ergebnisse2!$D$4/Parameter!$B$8) + I85)&gt;0,(ZB_Käufer2!$B85-Parameter!$B$17*Spielerentscheidungen!$D$5+Parameter!$B$4*(Ergebnisse2!$E$4/Parameter!$B$8) + J85)&gt;0), IF(($B85-Parameter!$B$17*Spielerentscheidungen!$B$5+Parameter!$B$4*(Ergebnisse2!$D$4/Parameter!$B$8) + I85) &gt; (ZB_Käufer2!$B85-Parameter!$B$17*Spielerentscheidungen!$D$5+Parameter!$B$4*(Ergebnisse2!$E$4/Parameter!$B$8) + J85), "A", IF(($B85-Parameter!$B$17*Spielerentscheidungen!$B$5+Parameter!$B$4*(Ergebnisse2!$D$4/Parameter!$B$8) + I85) &lt; (ZB_Käufer2!$B85-Parameter!$B$17*Spielerentscheidungen!$D$5+Parameter!$B$4*(Ergebnisse2!$E$4/Parameter!$B$8) + J85), "B", C85)),
IF(($B85-Parameter!$B$17*Spielerentscheidungen!$B$5+Parameter!$B$4*(Ergebnisse2!$D$4/Parameter!$B$8) +I85)&gt;0,"A",
IF((ZB_Käufer2!$B85-Parameter!$B$17*Spielerentscheidungen!$D$5+Parameter!$B$4*(Ergebnisse2!$E$4/Parameter!$B$8) + J85)&gt;0,"B",0)))</f>
        <v>B</v>
      </c>
      <c r="H85">
        <f>IF(AND(($B85-Parameter!$B$17*Spielerentscheidungen!$B$6+Parameter!$B$4*(Ergebnisse2!$D$5/Parameter!$B$8) + I85)&gt;0,(ZB_Käufer2!$B85-Parameter!$B$17*Spielerentscheidungen!$D$6+Parameter!$B$4*(Ergebnisse2!$E$5/Parameter!$B$8) + J85)&gt;0), IF(($B85-Parameter!$B$17*Spielerentscheidungen!$B$6+Parameter!$B$4*(Ergebnisse2!$D$5/Parameter!$B$8) + I85) &gt; (ZB_Käufer2!$B85-Parameter!$B$17*Spielerentscheidungen!$D$6+Parameter!$B$4*(Ergebnisse2!$E$5/Parameter!$B$8) + J85),"A",IF(($B85-Parameter!$B$17*Spielerentscheidungen!$B$6+Parameter!$B$4*(Ergebnisse2!$D$5/Parameter!$B$8) + I85) &lt; (ZB_Käufer2!$B85-Parameter!$B$17*Spielerentscheidungen!$D$6+Parameter!$B$4*(Ergebnisse2!$E$5/Parameter!$B$8) + J85),"B",C85)),
IF(($B85-Parameter!$B$17*Spielerentscheidungen!$B$6+Parameter!$B$4*(Ergebnisse2!$D$5/Parameter!$B$8) + I85)&gt;0,"A",
IF((ZB_Käufer2!$B85-Parameter!$B$17*Spielerentscheidungen!$D$6 + Parameter!$B$4*(Ergebnisse2!$E$5/Parameter!$B$8) + J85)&gt;0,"B",0)))</f>
        <v>0</v>
      </c>
      <c r="I85">
        <v>0</v>
      </c>
      <c r="J85">
        <v>3</v>
      </c>
    </row>
    <row r="86" spans="1:10" x14ac:dyDescent="0.35">
      <c r="A86">
        <v>85</v>
      </c>
      <c r="B86">
        <v>6.26</v>
      </c>
      <c r="C86" t="s">
        <v>19</v>
      </c>
      <c r="D86" t="str">
        <f>IF(AND(($B86- Parameter!$B$17*Spielerentscheidungen!$B$2+Parameter!$B$4*0.5 + I86)&gt;0,(ZB_Käufer2!$B86-Parameter!$B$17*Spielerentscheidungen!$D$2+Parameter!$B$4*0.5 + J86)&gt;0), IF(($B86-Parameter!$B$17*Spielerentscheidungen!$B$2+Parameter!$B$4*0.5 + I86) &gt; (ZB_Käufer2!$B86-Parameter!$B$17*Spielerentscheidungen!$D$2+Parameter!$B$4*0.5 + J86), "A", IF((ZB_Käufer2!$B86-Parameter!$B$17*Spielerentscheidungen!$D$2+Parameter!$B$4*0.5 + J86) &gt; ($B86-Parameter!$B$17*Spielerentscheidungen!$B$2+Parameter!$B$4*0.5 + I86), "B", C86)),
IF(($B86-Parameter!$B$17*Spielerentscheidungen!$B$2+Parameter!$B$4*0.5 + I86)&gt;0,"A",
IF((ZB_Käufer2!$B86-Parameter!$B$17*Spielerentscheidungen!$D$2+Parameter!$B$4*0.5 + J86)&gt;0,"B",0)))</f>
        <v>A</v>
      </c>
      <c r="E86" t="str">
        <f>IF(AND(($B86-Parameter!$B$17*Spielerentscheidungen!$B$3+Parameter!$B$4*(Ergebnisse2!$D$2/Parameter!$B$8) + I86)&gt;0,(ZB_Käufer2!$B86-Parameter!$B$17*Spielerentscheidungen!$D$3+Parameter!$B$4*(Ergebnisse2!$E$2/Parameter!$B$8) + J86)&gt;0),IF(($B86-Parameter!$B$17*Spielerentscheidungen!$B$3+Parameter!$B$4*(Ergebnisse2!$D$2/Parameter!$B$8) + I86) &gt; (ZB_Käufer2!$B86-Parameter!$B$17*Spielerentscheidungen!$D$3+Parameter!$B$4*(Ergebnisse2!$E$2/Parameter!$B$8) + J86),"A", IF(($B86-Parameter!$B$17*Spielerentscheidungen!$B$3+Parameter!$B$4*(Ergebnisse2!$D$2/Parameter!$B$8) + I86) &lt; (ZB_Käufer2!$B86-Parameter!$B$17*Spielerentscheidungen!$D$3+Parameter!$B$4*(Ergebnisse2!$E$2/Parameter!$B$8) + J86 ), "B", C86)),
IF(($B86-Parameter!$B$17*Spielerentscheidungen!$B$3+Parameter!$B$4*(Ergebnisse2!$D$2/Parameter!$B$8) + I86) &gt; 0,"A",
IF((ZB_Käufer2!$B86-Parameter!$B$17*Spielerentscheidungen!$D$3+Parameter!$B$4*(Ergebnisse2!$E$2/Parameter!$B$8) + J86)&gt;0,"B",0)))</f>
        <v>A</v>
      </c>
      <c r="F86">
        <f>IF(AND(($B86-Parameter!$B$17*Spielerentscheidungen!$B$4+Parameter!$B$4*(Ergebnisse2!$D$3/Parameter!$B$8) + I86 )&gt;0,(ZB_Käufer2!$B86-Parameter!$B$17*Spielerentscheidungen!$D$4+Parameter!$B$4*(Ergebnisse2!$E$3/Parameter!$B$8) + J86)&gt;0),IF(($B86-Parameter!$B$17*Spielerentscheidungen!$B$4+Parameter!$B$4*(Ergebnisse2!$D$3/Parameter!$B$8) + I86) &gt; (ZB_Käufer2!$B86-Parameter!$B$17*Spielerentscheidungen!$D$4+Parameter!$B$4*(Ergebnisse2!$E$3/Parameter!$B$8) + J86), "A", IF(($B86-Parameter!$B$17*Spielerentscheidungen!$B$4+Parameter!$B$4*(Ergebnisse2!$D$3/Parameter!$B$8) + I86) &lt; (ZB_Käufer2!$B86-Parameter!$B$17*Spielerentscheidungen!$D$4+Parameter!$B$4*(Ergebnisse2!$E$3/Parameter!$B$8) + J86), "B", C86)),
IF(($B86-Parameter!$B$17*Spielerentscheidungen!$B$4+Parameter!$B$4*(Ergebnisse2!$D$3/Parameter!$B$8) + I86) &gt; 0,"A",
IF((ZB_Käufer2!$B86-Parameter!$B$17*Spielerentscheidungen!$D$4+Parameter!$B$4*(Ergebnisse2!$E$3/Parameter!$B$8) + J86) &gt; 0,"B",0)))</f>
        <v>0</v>
      </c>
      <c r="G86">
        <f>IF(AND(($B86-Parameter!$B$17*Spielerentscheidungen!$B$5+Parameter!$B$4*(Ergebnisse2!$D$4/Parameter!$B$8) + I86)&gt;0,(ZB_Käufer2!$B86-Parameter!$B$17*Spielerentscheidungen!$D$5+Parameter!$B$4*(Ergebnisse2!$E$4/Parameter!$B$8) + J86)&gt;0), IF(($B86-Parameter!$B$17*Spielerentscheidungen!$B$5+Parameter!$B$4*(Ergebnisse2!$D$4/Parameter!$B$8) + I86) &gt; (ZB_Käufer2!$B86-Parameter!$B$17*Spielerentscheidungen!$D$5+Parameter!$B$4*(Ergebnisse2!$E$4/Parameter!$B$8) + J86), "A", IF(($B86-Parameter!$B$17*Spielerentscheidungen!$B$5+Parameter!$B$4*(Ergebnisse2!$D$4/Parameter!$B$8) + I86) &lt; (ZB_Käufer2!$B86-Parameter!$B$17*Spielerentscheidungen!$D$5+Parameter!$B$4*(Ergebnisse2!$E$4/Parameter!$B$8) + J86), "B", C86)),
IF(($B86-Parameter!$B$17*Spielerentscheidungen!$B$5+Parameter!$B$4*(Ergebnisse2!$D$4/Parameter!$B$8) +I86)&gt;0,"A",
IF((ZB_Käufer2!$B86-Parameter!$B$17*Spielerentscheidungen!$D$5+Parameter!$B$4*(Ergebnisse2!$E$4/Parameter!$B$8) + J86)&gt;0,"B",0)))</f>
        <v>0</v>
      </c>
      <c r="H86">
        <f>IF(AND(($B86-Parameter!$B$17*Spielerentscheidungen!$B$6+Parameter!$B$4*(Ergebnisse2!$D$5/Parameter!$B$8) + I86)&gt;0,(ZB_Käufer2!$B86-Parameter!$B$17*Spielerentscheidungen!$D$6+Parameter!$B$4*(Ergebnisse2!$E$5/Parameter!$B$8) + J86)&gt;0), IF(($B86-Parameter!$B$17*Spielerentscheidungen!$B$6+Parameter!$B$4*(Ergebnisse2!$D$5/Parameter!$B$8) + I86) &gt; (ZB_Käufer2!$B86-Parameter!$B$17*Spielerentscheidungen!$D$6+Parameter!$B$4*(Ergebnisse2!$E$5/Parameter!$B$8) + J86),"A",IF(($B86-Parameter!$B$17*Spielerentscheidungen!$B$6+Parameter!$B$4*(Ergebnisse2!$D$5/Parameter!$B$8) + I86) &lt; (ZB_Käufer2!$B86-Parameter!$B$17*Spielerentscheidungen!$D$6+Parameter!$B$4*(Ergebnisse2!$E$5/Parameter!$B$8) + J86),"B",C86)),
IF(($B86-Parameter!$B$17*Spielerentscheidungen!$B$6+Parameter!$B$4*(Ergebnisse2!$D$5/Parameter!$B$8) + I86)&gt;0,"A",
IF((ZB_Käufer2!$B86-Parameter!$B$17*Spielerentscheidungen!$D$6 + Parameter!$B$4*(Ergebnisse2!$E$5/Parameter!$B$8) + J86)&gt;0,"B",0)))</f>
        <v>0</v>
      </c>
      <c r="I86">
        <v>2</v>
      </c>
      <c r="J86">
        <v>0</v>
      </c>
    </row>
    <row r="87" spans="1:10" x14ac:dyDescent="0.35">
      <c r="A87">
        <v>86</v>
      </c>
      <c r="B87">
        <v>7.64</v>
      </c>
      <c r="C87" t="s">
        <v>20</v>
      </c>
      <c r="D87" t="str">
        <f>IF(AND(($B87- Parameter!$B$17*Spielerentscheidungen!$B$2+Parameter!$B$4*0.5 + I87)&gt;0,(ZB_Käufer2!$B87-Parameter!$B$17*Spielerentscheidungen!$D$2+Parameter!$B$4*0.5 + J87)&gt;0), IF(($B87-Parameter!$B$17*Spielerentscheidungen!$B$2+Parameter!$B$4*0.5 + I87) &gt; (ZB_Käufer2!$B87-Parameter!$B$17*Spielerentscheidungen!$D$2+Parameter!$B$4*0.5 + J87), "A", IF((ZB_Käufer2!$B87-Parameter!$B$17*Spielerentscheidungen!$D$2+Parameter!$B$4*0.5 + J87) &gt; ($B87-Parameter!$B$17*Spielerentscheidungen!$B$2+Parameter!$B$4*0.5 + I87), "B", C87)),
IF(($B87-Parameter!$B$17*Spielerentscheidungen!$B$2+Parameter!$B$4*0.5 + I87)&gt;0,"A",
IF((ZB_Käufer2!$B87-Parameter!$B$17*Spielerentscheidungen!$D$2+Parameter!$B$4*0.5 + J87)&gt;0,"B",0)))</f>
        <v>A</v>
      </c>
      <c r="E87" t="str">
        <f>IF(AND(($B87-Parameter!$B$17*Spielerentscheidungen!$B$3+Parameter!$B$4*(Ergebnisse2!$D$2/Parameter!$B$8) + I87)&gt;0,(ZB_Käufer2!$B87-Parameter!$B$17*Spielerentscheidungen!$D$3+Parameter!$B$4*(Ergebnisse2!$E$2/Parameter!$B$8) + J87)&gt;0),IF(($B87-Parameter!$B$17*Spielerentscheidungen!$B$3+Parameter!$B$4*(Ergebnisse2!$D$2/Parameter!$B$8) + I87) &gt; (ZB_Käufer2!$B87-Parameter!$B$17*Spielerentscheidungen!$D$3+Parameter!$B$4*(Ergebnisse2!$E$2/Parameter!$B$8) + J87),"A", IF(($B87-Parameter!$B$17*Spielerentscheidungen!$B$3+Parameter!$B$4*(Ergebnisse2!$D$2/Parameter!$B$8) + I87) &lt; (ZB_Käufer2!$B87-Parameter!$B$17*Spielerentscheidungen!$D$3+Parameter!$B$4*(Ergebnisse2!$E$2/Parameter!$B$8) + J87 ), "B", C87)),
IF(($B87-Parameter!$B$17*Spielerentscheidungen!$B$3+Parameter!$B$4*(Ergebnisse2!$D$2/Parameter!$B$8) + I87) &gt; 0,"A",
IF((ZB_Käufer2!$B87-Parameter!$B$17*Spielerentscheidungen!$D$3+Parameter!$B$4*(Ergebnisse2!$E$2/Parameter!$B$8) + J87)&gt;0,"B",0)))</f>
        <v>A</v>
      </c>
      <c r="F87" t="str">
        <f>IF(AND(($B87-Parameter!$B$17*Spielerentscheidungen!$B$4+Parameter!$B$4*(Ergebnisse2!$D$3/Parameter!$B$8) + I87 )&gt;0,(ZB_Käufer2!$B87-Parameter!$B$17*Spielerentscheidungen!$D$4+Parameter!$B$4*(Ergebnisse2!$E$3/Parameter!$B$8) + J87)&gt;0),IF(($B87-Parameter!$B$17*Spielerentscheidungen!$B$4+Parameter!$B$4*(Ergebnisse2!$D$3/Parameter!$B$8) + I87) &gt; (ZB_Käufer2!$B87-Parameter!$B$17*Spielerentscheidungen!$D$4+Parameter!$B$4*(Ergebnisse2!$E$3/Parameter!$B$8) + J87), "A", IF(($B87-Parameter!$B$17*Spielerentscheidungen!$B$4+Parameter!$B$4*(Ergebnisse2!$D$3/Parameter!$B$8) + I87) &lt; (ZB_Käufer2!$B87-Parameter!$B$17*Spielerentscheidungen!$D$4+Parameter!$B$4*(Ergebnisse2!$E$3/Parameter!$B$8) + J87), "B", C87)),
IF(($B87-Parameter!$B$17*Spielerentscheidungen!$B$4+Parameter!$B$4*(Ergebnisse2!$D$3/Parameter!$B$8) + I87) &gt; 0,"A",
IF((ZB_Käufer2!$B87-Parameter!$B$17*Spielerentscheidungen!$D$4+Parameter!$B$4*(Ergebnisse2!$E$3/Parameter!$B$8) + J87) &gt; 0,"B",0)))</f>
        <v>A</v>
      </c>
      <c r="G87" t="str">
        <f>IF(AND(($B87-Parameter!$B$17*Spielerentscheidungen!$B$5+Parameter!$B$4*(Ergebnisse2!$D$4/Parameter!$B$8) + I87)&gt;0,(ZB_Käufer2!$B87-Parameter!$B$17*Spielerentscheidungen!$D$5+Parameter!$B$4*(Ergebnisse2!$E$4/Parameter!$B$8) + J87)&gt;0), IF(($B87-Parameter!$B$17*Spielerentscheidungen!$B$5+Parameter!$B$4*(Ergebnisse2!$D$4/Parameter!$B$8) + I87) &gt; (ZB_Käufer2!$B87-Parameter!$B$17*Spielerentscheidungen!$D$5+Parameter!$B$4*(Ergebnisse2!$E$4/Parameter!$B$8) + J87), "A", IF(($B87-Parameter!$B$17*Spielerentscheidungen!$B$5+Parameter!$B$4*(Ergebnisse2!$D$4/Parameter!$B$8) + I87) &lt; (ZB_Käufer2!$B87-Parameter!$B$17*Spielerentscheidungen!$D$5+Parameter!$B$4*(Ergebnisse2!$E$4/Parameter!$B$8) + J87), "B", C87)),
IF(($B87-Parameter!$B$17*Spielerentscheidungen!$B$5+Parameter!$B$4*(Ergebnisse2!$D$4/Parameter!$B$8) +I87)&gt;0,"A",
IF((ZB_Käufer2!$B87-Parameter!$B$17*Spielerentscheidungen!$D$5+Parameter!$B$4*(Ergebnisse2!$E$4/Parameter!$B$8) + J87)&gt;0,"B",0)))</f>
        <v>A</v>
      </c>
      <c r="H87">
        <f>IF(AND(($B87-Parameter!$B$17*Spielerentscheidungen!$B$6+Parameter!$B$4*(Ergebnisse2!$D$5/Parameter!$B$8) + I87)&gt;0,(ZB_Käufer2!$B87-Parameter!$B$17*Spielerentscheidungen!$D$6+Parameter!$B$4*(Ergebnisse2!$E$5/Parameter!$B$8) + J87)&gt;0), IF(($B87-Parameter!$B$17*Spielerentscheidungen!$B$6+Parameter!$B$4*(Ergebnisse2!$D$5/Parameter!$B$8) + I87) &gt; (ZB_Käufer2!$B87-Parameter!$B$17*Spielerentscheidungen!$D$6+Parameter!$B$4*(Ergebnisse2!$E$5/Parameter!$B$8) + J87),"A",IF(($B87-Parameter!$B$17*Spielerentscheidungen!$B$6+Parameter!$B$4*(Ergebnisse2!$D$5/Parameter!$B$8) + I87) &lt; (ZB_Käufer2!$B87-Parameter!$B$17*Spielerentscheidungen!$D$6+Parameter!$B$4*(Ergebnisse2!$E$5/Parameter!$B$8) + J87),"B",C87)),
IF(($B87-Parameter!$B$17*Spielerentscheidungen!$B$6+Parameter!$B$4*(Ergebnisse2!$D$5/Parameter!$B$8) + I87)&gt;0,"A",
IF((ZB_Käufer2!$B87-Parameter!$B$17*Spielerentscheidungen!$D$6 + Parameter!$B$4*(Ergebnisse2!$E$5/Parameter!$B$8) + J87)&gt;0,"B",0)))</f>
        <v>0</v>
      </c>
      <c r="I87">
        <v>2</v>
      </c>
      <c r="J87">
        <v>0</v>
      </c>
    </row>
    <row r="88" spans="1:10" x14ac:dyDescent="0.35">
      <c r="A88">
        <v>87</v>
      </c>
      <c r="B88">
        <v>3.49</v>
      </c>
      <c r="C88" t="s">
        <v>19</v>
      </c>
      <c r="D88">
        <f>IF(AND(($B88- Parameter!$B$17*Spielerentscheidungen!$B$2+Parameter!$B$4*0.5 + I88)&gt;0,(ZB_Käufer2!$B88-Parameter!$B$17*Spielerentscheidungen!$D$2+Parameter!$B$4*0.5 + J88)&gt;0), IF(($B88-Parameter!$B$17*Spielerentscheidungen!$B$2+Parameter!$B$4*0.5 + I88) &gt; (ZB_Käufer2!$B88-Parameter!$B$17*Spielerentscheidungen!$D$2+Parameter!$B$4*0.5 + J88), "A", IF((ZB_Käufer2!$B88-Parameter!$B$17*Spielerentscheidungen!$D$2+Parameter!$B$4*0.5 + J88) &gt; ($B88-Parameter!$B$17*Spielerentscheidungen!$B$2+Parameter!$B$4*0.5 + I88), "B", C88)),
IF(($B88-Parameter!$B$17*Spielerentscheidungen!$B$2+Parameter!$B$4*0.5 + I88)&gt;0,"A",
IF((ZB_Käufer2!$B88-Parameter!$B$17*Spielerentscheidungen!$D$2+Parameter!$B$4*0.5 + J88)&gt;0,"B",0)))</f>
        <v>0</v>
      </c>
      <c r="E88">
        <f>IF(AND(($B88-Parameter!$B$17*Spielerentscheidungen!$B$3+Parameter!$B$4*(Ergebnisse2!$D$2/Parameter!$B$8) + I88)&gt;0,(ZB_Käufer2!$B88-Parameter!$B$17*Spielerentscheidungen!$D$3+Parameter!$B$4*(Ergebnisse2!$E$2/Parameter!$B$8) + J88)&gt;0),IF(($B88-Parameter!$B$17*Spielerentscheidungen!$B$3+Parameter!$B$4*(Ergebnisse2!$D$2/Parameter!$B$8) + I88) &gt; (ZB_Käufer2!$B88-Parameter!$B$17*Spielerentscheidungen!$D$3+Parameter!$B$4*(Ergebnisse2!$E$2/Parameter!$B$8) + J88),"A", IF(($B88-Parameter!$B$17*Spielerentscheidungen!$B$3+Parameter!$B$4*(Ergebnisse2!$D$2/Parameter!$B$8) + I88) &lt; (ZB_Käufer2!$B88-Parameter!$B$17*Spielerentscheidungen!$D$3+Parameter!$B$4*(Ergebnisse2!$E$2/Parameter!$B$8) + J88 ), "B", C88)),
IF(($B88-Parameter!$B$17*Spielerentscheidungen!$B$3+Parameter!$B$4*(Ergebnisse2!$D$2/Parameter!$B$8) + I88) &gt; 0,"A",
IF((ZB_Käufer2!$B88-Parameter!$B$17*Spielerentscheidungen!$D$3+Parameter!$B$4*(Ergebnisse2!$E$2/Parameter!$B$8) + J88)&gt;0,"B",0)))</f>
        <v>0</v>
      </c>
      <c r="F88">
        <f>IF(AND(($B88-Parameter!$B$17*Spielerentscheidungen!$B$4+Parameter!$B$4*(Ergebnisse2!$D$3/Parameter!$B$8) + I88 )&gt;0,(ZB_Käufer2!$B88-Parameter!$B$17*Spielerentscheidungen!$D$4+Parameter!$B$4*(Ergebnisse2!$E$3/Parameter!$B$8) + J88)&gt;0),IF(($B88-Parameter!$B$17*Spielerentscheidungen!$B$4+Parameter!$B$4*(Ergebnisse2!$D$3/Parameter!$B$8) + I88) &gt; (ZB_Käufer2!$B88-Parameter!$B$17*Spielerentscheidungen!$D$4+Parameter!$B$4*(Ergebnisse2!$E$3/Parameter!$B$8) + J88), "A", IF(($B88-Parameter!$B$17*Spielerentscheidungen!$B$4+Parameter!$B$4*(Ergebnisse2!$D$3/Parameter!$B$8) + I88) &lt; (ZB_Käufer2!$B88-Parameter!$B$17*Spielerentscheidungen!$D$4+Parameter!$B$4*(Ergebnisse2!$E$3/Parameter!$B$8) + J88), "B", C88)),
IF(($B88-Parameter!$B$17*Spielerentscheidungen!$B$4+Parameter!$B$4*(Ergebnisse2!$D$3/Parameter!$B$8) + I88) &gt; 0,"A",
IF((ZB_Käufer2!$B88-Parameter!$B$17*Spielerentscheidungen!$D$4+Parameter!$B$4*(Ergebnisse2!$E$3/Parameter!$B$8) + J88) &gt; 0,"B",0)))</f>
        <v>0</v>
      </c>
      <c r="G88">
        <f>IF(AND(($B88-Parameter!$B$17*Spielerentscheidungen!$B$5+Parameter!$B$4*(Ergebnisse2!$D$4/Parameter!$B$8) + I88)&gt;0,(ZB_Käufer2!$B88-Parameter!$B$17*Spielerentscheidungen!$D$5+Parameter!$B$4*(Ergebnisse2!$E$4/Parameter!$B$8) + J88)&gt;0), IF(($B88-Parameter!$B$17*Spielerentscheidungen!$B$5+Parameter!$B$4*(Ergebnisse2!$D$4/Parameter!$B$8) + I88) &gt; (ZB_Käufer2!$B88-Parameter!$B$17*Spielerentscheidungen!$D$5+Parameter!$B$4*(Ergebnisse2!$E$4/Parameter!$B$8) + J88), "A", IF(($B88-Parameter!$B$17*Spielerentscheidungen!$B$5+Parameter!$B$4*(Ergebnisse2!$D$4/Parameter!$B$8) + I88) &lt; (ZB_Käufer2!$B88-Parameter!$B$17*Spielerentscheidungen!$D$5+Parameter!$B$4*(Ergebnisse2!$E$4/Parameter!$B$8) + J88), "B", C88)),
IF(($B88-Parameter!$B$17*Spielerentscheidungen!$B$5+Parameter!$B$4*(Ergebnisse2!$D$4/Parameter!$B$8) +I88)&gt;0,"A",
IF((ZB_Käufer2!$B88-Parameter!$B$17*Spielerentscheidungen!$D$5+Parameter!$B$4*(Ergebnisse2!$E$4/Parameter!$B$8) + J88)&gt;0,"B",0)))</f>
        <v>0</v>
      </c>
      <c r="H88">
        <f>IF(AND(($B88-Parameter!$B$17*Spielerentscheidungen!$B$6+Parameter!$B$4*(Ergebnisse2!$D$5/Parameter!$B$8) + I88)&gt;0,(ZB_Käufer2!$B88-Parameter!$B$17*Spielerentscheidungen!$D$6+Parameter!$B$4*(Ergebnisse2!$E$5/Parameter!$B$8) + J88)&gt;0), IF(($B88-Parameter!$B$17*Spielerentscheidungen!$B$6+Parameter!$B$4*(Ergebnisse2!$D$5/Parameter!$B$8) + I88) &gt; (ZB_Käufer2!$B88-Parameter!$B$17*Spielerentscheidungen!$D$6+Parameter!$B$4*(Ergebnisse2!$E$5/Parameter!$B$8) + J88),"A",IF(($B88-Parameter!$B$17*Spielerentscheidungen!$B$6+Parameter!$B$4*(Ergebnisse2!$D$5/Parameter!$B$8) + I88) &lt; (ZB_Käufer2!$B88-Parameter!$B$17*Spielerentscheidungen!$D$6+Parameter!$B$4*(Ergebnisse2!$E$5/Parameter!$B$8) + J88),"B",C88)),
IF(($B88-Parameter!$B$17*Spielerentscheidungen!$B$6+Parameter!$B$4*(Ergebnisse2!$D$5/Parameter!$B$8) + I88)&gt;0,"A",
IF((ZB_Käufer2!$B88-Parameter!$B$17*Spielerentscheidungen!$D$6 + Parameter!$B$4*(Ergebnisse2!$E$5/Parameter!$B$8) + J88)&gt;0,"B",0)))</f>
        <v>0</v>
      </c>
      <c r="I88">
        <v>0</v>
      </c>
      <c r="J88">
        <v>4</v>
      </c>
    </row>
    <row r="89" spans="1:10" x14ac:dyDescent="0.35">
      <c r="A89">
        <v>88</v>
      </c>
      <c r="B89">
        <v>3.73</v>
      </c>
      <c r="C89" t="s">
        <v>20</v>
      </c>
      <c r="D89">
        <f>IF(AND(($B89- Parameter!$B$17*Spielerentscheidungen!$B$2+Parameter!$B$4*0.5 + I89)&gt;0,(ZB_Käufer2!$B89-Parameter!$B$17*Spielerentscheidungen!$D$2+Parameter!$B$4*0.5 + J89)&gt;0), IF(($B89-Parameter!$B$17*Spielerentscheidungen!$B$2+Parameter!$B$4*0.5 + I89) &gt; (ZB_Käufer2!$B89-Parameter!$B$17*Spielerentscheidungen!$D$2+Parameter!$B$4*0.5 + J89), "A", IF((ZB_Käufer2!$B89-Parameter!$B$17*Spielerentscheidungen!$D$2+Parameter!$B$4*0.5 + J89) &gt; ($B89-Parameter!$B$17*Spielerentscheidungen!$B$2+Parameter!$B$4*0.5 + I89), "B", C89)),
IF(($B89-Parameter!$B$17*Spielerentscheidungen!$B$2+Parameter!$B$4*0.5 + I89)&gt;0,"A",
IF((ZB_Käufer2!$B89-Parameter!$B$17*Spielerentscheidungen!$D$2+Parameter!$B$4*0.5 + J89)&gt;0,"B",0)))</f>
        <v>0</v>
      </c>
      <c r="E89" t="str">
        <f>IF(AND(($B89-Parameter!$B$17*Spielerentscheidungen!$B$3+Parameter!$B$4*(Ergebnisse2!$D$2/Parameter!$B$8) + I89)&gt;0,(ZB_Käufer2!$B89-Parameter!$B$17*Spielerentscheidungen!$D$3+Parameter!$B$4*(Ergebnisse2!$E$2/Parameter!$B$8) + J89)&gt;0),IF(($B89-Parameter!$B$17*Spielerentscheidungen!$B$3+Parameter!$B$4*(Ergebnisse2!$D$2/Parameter!$B$8) + I89) &gt; (ZB_Käufer2!$B89-Parameter!$B$17*Spielerentscheidungen!$D$3+Parameter!$B$4*(Ergebnisse2!$E$2/Parameter!$B$8) + J89),"A", IF(($B89-Parameter!$B$17*Spielerentscheidungen!$B$3+Parameter!$B$4*(Ergebnisse2!$D$2/Parameter!$B$8) + I89) &lt; (ZB_Käufer2!$B89-Parameter!$B$17*Spielerentscheidungen!$D$3+Parameter!$B$4*(Ergebnisse2!$E$2/Parameter!$B$8) + J89 ), "B", C89)),
IF(($B89-Parameter!$B$17*Spielerentscheidungen!$B$3+Parameter!$B$4*(Ergebnisse2!$D$2/Parameter!$B$8) + I89) &gt; 0,"A",
IF((ZB_Käufer2!$B89-Parameter!$B$17*Spielerentscheidungen!$D$3+Parameter!$B$4*(Ergebnisse2!$E$2/Parameter!$B$8) + J89)&gt;0,"B",0)))</f>
        <v>A</v>
      </c>
      <c r="F89">
        <f>IF(AND(($B89-Parameter!$B$17*Spielerentscheidungen!$B$4+Parameter!$B$4*(Ergebnisse2!$D$3/Parameter!$B$8) + I89 )&gt;0,(ZB_Käufer2!$B89-Parameter!$B$17*Spielerentscheidungen!$D$4+Parameter!$B$4*(Ergebnisse2!$E$3/Parameter!$B$8) + J89)&gt;0),IF(($B89-Parameter!$B$17*Spielerentscheidungen!$B$4+Parameter!$B$4*(Ergebnisse2!$D$3/Parameter!$B$8) + I89) &gt; (ZB_Käufer2!$B89-Parameter!$B$17*Spielerentscheidungen!$D$4+Parameter!$B$4*(Ergebnisse2!$E$3/Parameter!$B$8) + J89), "A", IF(($B89-Parameter!$B$17*Spielerentscheidungen!$B$4+Parameter!$B$4*(Ergebnisse2!$D$3/Parameter!$B$8) + I89) &lt; (ZB_Käufer2!$B89-Parameter!$B$17*Spielerentscheidungen!$D$4+Parameter!$B$4*(Ergebnisse2!$E$3/Parameter!$B$8) + J89), "B", C89)),
IF(($B89-Parameter!$B$17*Spielerentscheidungen!$B$4+Parameter!$B$4*(Ergebnisse2!$D$3/Parameter!$B$8) + I89) &gt; 0,"A",
IF((ZB_Käufer2!$B89-Parameter!$B$17*Spielerentscheidungen!$D$4+Parameter!$B$4*(Ergebnisse2!$E$3/Parameter!$B$8) + J89) &gt; 0,"B",0)))</f>
        <v>0</v>
      </c>
      <c r="G89">
        <f>IF(AND(($B89-Parameter!$B$17*Spielerentscheidungen!$B$5+Parameter!$B$4*(Ergebnisse2!$D$4/Parameter!$B$8) + I89)&gt;0,(ZB_Käufer2!$B89-Parameter!$B$17*Spielerentscheidungen!$D$5+Parameter!$B$4*(Ergebnisse2!$E$4/Parameter!$B$8) + J89)&gt;0), IF(($B89-Parameter!$B$17*Spielerentscheidungen!$B$5+Parameter!$B$4*(Ergebnisse2!$D$4/Parameter!$B$8) + I89) &gt; (ZB_Käufer2!$B89-Parameter!$B$17*Spielerentscheidungen!$D$5+Parameter!$B$4*(Ergebnisse2!$E$4/Parameter!$B$8) + J89), "A", IF(($B89-Parameter!$B$17*Spielerentscheidungen!$B$5+Parameter!$B$4*(Ergebnisse2!$D$4/Parameter!$B$8) + I89) &lt; (ZB_Käufer2!$B89-Parameter!$B$17*Spielerentscheidungen!$D$5+Parameter!$B$4*(Ergebnisse2!$E$4/Parameter!$B$8) + J89), "B", C89)),
IF(($B89-Parameter!$B$17*Spielerentscheidungen!$B$5+Parameter!$B$4*(Ergebnisse2!$D$4/Parameter!$B$8) +I89)&gt;0,"A",
IF((ZB_Käufer2!$B89-Parameter!$B$17*Spielerentscheidungen!$D$5+Parameter!$B$4*(Ergebnisse2!$E$4/Parameter!$B$8) + J89)&gt;0,"B",0)))</f>
        <v>0</v>
      </c>
      <c r="H89">
        <f>IF(AND(($B89-Parameter!$B$17*Spielerentscheidungen!$B$6+Parameter!$B$4*(Ergebnisse2!$D$5/Parameter!$B$8) + I89)&gt;0,(ZB_Käufer2!$B89-Parameter!$B$17*Spielerentscheidungen!$D$6+Parameter!$B$4*(Ergebnisse2!$E$5/Parameter!$B$8) + J89)&gt;0), IF(($B89-Parameter!$B$17*Spielerentscheidungen!$B$6+Parameter!$B$4*(Ergebnisse2!$D$5/Parameter!$B$8) + I89) &gt; (ZB_Käufer2!$B89-Parameter!$B$17*Spielerentscheidungen!$D$6+Parameter!$B$4*(Ergebnisse2!$E$5/Parameter!$B$8) + J89),"A",IF(($B89-Parameter!$B$17*Spielerentscheidungen!$B$6+Parameter!$B$4*(Ergebnisse2!$D$5/Parameter!$B$8) + I89) &lt; (ZB_Käufer2!$B89-Parameter!$B$17*Spielerentscheidungen!$D$6+Parameter!$B$4*(Ergebnisse2!$E$5/Parameter!$B$8) + J89),"B",C89)),
IF(($B89-Parameter!$B$17*Spielerentscheidungen!$B$6+Parameter!$B$4*(Ergebnisse2!$D$5/Parameter!$B$8) + I89)&gt;0,"A",
IF((ZB_Käufer2!$B89-Parameter!$B$17*Spielerentscheidungen!$D$6 + Parameter!$B$4*(Ergebnisse2!$E$5/Parameter!$B$8) + J89)&gt;0,"B",0)))</f>
        <v>0</v>
      </c>
      <c r="I89">
        <v>3</v>
      </c>
      <c r="J89">
        <v>0</v>
      </c>
    </row>
    <row r="90" spans="1:10" x14ac:dyDescent="0.35">
      <c r="A90">
        <v>89</v>
      </c>
      <c r="B90">
        <v>9.16</v>
      </c>
      <c r="C90" t="s">
        <v>19</v>
      </c>
      <c r="D90" t="str">
        <f>IF(AND(($B90- Parameter!$B$17*Spielerentscheidungen!$B$2+Parameter!$B$4*0.5 + I90)&gt;0,(ZB_Käufer2!$B90-Parameter!$B$17*Spielerentscheidungen!$D$2+Parameter!$B$4*0.5 + J90)&gt;0), IF(($B90-Parameter!$B$17*Spielerentscheidungen!$B$2+Parameter!$B$4*0.5 + I90) &gt; (ZB_Käufer2!$B90-Parameter!$B$17*Spielerentscheidungen!$D$2+Parameter!$B$4*0.5 + J90), "A", IF((ZB_Käufer2!$B90-Parameter!$B$17*Spielerentscheidungen!$D$2+Parameter!$B$4*0.5 + J90) &gt; ($B90-Parameter!$B$17*Spielerentscheidungen!$B$2+Parameter!$B$4*0.5 + I90), "B", C90)),
IF(($B90-Parameter!$B$17*Spielerentscheidungen!$B$2+Parameter!$B$4*0.5 + I90)&gt;0,"A",
IF((ZB_Käufer2!$B90-Parameter!$B$17*Spielerentscheidungen!$D$2+Parameter!$B$4*0.5 + J90)&gt;0,"B",0)))</f>
        <v>B</v>
      </c>
      <c r="E90" t="str">
        <f>IF(AND(($B90-Parameter!$B$17*Spielerentscheidungen!$B$3+Parameter!$B$4*(Ergebnisse2!$D$2/Parameter!$B$8) + I90)&gt;0,(ZB_Käufer2!$B90-Parameter!$B$17*Spielerentscheidungen!$D$3+Parameter!$B$4*(Ergebnisse2!$E$2/Parameter!$B$8) + J90)&gt;0),IF(($B90-Parameter!$B$17*Spielerentscheidungen!$B$3+Parameter!$B$4*(Ergebnisse2!$D$2/Parameter!$B$8) + I90) &gt; (ZB_Käufer2!$B90-Parameter!$B$17*Spielerentscheidungen!$D$3+Parameter!$B$4*(Ergebnisse2!$E$2/Parameter!$B$8) + J90),"A", IF(($B90-Parameter!$B$17*Spielerentscheidungen!$B$3+Parameter!$B$4*(Ergebnisse2!$D$2/Parameter!$B$8) + I90) &lt; (ZB_Käufer2!$B90-Parameter!$B$17*Spielerentscheidungen!$D$3+Parameter!$B$4*(Ergebnisse2!$E$2/Parameter!$B$8) + J90 ), "B", C90)),
IF(($B90-Parameter!$B$17*Spielerentscheidungen!$B$3+Parameter!$B$4*(Ergebnisse2!$D$2/Parameter!$B$8) + I90) &gt; 0,"A",
IF((ZB_Käufer2!$B90-Parameter!$B$17*Spielerentscheidungen!$D$3+Parameter!$B$4*(Ergebnisse2!$E$2/Parameter!$B$8) + J90)&gt;0,"B",0)))</f>
        <v>B</v>
      </c>
      <c r="F90" t="str">
        <f>IF(AND(($B90-Parameter!$B$17*Spielerentscheidungen!$B$4+Parameter!$B$4*(Ergebnisse2!$D$3/Parameter!$B$8) + I90 )&gt;0,(ZB_Käufer2!$B90-Parameter!$B$17*Spielerentscheidungen!$D$4+Parameter!$B$4*(Ergebnisse2!$E$3/Parameter!$B$8) + J90)&gt;0),IF(($B90-Parameter!$B$17*Spielerentscheidungen!$B$4+Parameter!$B$4*(Ergebnisse2!$D$3/Parameter!$B$8) + I90) &gt; (ZB_Käufer2!$B90-Parameter!$B$17*Spielerentscheidungen!$D$4+Parameter!$B$4*(Ergebnisse2!$E$3/Parameter!$B$8) + J90), "A", IF(($B90-Parameter!$B$17*Spielerentscheidungen!$B$4+Parameter!$B$4*(Ergebnisse2!$D$3/Parameter!$B$8) + I90) &lt; (ZB_Käufer2!$B90-Parameter!$B$17*Spielerentscheidungen!$D$4+Parameter!$B$4*(Ergebnisse2!$E$3/Parameter!$B$8) + J90), "B", C90)),
IF(($B90-Parameter!$B$17*Spielerentscheidungen!$B$4+Parameter!$B$4*(Ergebnisse2!$D$3/Parameter!$B$8) + I90) &gt; 0,"A",
IF((ZB_Käufer2!$B90-Parameter!$B$17*Spielerentscheidungen!$D$4+Parameter!$B$4*(Ergebnisse2!$E$3/Parameter!$B$8) + J90) &gt; 0,"B",0)))</f>
        <v>B</v>
      </c>
      <c r="G90" t="str">
        <f>IF(AND(($B90-Parameter!$B$17*Spielerentscheidungen!$B$5+Parameter!$B$4*(Ergebnisse2!$D$4/Parameter!$B$8) + I90)&gt;0,(ZB_Käufer2!$B90-Parameter!$B$17*Spielerentscheidungen!$D$5+Parameter!$B$4*(Ergebnisse2!$E$4/Parameter!$B$8) + J90)&gt;0), IF(($B90-Parameter!$B$17*Spielerentscheidungen!$B$5+Parameter!$B$4*(Ergebnisse2!$D$4/Parameter!$B$8) + I90) &gt; (ZB_Käufer2!$B90-Parameter!$B$17*Spielerentscheidungen!$D$5+Parameter!$B$4*(Ergebnisse2!$E$4/Parameter!$B$8) + J90), "A", IF(($B90-Parameter!$B$17*Spielerentscheidungen!$B$5+Parameter!$B$4*(Ergebnisse2!$D$4/Parameter!$B$8) + I90) &lt; (ZB_Käufer2!$B90-Parameter!$B$17*Spielerentscheidungen!$D$5+Parameter!$B$4*(Ergebnisse2!$E$4/Parameter!$B$8) + J90), "B", C90)),
IF(($B90-Parameter!$B$17*Spielerentscheidungen!$B$5+Parameter!$B$4*(Ergebnisse2!$D$4/Parameter!$B$8) +I90)&gt;0,"A",
IF((ZB_Käufer2!$B90-Parameter!$B$17*Spielerentscheidungen!$D$5+Parameter!$B$4*(Ergebnisse2!$E$4/Parameter!$B$8) + J90)&gt;0,"B",0)))</f>
        <v>B</v>
      </c>
      <c r="H90">
        <f>IF(AND(($B90-Parameter!$B$17*Spielerentscheidungen!$B$6+Parameter!$B$4*(Ergebnisse2!$D$5/Parameter!$B$8) + I90)&gt;0,(ZB_Käufer2!$B90-Parameter!$B$17*Spielerentscheidungen!$D$6+Parameter!$B$4*(Ergebnisse2!$E$5/Parameter!$B$8) + J90)&gt;0), IF(($B90-Parameter!$B$17*Spielerentscheidungen!$B$6+Parameter!$B$4*(Ergebnisse2!$D$5/Parameter!$B$8) + I90) &gt; (ZB_Käufer2!$B90-Parameter!$B$17*Spielerentscheidungen!$D$6+Parameter!$B$4*(Ergebnisse2!$E$5/Parameter!$B$8) + J90),"A",IF(($B90-Parameter!$B$17*Spielerentscheidungen!$B$6+Parameter!$B$4*(Ergebnisse2!$D$5/Parameter!$B$8) + I90) &lt; (ZB_Käufer2!$B90-Parameter!$B$17*Spielerentscheidungen!$D$6+Parameter!$B$4*(Ergebnisse2!$E$5/Parameter!$B$8) + J90),"B",C90)),
IF(($B90-Parameter!$B$17*Spielerentscheidungen!$B$6+Parameter!$B$4*(Ergebnisse2!$D$5/Parameter!$B$8) + I90)&gt;0,"A",
IF((ZB_Käufer2!$B90-Parameter!$B$17*Spielerentscheidungen!$D$6 + Parameter!$B$4*(Ergebnisse2!$E$5/Parameter!$B$8) + J90)&gt;0,"B",0)))</f>
        <v>0</v>
      </c>
      <c r="I90">
        <v>0</v>
      </c>
      <c r="J90">
        <v>5</v>
      </c>
    </row>
    <row r="91" spans="1:10" x14ac:dyDescent="0.35">
      <c r="A91">
        <v>90</v>
      </c>
      <c r="B91">
        <v>7.61</v>
      </c>
      <c r="C91" t="s">
        <v>20</v>
      </c>
      <c r="D91" t="str">
        <f>IF(AND(($B91- Parameter!$B$17*Spielerentscheidungen!$B$2+Parameter!$B$4*0.5 + I91)&gt;0,(ZB_Käufer2!$B91-Parameter!$B$17*Spielerentscheidungen!$D$2+Parameter!$B$4*0.5 + J91)&gt;0), IF(($B91-Parameter!$B$17*Spielerentscheidungen!$B$2+Parameter!$B$4*0.5 + I91) &gt; (ZB_Käufer2!$B91-Parameter!$B$17*Spielerentscheidungen!$D$2+Parameter!$B$4*0.5 + J91), "A", IF((ZB_Käufer2!$B91-Parameter!$B$17*Spielerentscheidungen!$D$2+Parameter!$B$4*0.5 + J91) &gt; ($B91-Parameter!$B$17*Spielerentscheidungen!$B$2+Parameter!$B$4*0.5 + I91), "B", C91)),
IF(($B91-Parameter!$B$17*Spielerentscheidungen!$B$2+Parameter!$B$4*0.5 + I91)&gt;0,"A",
IF((ZB_Käufer2!$B91-Parameter!$B$17*Spielerentscheidungen!$D$2+Parameter!$B$4*0.5 + J91)&gt;0,"B",0)))</f>
        <v>B</v>
      </c>
      <c r="E91" t="str">
        <f>IF(AND(($B91-Parameter!$B$17*Spielerentscheidungen!$B$3+Parameter!$B$4*(Ergebnisse2!$D$2/Parameter!$B$8) + I91)&gt;0,(ZB_Käufer2!$B91-Parameter!$B$17*Spielerentscheidungen!$D$3+Parameter!$B$4*(Ergebnisse2!$E$2/Parameter!$B$8) + J91)&gt;0),IF(($B91-Parameter!$B$17*Spielerentscheidungen!$B$3+Parameter!$B$4*(Ergebnisse2!$D$2/Parameter!$B$8) + I91) &gt; (ZB_Käufer2!$B91-Parameter!$B$17*Spielerentscheidungen!$D$3+Parameter!$B$4*(Ergebnisse2!$E$2/Parameter!$B$8) + J91),"A", IF(($B91-Parameter!$B$17*Spielerentscheidungen!$B$3+Parameter!$B$4*(Ergebnisse2!$D$2/Parameter!$B$8) + I91) &lt; (ZB_Käufer2!$B91-Parameter!$B$17*Spielerentscheidungen!$D$3+Parameter!$B$4*(Ergebnisse2!$E$2/Parameter!$B$8) + J91 ), "B", C91)),
IF(($B91-Parameter!$B$17*Spielerentscheidungen!$B$3+Parameter!$B$4*(Ergebnisse2!$D$2/Parameter!$B$8) + I91) &gt; 0,"A",
IF((ZB_Käufer2!$B91-Parameter!$B$17*Spielerentscheidungen!$D$3+Parameter!$B$4*(Ergebnisse2!$E$2/Parameter!$B$8) + J91)&gt;0,"B",0)))</f>
        <v>A</v>
      </c>
      <c r="F91">
        <f>IF(AND(($B91-Parameter!$B$17*Spielerentscheidungen!$B$4+Parameter!$B$4*(Ergebnisse2!$D$3/Parameter!$B$8) + I91 )&gt;0,(ZB_Käufer2!$B91-Parameter!$B$17*Spielerentscheidungen!$D$4+Parameter!$B$4*(Ergebnisse2!$E$3/Parameter!$B$8) + J91)&gt;0),IF(($B91-Parameter!$B$17*Spielerentscheidungen!$B$4+Parameter!$B$4*(Ergebnisse2!$D$3/Parameter!$B$8) + I91) &gt; (ZB_Käufer2!$B91-Parameter!$B$17*Spielerentscheidungen!$D$4+Parameter!$B$4*(Ergebnisse2!$E$3/Parameter!$B$8) + J91), "A", IF(($B91-Parameter!$B$17*Spielerentscheidungen!$B$4+Parameter!$B$4*(Ergebnisse2!$D$3/Parameter!$B$8) + I91) &lt; (ZB_Käufer2!$B91-Parameter!$B$17*Spielerentscheidungen!$D$4+Parameter!$B$4*(Ergebnisse2!$E$3/Parameter!$B$8) + J91), "B", C91)),
IF(($B91-Parameter!$B$17*Spielerentscheidungen!$B$4+Parameter!$B$4*(Ergebnisse2!$D$3/Parameter!$B$8) + I91) &gt; 0,"A",
IF((ZB_Käufer2!$B91-Parameter!$B$17*Spielerentscheidungen!$D$4+Parameter!$B$4*(Ergebnisse2!$E$3/Parameter!$B$8) + J91) &gt; 0,"B",0)))</f>
        <v>0</v>
      </c>
      <c r="G91">
        <f>IF(AND(($B91-Parameter!$B$17*Spielerentscheidungen!$B$5+Parameter!$B$4*(Ergebnisse2!$D$4/Parameter!$B$8) + I91)&gt;0,(ZB_Käufer2!$B91-Parameter!$B$17*Spielerentscheidungen!$D$5+Parameter!$B$4*(Ergebnisse2!$E$4/Parameter!$B$8) + J91)&gt;0), IF(($B91-Parameter!$B$17*Spielerentscheidungen!$B$5+Parameter!$B$4*(Ergebnisse2!$D$4/Parameter!$B$8) + I91) &gt; (ZB_Käufer2!$B91-Parameter!$B$17*Spielerentscheidungen!$D$5+Parameter!$B$4*(Ergebnisse2!$E$4/Parameter!$B$8) + J91), "A", IF(($B91-Parameter!$B$17*Spielerentscheidungen!$B$5+Parameter!$B$4*(Ergebnisse2!$D$4/Parameter!$B$8) + I91) &lt; (ZB_Käufer2!$B91-Parameter!$B$17*Spielerentscheidungen!$D$5+Parameter!$B$4*(Ergebnisse2!$E$4/Parameter!$B$8) + J91), "B", C91)),
IF(($B91-Parameter!$B$17*Spielerentscheidungen!$B$5+Parameter!$B$4*(Ergebnisse2!$D$4/Parameter!$B$8) +I91)&gt;0,"A",
IF((ZB_Käufer2!$B91-Parameter!$B$17*Spielerentscheidungen!$D$5+Parameter!$B$4*(Ergebnisse2!$E$4/Parameter!$B$8) + J91)&gt;0,"B",0)))</f>
        <v>0</v>
      </c>
      <c r="H91">
        <f>IF(AND(($B91-Parameter!$B$17*Spielerentscheidungen!$B$6+Parameter!$B$4*(Ergebnisse2!$D$5/Parameter!$B$8) + I91)&gt;0,(ZB_Käufer2!$B91-Parameter!$B$17*Spielerentscheidungen!$D$6+Parameter!$B$4*(Ergebnisse2!$E$5/Parameter!$B$8) + J91)&gt;0), IF(($B91-Parameter!$B$17*Spielerentscheidungen!$B$6+Parameter!$B$4*(Ergebnisse2!$D$5/Parameter!$B$8) + I91) &gt; (ZB_Käufer2!$B91-Parameter!$B$17*Spielerentscheidungen!$D$6+Parameter!$B$4*(Ergebnisse2!$E$5/Parameter!$B$8) + J91),"A",IF(($B91-Parameter!$B$17*Spielerentscheidungen!$B$6+Parameter!$B$4*(Ergebnisse2!$D$5/Parameter!$B$8) + I91) &lt; (ZB_Käufer2!$B91-Parameter!$B$17*Spielerentscheidungen!$D$6+Parameter!$B$4*(Ergebnisse2!$E$5/Parameter!$B$8) + J91),"B",C91)),
IF(($B91-Parameter!$B$17*Spielerentscheidungen!$B$6+Parameter!$B$4*(Ergebnisse2!$D$5/Parameter!$B$8) + I91)&gt;0,"A",
IF((ZB_Käufer2!$B91-Parameter!$B$17*Spielerentscheidungen!$D$6 + Parameter!$B$4*(Ergebnisse2!$E$5/Parameter!$B$8) + J91)&gt;0,"B",0)))</f>
        <v>0</v>
      </c>
      <c r="I91">
        <v>0</v>
      </c>
      <c r="J91">
        <v>2</v>
      </c>
    </row>
    <row r="92" spans="1:10" x14ac:dyDescent="0.35">
      <c r="A92">
        <v>91</v>
      </c>
      <c r="B92">
        <v>6.16</v>
      </c>
      <c r="C92" t="s">
        <v>19</v>
      </c>
      <c r="D92" t="str">
        <f>IF(AND(($B92- Parameter!$B$17*Spielerentscheidungen!$B$2+Parameter!$B$4*0.5 + I92)&gt;0,(ZB_Käufer2!$B92-Parameter!$B$17*Spielerentscheidungen!$D$2+Parameter!$B$4*0.5 + J92)&gt;0), IF(($B92-Parameter!$B$17*Spielerentscheidungen!$B$2+Parameter!$B$4*0.5 + I92) &gt; (ZB_Käufer2!$B92-Parameter!$B$17*Spielerentscheidungen!$D$2+Parameter!$B$4*0.5 + J92), "A", IF((ZB_Käufer2!$B92-Parameter!$B$17*Spielerentscheidungen!$D$2+Parameter!$B$4*0.5 + J92) &gt; ($B92-Parameter!$B$17*Spielerentscheidungen!$B$2+Parameter!$B$4*0.5 + I92), "B", C92)),
IF(($B92-Parameter!$B$17*Spielerentscheidungen!$B$2+Parameter!$B$4*0.5 + I92)&gt;0,"A",
IF((ZB_Käufer2!$B92-Parameter!$B$17*Spielerentscheidungen!$D$2+Parameter!$B$4*0.5 + J92)&gt;0,"B",0)))</f>
        <v>A</v>
      </c>
      <c r="E92" t="str">
        <f>IF(AND(($B92-Parameter!$B$17*Spielerentscheidungen!$B$3+Parameter!$B$4*(Ergebnisse2!$D$2/Parameter!$B$8) + I92)&gt;0,(ZB_Käufer2!$B92-Parameter!$B$17*Spielerentscheidungen!$D$3+Parameter!$B$4*(Ergebnisse2!$E$2/Parameter!$B$8) + J92)&gt;0),IF(($B92-Parameter!$B$17*Spielerentscheidungen!$B$3+Parameter!$B$4*(Ergebnisse2!$D$2/Parameter!$B$8) + I92) &gt; (ZB_Käufer2!$B92-Parameter!$B$17*Spielerentscheidungen!$D$3+Parameter!$B$4*(Ergebnisse2!$E$2/Parameter!$B$8) + J92),"A", IF(($B92-Parameter!$B$17*Spielerentscheidungen!$B$3+Parameter!$B$4*(Ergebnisse2!$D$2/Parameter!$B$8) + I92) &lt; (ZB_Käufer2!$B92-Parameter!$B$17*Spielerentscheidungen!$D$3+Parameter!$B$4*(Ergebnisse2!$E$2/Parameter!$B$8) + J92 ), "B", C92)),
IF(($B92-Parameter!$B$17*Spielerentscheidungen!$B$3+Parameter!$B$4*(Ergebnisse2!$D$2/Parameter!$B$8) + I92) &gt; 0,"A",
IF((ZB_Käufer2!$B92-Parameter!$B$17*Spielerentscheidungen!$D$3+Parameter!$B$4*(Ergebnisse2!$E$2/Parameter!$B$8) + J92)&gt;0,"B",0)))</f>
        <v>A</v>
      </c>
      <c r="F92" t="str">
        <f>IF(AND(($B92-Parameter!$B$17*Spielerentscheidungen!$B$4+Parameter!$B$4*(Ergebnisse2!$D$3/Parameter!$B$8) + I92 )&gt;0,(ZB_Käufer2!$B92-Parameter!$B$17*Spielerentscheidungen!$D$4+Parameter!$B$4*(Ergebnisse2!$E$3/Parameter!$B$8) + J92)&gt;0),IF(($B92-Parameter!$B$17*Spielerentscheidungen!$B$4+Parameter!$B$4*(Ergebnisse2!$D$3/Parameter!$B$8) + I92) &gt; (ZB_Käufer2!$B92-Parameter!$B$17*Spielerentscheidungen!$D$4+Parameter!$B$4*(Ergebnisse2!$E$3/Parameter!$B$8) + J92), "A", IF(($B92-Parameter!$B$17*Spielerentscheidungen!$B$4+Parameter!$B$4*(Ergebnisse2!$D$3/Parameter!$B$8) + I92) &lt; (ZB_Käufer2!$B92-Parameter!$B$17*Spielerentscheidungen!$D$4+Parameter!$B$4*(Ergebnisse2!$E$3/Parameter!$B$8) + J92), "B", C92)),
IF(($B92-Parameter!$B$17*Spielerentscheidungen!$B$4+Parameter!$B$4*(Ergebnisse2!$D$3/Parameter!$B$8) + I92) &gt; 0,"A",
IF((ZB_Käufer2!$B92-Parameter!$B$17*Spielerentscheidungen!$D$4+Parameter!$B$4*(Ergebnisse2!$E$3/Parameter!$B$8) + J92) &gt; 0,"B",0)))</f>
        <v>A</v>
      </c>
      <c r="G92" t="str">
        <f>IF(AND(($B92-Parameter!$B$17*Spielerentscheidungen!$B$5+Parameter!$B$4*(Ergebnisse2!$D$4/Parameter!$B$8) + I92)&gt;0,(ZB_Käufer2!$B92-Parameter!$B$17*Spielerentscheidungen!$D$5+Parameter!$B$4*(Ergebnisse2!$E$4/Parameter!$B$8) + J92)&gt;0), IF(($B92-Parameter!$B$17*Spielerentscheidungen!$B$5+Parameter!$B$4*(Ergebnisse2!$D$4/Parameter!$B$8) + I92) &gt; (ZB_Käufer2!$B92-Parameter!$B$17*Spielerentscheidungen!$D$5+Parameter!$B$4*(Ergebnisse2!$E$4/Parameter!$B$8) + J92), "A", IF(($B92-Parameter!$B$17*Spielerentscheidungen!$B$5+Parameter!$B$4*(Ergebnisse2!$D$4/Parameter!$B$8) + I92) &lt; (ZB_Käufer2!$B92-Parameter!$B$17*Spielerentscheidungen!$D$5+Parameter!$B$4*(Ergebnisse2!$E$4/Parameter!$B$8) + J92), "B", C92)),
IF(($B92-Parameter!$B$17*Spielerentscheidungen!$B$5+Parameter!$B$4*(Ergebnisse2!$D$4/Parameter!$B$8) +I92)&gt;0,"A",
IF((ZB_Käufer2!$B92-Parameter!$B$17*Spielerentscheidungen!$D$5+Parameter!$B$4*(Ergebnisse2!$E$4/Parameter!$B$8) + J92)&gt;0,"B",0)))</f>
        <v>A</v>
      </c>
      <c r="H92">
        <f>IF(AND(($B92-Parameter!$B$17*Spielerentscheidungen!$B$6+Parameter!$B$4*(Ergebnisse2!$D$5/Parameter!$B$8) + I92)&gt;0,(ZB_Käufer2!$B92-Parameter!$B$17*Spielerentscheidungen!$D$6+Parameter!$B$4*(Ergebnisse2!$E$5/Parameter!$B$8) + J92)&gt;0), IF(($B92-Parameter!$B$17*Spielerentscheidungen!$B$6+Parameter!$B$4*(Ergebnisse2!$D$5/Parameter!$B$8) + I92) &gt; (ZB_Käufer2!$B92-Parameter!$B$17*Spielerentscheidungen!$D$6+Parameter!$B$4*(Ergebnisse2!$E$5/Parameter!$B$8) + J92),"A",IF(($B92-Parameter!$B$17*Spielerentscheidungen!$B$6+Parameter!$B$4*(Ergebnisse2!$D$5/Parameter!$B$8) + I92) &lt; (ZB_Käufer2!$B92-Parameter!$B$17*Spielerentscheidungen!$D$6+Parameter!$B$4*(Ergebnisse2!$E$5/Parameter!$B$8) + J92),"B",C92)),
IF(($B92-Parameter!$B$17*Spielerentscheidungen!$B$6+Parameter!$B$4*(Ergebnisse2!$D$5/Parameter!$B$8) + I92)&gt;0,"A",
IF((ZB_Käufer2!$B92-Parameter!$B$17*Spielerentscheidungen!$D$6 + Parameter!$B$4*(Ergebnisse2!$E$5/Parameter!$B$8) + J92)&gt;0,"B",0)))</f>
        <v>0</v>
      </c>
      <c r="I92">
        <v>5</v>
      </c>
      <c r="J92">
        <v>0</v>
      </c>
    </row>
    <row r="93" spans="1:10" x14ac:dyDescent="0.35">
      <c r="A93">
        <v>92</v>
      </c>
      <c r="B93">
        <v>1.1399999999999999</v>
      </c>
      <c r="C93" t="s">
        <v>20</v>
      </c>
      <c r="D93">
        <f>IF(AND(($B93- Parameter!$B$17*Spielerentscheidungen!$B$2+Parameter!$B$4*0.5 + I93)&gt;0,(ZB_Käufer2!$B93-Parameter!$B$17*Spielerentscheidungen!$D$2+Parameter!$B$4*0.5 + J93)&gt;0), IF(($B93-Parameter!$B$17*Spielerentscheidungen!$B$2+Parameter!$B$4*0.5 + I93) &gt; (ZB_Käufer2!$B93-Parameter!$B$17*Spielerentscheidungen!$D$2+Parameter!$B$4*0.5 + J93), "A", IF((ZB_Käufer2!$B93-Parameter!$B$17*Spielerentscheidungen!$D$2+Parameter!$B$4*0.5 + J93) &gt; ($B93-Parameter!$B$17*Spielerentscheidungen!$B$2+Parameter!$B$4*0.5 + I93), "B", C93)),
IF(($B93-Parameter!$B$17*Spielerentscheidungen!$B$2+Parameter!$B$4*0.5 + I93)&gt;0,"A",
IF((ZB_Käufer2!$B93-Parameter!$B$17*Spielerentscheidungen!$D$2+Parameter!$B$4*0.5 + J93)&gt;0,"B",0)))</f>
        <v>0</v>
      </c>
      <c r="E93">
        <f>IF(AND(($B93-Parameter!$B$17*Spielerentscheidungen!$B$3+Parameter!$B$4*(Ergebnisse2!$D$2/Parameter!$B$8) + I93)&gt;0,(ZB_Käufer2!$B93-Parameter!$B$17*Spielerentscheidungen!$D$3+Parameter!$B$4*(Ergebnisse2!$E$2/Parameter!$B$8) + J93)&gt;0),IF(($B93-Parameter!$B$17*Spielerentscheidungen!$B$3+Parameter!$B$4*(Ergebnisse2!$D$2/Parameter!$B$8) + I93) &gt; (ZB_Käufer2!$B93-Parameter!$B$17*Spielerentscheidungen!$D$3+Parameter!$B$4*(Ergebnisse2!$E$2/Parameter!$B$8) + J93),"A", IF(($B93-Parameter!$B$17*Spielerentscheidungen!$B$3+Parameter!$B$4*(Ergebnisse2!$D$2/Parameter!$B$8) + I93) &lt; (ZB_Käufer2!$B93-Parameter!$B$17*Spielerentscheidungen!$D$3+Parameter!$B$4*(Ergebnisse2!$E$2/Parameter!$B$8) + J93 ), "B", C93)),
IF(($B93-Parameter!$B$17*Spielerentscheidungen!$B$3+Parameter!$B$4*(Ergebnisse2!$D$2/Parameter!$B$8) + I93) &gt; 0,"A",
IF((ZB_Käufer2!$B93-Parameter!$B$17*Spielerentscheidungen!$D$3+Parameter!$B$4*(Ergebnisse2!$E$2/Parameter!$B$8) + J93)&gt;0,"B",0)))</f>
        <v>0</v>
      </c>
      <c r="F93">
        <f>IF(AND(($B93-Parameter!$B$17*Spielerentscheidungen!$B$4+Parameter!$B$4*(Ergebnisse2!$D$3/Parameter!$B$8) + I93 )&gt;0,(ZB_Käufer2!$B93-Parameter!$B$17*Spielerentscheidungen!$D$4+Parameter!$B$4*(Ergebnisse2!$E$3/Parameter!$B$8) + J93)&gt;0),IF(($B93-Parameter!$B$17*Spielerentscheidungen!$B$4+Parameter!$B$4*(Ergebnisse2!$D$3/Parameter!$B$8) + I93) &gt; (ZB_Käufer2!$B93-Parameter!$B$17*Spielerentscheidungen!$D$4+Parameter!$B$4*(Ergebnisse2!$E$3/Parameter!$B$8) + J93), "A", IF(($B93-Parameter!$B$17*Spielerentscheidungen!$B$4+Parameter!$B$4*(Ergebnisse2!$D$3/Parameter!$B$8) + I93) &lt; (ZB_Käufer2!$B93-Parameter!$B$17*Spielerentscheidungen!$D$4+Parameter!$B$4*(Ergebnisse2!$E$3/Parameter!$B$8) + J93), "B", C93)),
IF(($B93-Parameter!$B$17*Spielerentscheidungen!$B$4+Parameter!$B$4*(Ergebnisse2!$D$3/Parameter!$B$8) + I93) &gt; 0,"A",
IF((ZB_Käufer2!$B93-Parameter!$B$17*Spielerentscheidungen!$D$4+Parameter!$B$4*(Ergebnisse2!$E$3/Parameter!$B$8) + J93) &gt; 0,"B",0)))</f>
        <v>0</v>
      </c>
      <c r="G93">
        <f>IF(AND(($B93-Parameter!$B$17*Spielerentscheidungen!$B$5+Parameter!$B$4*(Ergebnisse2!$D$4/Parameter!$B$8) + I93)&gt;0,(ZB_Käufer2!$B93-Parameter!$B$17*Spielerentscheidungen!$D$5+Parameter!$B$4*(Ergebnisse2!$E$4/Parameter!$B$8) + J93)&gt;0), IF(($B93-Parameter!$B$17*Spielerentscheidungen!$B$5+Parameter!$B$4*(Ergebnisse2!$D$4/Parameter!$B$8) + I93) &gt; (ZB_Käufer2!$B93-Parameter!$B$17*Spielerentscheidungen!$D$5+Parameter!$B$4*(Ergebnisse2!$E$4/Parameter!$B$8) + J93), "A", IF(($B93-Parameter!$B$17*Spielerentscheidungen!$B$5+Parameter!$B$4*(Ergebnisse2!$D$4/Parameter!$B$8) + I93) &lt; (ZB_Käufer2!$B93-Parameter!$B$17*Spielerentscheidungen!$D$5+Parameter!$B$4*(Ergebnisse2!$E$4/Parameter!$B$8) + J93), "B", C93)),
IF(($B93-Parameter!$B$17*Spielerentscheidungen!$B$5+Parameter!$B$4*(Ergebnisse2!$D$4/Parameter!$B$8) +I93)&gt;0,"A",
IF((ZB_Käufer2!$B93-Parameter!$B$17*Spielerentscheidungen!$D$5+Parameter!$B$4*(Ergebnisse2!$E$4/Parameter!$B$8) + J93)&gt;0,"B",0)))</f>
        <v>0</v>
      </c>
      <c r="H93">
        <f>IF(AND(($B93-Parameter!$B$17*Spielerentscheidungen!$B$6+Parameter!$B$4*(Ergebnisse2!$D$5/Parameter!$B$8) + I93)&gt;0,(ZB_Käufer2!$B93-Parameter!$B$17*Spielerentscheidungen!$D$6+Parameter!$B$4*(Ergebnisse2!$E$5/Parameter!$B$8) + J93)&gt;0), IF(($B93-Parameter!$B$17*Spielerentscheidungen!$B$6+Parameter!$B$4*(Ergebnisse2!$D$5/Parameter!$B$8) + I93) &gt; (ZB_Käufer2!$B93-Parameter!$B$17*Spielerentscheidungen!$D$6+Parameter!$B$4*(Ergebnisse2!$E$5/Parameter!$B$8) + J93),"A",IF(($B93-Parameter!$B$17*Spielerentscheidungen!$B$6+Parameter!$B$4*(Ergebnisse2!$D$5/Parameter!$B$8) + I93) &lt; (ZB_Käufer2!$B93-Parameter!$B$17*Spielerentscheidungen!$D$6+Parameter!$B$4*(Ergebnisse2!$E$5/Parameter!$B$8) + J93),"B",C93)),
IF(($B93-Parameter!$B$17*Spielerentscheidungen!$B$6+Parameter!$B$4*(Ergebnisse2!$D$5/Parameter!$B$8) + I93)&gt;0,"A",
IF((ZB_Käufer2!$B93-Parameter!$B$17*Spielerentscheidungen!$D$6 + Parameter!$B$4*(Ergebnisse2!$E$5/Parameter!$B$8) + J93)&gt;0,"B",0)))</f>
        <v>0</v>
      </c>
      <c r="I93">
        <v>0</v>
      </c>
      <c r="J93">
        <v>1</v>
      </c>
    </row>
    <row r="94" spans="1:10" x14ac:dyDescent="0.35">
      <c r="A94">
        <v>93</v>
      </c>
      <c r="B94">
        <v>2.67</v>
      </c>
      <c r="C94" t="s">
        <v>19</v>
      </c>
      <c r="D94">
        <f>IF(AND(($B94- Parameter!$B$17*Spielerentscheidungen!$B$2+Parameter!$B$4*0.5 + I94)&gt;0,(ZB_Käufer2!$B94-Parameter!$B$17*Spielerentscheidungen!$D$2+Parameter!$B$4*0.5 + J94)&gt;0), IF(($B94-Parameter!$B$17*Spielerentscheidungen!$B$2+Parameter!$B$4*0.5 + I94) &gt; (ZB_Käufer2!$B94-Parameter!$B$17*Spielerentscheidungen!$D$2+Parameter!$B$4*0.5 + J94), "A", IF((ZB_Käufer2!$B94-Parameter!$B$17*Spielerentscheidungen!$D$2+Parameter!$B$4*0.5 + J94) &gt; ($B94-Parameter!$B$17*Spielerentscheidungen!$B$2+Parameter!$B$4*0.5 + I94), "B", C94)),
IF(($B94-Parameter!$B$17*Spielerentscheidungen!$B$2+Parameter!$B$4*0.5 + I94)&gt;0,"A",
IF((ZB_Käufer2!$B94-Parameter!$B$17*Spielerentscheidungen!$D$2+Parameter!$B$4*0.5 + J94)&gt;0,"B",0)))</f>
        <v>0</v>
      </c>
      <c r="E94">
        <f>IF(AND(($B94-Parameter!$B$17*Spielerentscheidungen!$B$3+Parameter!$B$4*(Ergebnisse2!$D$2/Parameter!$B$8) + I94)&gt;0,(ZB_Käufer2!$B94-Parameter!$B$17*Spielerentscheidungen!$D$3+Parameter!$B$4*(Ergebnisse2!$E$2/Parameter!$B$8) + J94)&gt;0),IF(($B94-Parameter!$B$17*Spielerentscheidungen!$B$3+Parameter!$B$4*(Ergebnisse2!$D$2/Parameter!$B$8) + I94) &gt; (ZB_Käufer2!$B94-Parameter!$B$17*Spielerentscheidungen!$D$3+Parameter!$B$4*(Ergebnisse2!$E$2/Parameter!$B$8) + J94),"A", IF(($B94-Parameter!$B$17*Spielerentscheidungen!$B$3+Parameter!$B$4*(Ergebnisse2!$D$2/Parameter!$B$8) + I94) &lt; (ZB_Käufer2!$B94-Parameter!$B$17*Spielerentscheidungen!$D$3+Parameter!$B$4*(Ergebnisse2!$E$2/Parameter!$B$8) + J94 ), "B", C94)),
IF(($B94-Parameter!$B$17*Spielerentscheidungen!$B$3+Parameter!$B$4*(Ergebnisse2!$D$2/Parameter!$B$8) + I94) &gt; 0,"A",
IF((ZB_Käufer2!$B94-Parameter!$B$17*Spielerentscheidungen!$D$3+Parameter!$B$4*(Ergebnisse2!$E$2/Parameter!$B$8) + J94)&gt;0,"B",0)))</f>
        <v>0</v>
      </c>
      <c r="F94">
        <f>IF(AND(($B94-Parameter!$B$17*Spielerentscheidungen!$B$4+Parameter!$B$4*(Ergebnisse2!$D$3/Parameter!$B$8) + I94 )&gt;0,(ZB_Käufer2!$B94-Parameter!$B$17*Spielerentscheidungen!$D$4+Parameter!$B$4*(Ergebnisse2!$E$3/Parameter!$B$8) + J94)&gt;0),IF(($B94-Parameter!$B$17*Spielerentscheidungen!$B$4+Parameter!$B$4*(Ergebnisse2!$D$3/Parameter!$B$8) + I94) &gt; (ZB_Käufer2!$B94-Parameter!$B$17*Spielerentscheidungen!$D$4+Parameter!$B$4*(Ergebnisse2!$E$3/Parameter!$B$8) + J94), "A", IF(($B94-Parameter!$B$17*Spielerentscheidungen!$B$4+Parameter!$B$4*(Ergebnisse2!$D$3/Parameter!$B$8) + I94) &lt; (ZB_Käufer2!$B94-Parameter!$B$17*Spielerentscheidungen!$D$4+Parameter!$B$4*(Ergebnisse2!$E$3/Parameter!$B$8) + J94), "B", C94)),
IF(($B94-Parameter!$B$17*Spielerentscheidungen!$B$4+Parameter!$B$4*(Ergebnisse2!$D$3/Parameter!$B$8) + I94) &gt; 0,"A",
IF((ZB_Käufer2!$B94-Parameter!$B$17*Spielerentscheidungen!$D$4+Parameter!$B$4*(Ergebnisse2!$E$3/Parameter!$B$8) + J94) &gt; 0,"B",0)))</f>
        <v>0</v>
      </c>
      <c r="G94">
        <f>IF(AND(($B94-Parameter!$B$17*Spielerentscheidungen!$B$5+Parameter!$B$4*(Ergebnisse2!$D$4/Parameter!$B$8) + I94)&gt;0,(ZB_Käufer2!$B94-Parameter!$B$17*Spielerentscheidungen!$D$5+Parameter!$B$4*(Ergebnisse2!$E$4/Parameter!$B$8) + J94)&gt;0), IF(($B94-Parameter!$B$17*Spielerentscheidungen!$B$5+Parameter!$B$4*(Ergebnisse2!$D$4/Parameter!$B$8) + I94) &gt; (ZB_Käufer2!$B94-Parameter!$B$17*Spielerentscheidungen!$D$5+Parameter!$B$4*(Ergebnisse2!$E$4/Parameter!$B$8) + J94), "A", IF(($B94-Parameter!$B$17*Spielerentscheidungen!$B$5+Parameter!$B$4*(Ergebnisse2!$D$4/Parameter!$B$8) + I94) &lt; (ZB_Käufer2!$B94-Parameter!$B$17*Spielerentscheidungen!$D$5+Parameter!$B$4*(Ergebnisse2!$E$4/Parameter!$B$8) + J94), "B", C94)),
IF(($B94-Parameter!$B$17*Spielerentscheidungen!$B$5+Parameter!$B$4*(Ergebnisse2!$D$4/Parameter!$B$8) +I94)&gt;0,"A",
IF((ZB_Käufer2!$B94-Parameter!$B$17*Spielerentscheidungen!$D$5+Parameter!$B$4*(Ergebnisse2!$E$4/Parameter!$B$8) + J94)&gt;0,"B",0)))</f>
        <v>0</v>
      </c>
      <c r="H94">
        <f>IF(AND(($B94-Parameter!$B$17*Spielerentscheidungen!$B$6+Parameter!$B$4*(Ergebnisse2!$D$5/Parameter!$B$8) + I94)&gt;0,(ZB_Käufer2!$B94-Parameter!$B$17*Spielerentscheidungen!$D$6+Parameter!$B$4*(Ergebnisse2!$E$5/Parameter!$B$8) + J94)&gt;0), IF(($B94-Parameter!$B$17*Spielerentscheidungen!$B$6+Parameter!$B$4*(Ergebnisse2!$D$5/Parameter!$B$8) + I94) &gt; (ZB_Käufer2!$B94-Parameter!$B$17*Spielerentscheidungen!$D$6+Parameter!$B$4*(Ergebnisse2!$E$5/Parameter!$B$8) + J94),"A",IF(($B94-Parameter!$B$17*Spielerentscheidungen!$B$6+Parameter!$B$4*(Ergebnisse2!$D$5/Parameter!$B$8) + I94) &lt; (ZB_Käufer2!$B94-Parameter!$B$17*Spielerentscheidungen!$D$6+Parameter!$B$4*(Ergebnisse2!$E$5/Parameter!$B$8) + J94),"B",C94)),
IF(($B94-Parameter!$B$17*Spielerentscheidungen!$B$6+Parameter!$B$4*(Ergebnisse2!$D$5/Parameter!$B$8) + I94)&gt;0,"A",
IF((ZB_Käufer2!$B94-Parameter!$B$17*Spielerentscheidungen!$D$6 + Parameter!$B$4*(Ergebnisse2!$E$5/Parameter!$B$8) + J94)&gt;0,"B",0)))</f>
        <v>0</v>
      </c>
      <c r="I94">
        <v>3</v>
      </c>
      <c r="J94">
        <v>0</v>
      </c>
    </row>
    <row r="95" spans="1:10" x14ac:dyDescent="0.35">
      <c r="A95">
        <v>94</v>
      </c>
      <c r="B95">
        <v>6.44</v>
      </c>
      <c r="C95" t="s">
        <v>20</v>
      </c>
      <c r="D95" t="str">
        <f>IF(AND(($B95- Parameter!$B$17*Spielerentscheidungen!$B$2+Parameter!$B$4*0.5 + I95)&gt;0,(ZB_Käufer2!$B95-Parameter!$B$17*Spielerentscheidungen!$D$2+Parameter!$B$4*0.5 + J95)&gt;0), IF(($B95-Parameter!$B$17*Spielerentscheidungen!$B$2+Parameter!$B$4*0.5 + I95) &gt; (ZB_Käufer2!$B95-Parameter!$B$17*Spielerentscheidungen!$D$2+Parameter!$B$4*0.5 + J95), "A", IF((ZB_Käufer2!$B95-Parameter!$B$17*Spielerentscheidungen!$D$2+Parameter!$B$4*0.5 + J95) &gt; ($B95-Parameter!$B$17*Spielerentscheidungen!$B$2+Parameter!$B$4*0.5 + I95), "B", C95)),
IF(($B95-Parameter!$B$17*Spielerentscheidungen!$B$2+Parameter!$B$4*0.5 + I95)&gt;0,"A",
IF((ZB_Käufer2!$B95-Parameter!$B$17*Spielerentscheidungen!$D$2+Parameter!$B$4*0.5 + J95)&gt;0,"B",0)))</f>
        <v>B</v>
      </c>
      <c r="E95" t="str">
        <f>IF(AND(($B95-Parameter!$B$17*Spielerentscheidungen!$B$3+Parameter!$B$4*(Ergebnisse2!$D$2/Parameter!$B$8) + I95)&gt;0,(ZB_Käufer2!$B95-Parameter!$B$17*Spielerentscheidungen!$D$3+Parameter!$B$4*(Ergebnisse2!$E$2/Parameter!$B$8) + J95)&gt;0),IF(($B95-Parameter!$B$17*Spielerentscheidungen!$B$3+Parameter!$B$4*(Ergebnisse2!$D$2/Parameter!$B$8) + I95) &gt; (ZB_Käufer2!$B95-Parameter!$B$17*Spielerentscheidungen!$D$3+Parameter!$B$4*(Ergebnisse2!$E$2/Parameter!$B$8) + J95),"A", IF(($B95-Parameter!$B$17*Spielerentscheidungen!$B$3+Parameter!$B$4*(Ergebnisse2!$D$2/Parameter!$B$8) + I95) &lt; (ZB_Käufer2!$B95-Parameter!$B$17*Spielerentscheidungen!$D$3+Parameter!$B$4*(Ergebnisse2!$E$2/Parameter!$B$8) + J95 ), "B", C95)),
IF(($B95-Parameter!$B$17*Spielerentscheidungen!$B$3+Parameter!$B$4*(Ergebnisse2!$D$2/Parameter!$B$8) + I95) &gt; 0,"A",
IF((ZB_Käufer2!$B95-Parameter!$B$17*Spielerentscheidungen!$D$3+Parameter!$B$4*(Ergebnisse2!$E$2/Parameter!$B$8) + J95)&gt;0,"B",0)))</f>
        <v>A</v>
      </c>
      <c r="F95">
        <f>IF(AND(($B95-Parameter!$B$17*Spielerentscheidungen!$B$4+Parameter!$B$4*(Ergebnisse2!$D$3/Parameter!$B$8) + I95 )&gt;0,(ZB_Käufer2!$B95-Parameter!$B$17*Spielerentscheidungen!$D$4+Parameter!$B$4*(Ergebnisse2!$E$3/Parameter!$B$8) + J95)&gt;0),IF(($B95-Parameter!$B$17*Spielerentscheidungen!$B$4+Parameter!$B$4*(Ergebnisse2!$D$3/Parameter!$B$8) + I95) &gt; (ZB_Käufer2!$B95-Parameter!$B$17*Spielerentscheidungen!$D$4+Parameter!$B$4*(Ergebnisse2!$E$3/Parameter!$B$8) + J95), "A", IF(($B95-Parameter!$B$17*Spielerentscheidungen!$B$4+Parameter!$B$4*(Ergebnisse2!$D$3/Parameter!$B$8) + I95) &lt; (ZB_Käufer2!$B95-Parameter!$B$17*Spielerentscheidungen!$D$4+Parameter!$B$4*(Ergebnisse2!$E$3/Parameter!$B$8) + J95), "B", C95)),
IF(($B95-Parameter!$B$17*Spielerentscheidungen!$B$4+Parameter!$B$4*(Ergebnisse2!$D$3/Parameter!$B$8) + I95) &gt; 0,"A",
IF((ZB_Käufer2!$B95-Parameter!$B$17*Spielerentscheidungen!$D$4+Parameter!$B$4*(Ergebnisse2!$E$3/Parameter!$B$8) + J95) &gt; 0,"B",0)))</f>
        <v>0</v>
      </c>
      <c r="G95">
        <f>IF(AND(($B95-Parameter!$B$17*Spielerentscheidungen!$B$5+Parameter!$B$4*(Ergebnisse2!$D$4/Parameter!$B$8) + I95)&gt;0,(ZB_Käufer2!$B95-Parameter!$B$17*Spielerentscheidungen!$D$5+Parameter!$B$4*(Ergebnisse2!$E$4/Parameter!$B$8) + J95)&gt;0), IF(($B95-Parameter!$B$17*Spielerentscheidungen!$B$5+Parameter!$B$4*(Ergebnisse2!$D$4/Parameter!$B$8) + I95) &gt; (ZB_Käufer2!$B95-Parameter!$B$17*Spielerentscheidungen!$D$5+Parameter!$B$4*(Ergebnisse2!$E$4/Parameter!$B$8) + J95), "A", IF(($B95-Parameter!$B$17*Spielerentscheidungen!$B$5+Parameter!$B$4*(Ergebnisse2!$D$4/Parameter!$B$8) + I95) &lt; (ZB_Käufer2!$B95-Parameter!$B$17*Spielerentscheidungen!$D$5+Parameter!$B$4*(Ergebnisse2!$E$4/Parameter!$B$8) + J95), "B", C95)),
IF(($B95-Parameter!$B$17*Spielerentscheidungen!$B$5+Parameter!$B$4*(Ergebnisse2!$D$4/Parameter!$B$8) +I95)&gt;0,"A",
IF((ZB_Käufer2!$B95-Parameter!$B$17*Spielerentscheidungen!$D$5+Parameter!$B$4*(Ergebnisse2!$E$4/Parameter!$B$8) + J95)&gt;0,"B",0)))</f>
        <v>0</v>
      </c>
      <c r="H95">
        <f>IF(AND(($B95-Parameter!$B$17*Spielerentscheidungen!$B$6+Parameter!$B$4*(Ergebnisse2!$D$5/Parameter!$B$8) + I95)&gt;0,(ZB_Käufer2!$B95-Parameter!$B$17*Spielerentscheidungen!$D$6+Parameter!$B$4*(Ergebnisse2!$E$5/Parameter!$B$8) + J95)&gt;0), IF(($B95-Parameter!$B$17*Spielerentscheidungen!$B$6+Parameter!$B$4*(Ergebnisse2!$D$5/Parameter!$B$8) + I95) &gt; (ZB_Käufer2!$B95-Parameter!$B$17*Spielerentscheidungen!$D$6+Parameter!$B$4*(Ergebnisse2!$E$5/Parameter!$B$8) + J95),"A",IF(($B95-Parameter!$B$17*Spielerentscheidungen!$B$6+Parameter!$B$4*(Ergebnisse2!$D$5/Parameter!$B$8) + I95) &lt; (ZB_Käufer2!$B95-Parameter!$B$17*Spielerentscheidungen!$D$6+Parameter!$B$4*(Ergebnisse2!$E$5/Parameter!$B$8) + J95),"B",C95)),
IF(($B95-Parameter!$B$17*Spielerentscheidungen!$B$6+Parameter!$B$4*(Ergebnisse2!$D$5/Parameter!$B$8) + I95)&gt;0,"A",
IF((ZB_Käufer2!$B95-Parameter!$B$17*Spielerentscheidungen!$D$6 + Parameter!$B$4*(Ergebnisse2!$E$5/Parameter!$B$8) + J95)&gt;0,"B",0)))</f>
        <v>0</v>
      </c>
      <c r="I95">
        <v>0</v>
      </c>
      <c r="J95">
        <v>2</v>
      </c>
    </row>
    <row r="96" spans="1:10" x14ac:dyDescent="0.35">
      <c r="A96">
        <v>95</v>
      </c>
      <c r="B96">
        <v>4.29</v>
      </c>
      <c r="C96" t="s">
        <v>19</v>
      </c>
      <c r="D96" t="str">
        <f>IF(AND(($B96- Parameter!$B$17*Spielerentscheidungen!$B$2+Parameter!$B$4*0.5 + I96)&gt;0,(ZB_Käufer2!$B96-Parameter!$B$17*Spielerentscheidungen!$D$2+Parameter!$B$4*0.5 + J96)&gt;0), IF(($B96-Parameter!$B$17*Spielerentscheidungen!$B$2+Parameter!$B$4*0.5 + I96) &gt; (ZB_Käufer2!$B96-Parameter!$B$17*Spielerentscheidungen!$D$2+Parameter!$B$4*0.5 + J96), "A", IF((ZB_Käufer2!$B96-Parameter!$B$17*Spielerentscheidungen!$D$2+Parameter!$B$4*0.5 + J96) &gt; ($B96-Parameter!$B$17*Spielerentscheidungen!$B$2+Parameter!$B$4*0.5 + I96), "B", C96)),
IF(($B96-Parameter!$B$17*Spielerentscheidungen!$B$2+Parameter!$B$4*0.5 + I96)&gt;0,"A",
IF((ZB_Käufer2!$B96-Parameter!$B$17*Spielerentscheidungen!$D$2+Parameter!$B$4*0.5 + J96)&gt;0,"B",0)))</f>
        <v>B</v>
      </c>
      <c r="E96">
        <f>IF(AND(($B96-Parameter!$B$17*Spielerentscheidungen!$B$3+Parameter!$B$4*(Ergebnisse2!$D$2/Parameter!$B$8) + I96)&gt;0,(ZB_Käufer2!$B96-Parameter!$B$17*Spielerentscheidungen!$D$3+Parameter!$B$4*(Ergebnisse2!$E$2/Parameter!$B$8) + J96)&gt;0),IF(($B96-Parameter!$B$17*Spielerentscheidungen!$B$3+Parameter!$B$4*(Ergebnisse2!$D$2/Parameter!$B$8) + I96) &gt; (ZB_Käufer2!$B96-Parameter!$B$17*Spielerentscheidungen!$D$3+Parameter!$B$4*(Ergebnisse2!$E$2/Parameter!$B$8) + J96),"A", IF(($B96-Parameter!$B$17*Spielerentscheidungen!$B$3+Parameter!$B$4*(Ergebnisse2!$D$2/Parameter!$B$8) + I96) &lt; (ZB_Käufer2!$B96-Parameter!$B$17*Spielerentscheidungen!$D$3+Parameter!$B$4*(Ergebnisse2!$E$2/Parameter!$B$8) + J96 ), "B", C96)),
IF(($B96-Parameter!$B$17*Spielerentscheidungen!$B$3+Parameter!$B$4*(Ergebnisse2!$D$2/Parameter!$B$8) + I96) &gt; 0,"A",
IF((ZB_Käufer2!$B96-Parameter!$B$17*Spielerentscheidungen!$D$3+Parameter!$B$4*(Ergebnisse2!$E$2/Parameter!$B$8) + J96)&gt;0,"B",0)))</f>
        <v>0</v>
      </c>
      <c r="F96">
        <f>IF(AND(($B96-Parameter!$B$17*Spielerentscheidungen!$B$4+Parameter!$B$4*(Ergebnisse2!$D$3/Parameter!$B$8) + I96 )&gt;0,(ZB_Käufer2!$B96-Parameter!$B$17*Spielerentscheidungen!$D$4+Parameter!$B$4*(Ergebnisse2!$E$3/Parameter!$B$8) + J96)&gt;0),IF(($B96-Parameter!$B$17*Spielerentscheidungen!$B$4+Parameter!$B$4*(Ergebnisse2!$D$3/Parameter!$B$8) + I96) &gt; (ZB_Käufer2!$B96-Parameter!$B$17*Spielerentscheidungen!$D$4+Parameter!$B$4*(Ergebnisse2!$E$3/Parameter!$B$8) + J96), "A", IF(($B96-Parameter!$B$17*Spielerentscheidungen!$B$4+Parameter!$B$4*(Ergebnisse2!$D$3/Parameter!$B$8) + I96) &lt; (ZB_Käufer2!$B96-Parameter!$B$17*Spielerentscheidungen!$D$4+Parameter!$B$4*(Ergebnisse2!$E$3/Parameter!$B$8) + J96), "B", C96)),
IF(($B96-Parameter!$B$17*Spielerentscheidungen!$B$4+Parameter!$B$4*(Ergebnisse2!$D$3/Parameter!$B$8) + I96) &gt; 0,"A",
IF((ZB_Käufer2!$B96-Parameter!$B$17*Spielerentscheidungen!$D$4+Parameter!$B$4*(Ergebnisse2!$E$3/Parameter!$B$8) + J96) &gt; 0,"B",0)))</f>
        <v>0</v>
      </c>
      <c r="G96">
        <f>IF(AND(($B96-Parameter!$B$17*Spielerentscheidungen!$B$5+Parameter!$B$4*(Ergebnisse2!$D$4/Parameter!$B$8) + I96)&gt;0,(ZB_Käufer2!$B96-Parameter!$B$17*Spielerentscheidungen!$D$5+Parameter!$B$4*(Ergebnisse2!$E$4/Parameter!$B$8) + J96)&gt;0), IF(($B96-Parameter!$B$17*Spielerentscheidungen!$B$5+Parameter!$B$4*(Ergebnisse2!$D$4/Parameter!$B$8) + I96) &gt; (ZB_Käufer2!$B96-Parameter!$B$17*Spielerentscheidungen!$D$5+Parameter!$B$4*(Ergebnisse2!$E$4/Parameter!$B$8) + J96), "A", IF(($B96-Parameter!$B$17*Spielerentscheidungen!$B$5+Parameter!$B$4*(Ergebnisse2!$D$4/Parameter!$B$8) + I96) &lt; (ZB_Käufer2!$B96-Parameter!$B$17*Spielerentscheidungen!$D$5+Parameter!$B$4*(Ergebnisse2!$E$4/Parameter!$B$8) + J96), "B", C96)),
IF(($B96-Parameter!$B$17*Spielerentscheidungen!$B$5+Parameter!$B$4*(Ergebnisse2!$D$4/Parameter!$B$8) +I96)&gt;0,"A",
IF((ZB_Käufer2!$B96-Parameter!$B$17*Spielerentscheidungen!$D$5+Parameter!$B$4*(Ergebnisse2!$E$4/Parameter!$B$8) + J96)&gt;0,"B",0)))</f>
        <v>0</v>
      </c>
      <c r="H96">
        <f>IF(AND(($B96-Parameter!$B$17*Spielerentscheidungen!$B$6+Parameter!$B$4*(Ergebnisse2!$D$5/Parameter!$B$8) + I96)&gt;0,(ZB_Käufer2!$B96-Parameter!$B$17*Spielerentscheidungen!$D$6+Parameter!$B$4*(Ergebnisse2!$E$5/Parameter!$B$8) + J96)&gt;0), IF(($B96-Parameter!$B$17*Spielerentscheidungen!$B$6+Parameter!$B$4*(Ergebnisse2!$D$5/Parameter!$B$8) + I96) &gt; (ZB_Käufer2!$B96-Parameter!$B$17*Spielerentscheidungen!$D$6+Parameter!$B$4*(Ergebnisse2!$E$5/Parameter!$B$8) + J96),"A",IF(($B96-Parameter!$B$17*Spielerentscheidungen!$B$6+Parameter!$B$4*(Ergebnisse2!$D$5/Parameter!$B$8) + I96) &lt; (ZB_Käufer2!$B96-Parameter!$B$17*Spielerentscheidungen!$D$6+Parameter!$B$4*(Ergebnisse2!$E$5/Parameter!$B$8) + J96),"B",C96)),
IF(($B96-Parameter!$B$17*Spielerentscheidungen!$B$6+Parameter!$B$4*(Ergebnisse2!$D$5/Parameter!$B$8) + I96)&gt;0,"A",
IF((ZB_Käufer2!$B96-Parameter!$B$17*Spielerentscheidungen!$D$6 + Parameter!$B$4*(Ergebnisse2!$E$5/Parameter!$B$8) + J96)&gt;0,"B",0)))</f>
        <v>0</v>
      </c>
      <c r="I96">
        <v>0</v>
      </c>
      <c r="J96">
        <v>4</v>
      </c>
    </row>
    <row r="97" spans="1:10" x14ac:dyDescent="0.35">
      <c r="A97">
        <v>96</v>
      </c>
      <c r="B97">
        <v>8.67</v>
      </c>
      <c r="C97" t="s">
        <v>20</v>
      </c>
      <c r="D97" t="str">
        <f>IF(AND(($B97- Parameter!$B$17*Spielerentscheidungen!$B$2+Parameter!$B$4*0.5 + I97)&gt;0,(ZB_Käufer2!$B97-Parameter!$B$17*Spielerentscheidungen!$D$2+Parameter!$B$4*0.5 + J97)&gt;0), IF(($B97-Parameter!$B$17*Spielerentscheidungen!$B$2+Parameter!$B$4*0.5 + I97) &gt; (ZB_Käufer2!$B97-Parameter!$B$17*Spielerentscheidungen!$D$2+Parameter!$B$4*0.5 + J97), "A", IF((ZB_Käufer2!$B97-Parameter!$B$17*Spielerentscheidungen!$D$2+Parameter!$B$4*0.5 + J97) &gt; ($B97-Parameter!$B$17*Spielerentscheidungen!$B$2+Parameter!$B$4*0.5 + I97), "B", C97)),
IF(($B97-Parameter!$B$17*Spielerentscheidungen!$B$2+Parameter!$B$4*0.5 + I97)&gt;0,"A",
IF((ZB_Käufer2!$B97-Parameter!$B$17*Spielerentscheidungen!$D$2+Parameter!$B$4*0.5 + J97)&gt;0,"B",0)))</f>
        <v>B</v>
      </c>
      <c r="E97" t="str">
        <f>IF(AND(($B97-Parameter!$B$17*Spielerentscheidungen!$B$3+Parameter!$B$4*(Ergebnisse2!$D$2/Parameter!$B$8) + I97)&gt;0,(ZB_Käufer2!$B97-Parameter!$B$17*Spielerentscheidungen!$D$3+Parameter!$B$4*(Ergebnisse2!$E$2/Parameter!$B$8) + J97)&gt;0),IF(($B97-Parameter!$B$17*Spielerentscheidungen!$B$3+Parameter!$B$4*(Ergebnisse2!$D$2/Parameter!$B$8) + I97) &gt; (ZB_Käufer2!$B97-Parameter!$B$17*Spielerentscheidungen!$D$3+Parameter!$B$4*(Ergebnisse2!$E$2/Parameter!$B$8) + J97),"A", IF(($B97-Parameter!$B$17*Spielerentscheidungen!$B$3+Parameter!$B$4*(Ergebnisse2!$D$2/Parameter!$B$8) + I97) &lt; (ZB_Käufer2!$B97-Parameter!$B$17*Spielerentscheidungen!$D$3+Parameter!$B$4*(Ergebnisse2!$E$2/Parameter!$B$8) + J97 ), "B", C97)),
IF(($B97-Parameter!$B$17*Spielerentscheidungen!$B$3+Parameter!$B$4*(Ergebnisse2!$D$2/Parameter!$B$8) + I97) &gt; 0,"A",
IF((ZB_Käufer2!$B97-Parameter!$B$17*Spielerentscheidungen!$D$3+Parameter!$B$4*(Ergebnisse2!$E$2/Parameter!$B$8) + J97)&gt;0,"B",0)))</f>
        <v>A</v>
      </c>
      <c r="F97" t="str">
        <f>IF(AND(($B97-Parameter!$B$17*Spielerentscheidungen!$B$4+Parameter!$B$4*(Ergebnisse2!$D$3/Parameter!$B$8) + I97 )&gt;0,(ZB_Käufer2!$B97-Parameter!$B$17*Spielerentscheidungen!$D$4+Parameter!$B$4*(Ergebnisse2!$E$3/Parameter!$B$8) + J97)&gt;0),IF(($B97-Parameter!$B$17*Spielerentscheidungen!$B$4+Parameter!$B$4*(Ergebnisse2!$D$3/Parameter!$B$8) + I97) &gt; (ZB_Käufer2!$B97-Parameter!$B$17*Spielerentscheidungen!$D$4+Parameter!$B$4*(Ergebnisse2!$E$3/Parameter!$B$8) + J97), "A", IF(($B97-Parameter!$B$17*Spielerentscheidungen!$B$4+Parameter!$B$4*(Ergebnisse2!$D$3/Parameter!$B$8) + I97) &lt; (ZB_Käufer2!$B97-Parameter!$B$17*Spielerentscheidungen!$D$4+Parameter!$B$4*(Ergebnisse2!$E$3/Parameter!$B$8) + J97), "B", C97)),
IF(($B97-Parameter!$B$17*Spielerentscheidungen!$B$4+Parameter!$B$4*(Ergebnisse2!$D$3/Parameter!$B$8) + I97) &gt; 0,"A",
IF((ZB_Käufer2!$B97-Parameter!$B$17*Spielerentscheidungen!$D$4+Parameter!$B$4*(Ergebnisse2!$E$3/Parameter!$B$8) + J97) &gt; 0,"B",0)))</f>
        <v>B</v>
      </c>
      <c r="G97" t="str">
        <f>IF(AND(($B97-Parameter!$B$17*Spielerentscheidungen!$B$5+Parameter!$B$4*(Ergebnisse2!$D$4/Parameter!$B$8) + I97)&gt;0,(ZB_Käufer2!$B97-Parameter!$B$17*Spielerentscheidungen!$D$5+Parameter!$B$4*(Ergebnisse2!$E$4/Parameter!$B$8) + J97)&gt;0), IF(($B97-Parameter!$B$17*Spielerentscheidungen!$B$5+Parameter!$B$4*(Ergebnisse2!$D$4/Parameter!$B$8) + I97) &gt; (ZB_Käufer2!$B97-Parameter!$B$17*Spielerentscheidungen!$D$5+Parameter!$B$4*(Ergebnisse2!$E$4/Parameter!$B$8) + J97), "A", IF(($B97-Parameter!$B$17*Spielerentscheidungen!$B$5+Parameter!$B$4*(Ergebnisse2!$D$4/Parameter!$B$8) + I97) &lt; (ZB_Käufer2!$B97-Parameter!$B$17*Spielerentscheidungen!$D$5+Parameter!$B$4*(Ergebnisse2!$E$4/Parameter!$B$8) + J97), "B", C97)),
IF(($B97-Parameter!$B$17*Spielerentscheidungen!$B$5+Parameter!$B$4*(Ergebnisse2!$D$4/Parameter!$B$8) +I97)&gt;0,"A",
IF((ZB_Käufer2!$B97-Parameter!$B$17*Spielerentscheidungen!$D$5+Parameter!$B$4*(Ergebnisse2!$E$4/Parameter!$B$8) + J97)&gt;0,"B",0)))</f>
        <v>B</v>
      </c>
      <c r="H97">
        <f>IF(AND(($B97-Parameter!$B$17*Spielerentscheidungen!$B$6+Parameter!$B$4*(Ergebnisse2!$D$5/Parameter!$B$8) + I97)&gt;0,(ZB_Käufer2!$B97-Parameter!$B$17*Spielerentscheidungen!$D$6+Parameter!$B$4*(Ergebnisse2!$E$5/Parameter!$B$8) + J97)&gt;0), IF(($B97-Parameter!$B$17*Spielerentscheidungen!$B$6+Parameter!$B$4*(Ergebnisse2!$D$5/Parameter!$B$8) + I97) &gt; (ZB_Käufer2!$B97-Parameter!$B$17*Spielerentscheidungen!$D$6+Parameter!$B$4*(Ergebnisse2!$E$5/Parameter!$B$8) + J97),"A",IF(($B97-Parameter!$B$17*Spielerentscheidungen!$B$6+Parameter!$B$4*(Ergebnisse2!$D$5/Parameter!$B$8) + I97) &lt; (ZB_Käufer2!$B97-Parameter!$B$17*Spielerentscheidungen!$D$6+Parameter!$B$4*(Ergebnisse2!$E$5/Parameter!$B$8) + J97),"B",C97)),
IF(($B97-Parameter!$B$17*Spielerentscheidungen!$B$6+Parameter!$B$4*(Ergebnisse2!$D$5/Parameter!$B$8) + I97)&gt;0,"A",
IF((ZB_Käufer2!$B97-Parameter!$B$17*Spielerentscheidungen!$D$6 + Parameter!$B$4*(Ergebnisse2!$E$5/Parameter!$B$8) + J97)&gt;0,"B",0)))</f>
        <v>0</v>
      </c>
      <c r="I97">
        <v>0</v>
      </c>
      <c r="J97">
        <v>2</v>
      </c>
    </row>
    <row r="98" spans="1:10" x14ac:dyDescent="0.35">
      <c r="A98">
        <v>97</v>
      </c>
      <c r="B98">
        <v>2.61</v>
      </c>
      <c r="C98" t="s">
        <v>19</v>
      </c>
      <c r="D98">
        <f>IF(AND(($B98- Parameter!$B$17*Spielerentscheidungen!$B$2+Parameter!$B$4*0.5 + I98)&gt;0,(ZB_Käufer2!$B98-Parameter!$B$17*Spielerentscheidungen!$D$2+Parameter!$B$4*0.5 + J98)&gt;0), IF(($B98-Parameter!$B$17*Spielerentscheidungen!$B$2+Parameter!$B$4*0.5 + I98) &gt; (ZB_Käufer2!$B98-Parameter!$B$17*Spielerentscheidungen!$D$2+Parameter!$B$4*0.5 + J98), "A", IF((ZB_Käufer2!$B98-Parameter!$B$17*Spielerentscheidungen!$D$2+Parameter!$B$4*0.5 + J98) &gt; ($B98-Parameter!$B$17*Spielerentscheidungen!$B$2+Parameter!$B$4*0.5 + I98), "B", C98)),
IF(($B98-Parameter!$B$17*Spielerentscheidungen!$B$2+Parameter!$B$4*0.5 + I98)&gt;0,"A",
IF((ZB_Käufer2!$B98-Parameter!$B$17*Spielerentscheidungen!$D$2+Parameter!$B$4*0.5 + J98)&gt;0,"B",0)))</f>
        <v>0</v>
      </c>
      <c r="E98" t="str">
        <f>IF(AND(($B98-Parameter!$B$17*Spielerentscheidungen!$B$3+Parameter!$B$4*(Ergebnisse2!$D$2/Parameter!$B$8) + I98)&gt;0,(ZB_Käufer2!$B98-Parameter!$B$17*Spielerentscheidungen!$D$3+Parameter!$B$4*(Ergebnisse2!$E$2/Parameter!$B$8) + J98)&gt;0),IF(($B98-Parameter!$B$17*Spielerentscheidungen!$B$3+Parameter!$B$4*(Ergebnisse2!$D$2/Parameter!$B$8) + I98) &gt; (ZB_Käufer2!$B98-Parameter!$B$17*Spielerentscheidungen!$D$3+Parameter!$B$4*(Ergebnisse2!$E$2/Parameter!$B$8) + J98),"A", IF(($B98-Parameter!$B$17*Spielerentscheidungen!$B$3+Parameter!$B$4*(Ergebnisse2!$D$2/Parameter!$B$8) + I98) &lt; (ZB_Käufer2!$B98-Parameter!$B$17*Spielerentscheidungen!$D$3+Parameter!$B$4*(Ergebnisse2!$E$2/Parameter!$B$8) + J98 ), "B", C98)),
IF(($B98-Parameter!$B$17*Spielerentscheidungen!$B$3+Parameter!$B$4*(Ergebnisse2!$D$2/Parameter!$B$8) + I98) &gt; 0,"A",
IF((ZB_Käufer2!$B98-Parameter!$B$17*Spielerentscheidungen!$D$3+Parameter!$B$4*(Ergebnisse2!$E$2/Parameter!$B$8) + J98)&gt;0,"B",0)))</f>
        <v>A</v>
      </c>
      <c r="F98">
        <f>IF(AND(($B98-Parameter!$B$17*Spielerentscheidungen!$B$4+Parameter!$B$4*(Ergebnisse2!$D$3/Parameter!$B$8) + I98 )&gt;0,(ZB_Käufer2!$B98-Parameter!$B$17*Spielerentscheidungen!$D$4+Parameter!$B$4*(Ergebnisse2!$E$3/Parameter!$B$8) + J98)&gt;0),IF(($B98-Parameter!$B$17*Spielerentscheidungen!$B$4+Parameter!$B$4*(Ergebnisse2!$D$3/Parameter!$B$8) + I98) &gt; (ZB_Käufer2!$B98-Parameter!$B$17*Spielerentscheidungen!$D$4+Parameter!$B$4*(Ergebnisse2!$E$3/Parameter!$B$8) + J98), "A", IF(($B98-Parameter!$B$17*Spielerentscheidungen!$B$4+Parameter!$B$4*(Ergebnisse2!$D$3/Parameter!$B$8) + I98) &lt; (ZB_Käufer2!$B98-Parameter!$B$17*Spielerentscheidungen!$D$4+Parameter!$B$4*(Ergebnisse2!$E$3/Parameter!$B$8) + J98), "B", C98)),
IF(($B98-Parameter!$B$17*Spielerentscheidungen!$B$4+Parameter!$B$4*(Ergebnisse2!$D$3/Parameter!$B$8) + I98) &gt; 0,"A",
IF((ZB_Käufer2!$B98-Parameter!$B$17*Spielerentscheidungen!$D$4+Parameter!$B$4*(Ergebnisse2!$E$3/Parameter!$B$8) + J98) &gt; 0,"B",0)))</f>
        <v>0</v>
      </c>
      <c r="G98">
        <f>IF(AND(($B98-Parameter!$B$17*Spielerentscheidungen!$B$5+Parameter!$B$4*(Ergebnisse2!$D$4/Parameter!$B$8) + I98)&gt;0,(ZB_Käufer2!$B98-Parameter!$B$17*Spielerentscheidungen!$D$5+Parameter!$B$4*(Ergebnisse2!$E$4/Parameter!$B$8) + J98)&gt;0), IF(($B98-Parameter!$B$17*Spielerentscheidungen!$B$5+Parameter!$B$4*(Ergebnisse2!$D$4/Parameter!$B$8) + I98) &gt; (ZB_Käufer2!$B98-Parameter!$B$17*Spielerentscheidungen!$D$5+Parameter!$B$4*(Ergebnisse2!$E$4/Parameter!$B$8) + J98), "A", IF(($B98-Parameter!$B$17*Spielerentscheidungen!$B$5+Parameter!$B$4*(Ergebnisse2!$D$4/Parameter!$B$8) + I98) &lt; (ZB_Käufer2!$B98-Parameter!$B$17*Spielerentscheidungen!$D$5+Parameter!$B$4*(Ergebnisse2!$E$4/Parameter!$B$8) + J98), "B", C98)),
IF(($B98-Parameter!$B$17*Spielerentscheidungen!$B$5+Parameter!$B$4*(Ergebnisse2!$D$4/Parameter!$B$8) +I98)&gt;0,"A",
IF((ZB_Käufer2!$B98-Parameter!$B$17*Spielerentscheidungen!$D$5+Parameter!$B$4*(Ergebnisse2!$E$4/Parameter!$B$8) + J98)&gt;0,"B",0)))</f>
        <v>0</v>
      </c>
      <c r="H98">
        <f>IF(AND(($B98-Parameter!$B$17*Spielerentscheidungen!$B$6+Parameter!$B$4*(Ergebnisse2!$D$5/Parameter!$B$8) + I98)&gt;0,(ZB_Käufer2!$B98-Parameter!$B$17*Spielerentscheidungen!$D$6+Parameter!$B$4*(Ergebnisse2!$E$5/Parameter!$B$8) + J98)&gt;0), IF(($B98-Parameter!$B$17*Spielerentscheidungen!$B$6+Parameter!$B$4*(Ergebnisse2!$D$5/Parameter!$B$8) + I98) &gt; (ZB_Käufer2!$B98-Parameter!$B$17*Spielerentscheidungen!$D$6+Parameter!$B$4*(Ergebnisse2!$E$5/Parameter!$B$8) + J98),"A",IF(($B98-Parameter!$B$17*Spielerentscheidungen!$B$6+Parameter!$B$4*(Ergebnisse2!$D$5/Parameter!$B$8) + I98) &lt; (ZB_Käufer2!$B98-Parameter!$B$17*Spielerentscheidungen!$D$6+Parameter!$B$4*(Ergebnisse2!$E$5/Parameter!$B$8) + J98),"B",C98)),
IF(($B98-Parameter!$B$17*Spielerentscheidungen!$B$6+Parameter!$B$4*(Ergebnisse2!$D$5/Parameter!$B$8) + I98)&gt;0,"A",
IF((ZB_Käufer2!$B98-Parameter!$B$17*Spielerentscheidungen!$D$6 + Parameter!$B$4*(Ergebnisse2!$E$5/Parameter!$B$8) + J98)&gt;0,"B",0)))</f>
        <v>0</v>
      </c>
      <c r="I98">
        <v>4</v>
      </c>
      <c r="J98">
        <v>0</v>
      </c>
    </row>
    <row r="99" spans="1:10" x14ac:dyDescent="0.35">
      <c r="A99">
        <v>98</v>
      </c>
      <c r="B99">
        <v>5.18</v>
      </c>
      <c r="C99" t="s">
        <v>20</v>
      </c>
      <c r="D99">
        <f>IF(AND(($B99- Parameter!$B$17*Spielerentscheidungen!$B$2+Parameter!$B$4*0.5 + I99)&gt;0,(ZB_Käufer2!$B99-Parameter!$B$17*Spielerentscheidungen!$D$2+Parameter!$B$4*0.5 + J99)&gt;0), IF(($B99-Parameter!$B$17*Spielerentscheidungen!$B$2+Parameter!$B$4*0.5 + I99) &gt; (ZB_Käufer2!$B99-Parameter!$B$17*Spielerentscheidungen!$D$2+Parameter!$B$4*0.5 + J99), "A", IF((ZB_Käufer2!$B99-Parameter!$B$17*Spielerentscheidungen!$D$2+Parameter!$B$4*0.5 + J99) &gt; ($B99-Parameter!$B$17*Spielerentscheidungen!$B$2+Parameter!$B$4*0.5 + I99), "B", C99)),
IF(($B99-Parameter!$B$17*Spielerentscheidungen!$B$2+Parameter!$B$4*0.5 + I99)&gt;0,"A",
IF((ZB_Käufer2!$B99-Parameter!$B$17*Spielerentscheidungen!$D$2+Parameter!$B$4*0.5 + J99)&gt;0,"B",0)))</f>
        <v>0</v>
      </c>
      <c r="E99">
        <f>IF(AND(($B99-Parameter!$B$17*Spielerentscheidungen!$B$3+Parameter!$B$4*(Ergebnisse2!$D$2/Parameter!$B$8) + I99)&gt;0,(ZB_Käufer2!$B99-Parameter!$B$17*Spielerentscheidungen!$D$3+Parameter!$B$4*(Ergebnisse2!$E$2/Parameter!$B$8) + J99)&gt;0),IF(($B99-Parameter!$B$17*Spielerentscheidungen!$B$3+Parameter!$B$4*(Ergebnisse2!$D$2/Parameter!$B$8) + I99) &gt; (ZB_Käufer2!$B99-Parameter!$B$17*Spielerentscheidungen!$D$3+Parameter!$B$4*(Ergebnisse2!$E$2/Parameter!$B$8) + J99),"A", IF(($B99-Parameter!$B$17*Spielerentscheidungen!$B$3+Parameter!$B$4*(Ergebnisse2!$D$2/Parameter!$B$8) + I99) &lt; (ZB_Käufer2!$B99-Parameter!$B$17*Spielerentscheidungen!$D$3+Parameter!$B$4*(Ergebnisse2!$E$2/Parameter!$B$8) + J99 ), "B", C99)),
IF(($B99-Parameter!$B$17*Spielerentscheidungen!$B$3+Parameter!$B$4*(Ergebnisse2!$D$2/Parameter!$B$8) + I99) &gt; 0,"A",
IF((ZB_Käufer2!$B99-Parameter!$B$17*Spielerentscheidungen!$D$3+Parameter!$B$4*(Ergebnisse2!$E$2/Parameter!$B$8) + J99)&gt;0,"B",0)))</f>
        <v>0</v>
      </c>
      <c r="F99">
        <f>IF(AND(($B99-Parameter!$B$17*Spielerentscheidungen!$B$4+Parameter!$B$4*(Ergebnisse2!$D$3/Parameter!$B$8) + I99 )&gt;0,(ZB_Käufer2!$B99-Parameter!$B$17*Spielerentscheidungen!$D$4+Parameter!$B$4*(Ergebnisse2!$E$3/Parameter!$B$8) + J99)&gt;0),IF(($B99-Parameter!$B$17*Spielerentscheidungen!$B$4+Parameter!$B$4*(Ergebnisse2!$D$3/Parameter!$B$8) + I99) &gt; (ZB_Käufer2!$B99-Parameter!$B$17*Spielerentscheidungen!$D$4+Parameter!$B$4*(Ergebnisse2!$E$3/Parameter!$B$8) + J99), "A", IF(($B99-Parameter!$B$17*Spielerentscheidungen!$B$4+Parameter!$B$4*(Ergebnisse2!$D$3/Parameter!$B$8) + I99) &lt; (ZB_Käufer2!$B99-Parameter!$B$17*Spielerentscheidungen!$D$4+Parameter!$B$4*(Ergebnisse2!$E$3/Parameter!$B$8) + J99), "B", C99)),
IF(($B99-Parameter!$B$17*Spielerentscheidungen!$B$4+Parameter!$B$4*(Ergebnisse2!$D$3/Parameter!$B$8) + I99) &gt; 0,"A",
IF((ZB_Käufer2!$B99-Parameter!$B$17*Spielerentscheidungen!$D$4+Parameter!$B$4*(Ergebnisse2!$E$3/Parameter!$B$8) + J99) &gt; 0,"B",0)))</f>
        <v>0</v>
      </c>
      <c r="G99">
        <f>IF(AND(($B99-Parameter!$B$17*Spielerentscheidungen!$B$5+Parameter!$B$4*(Ergebnisse2!$D$4/Parameter!$B$8) + I99)&gt;0,(ZB_Käufer2!$B99-Parameter!$B$17*Spielerentscheidungen!$D$5+Parameter!$B$4*(Ergebnisse2!$E$4/Parameter!$B$8) + J99)&gt;0), IF(($B99-Parameter!$B$17*Spielerentscheidungen!$B$5+Parameter!$B$4*(Ergebnisse2!$D$4/Parameter!$B$8) + I99) &gt; (ZB_Käufer2!$B99-Parameter!$B$17*Spielerentscheidungen!$D$5+Parameter!$B$4*(Ergebnisse2!$E$4/Parameter!$B$8) + J99), "A", IF(($B99-Parameter!$B$17*Spielerentscheidungen!$B$5+Parameter!$B$4*(Ergebnisse2!$D$4/Parameter!$B$8) + I99) &lt; (ZB_Käufer2!$B99-Parameter!$B$17*Spielerentscheidungen!$D$5+Parameter!$B$4*(Ergebnisse2!$E$4/Parameter!$B$8) + J99), "B", C99)),
IF(($B99-Parameter!$B$17*Spielerentscheidungen!$B$5+Parameter!$B$4*(Ergebnisse2!$D$4/Parameter!$B$8) +I99)&gt;0,"A",
IF((ZB_Käufer2!$B99-Parameter!$B$17*Spielerentscheidungen!$D$5+Parameter!$B$4*(Ergebnisse2!$E$4/Parameter!$B$8) + J99)&gt;0,"B",0)))</f>
        <v>0</v>
      </c>
      <c r="H99">
        <f>IF(AND(($B99-Parameter!$B$17*Spielerentscheidungen!$B$6+Parameter!$B$4*(Ergebnisse2!$D$5/Parameter!$B$8) + I99)&gt;0,(ZB_Käufer2!$B99-Parameter!$B$17*Spielerentscheidungen!$D$6+Parameter!$B$4*(Ergebnisse2!$E$5/Parameter!$B$8) + J99)&gt;0), IF(($B99-Parameter!$B$17*Spielerentscheidungen!$B$6+Parameter!$B$4*(Ergebnisse2!$D$5/Parameter!$B$8) + I99) &gt; (ZB_Käufer2!$B99-Parameter!$B$17*Spielerentscheidungen!$D$6+Parameter!$B$4*(Ergebnisse2!$E$5/Parameter!$B$8) + J99),"A",IF(($B99-Parameter!$B$17*Spielerentscheidungen!$B$6+Parameter!$B$4*(Ergebnisse2!$D$5/Parameter!$B$8) + I99) &lt; (ZB_Käufer2!$B99-Parameter!$B$17*Spielerentscheidungen!$D$6+Parameter!$B$4*(Ergebnisse2!$E$5/Parameter!$B$8) + J99),"B",C99)),
IF(($B99-Parameter!$B$17*Spielerentscheidungen!$B$6+Parameter!$B$4*(Ergebnisse2!$D$5/Parameter!$B$8) + I99)&gt;0,"A",
IF((ZB_Käufer2!$B99-Parameter!$B$17*Spielerentscheidungen!$D$6 + Parameter!$B$4*(Ergebnisse2!$E$5/Parameter!$B$8) + J99)&gt;0,"B",0)))</f>
        <v>0</v>
      </c>
      <c r="I99">
        <v>0</v>
      </c>
      <c r="J99">
        <v>2</v>
      </c>
    </row>
    <row r="100" spans="1:10" x14ac:dyDescent="0.35">
      <c r="A100">
        <v>99</v>
      </c>
      <c r="B100">
        <v>7.06</v>
      </c>
      <c r="C100" t="s">
        <v>19</v>
      </c>
      <c r="D100" t="str">
        <f>IF(AND(($B100- Parameter!$B$17*Spielerentscheidungen!$B$2+Parameter!$B$4*0.5 + I100)&gt;0,(ZB_Käufer2!$B100-Parameter!$B$17*Spielerentscheidungen!$D$2+Parameter!$B$4*0.5 + J100)&gt;0), IF(($B100-Parameter!$B$17*Spielerentscheidungen!$B$2+Parameter!$B$4*0.5 + I100) &gt; (ZB_Käufer2!$B100-Parameter!$B$17*Spielerentscheidungen!$D$2+Parameter!$B$4*0.5 + J100), "A", IF((ZB_Käufer2!$B100-Parameter!$B$17*Spielerentscheidungen!$D$2+Parameter!$B$4*0.5 + J100) &gt; ($B100-Parameter!$B$17*Spielerentscheidungen!$B$2+Parameter!$B$4*0.5 + I100), "B", C100)),
IF(($B100-Parameter!$B$17*Spielerentscheidungen!$B$2+Parameter!$B$4*0.5 + I100)&gt;0,"A",
IF((ZB_Käufer2!$B100-Parameter!$B$17*Spielerentscheidungen!$D$2+Parameter!$B$4*0.5 + J100)&gt;0,"B",0)))</f>
        <v>B</v>
      </c>
      <c r="E100" t="str">
        <f>IF(AND(($B100-Parameter!$B$17*Spielerentscheidungen!$B$3+Parameter!$B$4*(Ergebnisse2!$D$2/Parameter!$B$8) + I100)&gt;0,(ZB_Käufer2!$B100-Parameter!$B$17*Spielerentscheidungen!$D$3+Parameter!$B$4*(Ergebnisse2!$E$2/Parameter!$B$8) + J100)&gt;0),IF(($B100-Parameter!$B$17*Spielerentscheidungen!$B$3+Parameter!$B$4*(Ergebnisse2!$D$2/Parameter!$B$8) + I100) &gt; (ZB_Käufer2!$B100-Parameter!$B$17*Spielerentscheidungen!$D$3+Parameter!$B$4*(Ergebnisse2!$E$2/Parameter!$B$8) + J100),"A", IF(($B100-Parameter!$B$17*Spielerentscheidungen!$B$3+Parameter!$B$4*(Ergebnisse2!$D$2/Parameter!$B$8) + I100) &lt; (ZB_Käufer2!$B100-Parameter!$B$17*Spielerentscheidungen!$D$3+Parameter!$B$4*(Ergebnisse2!$E$2/Parameter!$B$8) + J100 ), "B", C100)),
IF(($B100-Parameter!$B$17*Spielerentscheidungen!$B$3+Parameter!$B$4*(Ergebnisse2!$D$2/Parameter!$B$8) + I100) &gt; 0,"A",
IF((ZB_Käufer2!$B100-Parameter!$B$17*Spielerentscheidungen!$D$3+Parameter!$B$4*(Ergebnisse2!$E$2/Parameter!$B$8) + J100)&gt;0,"B",0)))</f>
        <v>B</v>
      </c>
      <c r="F100" t="str">
        <f>IF(AND(($B100-Parameter!$B$17*Spielerentscheidungen!$B$4+Parameter!$B$4*(Ergebnisse2!$D$3/Parameter!$B$8) + I100 )&gt;0,(ZB_Käufer2!$B100-Parameter!$B$17*Spielerentscheidungen!$D$4+Parameter!$B$4*(Ergebnisse2!$E$3/Parameter!$B$8) + J100)&gt;0),IF(($B100-Parameter!$B$17*Spielerentscheidungen!$B$4+Parameter!$B$4*(Ergebnisse2!$D$3/Parameter!$B$8) + I100) &gt; (ZB_Käufer2!$B100-Parameter!$B$17*Spielerentscheidungen!$D$4+Parameter!$B$4*(Ergebnisse2!$E$3/Parameter!$B$8) + J100), "A", IF(($B100-Parameter!$B$17*Spielerentscheidungen!$B$4+Parameter!$B$4*(Ergebnisse2!$D$3/Parameter!$B$8) + I100) &lt; (ZB_Käufer2!$B100-Parameter!$B$17*Spielerentscheidungen!$D$4+Parameter!$B$4*(Ergebnisse2!$E$3/Parameter!$B$8) + J100), "B", C100)),
IF(($B100-Parameter!$B$17*Spielerentscheidungen!$B$4+Parameter!$B$4*(Ergebnisse2!$D$3/Parameter!$B$8) + I100) &gt; 0,"A",
IF((ZB_Käufer2!$B100-Parameter!$B$17*Spielerentscheidungen!$D$4+Parameter!$B$4*(Ergebnisse2!$E$3/Parameter!$B$8) + J100) &gt; 0,"B",0)))</f>
        <v>B</v>
      </c>
      <c r="G100" t="str">
        <f>IF(AND(($B100-Parameter!$B$17*Spielerentscheidungen!$B$5+Parameter!$B$4*(Ergebnisse2!$D$4/Parameter!$B$8) + I100)&gt;0,(ZB_Käufer2!$B100-Parameter!$B$17*Spielerentscheidungen!$D$5+Parameter!$B$4*(Ergebnisse2!$E$4/Parameter!$B$8) + J100)&gt;0), IF(($B100-Parameter!$B$17*Spielerentscheidungen!$B$5+Parameter!$B$4*(Ergebnisse2!$D$4/Parameter!$B$8) + I100) &gt; (ZB_Käufer2!$B100-Parameter!$B$17*Spielerentscheidungen!$D$5+Parameter!$B$4*(Ergebnisse2!$E$4/Parameter!$B$8) + J100), "A", IF(($B100-Parameter!$B$17*Spielerentscheidungen!$B$5+Parameter!$B$4*(Ergebnisse2!$D$4/Parameter!$B$8) + I100) &lt; (ZB_Käufer2!$B100-Parameter!$B$17*Spielerentscheidungen!$D$5+Parameter!$B$4*(Ergebnisse2!$E$4/Parameter!$B$8) + J100), "B", C100)),
IF(($B100-Parameter!$B$17*Spielerentscheidungen!$B$5+Parameter!$B$4*(Ergebnisse2!$D$4/Parameter!$B$8) +I100)&gt;0,"A",
IF((ZB_Käufer2!$B100-Parameter!$B$17*Spielerentscheidungen!$D$5+Parameter!$B$4*(Ergebnisse2!$E$4/Parameter!$B$8) + J100)&gt;0,"B",0)))</f>
        <v>B</v>
      </c>
      <c r="H100">
        <f>IF(AND(($B100-Parameter!$B$17*Spielerentscheidungen!$B$6+Parameter!$B$4*(Ergebnisse2!$D$5/Parameter!$B$8) + I100)&gt;0,(ZB_Käufer2!$B100-Parameter!$B$17*Spielerentscheidungen!$D$6+Parameter!$B$4*(Ergebnisse2!$E$5/Parameter!$B$8) + J100)&gt;0), IF(($B100-Parameter!$B$17*Spielerentscheidungen!$B$6+Parameter!$B$4*(Ergebnisse2!$D$5/Parameter!$B$8) + I100) &gt; (ZB_Käufer2!$B100-Parameter!$B$17*Spielerentscheidungen!$D$6+Parameter!$B$4*(Ergebnisse2!$E$5/Parameter!$B$8) + J100),"A",IF(($B100-Parameter!$B$17*Spielerentscheidungen!$B$6+Parameter!$B$4*(Ergebnisse2!$D$5/Parameter!$B$8) + I100) &lt; (ZB_Käufer2!$B100-Parameter!$B$17*Spielerentscheidungen!$D$6+Parameter!$B$4*(Ergebnisse2!$E$5/Parameter!$B$8) + J100),"B",C100)),
IF(($B100-Parameter!$B$17*Spielerentscheidungen!$B$6+Parameter!$B$4*(Ergebnisse2!$D$5/Parameter!$B$8) + I100)&gt;0,"A",
IF((ZB_Käufer2!$B100-Parameter!$B$17*Spielerentscheidungen!$D$6 + Parameter!$B$4*(Ergebnisse2!$E$5/Parameter!$B$8) + J100)&gt;0,"B",0)))</f>
        <v>0</v>
      </c>
      <c r="I100">
        <v>0</v>
      </c>
      <c r="J100">
        <v>5</v>
      </c>
    </row>
    <row r="101" spans="1:10" x14ac:dyDescent="0.35">
      <c r="A101">
        <v>100</v>
      </c>
      <c r="B101">
        <v>6.26</v>
      </c>
      <c r="C101" t="s">
        <v>20</v>
      </c>
      <c r="D101" t="str">
        <f>IF(AND(($B101- Parameter!$B$17*Spielerentscheidungen!$B$2+Parameter!$B$4*0.5 + I101)&gt;0,(ZB_Käufer2!$B101-Parameter!$B$17*Spielerentscheidungen!$D$2+Parameter!$B$4*0.5 + J101)&gt;0), IF(($B101-Parameter!$B$17*Spielerentscheidungen!$B$2+Parameter!$B$4*0.5 + I101) &gt; (ZB_Käufer2!$B101-Parameter!$B$17*Spielerentscheidungen!$D$2+Parameter!$B$4*0.5 + J101), "A", IF((ZB_Käufer2!$B101-Parameter!$B$17*Spielerentscheidungen!$D$2+Parameter!$B$4*0.5 + J101) &gt; ($B101-Parameter!$B$17*Spielerentscheidungen!$B$2+Parameter!$B$4*0.5 + I101), "B", C101)),
IF(($B101-Parameter!$B$17*Spielerentscheidungen!$B$2+Parameter!$B$4*0.5 + I101)&gt;0,"A",
IF((ZB_Käufer2!$B101-Parameter!$B$17*Spielerentscheidungen!$D$2+Parameter!$B$4*0.5 + J101)&gt;0,"B",0)))</f>
        <v>A</v>
      </c>
      <c r="E101" t="str">
        <f>IF(AND(($B101-Parameter!$B$17*Spielerentscheidungen!$B$3+Parameter!$B$4*(Ergebnisse2!$D$2/Parameter!$B$8) + I101)&gt;0,(ZB_Käufer2!$B101-Parameter!$B$17*Spielerentscheidungen!$D$3+Parameter!$B$4*(Ergebnisse2!$E$2/Parameter!$B$8) + J101)&gt;0),IF(($B101-Parameter!$B$17*Spielerentscheidungen!$B$3+Parameter!$B$4*(Ergebnisse2!$D$2/Parameter!$B$8) + I101) &gt; (ZB_Käufer2!$B101-Parameter!$B$17*Spielerentscheidungen!$D$3+Parameter!$B$4*(Ergebnisse2!$E$2/Parameter!$B$8) + J101),"A", IF(($B101-Parameter!$B$17*Spielerentscheidungen!$B$3+Parameter!$B$4*(Ergebnisse2!$D$2/Parameter!$B$8) + I101) &lt; (ZB_Käufer2!$B101-Parameter!$B$17*Spielerentscheidungen!$D$3+Parameter!$B$4*(Ergebnisse2!$E$2/Parameter!$B$8) + J101 ), "B", C101)),
IF(($B101-Parameter!$B$17*Spielerentscheidungen!$B$3+Parameter!$B$4*(Ergebnisse2!$D$2/Parameter!$B$8) + I101) &gt; 0,"A",
IF((ZB_Käufer2!$B101-Parameter!$B$17*Spielerentscheidungen!$D$3+Parameter!$B$4*(Ergebnisse2!$E$2/Parameter!$B$8) + J101)&gt;0,"B",0)))</f>
        <v>A</v>
      </c>
      <c r="F101">
        <f>IF(AND(($B101-Parameter!$B$17*Spielerentscheidungen!$B$4+Parameter!$B$4*(Ergebnisse2!$D$3/Parameter!$B$8) + I101 )&gt;0,(ZB_Käufer2!$B101-Parameter!$B$17*Spielerentscheidungen!$D$4+Parameter!$B$4*(Ergebnisse2!$E$3/Parameter!$B$8) + J101)&gt;0),IF(($B101-Parameter!$B$17*Spielerentscheidungen!$B$4+Parameter!$B$4*(Ergebnisse2!$D$3/Parameter!$B$8) + I101) &gt; (ZB_Käufer2!$B101-Parameter!$B$17*Spielerentscheidungen!$D$4+Parameter!$B$4*(Ergebnisse2!$E$3/Parameter!$B$8) + J101), "A", IF(($B101-Parameter!$B$17*Spielerentscheidungen!$B$4+Parameter!$B$4*(Ergebnisse2!$D$3/Parameter!$B$8) + I101) &lt; (ZB_Käufer2!$B101-Parameter!$B$17*Spielerentscheidungen!$D$4+Parameter!$B$4*(Ergebnisse2!$E$3/Parameter!$B$8) + J101), "B", C101)),
IF(($B101-Parameter!$B$17*Spielerentscheidungen!$B$4+Parameter!$B$4*(Ergebnisse2!$D$3/Parameter!$B$8) + I101) &gt; 0,"A",
IF((ZB_Käufer2!$B101-Parameter!$B$17*Spielerentscheidungen!$D$4+Parameter!$B$4*(Ergebnisse2!$E$3/Parameter!$B$8) + J101) &gt; 0,"B",0)))</f>
        <v>0</v>
      </c>
      <c r="G101">
        <f>IF(AND(($B101-Parameter!$B$17*Spielerentscheidungen!$B$5+Parameter!$B$4*(Ergebnisse2!$D$4/Parameter!$B$8) + I101)&gt;0,(ZB_Käufer2!$B101-Parameter!$B$17*Spielerentscheidungen!$D$5+Parameter!$B$4*(Ergebnisse2!$E$4/Parameter!$B$8) + J101)&gt;0), IF(($B101-Parameter!$B$17*Spielerentscheidungen!$B$5+Parameter!$B$4*(Ergebnisse2!$D$4/Parameter!$B$8) + I101) &gt; (ZB_Käufer2!$B101-Parameter!$B$17*Spielerentscheidungen!$D$5+Parameter!$B$4*(Ergebnisse2!$E$4/Parameter!$B$8) + J101), "A", IF(($B101-Parameter!$B$17*Spielerentscheidungen!$B$5+Parameter!$B$4*(Ergebnisse2!$D$4/Parameter!$B$8) + I101) &lt; (ZB_Käufer2!$B101-Parameter!$B$17*Spielerentscheidungen!$D$5+Parameter!$B$4*(Ergebnisse2!$E$4/Parameter!$B$8) + J101), "B", C101)),
IF(($B101-Parameter!$B$17*Spielerentscheidungen!$B$5+Parameter!$B$4*(Ergebnisse2!$D$4/Parameter!$B$8) +I101)&gt;0,"A",
IF((ZB_Käufer2!$B101-Parameter!$B$17*Spielerentscheidungen!$D$5+Parameter!$B$4*(Ergebnisse2!$E$4/Parameter!$B$8) + J101)&gt;0,"B",0)))</f>
        <v>0</v>
      </c>
      <c r="H101">
        <f>IF(AND(($B101-Parameter!$B$17*Spielerentscheidungen!$B$6+Parameter!$B$4*(Ergebnisse2!$D$5/Parameter!$B$8) + I101)&gt;0,(ZB_Käufer2!$B101-Parameter!$B$17*Spielerentscheidungen!$D$6+Parameter!$B$4*(Ergebnisse2!$E$5/Parameter!$B$8) + J101)&gt;0), IF(($B101-Parameter!$B$17*Spielerentscheidungen!$B$6+Parameter!$B$4*(Ergebnisse2!$D$5/Parameter!$B$8) + I101) &gt; (ZB_Käufer2!$B101-Parameter!$B$17*Spielerentscheidungen!$D$6+Parameter!$B$4*(Ergebnisse2!$E$5/Parameter!$B$8) + J101),"A",IF(($B101-Parameter!$B$17*Spielerentscheidungen!$B$6+Parameter!$B$4*(Ergebnisse2!$D$5/Parameter!$B$8) + I101) &lt; (ZB_Käufer2!$B101-Parameter!$B$17*Spielerentscheidungen!$D$6+Parameter!$B$4*(Ergebnisse2!$E$5/Parameter!$B$8) + J101),"B",C101)),
IF(($B101-Parameter!$B$17*Spielerentscheidungen!$B$6+Parameter!$B$4*(Ergebnisse2!$D$5/Parameter!$B$8) + I101)&gt;0,"A",
IF((ZB_Käufer2!$B101-Parameter!$B$17*Spielerentscheidungen!$D$6 + Parameter!$B$4*(Ergebnisse2!$E$5/Parameter!$B$8) + J101)&gt;0,"B",0)))</f>
        <v>0</v>
      </c>
      <c r="I101">
        <v>2</v>
      </c>
      <c r="J101">
        <v>0</v>
      </c>
    </row>
    <row r="102" spans="1:10" x14ac:dyDescent="0.35">
      <c r="A102">
        <v>101</v>
      </c>
      <c r="B102">
        <v>6.91</v>
      </c>
      <c r="C102" t="s">
        <v>19</v>
      </c>
      <c r="D102" t="str">
        <f>IF(AND(($B102- Parameter!$B$17*Spielerentscheidungen!$B$2+Parameter!$B$4*0.5 + I102)&gt;0,(ZB_Käufer2!$B102-Parameter!$B$17*Spielerentscheidungen!$D$2+Parameter!$B$4*0.5 + J102)&gt;0), IF(($B102-Parameter!$B$17*Spielerentscheidungen!$B$2+Parameter!$B$4*0.5 + I102) &gt; (ZB_Käufer2!$B102-Parameter!$B$17*Spielerentscheidungen!$D$2+Parameter!$B$4*0.5 + J102), "A", IF((ZB_Käufer2!$B102-Parameter!$B$17*Spielerentscheidungen!$D$2+Parameter!$B$4*0.5 + J102) &gt; ($B102-Parameter!$B$17*Spielerentscheidungen!$B$2+Parameter!$B$4*0.5 + I102), "B", C102)),
IF(($B102-Parameter!$B$17*Spielerentscheidungen!$B$2+Parameter!$B$4*0.5 + I102)&gt;0,"A",
IF((ZB_Käufer2!$B102-Parameter!$B$17*Spielerentscheidungen!$D$2+Parameter!$B$4*0.5 + J102)&gt;0,"B",0)))</f>
        <v>A</v>
      </c>
      <c r="E102" t="str">
        <f>IF(AND(($B102-Parameter!$B$17*Spielerentscheidungen!$B$3+Parameter!$B$4*(Ergebnisse2!$D$2/Parameter!$B$8) + I102)&gt;0,(ZB_Käufer2!$B102-Parameter!$B$17*Spielerentscheidungen!$D$3+Parameter!$B$4*(Ergebnisse2!$E$2/Parameter!$B$8) + J102)&gt;0),IF(($B102-Parameter!$B$17*Spielerentscheidungen!$B$3+Parameter!$B$4*(Ergebnisse2!$D$2/Parameter!$B$8) + I102) &gt; (ZB_Käufer2!$B102-Parameter!$B$17*Spielerentscheidungen!$D$3+Parameter!$B$4*(Ergebnisse2!$E$2/Parameter!$B$8) + J102),"A", IF(($B102-Parameter!$B$17*Spielerentscheidungen!$B$3+Parameter!$B$4*(Ergebnisse2!$D$2/Parameter!$B$8) + I102) &lt; (ZB_Käufer2!$B102-Parameter!$B$17*Spielerentscheidungen!$D$3+Parameter!$B$4*(Ergebnisse2!$E$2/Parameter!$B$8) + J102 ), "B", C102)),
IF(($B102-Parameter!$B$17*Spielerentscheidungen!$B$3+Parameter!$B$4*(Ergebnisse2!$D$2/Parameter!$B$8) + I102) &gt; 0,"A",
IF((ZB_Käufer2!$B102-Parameter!$B$17*Spielerentscheidungen!$D$3+Parameter!$B$4*(Ergebnisse2!$E$2/Parameter!$B$8) + J102)&gt;0,"B",0)))</f>
        <v>A</v>
      </c>
      <c r="F102">
        <f>IF(AND(($B102-Parameter!$B$17*Spielerentscheidungen!$B$4+Parameter!$B$4*(Ergebnisse2!$D$3/Parameter!$B$8) + I102 )&gt;0,(ZB_Käufer2!$B102-Parameter!$B$17*Spielerentscheidungen!$D$4+Parameter!$B$4*(Ergebnisse2!$E$3/Parameter!$B$8) + J102)&gt;0),IF(($B102-Parameter!$B$17*Spielerentscheidungen!$B$4+Parameter!$B$4*(Ergebnisse2!$D$3/Parameter!$B$8) + I102) &gt; (ZB_Käufer2!$B102-Parameter!$B$17*Spielerentscheidungen!$D$4+Parameter!$B$4*(Ergebnisse2!$E$3/Parameter!$B$8) + J102), "A", IF(($B102-Parameter!$B$17*Spielerentscheidungen!$B$4+Parameter!$B$4*(Ergebnisse2!$D$3/Parameter!$B$8) + I102) &lt; (ZB_Käufer2!$B102-Parameter!$B$17*Spielerentscheidungen!$D$4+Parameter!$B$4*(Ergebnisse2!$E$3/Parameter!$B$8) + J102), "B", C102)),
IF(($B102-Parameter!$B$17*Spielerentscheidungen!$B$4+Parameter!$B$4*(Ergebnisse2!$D$3/Parameter!$B$8) + I102) &gt; 0,"A",
IF((ZB_Käufer2!$B102-Parameter!$B$17*Spielerentscheidungen!$D$4+Parameter!$B$4*(Ergebnisse2!$E$3/Parameter!$B$8) + J102) &gt; 0,"B",0)))</f>
        <v>0</v>
      </c>
      <c r="G102">
        <f>IF(AND(($B102-Parameter!$B$17*Spielerentscheidungen!$B$5+Parameter!$B$4*(Ergebnisse2!$D$4/Parameter!$B$8) + I102)&gt;0,(ZB_Käufer2!$B102-Parameter!$B$17*Spielerentscheidungen!$D$5+Parameter!$B$4*(Ergebnisse2!$E$4/Parameter!$B$8) + J102)&gt;0), IF(($B102-Parameter!$B$17*Spielerentscheidungen!$B$5+Parameter!$B$4*(Ergebnisse2!$D$4/Parameter!$B$8) + I102) &gt; (ZB_Käufer2!$B102-Parameter!$B$17*Spielerentscheidungen!$D$5+Parameter!$B$4*(Ergebnisse2!$E$4/Parameter!$B$8) + J102), "A", IF(($B102-Parameter!$B$17*Spielerentscheidungen!$B$5+Parameter!$B$4*(Ergebnisse2!$D$4/Parameter!$B$8) + I102) &lt; (ZB_Käufer2!$B102-Parameter!$B$17*Spielerentscheidungen!$D$5+Parameter!$B$4*(Ergebnisse2!$E$4/Parameter!$B$8) + J102), "B", C102)),
IF(($B102-Parameter!$B$17*Spielerentscheidungen!$B$5+Parameter!$B$4*(Ergebnisse2!$D$4/Parameter!$B$8) +I102)&gt;0,"A",
IF((ZB_Käufer2!$B102-Parameter!$B$17*Spielerentscheidungen!$D$5+Parameter!$B$4*(Ergebnisse2!$E$4/Parameter!$B$8) + J102)&gt;0,"B",0)))</f>
        <v>0</v>
      </c>
      <c r="H102">
        <f>IF(AND(($B102-Parameter!$B$17*Spielerentscheidungen!$B$6+Parameter!$B$4*(Ergebnisse2!$D$5/Parameter!$B$8) + I102)&gt;0,(ZB_Käufer2!$B102-Parameter!$B$17*Spielerentscheidungen!$D$6+Parameter!$B$4*(Ergebnisse2!$E$5/Parameter!$B$8) + J102)&gt;0), IF(($B102-Parameter!$B$17*Spielerentscheidungen!$B$6+Parameter!$B$4*(Ergebnisse2!$D$5/Parameter!$B$8) + I102) &gt; (ZB_Käufer2!$B102-Parameter!$B$17*Spielerentscheidungen!$D$6+Parameter!$B$4*(Ergebnisse2!$E$5/Parameter!$B$8) + J102),"A",IF(($B102-Parameter!$B$17*Spielerentscheidungen!$B$6+Parameter!$B$4*(Ergebnisse2!$D$5/Parameter!$B$8) + I102) &lt; (ZB_Käufer2!$B102-Parameter!$B$17*Spielerentscheidungen!$D$6+Parameter!$B$4*(Ergebnisse2!$E$5/Parameter!$B$8) + J102),"B",C102)),
IF(($B102-Parameter!$B$17*Spielerentscheidungen!$B$6+Parameter!$B$4*(Ergebnisse2!$D$5/Parameter!$B$8) + I102)&gt;0,"A",
IF((ZB_Käufer2!$B102-Parameter!$B$17*Spielerentscheidungen!$D$6 + Parameter!$B$4*(Ergebnisse2!$E$5/Parameter!$B$8) + J102)&gt;0,"B",0)))</f>
        <v>0</v>
      </c>
      <c r="I102">
        <v>1</v>
      </c>
      <c r="J102">
        <v>0</v>
      </c>
    </row>
    <row r="103" spans="1:10" x14ac:dyDescent="0.35">
      <c r="A103">
        <v>102</v>
      </c>
      <c r="B103">
        <v>7.55</v>
      </c>
      <c r="C103" t="s">
        <v>20</v>
      </c>
      <c r="D103" t="str">
        <f>IF(AND(($B103- Parameter!$B$17*Spielerentscheidungen!$B$2+Parameter!$B$4*0.5 + I103)&gt;0,(ZB_Käufer2!$B103-Parameter!$B$17*Spielerentscheidungen!$D$2+Parameter!$B$4*0.5 + J103)&gt;0), IF(($B103-Parameter!$B$17*Spielerentscheidungen!$B$2+Parameter!$B$4*0.5 + I103) &gt; (ZB_Käufer2!$B103-Parameter!$B$17*Spielerentscheidungen!$D$2+Parameter!$B$4*0.5 + J103), "A", IF((ZB_Käufer2!$B103-Parameter!$B$17*Spielerentscheidungen!$D$2+Parameter!$B$4*0.5 + J103) &gt; ($B103-Parameter!$B$17*Spielerentscheidungen!$B$2+Parameter!$B$4*0.5 + I103), "B", C103)),
IF(($B103-Parameter!$B$17*Spielerentscheidungen!$B$2+Parameter!$B$4*0.5 + I103)&gt;0,"A",
IF((ZB_Käufer2!$B103-Parameter!$B$17*Spielerentscheidungen!$D$2+Parameter!$B$4*0.5 + J103)&gt;0,"B",0)))</f>
        <v>B</v>
      </c>
      <c r="E103" t="str">
        <f>IF(AND(($B103-Parameter!$B$17*Spielerentscheidungen!$B$3+Parameter!$B$4*(Ergebnisse2!$D$2/Parameter!$B$8) + I103)&gt;0,(ZB_Käufer2!$B103-Parameter!$B$17*Spielerentscheidungen!$D$3+Parameter!$B$4*(Ergebnisse2!$E$2/Parameter!$B$8) + J103)&gt;0),IF(($B103-Parameter!$B$17*Spielerentscheidungen!$B$3+Parameter!$B$4*(Ergebnisse2!$D$2/Parameter!$B$8) + I103) &gt; (ZB_Käufer2!$B103-Parameter!$B$17*Spielerentscheidungen!$D$3+Parameter!$B$4*(Ergebnisse2!$E$2/Parameter!$B$8) + J103),"A", IF(($B103-Parameter!$B$17*Spielerentscheidungen!$B$3+Parameter!$B$4*(Ergebnisse2!$D$2/Parameter!$B$8) + I103) &lt; (ZB_Käufer2!$B103-Parameter!$B$17*Spielerentscheidungen!$D$3+Parameter!$B$4*(Ergebnisse2!$E$2/Parameter!$B$8) + J103 ), "B", C103)),
IF(($B103-Parameter!$B$17*Spielerentscheidungen!$B$3+Parameter!$B$4*(Ergebnisse2!$D$2/Parameter!$B$8) + I103) &gt; 0,"A",
IF((ZB_Käufer2!$B103-Parameter!$B$17*Spielerentscheidungen!$D$3+Parameter!$B$4*(Ergebnisse2!$E$2/Parameter!$B$8) + J103)&gt;0,"B",0)))</f>
        <v>A</v>
      </c>
      <c r="F103">
        <f>IF(AND(($B103-Parameter!$B$17*Spielerentscheidungen!$B$4+Parameter!$B$4*(Ergebnisse2!$D$3/Parameter!$B$8) + I103 )&gt;0,(ZB_Käufer2!$B103-Parameter!$B$17*Spielerentscheidungen!$D$4+Parameter!$B$4*(Ergebnisse2!$E$3/Parameter!$B$8) + J103)&gt;0),IF(($B103-Parameter!$B$17*Spielerentscheidungen!$B$4+Parameter!$B$4*(Ergebnisse2!$D$3/Parameter!$B$8) + I103) &gt; (ZB_Käufer2!$B103-Parameter!$B$17*Spielerentscheidungen!$D$4+Parameter!$B$4*(Ergebnisse2!$E$3/Parameter!$B$8) + J103), "A", IF(($B103-Parameter!$B$17*Spielerentscheidungen!$B$4+Parameter!$B$4*(Ergebnisse2!$D$3/Parameter!$B$8) + I103) &lt; (ZB_Käufer2!$B103-Parameter!$B$17*Spielerentscheidungen!$D$4+Parameter!$B$4*(Ergebnisse2!$E$3/Parameter!$B$8) + J103), "B", C103)),
IF(($B103-Parameter!$B$17*Spielerentscheidungen!$B$4+Parameter!$B$4*(Ergebnisse2!$D$3/Parameter!$B$8) + I103) &gt; 0,"A",
IF((ZB_Käufer2!$B103-Parameter!$B$17*Spielerentscheidungen!$D$4+Parameter!$B$4*(Ergebnisse2!$E$3/Parameter!$B$8) + J103) &gt; 0,"B",0)))</f>
        <v>0</v>
      </c>
      <c r="G103">
        <f>IF(AND(($B103-Parameter!$B$17*Spielerentscheidungen!$B$5+Parameter!$B$4*(Ergebnisse2!$D$4/Parameter!$B$8) + I103)&gt;0,(ZB_Käufer2!$B103-Parameter!$B$17*Spielerentscheidungen!$D$5+Parameter!$B$4*(Ergebnisse2!$E$4/Parameter!$B$8) + J103)&gt;0), IF(($B103-Parameter!$B$17*Spielerentscheidungen!$B$5+Parameter!$B$4*(Ergebnisse2!$D$4/Parameter!$B$8) + I103) &gt; (ZB_Käufer2!$B103-Parameter!$B$17*Spielerentscheidungen!$D$5+Parameter!$B$4*(Ergebnisse2!$E$4/Parameter!$B$8) + J103), "A", IF(($B103-Parameter!$B$17*Spielerentscheidungen!$B$5+Parameter!$B$4*(Ergebnisse2!$D$4/Parameter!$B$8) + I103) &lt; (ZB_Käufer2!$B103-Parameter!$B$17*Spielerentscheidungen!$D$5+Parameter!$B$4*(Ergebnisse2!$E$4/Parameter!$B$8) + J103), "B", C103)),
IF(($B103-Parameter!$B$17*Spielerentscheidungen!$B$5+Parameter!$B$4*(Ergebnisse2!$D$4/Parameter!$B$8) +I103)&gt;0,"A",
IF((ZB_Käufer2!$B103-Parameter!$B$17*Spielerentscheidungen!$D$5+Parameter!$B$4*(Ergebnisse2!$E$4/Parameter!$B$8) + J103)&gt;0,"B",0)))</f>
        <v>0</v>
      </c>
      <c r="H103">
        <f>IF(AND(($B103-Parameter!$B$17*Spielerentscheidungen!$B$6+Parameter!$B$4*(Ergebnisse2!$D$5/Parameter!$B$8) + I103)&gt;0,(ZB_Käufer2!$B103-Parameter!$B$17*Spielerentscheidungen!$D$6+Parameter!$B$4*(Ergebnisse2!$E$5/Parameter!$B$8) + J103)&gt;0), IF(($B103-Parameter!$B$17*Spielerentscheidungen!$B$6+Parameter!$B$4*(Ergebnisse2!$D$5/Parameter!$B$8) + I103) &gt; (ZB_Käufer2!$B103-Parameter!$B$17*Spielerentscheidungen!$D$6+Parameter!$B$4*(Ergebnisse2!$E$5/Parameter!$B$8) + J103),"A",IF(($B103-Parameter!$B$17*Spielerentscheidungen!$B$6+Parameter!$B$4*(Ergebnisse2!$D$5/Parameter!$B$8) + I103) &lt; (ZB_Käufer2!$B103-Parameter!$B$17*Spielerentscheidungen!$D$6+Parameter!$B$4*(Ergebnisse2!$E$5/Parameter!$B$8) + J103),"B",C103)),
IF(($B103-Parameter!$B$17*Spielerentscheidungen!$B$6+Parameter!$B$4*(Ergebnisse2!$D$5/Parameter!$B$8) + I103)&gt;0,"A",
IF((ZB_Käufer2!$B103-Parameter!$B$17*Spielerentscheidungen!$D$6 + Parameter!$B$4*(Ergebnisse2!$E$5/Parameter!$B$8) + J103)&gt;0,"B",0)))</f>
        <v>0</v>
      </c>
      <c r="I103">
        <v>0</v>
      </c>
      <c r="J103">
        <v>1</v>
      </c>
    </row>
    <row r="104" spans="1:10" x14ac:dyDescent="0.35">
      <c r="A104">
        <v>103</v>
      </c>
      <c r="B104">
        <v>5.2</v>
      </c>
      <c r="C104" t="s">
        <v>19</v>
      </c>
      <c r="D104" t="str">
        <f>IF(AND(($B104- Parameter!$B$17*Spielerentscheidungen!$B$2+Parameter!$B$4*0.5 + I104)&gt;0,(ZB_Käufer2!$B104-Parameter!$B$17*Spielerentscheidungen!$D$2+Parameter!$B$4*0.5 + J104)&gt;0), IF(($B104-Parameter!$B$17*Spielerentscheidungen!$B$2+Parameter!$B$4*0.5 + I104) &gt; (ZB_Käufer2!$B104-Parameter!$B$17*Spielerentscheidungen!$D$2+Parameter!$B$4*0.5 + J104), "A", IF((ZB_Käufer2!$B104-Parameter!$B$17*Spielerentscheidungen!$D$2+Parameter!$B$4*0.5 + J104) &gt; ($B104-Parameter!$B$17*Spielerentscheidungen!$B$2+Parameter!$B$4*0.5 + I104), "B", C104)),
IF(($B104-Parameter!$B$17*Spielerentscheidungen!$B$2+Parameter!$B$4*0.5 + I104)&gt;0,"A",
IF((ZB_Käufer2!$B104-Parameter!$B$17*Spielerentscheidungen!$D$2+Parameter!$B$4*0.5 + J104)&gt;0,"B",0)))</f>
        <v>A</v>
      </c>
      <c r="E104" t="str">
        <f>IF(AND(($B104-Parameter!$B$17*Spielerentscheidungen!$B$3+Parameter!$B$4*(Ergebnisse2!$D$2/Parameter!$B$8) + I104)&gt;0,(ZB_Käufer2!$B104-Parameter!$B$17*Spielerentscheidungen!$D$3+Parameter!$B$4*(Ergebnisse2!$E$2/Parameter!$B$8) + J104)&gt;0),IF(($B104-Parameter!$B$17*Spielerentscheidungen!$B$3+Parameter!$B$4*(Ergebnisse2!$D$2/Parameter!$B$8) + I104) &gt; (ZB_Käufer2!$B104-Parameter!$B$17*Spielerentscheidungen!$D$3+Parameter!$B$4*(Ergebnisse2!$E$2/Parameter!$B$8) + J104),"A", IF(($B104-Parameter!$B$17*Spielerentscheidungen!$B$3+Parameter!$B$4*(Ergebnisse2!$D$2/Parameter!$B$8) + I104) &lt; (ZB_Käufer2!$B104-Parameter!$B$17*Spielerentscheidungen!$D$3+Parameter!$B$4*(Ergebnisse2!$E$2/Parameter!$B$8) + J104 ), "B", C104)),
IF(($B104-Parameter!$B$17*Spielerentscheidungen!$B$3+Parameter!$B$4*(Ergebnisse2!$D$2/Parameter!$B$8) + I104) &gt; 0,"A",
IF((ZB_Käufer2!$B104-Parameter!$B$17*Spielerentscheidungen!$D$3+Parameter!$B$4*(Ergebnisse2!$E$2/Parameter!$B$8) + J104)&gt;0,"B",0)))</f>
        <v>A</v>
      </c>
      <c r="F104" t="str">
        <f>IF(AND(($B104-Parameter!$B$17*Spielerentscheidungen!$B$4+Parameter!$B$4*(Ergebnisse2!$D$3/Parameter!$B$8) + I104 )&gt;0,(ZB_Käufer2!$B104-Parameter!$B$17*Spielerentscheidungen!$D$4+Parameter!$B$4*(Ergebnisse2!$E$3/Parameter!$B$8) + J104)&gt;0),IF(($B104-Parameter!$B$17*Spielerentscheidungen!$B$4+Parameter!$B$4*(Ergebnisse2!$D$3/Parameter!$B$8) + I104) &gt; (ZB_Käufer2!$B104-Parameter!$B$17*Spielerentscheidungen!$D$4+Parameter!$B$4*(Ergebnisse2!$E$3/Parameter!$B$8) + J104), "A", IF(($B104-Parameter!$B$17*Spielerentscheidungen!$B$4+Parameter!$B$4*(Ergebnisse2!$D$3/Parameter!$B$8) + I104) &lt; (ZB_Käufer2!$B104-Parameter!$B$17*Spielerentscheidungen!$D$4+Parameter!$B$4*(Ergebnisse2!$E$3/Parameter!$B$8) + J104), "B", C104)),
IF(($B104-Parameter!$B$17*Spielerentscheidungen!$B$4+Parameter!$B$4*(Ergebnisse2!$D$3/Parameter!$B$8) + I104) &gt; 0,"A",
IF((ZB_Käufer2!$B104-Parameter!$B$17*Spielerentscheidungen!$D$4+Parameter!$B$4*(Ergebnisse2!$E$3/Parameter!$B$8) + J104) &gt; 0,"B",0)))</f>
        <v>A</v>
      </c>
      <c r="G104">
        <f>IF(AND(($B104-Parameter!$B$17*Spielerentscheidungen!$B$5+Parameter!$B$4*(Ergebnisse2!$D$4/Parameter!$B$8) + I104)&gt;0,(ZB_Käufer2!$B104-Parameter!$B$17*Spielerentscheidungen!$D$5+Parameter!$B$4*(Ergebnisse2!$E$4/Parameter!$B$8) + J104)&gt;0), IF(($B104-Parameter!$B$17*Spielerentscheidungen!$B$5+Parameter!$B$4*(Ergebnisse2!$D$4/Parameter!$B$8) + I104) &gt; (ZB_Käufer2!$B104-Parameter!$B$17*Spielerentscheidungen!$D$5+Parameter!$B$4*(Ergebnisse2!$E$4/Parameter!$B$8) + J104), "A", IF(($B104-Parameter!$B$17*Spielerentscheidungen!$B$5+Parameter!$B$4*(Ergebnisse2!$D$4/Parameter!$B$8) + I104) &lt; (ZB_Käufer2!$B104-Parameter!$B$17*Spielerentscheidungen!$D$5+Parameter!$B$4*(Ergebnisse2!$E$4/Parameter!$B$8) + J104), "B", C104)),
IF(($B104-Parameter!$B$17*Spielerentscheidungen!$B$5+Parameter!$B$4*(Ergebnisse2!$D$4/Parameter!$B$8) +I104)&gt;0,"A",
IF((ZB_Käufer2!$B104-Parameter!$B$17*Spielerentscheidungen!$D$5+Parameter!$B$4*(Ergebnisse2!$E$4/Parameter!$B$8) + J104)&gt;0,"B",0)))</f>
        <v>0</v>
      </c>
      <c r="H104">
        <f>IF(AND(($B104-Parameter!$B$17*Spielerentscheidungen!$B$6+Parameter!$B$4*(Ergebnisse2!$D$5/Parameter!$B$8) + I104)&gt;0,(ZB_Käufer2!$B104-Parameter!$B$17*Spielerentscheidungen!$D$6+Parameter!$B$4*(Ergebnisse2!$E$5/Parameter!$B$8) + J104)&gt;0), IF(($B104-Parameter!$B$17*Spielerentscheidungen!$B$6+Parameter!$B$4*(Ergebnisse2!$D$5/Parameter!$B$8) + I104) &gt; (ZB_Käufer2!$B104-Parameter!$B$17*Spielerentscheidungen!$D$6+Parameter!$B$4*(Ergebnisse2!$E$5/Parameter!$B$8) + J104),"A",IF(($B104-Parameter!$B$17*Spielerentscheidungen!$B$6+Parameter!$B$4*(Ergebnisse2!$D$5/Parameter!$B$8) + I104) &lt; (ZB_Käufer2!$B104-Parameter!$B$17*Spielerentscheidungen!$D$6+Parameter!$B$4*(Ergebnisse2!$E$5/Parameter!$B$8) + J104),"B",C104)),
IF(($B104-Parameter!$B$17*Spielerentscheidungen!$B$6+Parameter!$B$4*(Ergebnisse2!$D$5/Parameter!$B$8) + I104)&gt;0,"A",
IF((ZB_Käufer2!$B104-Parameter!$B$17*Spielerentscheidungen!$D$6 + Parameter!$B$4*(Ergebnisse2!$E$5/Parameter!$B$8) + J104)&gt;0,"B",0)))</f>
        <v>0</v>
      </c>
      <c r="I104">
        <v>4</v>
      </c>
      <c r="J104">
        <v>0</v>
      </c>
    </row>
    <row r="105" spans="1:10" x14ac:dyDescent="0.35">
      <c r="A105">
        <v>104</v>
      </c>
      <c r="B105">
        <v>9.48</v>
      </c>
      <c r="C105" t="s">
        <v>20</v>
      </c>
      <c r="D105" t="str">
        <f>IF(AND(($B105- Parameter!$B$17*Spielerentscheidungen!$B$2+Parameter!$B$4*0.5 + I105)&gt;0,(ZB_Käufer2!$B105-Parameter!$B$17*Spielerentscheidungen!$D$2+Parameter!$B$4*0.5 + J105)&gt;0), IF(($B105-Parameter!$B$17*Spielerentscheidungen!$B$2+Parameter!$B$4*0.5 + I105) &gt; (ZB_Käufer2!$B105-Parameter!$B$17*Spielerentscheidungen!$D$2+Parameter!$B$4*0.5 + J105), "A", IF((ZB_Käufer2!$B105-Parameter!$B$17*Spielerentscheidungen!$D$2+Parameter!$B$4*0.5 + J105) &gt; ($B105-Parameter!$B$17*Spielerentscheidungen!$B$2+Parameter!$B$4*0.5 + I105), "B", C105)),
IF(($B105-Parameter!$B$17*Spielerentscheidungen!$B$2+Parameter!$B$4*0.5 + I105)&gt;0,"A",
IF((ZB_Käufer2!$B105-Parameter!$B$17*Spielerentscheidungen!$D$2+Parameter!$B$4*0.5 + J105)&gt;0,"B",0)))</f>
        <v>B</v>
      </c>
      <c r="E105" t="str">
        <f>IF(AND(($B105-Parameter!$B$17*Spielerentscheidungen!$B$3+Parameter!$B$4*(Ergebnisse2!$D$2/Parameter!$B$8) + I105)&gt;0,(ZB_Käufer2!$B105-Parameter!$B$17*Spielerentscheidungen!$D$3+Parameter!$B$4*(Ergebnisse2!$E$2/Parameter!$B$8) + J105)&gt;0),IF(($B105-Parameter!$B$17*Spielerentscheidungen!$B$3+Parameter!$B$4*(Ergebnisse2!$D$2/Parameter!$B$8) + I105) &gt; (ZB_Käufer2!$B105-Parameter!$B$17*Spielerentscheidungen!$D$3+Parameter!$B$4*(Ergebnisse2!$E$2/Parameter!$B$8) + J105),"A", IF(($B105-Parameter!$B$17*Spielerentscheidungen!$B$3+Parameter!$B$4*(Ergebnisse2!$D$2/Parameter!$B$8) + I105) &lt; (ZB_Käufer2!$B105-Parameter!$B$17*Spielerentscheidungen!$D$3+Parameter!$B$4*(Ergebnisse2!$E$2/Parameter!$B$8) + J105 ), "B", C105)),
IF(($B105-Parameter!$B$17*Spielerentscheidungen!$B$3+Parameter!$B$4*(Ergebnisse2!$D$2/Parameter!$B$8) + I105) &gt; 0,"A",
IF((ZB_Käufer2!$B105-Parameter!$B$17*Spielerentscheidungen!$D$3+Parameter!$B$4*(Ergebnisse2!$E$2/Parameter!$B$8) + J105)&gt;0,"B",0)))</f>
        <v>B</v>
      </c>
      <c r="F105" t="str">
        <f>IF(AND(($B105-Parameter!$B$17*Spielerentscheidungen!$B$4+Parameter!$B$4*(Ergebnisse2!$D$3/Parameter!$B$8) + I105 )&gt;0,(ZB_Käufer2!$B105-Parameter!$B$17*Spielerentscheidungen!$D$4+Parameter!$B$4*(Ergebnisse2!$E$3/Parameter!$B$8) + J105)&gt;0),IF(($B105-Parameter!$B$17*Spielerentscheidungen!$B$4+Parameter!$B$4*(Ergebnisse2!$D$3/Parameter!$B$8) + I105) &gt; (ZB_Käufer2!$B105-Parameter!$B$17*Spielerentscheidungen!$D$4+Parameter!$B$4*(Ergebnisse2!$E$3/Parameter!$B$8) + J105), "A", IF(($B105-Parameter!$B$17*Spielerentscheidungen!$B$4+Parameter!$B$4*(Ergebnisse2!$D$3/Parameter!$B$8) + I105) &lt; (ZB_Käufer2!$B105-Parameter!$B$17*Spielerentscheidungen!$D$4+Parameter!$B$4*(Ergebnisse2!$E$3/Parameter!$B$8) + J105), "B", C105)),
IF(($B105-Parameter!$B$17*Spielerentscheidungen!$B$4+Parameter!$B$4*(Ergebnisse2!$D$3/Parameter!$B$8) + I105) &gt; 0,"A",
IF((ZB_Käufer2!$B105-Parameter!$B$17*Spielerentscheidungen!$D$4+Parameter!$B$4*(Ergebnisse2!$E$3/Parameter!$B$8) + J105) &gt; 0,"B",0)))</f>
        <v>B</v>
      </c>
      <c r="G105" t="str">
        <f>IF(AND(($B105-Parameter!$B$17*Spielerentscheidungen!$B$5+Parameter!$B$4*(Ergebnisse2!$D$4/Parameter!$B$8) + I105)&gt;0,(ZB_Käufer2!$B105-Parameter!$B$17*Spielerentscheidungen!$D$5+Parameter!$B$4*(Ergebnisse2!$E$4/Parameter!$B$8) + J105)&gt;0), IF(($B105-Parameter!$B$17*Spielerentscheidungen!$B$5+Parameter!$B$4*(Ergebnisse2!$D$4/Parameter!$B$8) + I105) &gt; (ZB_Käufer2!$B105-Parameter!$B$17*Spielerentscheidungen!$D$5+Parameter!$B$4*(Ergebnisse2!$E$4/Parameter!$B$8) + J105), "A", IF(($B105-Parameter!$B$17*Spielerentscheidungen!$B$5+Parameter!$B$4*(Ergebnisse2!$D$4/Parameter!$B$8) + I105) &lt; (ZB_Käufer2!$B105-Parameter!$B$17*Spielerentscheidungen!$D$5+Parameter!$B$4*(Ergebnisse2!$E$4/Parameter!$B$8) + J105), "B", C105)),
IF(($B105-Parameter!$B$17*Spielerentscheidungen!$B$5+Parameter!$B$4*(Ergebnisse2!$D$4/Parameter!$B$8) +I105)&gt;0,"A",
IF((ZB_Käufer2!$B105-Parameter!$B$17*Spielerentscheidungen!$D$5+Parameter!$B$4*(Ergebnisse2!$E$4/Parameter!$B$8) + J105)&gt;0,"B",0)))</f>
        <v>B</v>
      </c>
      <c r="H105">
        <f>IF(AND(($B105-Parameter!$B$17*Spielerentscheidungen!$B$6+Parameter!$B$4*(Ergebnisse2!$D$5/Parameter!$B$8) + I105)&gt;0,(ZB_Käufer2!$B105-Parameter!$B$17*Spielerentscheidungen!$D$6+Parameter!$B$4*(Ergebnisse2!$E$5/Parameter!$B$8) + J105)&gt;0), IF(($B105-Parameter!$B$17*Spielerentscheidungen!$B$6+Parameter!$B$4*(Ergebnisse2!$D$5/Parameter!$B$8) + I105) &gt; (ZB_Käufer2!$B105-Parameter!$B$17*Spielerentscheidungen!$D$6+Parameter!$B$4*(Ergebnisse2!$E$5/Parameter!$B$8) + J105),"A",IF(($B105-Parameter!$B$17*Spielerentscheidungen!$B$6+Parameter!$B$4*(Ergebnisse2!$D$5/Parameter!$B$8) + I105) &lt; (ZB_Käufer2!$B105-Parameter!$B$17*Spielerentscheidungen!$D$6+Parameter!$B$4*(Ergebnisse2!$E$5/Parameter!$B$8) + J105),"B",C105)),
IF(($B105-Parameter!$B$17*Spielerentscheidungen!$B$6+Parameter!$B$4*(Ergebnisse2!$D$5/Parameter!$B$8) + I105)&gt;0,"A",
IF((ZB_Käufer2!$B105-Parameter!$B$17*Spielerentscheidungen!$D$6 + Parameter!$B$4*(Ergebnisse2!$E$5/Parameter!$B$8) + J105)&gt;0,"B",0)))</f>
        <v>0</v>
      </c>
      <c r="I105">
        <v>0</v>
      </c>
      <c r="J105">
        <v>5</v>
      </c>
    </row>
    <row r="106" spans="1:10" x14ac:dyDescent="0.35">
      <c r="A106">
        <v>105</v>
      </c>
      <c r="B106">
        <v>8.6999999999999993</v>
      </c>
      <c r="C106" t="s">
        <v>19</v>
      </c>
      <c r="D106" t="str">
        <f>IF(AND(($B106- Parameter!$B$17*Spielerentscheidungen!$B$2+Parameter!$B$4*0.5 + I106)&gt;0,(ZB_Käufer2!$B106-Parameter!$B$17*Spielerentscheidungen!$D$2+Parameter!$B$4*0.5 + J106)&gt;0), IF(($B106-Parameter!$B$17*Spielerentscheidungen!$B$2+Parameter!$B$4*0.5 + I106) &gt; (ZB_Käufer2!$B106-Parameter!$B$17*Spielerentscheidungen!$D$2+Parameter!$B$4*0.5 + J106), "A", IF((ZB_Käufer2!$B106-Parameter!$B$17*Spielerentscheidungen!$D$2+Parameter!$B$4*0.5 + J106) &gt; ($B106-Parameter!$B$17*Spielerentscheidungen!$B$2+Parameter!$B$4*0.5 + I106), "B", C106)),
IF(($B106-Parameter!$B$17*Spielerentscheidungen!$B$2+Parameter!$B$4*0.5 + I106)&gt;0,"A",
IF((ZB_Käufer2!$B106-Parameter!$B$17*Spielerentscheidungen!$D$2+Parameter!$B$4*0.5 + J106)&gt;0,"B",0)))</f>
        <v>A</v>
      </c>
      <c r="E106" t="str">
        <f>IF(AND(($B106-Parameter!$B$17*Spielerentscheidungen!$B$3+Parameter!$B$4*(Ergebnisse2!$D$2/Parameter!$B$8) + I106)&gt;0,(ZB_Käufer2!$B106-Parameter!$B$17*Spielerentscheidungen!$D$3+Parameter!$B$4*(Ergebnisse2!$E$2/Parameter!$B$8) + J106)&gt;0),IF(($B106-Parameter!$B$17*Spielerentscheidungen!$B$3+Parameter!$B$4*(Ergebnisse2!$D$2/Parameter!$B$8) + I106) &gt; (ZB_Käufer2!$B106-Parameter!$B$17*Spielerentscheidungen!$D$3+Parameter!$B$4*(Ergebnisse2!$E$2/Parameter!$B$8) + J106),"A", IF(($B106-Parameter!$B$17*Spielerentscheidungen!$B$3+Parameter!$B$4*(Ergebnisse2!$D$2/Parameter!$B$8) + I106) &lt; (ZB_Käufer2!$B106-Parameter!$B$17*Spielerentscheidungen!$D$3+Parameter!$B$4*(Ergebnisse2!$E$2/Parameter!$B$8) + J106 ), "B", C106)),
IF(($B106-Parameter!$B$17*Spielerentscheidungen!$B$3+Parameter!$B$4*(Ergebnisse2!$D$2/Parameter!$B$8) + I106) &gt; 0,"A",
IF((ZB_Käufer2!$B106-Parameter!$B$17*Spielerentscheidungen!$D$3+Parameter!$B$4*(Ergebnisse2!$E$2/Parameter!$B$8) + J106)&gt;0,"B",0)))</f>
        <v>A</v>
      </c>
      <c r="F106">
        <f>IF(AND(($B106-Parameter!$B$17*Spielerentscheidungen!$B$4+Parameter!$B$4*(Ergebnisse2!$D$3/Parameter!$B$8) + I106 )&gt;0,(ZB_Käufer2!$B106-Parameter!$B$17*Spielerentscheidungen!$D$4+Parameter!$B$4*(Ergebnisse2!$E$3/Parameter!$B$8) + J106)&gt;0),IF(($B106-Parameter!$B$17*Spielerentscheidungen!$B$4+Parameter!$B$4*(Ergebnisse2!$D$3/Parameter!$B$8) + I106) &gt; (ZB_Käufer2!$B106-Parameter!$B$17*Spielerentscheidungen!$D$4+Parameter!$B$4*(Ergebnisse2!$E$3/Parameter!$B$8) + J106), "A", IF(($B106-Parameter!$B$17*Spielerentscheidungen!$B$4+Parameter!$B$4*(Ergebnisse2!$D$3/Parameter!$B$8) + I106) &lt; (ZB_Käufer2!$B106-Parameter!$B$17*Spielerentscheidungen!$D$4+Parameter!$B$4*(Ergebnisse2!$E$3/Parameter!$B$8) + J106), "B", C106)),
IF(($B106-Parameter!$B$17*Spielerentscheidungen!$B$4+Parameter!$B$4*(Ergebnisse2!$D$3/Parameter!$B$8) + I106) &gt; 0,"A",
IF((ZB_Käufer2!$B106-Parameter!$B$17*Spielerentscheidungen!$D$4+Parameter!$B$4*(Ergebnisse2!$E$3/Parameter!$B$8) + J106) &gt; 0,"B",0)))</f>
        <v>0</v>
      </c>
      <c r="G106" t="str">
        <f>IF(AND(($B106-Parameter!$B$17*Spielerentscheidungen!$B$5+Parameter!$B$4*(Ergebnisse2!$D$4/Parameter!$B$8) + I106)&gt;0,(ZB_Käufer2!$B106-Parameter!$B$17*Spielerentscheidungen!$D$5+Parameter!$B$4*(Ergebnisse2!$E$4/Parameter!$B$8) + J106)&gt;0), IF(($B106-Parameter!$B$17*Spielerentscheidungen!$B$5+Parameter!$B$4*(Ergebnisse2!$D$4/Parameter!$B$8) + I106) &gt; (ZB_Käufer2!$B106-Parameter!$B$17*Spielerentscheidungen!$D$5+Parameter!$B$4*(Ergebnisse2!$E$4/Parameter!$B$8) + J106), "A", IF(($B106-Parameter!$B$17*Spielerentscheidungen!$B$5+Parameter!$B$4*(Ergebnisse2!$D$4/Parameter!$B$8) + I106) &lt; (ZB_Käufer2!$B106-Parameter!$B$17*Spielerentscheidungen!$D$5+Parameter!$B$4*(Ergebnisse2!$E$4/Parameter!$B$8) + J106), "B", C106)),
IF(($B106-Parameter!$B$17*Spielerentscheidungen!$B$5+Parameter!$B$4*(Ergebnisse2!$D$4/Parameter!$B$8) +I106)&gt;0,"A",
IF((ZB_Käufer2!$B106-Parameter!$B$17*Spielerentscheidungen!$D$5+Parameter!$B$4*(Ergebnisse2!$E$4/Parameter!$B$8) + J106)&gt;0,"B",0)))</f>
        <v>B</v>
      </c>
      <c r="H106">
        <f>IF(AND(($B106-Parameter!$B$17*Spielerentscheidungen!$B$6+Parameter!$B$4*(Ergebnisse2!$D$5/Parameter!$B$8) + I106)&gt;0,(ZB_Käufer2!$B106-Parameter!$B$17*Spielerentscheidungen!$D$6+Parameter!$B$4*(Ergebnisse2!$E$5/Parameter!$B$8) + J106)&gt;0), IF(($B106-Parameter!$B$17*Spielerentscheidungen!$B$6+Parameter!$B$4*(Ergebnisse2!$D$5/Parameter!$B$8) + I106) &gt; (ZB_Käufer2!$B106-Parameter!$B$17*Spielerentscheidungen!$D$6+Parameter!$B$4*(Ergebnisse2!$E$5/Parameter!$B$8) + J106),"A",IF(($B106-Parameter!$B$17*Spielerentscheidungen!$B$6+Parameter!$B$4*(Ergebnisse2!$D$5/Parameter!$B$8) + I106) &lt; (ZB_Käufer2!$B106-Parameter!$B$17*Spielerentscheidungen!$D$6+Parameter!$B$4*(Ergebnisse2!$E$5/Parameter!$B$8) + J106),"B",C106)),
IF(($B106-Parameter!$B$17*Spielerentscheidungen!$B$6+Parameter!$B$4*(Ergebnisse2!$D$5/Parameter!$B$8) + I106)&gt;0,"A",
IF((ZB_Käufer2!$B106-Parameter!$B$17*Spielerentscheidungen!$D$6 + Parameter!$B$4*(Ergebnisse2!$E$5/Parameter!$B$8) + J106)&gt;0,"B",0)))</f>
        <v>0</v>
      </c>
      <c r="I106">
        <v>0</v>
      </c>
      <c r="J106">
        <v>1</v>
      </c>
    </row>
    <row r="107" spans="1:10" x14ac:dyDescent="0.35">
      <c r="A107">
        <v>106</v>
      </c>
      <c r="B107">
        <v>1.1399999999999999</v>
      </c>
      <c r="C107" t="s">
        <v>20</v>
      </c>
      <c r="D107">
        <f>IF(AND(($B107- Parameter!$B$17*Spielerentscheidungen!$B$2+Parameter!$B$4*0.5 + I107)&gt;0,(ZB_Käufer2!$B107-Parameter!$B$17*Spielerentscheidungen!$D$2+Parameter!$B$4*0.5 + J107)&gt;0), IF(($B107-Parameter!$B$17*Spielerentscheidungen!$B$2+Parameter!$B$4*0.5 + I107) &gt; (ZB_Käufer2!$B107-Parameter!$B$17*Spielerentscheidungen!$D$2+Parameter!$B$4*0.5 + J107), "A", IF((ZB_Käufer2!$B107-Parameter!$B$17*Spielerentscheidungen!$D$2+Parameter!$B$4*0.5 + J107) &gt; ($B107-Parameter!$B$17*Spielerentscheidungen!$B$2+Parameter!$B$4*0.5 + I107), "B", C107)),
IF(($B107-Parameter!$B$17*Spielerentscheidungen!$B$2+Parameter!$B$4*0.5 + I107)&gt;0,"A",
IF((ZB_Käufer2!$B107-Parameter!$B$17*Spielerentscheidungen!$D$2+Parameter!$B$4*0.5 + J107)&gt;0,"B",0)))</f>
        <v>0</v>
      </c>
      <c r="E107">
        <f>IF(AND(($B107-Parameter!$B$17*Spielerentscheidungen!$B$3+Parameter!$B$4*(Ergebnisse2!$D$2/Parameter!$B$8) + I107)&gt;0,(ZB_Käufer2!$B107-Parameter!$B$17*Spielerentscheidungen!$D$3+Parameter!$B$4*(Ergebnisse2!$E$2/Parameter!$B$8) + J107)&gt;0),IF(($B107-Parameter!$B$17*Spielerentscheidungen!$B$3+Parameter!$B$4*(Ergebnisse2!$D$2/Parameter!$B$8) + I107) &gt; (ZB_Käufer2!$B107-Parameter!$B$17*Spielerentscheidungen!$D$3+Parameter!$B$4*(Ergebnisse2!$E$2/Parameter!$B$8) + J107),"A", IF(($B107-Parameter!$B$17*Spielerentscheidungen!$B$3+Parameter!$B$4*(Ergebnisse2!$D$2/Parameter!$B$8) + I107) &lt; (ZB_Käufer2!$B107-Parameter!$B$17*Spielerentscheidungen!$D$3+Parameter!$B$4*(Ergebnisse2!$E$2/Parameter!$B$8) + J107 ), "B", C107)),
IF(($B107-Parameter!$B$17*Spielerentscheidungen!$B$3+Parameter!$B$4*(Ergebnisse2!$D$2/Parameter!$B$8) + I107) &gt; 0,"A",
IF((ZB_Käufer2!$B107-Parameter!$B$17*Spielerentscheidungen!$D$3+Parameter!$B$4*(Ergebnisse2!$E$2/Parameter!$B$8) + J107)&gt;0,"B",0)))</f>
        <v>0</v>
      </c>
      <c r="F107">
        <f>IF(AND(($B107-Parameter!$B$17*Spielerentscheidungen!$B$4+Parameter!$B$4*(Ergebnisse2!$D$3/Parameter!$B$8) + I107 )&gt;0,(ZB_Käufer2!$B107-Parameter!$B$17*Spielerentscheidungen!$D$4+Parameter!$B$4*(Ergebnisse2!$E$3/Parameter!$B$8) + J107)&gt;0),IF(($B107-Parameter!$B$17*Spielerentscheidungen!$B$4+Parameter!$B$4*(Ergebnisse2!$D$3/Parameter!$B$8) + I107) &gt; (ZB_Käufer2!$B107-Parameter!$B$17*Spielerentscheidungen!$D$4+Parameter!$B$4*(Ergebnisse2!$E$3/Parameter!$B$8) + J107), "A", IF(($B107-Parameter!$B$17*Spielerentscheidungen!$B$4+Parameter!$B$4*(Ergebnisse2!$D$3/Parameter!$B$8) + I107) &lt; (ZB_Käufer2!$B107-Parameter!$B$17*Spielerentscheidungen!$D$4+Parameter!$B$4*(Ergebnisse2!$E$3/Parameter!$B$8) + J107), "B", C107)),
IF(($B107-Parameter!$B$17*Spielerentscheidungen!$B$4+Parameter!$B$4*(Ergebnisse2!$D$3/Parameter!$B$8) + I107) &gt; 0,"A",
IF((ZB_Käufer2!$B107-Parameter!$B$17*Spielerentscheidungen!$D$4+Parameter!$B$4*(Ergebnisse2!$E$3/Parameter!$B$8) + J107) &gt; 0,"B",0)))</f>
        <v>0</v>
      </c>
      <c r="G107">
        <f>IF(AND(($B107-Parameter!$B$17*Spielerentscheidungen!$B$5+Parameter!$B$4*(Ergebnisse2!$D$4/Parameter!$B$8) + I107)&gt;0,(ZB_Käufer2!$B107-Parameter!$B$17*Spielerentscheidungen!$D$5+Parameter!$B$4*(Ergebnisse2!$E$4/Parameter!$B$8) + J107)&gt;0), IF(($B107-Parameter!$B$17*Spielerentscheidungen!$B$5+Parameter!$B$4*(Ergebnisse2!$D$4/Parameter!$B$8) + I107) &gt; (ZB_Käufer2!$B107-Parameter!$B$17*Spielerentscheidungen!$D$5+Parameter!$B$4*(Ergebnisse2!$E$4/Parameter!$B$8) + J107), "A", IF(($B107-Parameter!$B$17*Spielerentscheidungen!$B$5+Parameter!$B$4*(Ergebnisse2!$D$4/Parameter!$B$8) + I107) &lt; (ZB_Käufer2!$B107-Parameter!$B$17*Spielerentscheidungen!$D$5+Parameter!$B$4*(Ergebnisse2!$E$4/Parameter!$B$8) + J107), "B", C107)),
IF(($B107-Parameter!$B$17*Spielerentscheidungen!$B$5+Parameter!$B$4*(Ergebnisse2!$D$4/Parameter!$B$8) +I107)&gt;0,"A",
IF((ZB_Käufer2!$B107-Parameter!$B$17*Spielerentscheidungen!$D$5+Parameter!$B$4*(Ergebnisse2!$E$4/Parameter!$B$8) + J107)&gt;0,"B",0)))</f>
        <v>0</v>
      </c>
      <c r="H107">
        <f>IF(AND(($B107-Parameter!$B$17*Spielerentscheidungen!$B$6+Parameter!$B$4*(Ergebnisse2!$D$5/Parameter!$B$8) + I107)&gt;0,(ZB_Käufer2!$B107-Parameter!$B$17*Spielerentscheidungen!$D$6+Parameter!$B$4*(Ergebnisse2!$E$5/Parameter!$B$8) + J107)&gt;0), IF(($B107-Parameter!$B$17*Spielerentscheidungen!$B$6+Parameter!$B$4*(Ergebnisse2!$D$5/Parameter!$B$8) + I107) &gt; (ZB_Käufer2!$B107-Parameter!$B$17*Spielerentscheidungen!$D$6+Parameter!$B$4*(Ergebnisse2!$E$5/Parameter!$B$8) + J107),"A",IF(($B107-Parameter!$B$17*Spielerentscheidungen!$B$6+Parameter!$B$4*(Ergebnisse2!$D$5/Parameter!$B$8) + I107) &lt; (ZB_Käufer2!$B107-Parameter!$B$17*Spielerentscheidungen!$D$6+Parameter!$B$4*(Ergebnisse2!$E$5/Parameter!$B$8) + J107),"B",C107)),
IF(($B107-Parameter!$B$17*Spielerentscheidungen!$B$6+Parameter!$B$4*(Ergebnisse2!$D$5/Parameter!$B$8) + I107)&gt;0,"A",
IF((ZB_Käufer2!$B107-Parameter!$B$17*Spielerentscheidungen!$D$6 + Parameter!$B$4*(Ergebnisse2!$E$5/Parameter!$B$8) + J107)&gt;0,"B",0)))</f>
        <v>0</v>
      </c>
      <c r="I107">
        <v>0</v>
      </c>
      <c r="J107">
        <v>4</v>
      </c>
    </row>
    <row r="108" spans="1:10" x14ac:dyDescent="0.35">
      <c r="A108">
        <v>107</v>
      </c>
      <c r="B108">
        <v>9.58</v>
      </c>
      <c r="C108" t="s">
        <v>19</v>
      </c>
      <c r="D108" t="str">
        <f>IF(AND(($B108- Parameter!$B$17*Spielerentscheidungen!$B$2+Parameter!$B$4*0.5 + I108)&gt;0,(ZB_Käufer2!$B108-Parameter!$B$17*Spielerentscheidungen!$D$2+Parameter!$B$4*0.5 + J108)&gt;0), IF(($B108-Parameter!$B$17*Spielerentscheidungen!$B$2+Parameter!$B$4*0.5 + I108) &gt; (ZB_Käufer2!$B108-Parameter!$B$17*Spielerentscheidungen!$D$2+Parameter!$B$4*0.5 + J108), "A", IF((ZB_Käufer2!$B108-Parameter!$B$17*Spielerentscheidungen!$D$2+Parameter!$B$4*0.5 + J108) &gt; ($B108-Parameter!$B$17*Spielerentscheidungen!$B$2+Parameter!$B$4*0.5 + I108), "B", C108)),
IF(($B108-Parameter!$B$17*Spielerentscheidungen!$B$2+Parameter!$B$4*0.5 + I108)&gt;0,"A",
IF((ZB_Käufer2!$B108-Parameter!$B$17*Spielerentscheidungen!$D$2+Parameter!$B$4*0.5 + J108)&gt;0,"B",0)))</f>
        <v>A</v>
      </c>
      <c r="E108" t="str">
        <f>IF(AND(($B108-Parameter!$B$17*Spielerentscheidungen!$B$3+Parameter!$B$4*(Ergebnisse2!$D$2/Parameter!$B$8) + I108)&gt;0,(ZB_Käufer2!$B108-Parameter!$B$17*Spielerentscheidungen!$D$3+Parameter!$B$4*(Ergebnisse2!$E$2/Parameter!$B$8) + J108)&gt;0),IF(($B108-Parameter!$B$17*Spielerentscheidungen!$B$3+Parameter!$B$4*(Ergebnisse2!$D$2/Parameter!$B$8) + I108) &gt; (ZB_Käufer2!$B108-Parameter!$B$17*Spielerentscheidungen!$D$3+Parameter!$B$4*(Ergebnisse2!$E$2/Parameter!$B$8) + J108),"A", IF(($B108-Parameter!$B$17*Spielerentscheidungen!$B$3+Parameter!$B$4*(Ergebnisse2!$D$2/Parameter!$B$8) + I108) &lt; (ZB_Käufer2!$B108-Parameter!$B$17*Spielerentscheidungen!$D$3+Parameter!$B$4*(Ergebnisse2!$E$2/Parameter!$B$8) + J108 ), "B", C108)),
IF(($B108-Parameter!$B$17*Spielerentscheidungen!$B$3+Parameter!$B$4*(Ergebnisse2!$D$2/Parameter!$B$8) + I108) &gt; 0,"A",
IF((ZB_Käufer2!$B108-Parameter!$B$17*Spielerentscheidungen!$D$3+Parameter!$B$4*(Ergebnisse2!$E$2/Parameter!$B$8) + J108)&gt;0,"B",0)))</f>
        <v>A</v>
      </c>
      <c r="F108" t="str">
        <f>IF(AND(($B108-Parameter!$B$17*Spielerentscheidungen!$B$4+Parameter!$B$4*(Ergebnisse2!$D$3/Parameter!$B$8) + I108 )&gt;0,(ZB_Käufer2!$B108-Parameter!$B$17*Spielerentscheidungen!$D$4+Parameter!$B$4*(Ergebnisse2!$E$3/Parameter!$B$8) + J108)&gt;0),IF(($B108-Parameter!$B$17*Spielerentscheidungen!$B$4+Parameter!$B$4*(Ergebnisse2!$D$3/Parameter!$B$8) + I108) &gt; (ZB_Käufer2!$B108-Parameter!$B$17*Spielerentscheidungen!$D$4+Parameter!$B$4*(Ergebnisse2!$E$3/Parameter!$B$8) + J108), "A", IF(($B108-Parameter!$B$17*Spielerentscheidungen!$B$4+Parameter!$B$4*(Ergebnisse2!$D$3/Parameter!$B$8) + I108) &lt; (ZB_Käufer2!$B108-Parameter!$B$17*Spielerentscheidungen!$D$4+Parameter!$B$4*(Ergebnisse2!$E$3/Parameter!$B$8) + J108), "B", C108)),
IF(($B108-Parameter!$B$17*Spielerentscheidungen!$B$4+Parameter!$B$4*(Ergebnisse2!$D$3/Parameter!$B$8) + I108) &gt; 0,"A",
IF((ZB_Käufer2!$B108-Parameter!$B$17*Spielerentscheidungen!$D$4+Parameter!$B$4*(Ergebnisse2!$E$3/Parameter!$B$8) + J108) &gt; 0,"B",0)))</f>
        <v>A</v>
      </c>
      <c r="G108" t="str">
        <f>IF(AND(($B108-Parameter!$B$17*Spielerentscheidungen!$B$5+Parameter!$B$4*(Ergebnisse2!$D$4/Parameter!$B$8) + I108)&gt;0,(ZB_Käufer2!$B108-Parameter!$B$17*Spielerentscheidungen!$D$5+Parameter!$B$4*(Ergebnisse2!$E$4/Parameter!$B$8) + J108)&gt;0), IF(($B108-Parameter!$B$17*Spielerentscheidungen!$B$5+Parameter!$B$4*(Ergebnisse2!$D$4/Parameter!$B$8) + I108) &gt; (ZB_Käufer2!$B108-Parameter!$B$17*Spielerentscheidungen!$D$5+Parameter!$B$4*(Ergebnisse2!$E$4/Parameter!$B$8) + J108), "A", IF(($B108-Parameter!$B$17*Spielerentscheidungen!$B$5+Parameter!$B$4*(Ergebnisse2!$D$4/Parameter!$B$8) + I108) &lt; (ZB_Käufer2!$B108-Parameter!$B$17*Spielerentscheidungen!$D$5+Parameter!$B$4*(Ergebnisse2!$E$4/Parameter!$B$8) + J108), "B", C108)),
IF(($B108-Parameter!$B$17*Spielerentscheidungen!$B$5+Parameter!$B$4*(Ergebnisse2!$D$4/Parameter!$B$8) +I108)&gt;0,"A",
IF((ZB_Käufer2!$B108-Parameter!$B$17*Spielerentscheidungen!$D$5+Parameter!$B$4*(Ergebnisse2!$E$4/Parameter!$B$8) + J108)&gt;0,"B",0)))</f>
        <v>A</v>
      </c>
      <c r="H108">
        <f>IF(AND(($B108-Parameter!$B$17*Spielerentscheidungen!$B$6+Parameter!$B$4*(Ergebnisse2!$D$5/Parameter!$B$8) + I108)&gt;0,(ZB_Käufer2!$B108-Parameter!$B$17*Spielerentscheidungen!$D$6+Parameter!$B$4*(Ergebnisse2!$E$5/Parameter!$B$8) + J108)&gt;0), IF(($B108-Parameter!$B$17*Spielerentscheidungen!$B$6+Parameter!$B$4*(Ergebnisse2!$D$5/Parameter!$B$8) + I108) &gt; (ZB_Käufer2!$B108-Parameter!$B$17*Spielerentscheidungen!$D$6+Parameter!$B$4*(Ergebnisse2!$E$5/Parameter!$B$8) + J108),"A",IF(($B108-Parameter!$B$17*Spielerentscheidungen!$B$6+Parameter!$B$4*(Ergebnisse2!$D$5/Parameter!$B$8) + I108) &lt; (ZB_Käufer2!$B108-Parameter!$B$17*Spielerentscheidungen!$D$6+Parameter!$B$4*(Ergebnisse2!$E$5/Parameter!$B$8) + J108),"B",C108)),
IF(($B108-Parameter!$B$17*Spielerentscheidungen!$B$6+Parameter!$B$4*(Ergebnisse2!$D$5/Parameter!$B$8) + I108)&gt;0,"A",
IF((ZB_Käufer2!$B108-Parameter!$B$17*Spielerentscheidungen!$D$6 + Parameter!$B$4*(Ergebnisse2!$E$5/Parameter!$B$8) + J108)&gt;0,"B",0)))</f>
        <v>0</v>
      </c>
      <c r="I108">
        <v>2</v>
      </c>
      <c r="J108">
        <v>0</v>
      </c>
    </row>
    <row r="109" spans="1:10" x14ac:dyDescent="0.35">
      <c r="A109">
        <v>108</v>
      </c>
      <c r="B109">
        <v>4.05</v>
      </c>
      <c r="C109" t="s">
        <v>20</v>
      </c>
      <c r="D109">
        <f>IF(AND(($B109- Parameter!$B$17*Spielerentscheidungen!$B$2+Parameter!$B$4*0.5 + I109)&gt;0,(ZB_Käufer2!$B109-Parameter!$B$17*Spielerentscheidungen!$D$2+Parameter!$B$4*0.5 + J109)&gt;0), IF(($B109-Parameter!$B$17*Spielerentscheidungen!$B$2+Parameter!$B$4*0.5 + I109) &gt; (ZB_Käufer2!$B109-Parameter!$B$17*Spielerentscheidungen!$D$2+Parameter!$B$4*0.5 + J109), "A", IF((ZB_Käufer2!$B109-Parameter!$B$17*Spielerentscheidungen!$D$2+Parameter!$B$4*0.5 + J109) &gt; ($B109-Parameter!$B$17*Spielerentscheidungen!$B$2+Parameter!$B$4*0.5 + I109), "B", C109)),
IF(($B109-Parameter!$B$17*Spielerentscheidungen!$B$2+Parameter!$B$4*0.5 + I109)&gt;0,"A",
IF((ZB_Käufer2!$B109-Parameter!$B$17*Spielerentscheidungen!$D$2+Parameter!$B$4*0.5 + J109)&gt;0,"B",0)))</f>
        <v>0</v>
      </c>
      <c r="E109">
        <f>IF(AND(($B109-Parameter!$B$17*Spielerentscheidungen!$B$3+Parameter!$B$4*(Ergebnisse2!$D$2/Parameter!$B$8) + I109)&gt;0,(ZB_Käufer2!$B109-Parameter!$B$17*Spielerentscheidungen!$D$3+Parameter!$B$4*(Ergebnisse2!$E$2/Parameter!$B$8) + J109)&gt;0),IF(($B109-Parameter!$B$17*Spielerentscheidungen!$B$3+Parameter!$B$4*(Ergebnisse2!$D$2/Parameter!$B$8) + I109) &gt; (ZB_Käufer2!$B109-Parameter!$B$17*Spielerentscheidungen!$D$3+Parameter!$B$4*(Ergebnisse2!$E$2/Parameter!$B$8) + J109),"A", IF(($B109-Parameter!$B$17*Spielerentscheidungen!$B$3+Parameter!$B$4*(Ergebnisse2!$D$2/Parameter!$B$8) + I109) &lt; (ZB_Käufer2!$B109-Parameter!$B$17*Spielerentscheidungen!$D$3+Parameter!$B$4*(Ergebnisse2!$E$2/Parameter!$B$8) + J109 ), "B", C109)),
IF(($B109-Parameter!$B$17*Spielerentscheidungen!$B$3+Parameter!$B$4*(Ergebnisse2!$D$2/Parameter!$B$8) + I109) &gt; 0,"A",
IF((ZB_Käufer2!$B109-Parameter!$B$17*Spielerentscheidungen!$D$3+Parameter!$B$4*(Ergebnisse2!$E$2/Parameter!$B$8) + J109)&gt;0,"B",0)))</f>
        <v>0</v>
      </c>
      <c r="F109">
        <f>IF(AND(($B109-Parameter!$B$17*Spielerentscheidungen!$B$4+Parameter!$B$4*(Ergebnisse2!$D$3/Parameter!$B$8) + I109 )&gt;0,(ZB_Käufer2!$B109-Parameter!$B$17*Spielerentscheidungen!$D$4+Parameter!$B$4*(Ergebnisse2!$E$3/Parameter!$B$8) + J109)&gt;0),IF(($B109-Parameter!$B$17*Spielerentscheidungen!$B$4+Parameter!$B$4*(Ergebnisse2!$D$3/Parameter!$B$8) + I109) &gt; (ZB_Käufer2!$B109-Parameter!$B$17*Spielerentscheidungen!$D$4+Parameter!$B$4*(Ergebnisse2!$E$3/Parameter!$B$8) + J109), "A", IF(($B109-Parameter!$B$17*Spielerentscheidungen!$B$4+Parameter!$B$4*(Ergebnisse2!$D$3/Parameter!$B$8) + I109) &lt; (ZB_Käufer2!$B109-Parameter!$B$17*Spielerentscheidungen!$D$4+Parameter!$B$4*(Ergebnisse2!$E$3/Parameter!$B$8) + J109), "B", C109)),
IF(($B109-Parameter!$B$17*Spielerentscheidungen!$B$4+Parameter!$B$4*(Ergebnisse2!$D$3/Parameter!$B$8) + I109) &gt; 0,"A",
IF((ZB_Käufer2!$B109-Parameter!$B$17*Spielerentscheidungen!$D$4+Parameter!$B$4*(Ergebnisse2!$E$3/Parameter!$B$8) + J109) &gt; 0,"B",0)))</f>
        <v>0</v>
      </c>
      <c r="G109">
        <f>IF(AND(($B109-Parameter!$B$17*Spielerentscheidungen!$B$5+Parameter!$B$4*(Ergebnisse2!$D$4/Parameter!$B$8) + I109)&gt;0,(ZB_Käufer2!$B109-Parameter!$B$17*Spielerentscheidungen!$D$5+Parameter!$B$4*(Ergebnisse2!$E$4/Parameter!$B$8) + J109)&gt;0), IF(($B109-Parameter!$B$17*Spielerentscheidungen!$B$5+Parameter!$B$4*(Ergebnisse2!$D$4/Parameter!$B$8) + I109) &gt; (ZB_Käufer2!$B109-Parameter!$B$17*Spielerentscheidungen!$D$5+Parameter!$B$4*(Ergebnisse2!$E$4/Parameter!$B$8) + J109), "A", IF(($B109-Parameter!$B$17*Spielerentscheidungen!$B$5+Parameter!$B$4*(Ergebnisse2!$D$4/Parameter!$B$8) + I109) &lt; (ZB_Käufer2!$B109-Parameter!$B$17*Spielerentscheidungen!$D$5+Parameter!$B$4*(Ergebnisse2!$E$4/Parameter!$B$8) + J109), "B", C109)),
IF(($B109-Parameter!$B$17*Spielerentscheidungen!$B$5+Parameter!$B$4*(Ergebnisse2!$D$4/Parameter!$B$8) +I109)&gt;0,"A",
IF((ZB_Käufer2!$B109-Parameter!$B$17*Spielerentscheidungen!$D$5+Parameter!$B$4*(Ergebnisse2!$E$4/Parameter!$B$8) + J109)&gt;0,"B",0)))</f>
        <v>0</v>
      </c>
      <c r="H109">
        <f>IF(AND(($B109-Parameter!$B$17*Spielerentscheidungen!$B$6+Parameter!$B$4*(Ergebnisse2!$D$5/Parameter!$B$8) + I109)&gt;0,(ZB_Käufer2!$B109-Parameter!$B$17*Spielerentscheidungen!$D$6+Parameter!$B$4*(Ergebnisse2!$E$5/Parameter!$B$8) + J109)&gt;0), IF(($B109-Parameter!$B$17*Spielerentscheidungen!$B$6+Parameter!$B$4*(Ergebnisse2!$D$5/Parameter!$B$8) + I109) &gt; (ZB_Käufer2!$B109-Parameter!$B$17*Spielerentscheidungen!$D$6+Parameter!$B$4*(Ergebnisse2!$E$5/Parameter!$B$8) + J109),"A",IF(($B109-Parameter!$B$17*Spielerentscheidungen!$B$6+Parameter!$B$4*(Ergebnisse2!$D$5/Parameter!$B$8) + I109) &lt; (ZB_Käufer2!$B109-Parameter!$B$17*Spielerentscheidungen!$D$6+Parameter!$B$4*(Ergebnisse2!$E$5/Parameter!$B$8) + J109),"B",C109)),
IF(($B109-Parameter!$B$17*Spielerentscheidungen!$B$6+Parameter!$B$4*(Ergebnisse2!$D$5/Parameter!$B$8) + I109)&gt;0,"A",
IF((ZB_Käufer2!$B109-Parameter!$B$17*Spielerentscheidungen!$D$6 + Parameter!$B$4*(Ergebnisse2!$E$5/Parameter!$B$8) + J109)&gt;0,"B",0)))</f>
        <v>0</v>
      </c>
      <c r="I109">
        <v>0</v>
      </c>
      <c r="J109">
        <v>1</v>
      </c>
    </row>
    <row r="110" spans="1:10" x14ac:dyDescent="0.35">
      <c r="A110">
        <v>109</v>
      </c>
      <c r="B110">
        <v>8.89</v>
      </c>
      <c r="C110" t="s">
        <v>19</v>
      </c>
      <c r="D110" t="str">
        <f>IF(AND(($B110- Parameter!$B$17*Spielerentscheidungen!$B$2+Parameter!$B$4*0.5 + I110)&gt;0,(ZB_Käufer2!$B110-Parameter!$B$17*Spielerentscheidungen!$D$2+Parameter!$B$4*0.5 + J110)&gt;0), IF(($B110-Parameter!$B$17*Spielerentscheidungen!$B$2+Parameter!$B$4*0.5 + I110) &gt; (ZB_Käufer2!$B110-Parameter!$B$17*Spielerentscheidungen!$D$2+Parameter!$B$4*0.5 + J110), "A", IF((ZB_Käufer2!$B110-Parameter!$B$17*Spielerentscheidungen!$D$2+Parameter!$B$4*0.5 + J110) &gt; ($B110-Parameter!$B$17*Spielerentscheidungen!$B$2+Parameter!$B$4*0.5 + I110), "B", C110)),
IF(($B110-Parameter!$B$17*Spielerentscheidungen!$B$2+Parameter!$B$4*0.5 + I110)&gt;0,"A",
IF((ZB_Käufer2!$B110-Parameter!$B$17*Spielerentscheidungen!$D$2+Parameter!$B$4*0.5 + J110)&gt;0,"B",0)))</f>
        <v>B</v>
      </c>
      <c r="E110" t="str">
        <f>IF(AND(($B110-Parameter!$B$17*Spielerentscheidungen!$B$3+Parameter!$B$4*(Ergebnisse2!$D$2/Parameter!$B$8) + I110)&gt;0,(ZB_Käufer2!$B110-Parameter!$B$17*Spielerentscheidungen!$D$3+Parameter!$B$4*(Ergebnisse2!$E$2/Parameter!$B$8) + J110)&gt;0),IF(($B110-Parameter!$B$17*Spielerentscheidungen!$B$3+Parameter!$B$4*(Ergebnisse2!$D$2/Parameter!$B$8) + I110) &gt; (ZB_Käufer2!$B110-Parameter!$B$17*Spielerentscheidungen!$D$3+Parameter!$B$4*(Ergebnisse2!$E$2/Parameter!$B$8) + J110),"A", IF(($B110-Parameter!$B$17*Spielerentscheidungen!$B$3+Parameter!$B$4*(Ergebnisse2!$D$2/Parameter!$B$8) + I110) &lt; (ZB_Käufer2!$B110-Parameter!$B$17*Spielerentscheidungen!$D$3+Parameter!$B$4*(Ergebnisse2!$E$2/Parameter!$B$8) + J110 ), "B", C110)),
IF(($B110-Parameter!$B$17*Spielerentscheidungen!$B$3+Parameter!$B$4*(Ergebnisse2!$D$2/Parameter!$B$8) + I110) &gt; 0,"A",
IF((ZB_Käufer2!$B110-Parameter!$B$17*Spielerentscheidungen!$D$3+Parameter!$B$4*(Ergebnisse2!$E$2/Parameter!$B$8) + J110)&gt;0,"B",0)))</f>
        <v>B</v>
      </c>
      <c r="F110" t="str">
        <f>IF(AND(($B110-Parameter!$B$17*Spielerentscheidungen!$B$4+Parameter!$B$4*(Ergebnisse2!$D$3/Parameter!$B$8) + I110 )&gt;0,(ZB_Käufer2!$B110-Parameter!$B$17*Spielerentscheidungen!$D$4+Parameter!$B$4*(Ergebnisse2!$E$3/Parameter!$B$8) + J110)&gt;0),IF(($B110-Parameter!$B$17*Spielerentscheidungen!$B$4+Parameter!$B$4*(Ergebnisse2!$D$3/Parameter!$B$8) + I110) &gt; (ZB_Käufer2!$B110-Parameter!$B$17*Spielerentscheidungen!$D$4+Parameter!$B$4*(Ergebnisse2!$E$3/Parameter!$B$8) + J110), "A", IF(($B110-Parameter!$B$17*Spielerentscheidungen!$B$4+Parameter!$B$4*(Ergebnisse2!$D$3/Parameter!$B$8) + I110) &lt; (ZB_Käufer2!$B110-Parameter!$B$17*Spielerentscheidungen!$D$4+Parameter!$B$4*(Ergebnisse2!$E$3/Parameter!$B$8) + J110), "B", C110)),
IF(($B110-Parameter!$B$17*Spielerentscheidungen!$B$4+Parameter!$B$4*(Ergebnisse2!$D$3/Parameter!$B$8) + I110) &gt; 0,"A",
IF((ZB_Käufer2!$B110-Parameter!$B$17*Spielerentscheidungen!$D$4+Parameter!$B$4*(Ergebnisse2!$E$3/Parameter!$B$8) + J110) &gt; 0,"B",0)))</f>
        <v>B</v>
      </c>
      <c r="G110" t="str">
        <f>IF(AND(($B110-Parameter!$B$17*Spielerentscheidungen!$B$5+Parameter!$B$4*(Ergebnisse2!$D$4/Parameter!$B$8) + I110)&gt;0,(ZB_Käufer2!$B110-Parameter!$B$17*Spielerentscheidungen!$D$5+Parameter!$B$4*(Ergebnisse2!$E$4/Parameter!$B$8) + J110)&gt;0), IF(($B110-Parameter!$B$17*Spielerentscheidungen!$B$5+Parameter!$B$4*(Ergebnisse2!$D$4/Parameter!$B$8) + I110) &gt; (ZB_Käufer2!$B110-Parameter!$B$17*Spielerentscheidungen!$D$5+Parameter!$B$4*(Ergebnisse2!$E$4/Parameter!$B$8) + J110), "A", IF(($B110-Parameter!$B$17*Spielerentscheidungen!$B$5+Parameter!$B$4*(Ergebnisse2!$D$4/Parameter!$B$8) + I110) &lt; (ZB_Käufer2!$B110-Parameter!$B$17*Spielerentscheidungen!$D$5+Parameter!$B$4*(Ergebnisse2!$E$4/Parameter!$B$8) + J110), "B", C110)),
IF(($B110-Parameter!$B$17*Spielerentscheidungen!$B$5+Parameter!$B$4*(Ergebnisse2!$D$4/Parameter!$B$8) +I110)&gt;0,"A",
IF((ZB_Käufer2!$B110-Parameter!$B$17*Spielerentscheidungen!$D$5+Parameter!$B$4*(Ergebnisse2!$E$4/Parameter!$B$8) + J110)&gt;0,"B",0)))</f>
        <v>B</v>
      </c>
      <c r="H110">
        <f>IF(AND(($B110-Parameter!$B$17*Spielerentscheidungen!$B$6+Parameter!$B$4*(Ergebnisse2!$D$5/Parameter!$B$8) + I110)&gt;0,(ZB_Käufer2!$B110-Parameter!$B$17*Spielerentscheidungen!$D$6+Parameter!$B$4*(Ergebnisse2!$E$5/Parameter!$B$8) + J110)&gt;0), IF(($B110-Parameter!$B$17*Spielerentscheidungen!$B$6+Parameter!$B$4*(Ergebnisse2!$D$5/Parameter!$B$8) + I110) &gt; (ZB_Käufer2!$B110-Parameter!$B$17*Spielerentscheidungen!$D$6+Parameter!$B$4*(Ergebnisse2!$E$5/Parameter!$B$8) + J110),"A",IF(($B110-Parameter!$B$17*Spielerentscheidungen!$B$6+Parameter!$B$4*(Ergebnisse2!$D$5/Parameter!$B$8) + I110) &lt; (ZB_Käufer2!$B110-Parameter!$B$17*Spielerentscheidungen!$D$6+Parameter!$B$4*(Ergebnisse2!$E$5/Parameter!$B$8) + J110),"B",C110)),
IF(($B110-Parameter!$B$17*Spielerentscheidungen!$B$6+Parameter!$B$4*(Ergebnisse2!$D$5/Parameter!$B$8) + I110)&gt;0,"A",
IF((ZB_Käufer2!$B110-Parameter!$B$17*Spielerentscheidungen!$D$6 + Parameter!$B$4*(Ergebnisse2!$E$5/Parameter!$B$8) + J110)&gt;0,"B",0)))</f>
        <v>0</v>
      </c>
      <c r="I110">
        <v>0</v>
      </c>
      <c r="J110">
        <v>3</v>
      </c>
    </row>
    <row r="111" spans="1:10" x14ac:dyDescent="0.35">
      <c r="A111">
        <v>110</v>
      </c>
      <c r="B111">
        <v>8.76</v>
      </c>
      <c r="C111" t="s">
        <v>20</v>
      </c>
      <c r="D111" t="str">
        <f>IF(AND(($B111- Parameter!$B$17*Spielerentscheidungen!$B$2+Parameter!$B$4*0.5 + I111)&gt;0,(ZB_Käufer2!$B111-Parameter!$B$17*Spielerentscheidungen!$D$2+Parameter!$B$4*0.5 + J111)&gt;0), IF(($B111-Parameter!$B$17*Spielerentscheidungen!$B$2+Parameter!$B$4*0.5 + I111) &gt; (ZB_Käufer2!$B111-Parameter!$B$17*Spielerentscheidungen!$D$2+Parameter!$B$4*0.5 + J111), "A", IF((ZB_Käufer2!$B111-Parameter!$B$17*Spielerentscheidungen!$D$2+Parameter!$B$4*0.5 + J111) &gt; ($B111-Parameter!$B$17*Spielerentscheidungen!$B$2+Parameter!$B$4*0.5 + I111), "B", C111)),
IF(($B111-Parameter!$B$17*Spielerentscheidungen!$B$2+Parameter!$B$4*0.5 + I111)&gt;0,"A",
IF((ZB_Käufer2!$B111-Parameter!$B$17*Spielerentscheidungen!$D$2+Parameter!$B$4*0.5 + J111)&gt;0,"B",0)))</f>
        <v>A</v>
      </c>
      <c r="E111" t="str">
        <f>IF(AND(($B111-Parameter!$B$17*Spielerentscheidungen!$B$3+Parameter!$B$4*(Ergebnisse2!$D$2/Parameter!$B$8) + I111)&gt;0,(ZB_Käufer2!$B111-Parameter!$B$17*Spielerentscheidungen!$D$3+Parameter!$B$4*(Ergebnisse2!$E$2/Parameter!$B$8) + J111)&gt;0),IF(($B111-Parameter!$B$17*Spielerentscheidungen!$B$3+Parameter!$B$4*(Ergebnisse2!$D$2/Parameter!$B$8) + I111) &gt; (ZB_Käufer2!$B111-Parameter!$B$17*Spielerentscheidungen!$D$3+Parameter!$B$4*(Ergebnisse2!$E$2/Parameter!$B$8) + J111),"A", IF(($B111-Parameter!$B$17*Spielerentscheidungen!$B$3+Parameter!$B$4*(Ergebnisse2!$D$2/Parameter!$B$8) + I111) &lt; (ZB_Käufer2!$B111-Parameter!$B$17*Spielerentscheidungen!$D$3+Parameter!$B$4*(Ergebnisse2!$E$2/Parameter!$B$8) + J111 ), "B", C111)),
IF(($B111-Parameter!$B$17*Spielerentscheidungen!$B$3+Parameter!$B$4*(Ergebnisse2!$D$2/Parameter!$B$8) + I111) &gt; 0,"A",
IF((ZB_Käufer2!$B111-Parameter!$B$17*Spielerentscheidungen!$D$3+Parameter!$B$4*(Ergebnisse2!$E$2/Parameter!$B$8) + J111)&gt;0,"B",0)))</f>
        <v>A</v>
      </c>
      <c r="F111" t="str">
        <f>IF(AND(($B111-Parameter!$B$17*Spielerentscheidungen!$B$4+Parameter!$B$4*(Ergebnisse2!$D$3/Parameter!$B$8) + I111 )&gt;0,(ZB_Käufer2!$B111-Parameter!$B$17*Spielerentscheidungen!$D$4+Parameter!$B$4*(Ergebnisse2!$E$3/Parameter!$B$8) + J111)&gt;0),IF(($B111-Parameter!$B$17*Spielerentscheidungen!$B$4+Parameter!$B$4*(Ergebnisse2!$D$3/Parameter!$B$8) + I111) &gt; (ZB_Käufer2!$B111-Parameter!$B$17*Spielerentscheidungen!$D$4+Parameter!$B$4*(Ergebnisse2!$E$3/Parameter!$B$8) + J111), "A", IF(($B111-Parameter!$B$17*Spielerentscheidungen!$B$4+Parameter!$B$4*(Ergebnisse2!$D$3/Parameter!$B$8) + I111) &lt; (ZB_Käufer2!$B111-Parameter!$B$17*Spielerentscheidungen!$D$4+Parameter!$B$4*(Ergebnisse2!$E$3/Parameter!$B$8) + J111), "B", C111)),
IF(($B111-Parameter!$B$17*Spielerentscheidungen!$B$4+Parameter!$B$4*(Ergebnisse2!$D$3/Parameter!$B$8) + I111) &gt; 0,"A",
IF((ZB_Käufer2!$B111-Parameter!$B$17*Spielerentscheidungen!$D$4+Parameter!$B$4*(Ergebnisse2!$E$3/Parameter!$B$8) + J111) &gt; 0,"B",0)))</f>
        <v>A</v>
      </c>
      <c r="G111" t="str">
        <f>IF(AND(($B111-Parameter!$B$17*Spielerentscheidungen!$B$5+Parameter!$B$4*(Ergebnisse2!$D$4/Parameter!$B$8) + I111)&gt;0,(ZB_Käufer2!$B111-Parameter!$B$17*Spielerentscheidungen!$D$5+Parameter!$B$4*(Ergebnisse2!$E$4/Parameter!$B$8) + J111)&gt;0), IF(($B111-Parameter!$B$17*Spielerentscheidungen!$B$5+Parameter!$B$4*(Ergebnisse2!$D$4/Parameter!$B$8) + I111) &gt; (ZB_Käufer2!$B111-Parameter!$B$17*Spielerentscheidungen!$D$5+Parameter!$B$4*(Ergebnisse2!$E$4/Parameter!$B$8) + J111), "A", IF(($B111-Parameter!$B$17*Spielerentscheidungen!$B$5+Parameter!$B$4*(Ergebnisse2!$D$4/Parameter!$B$8) + I111) &lt; (ZB_Käufer2!$B111-Parameter!$B$17*Spielerentscheidungen!$D$5+Parameter!$B$4*(Ergebnisse2!$E$4/Parameter!$B$8) + J111), "B", C111)),
IF(($B111-Parameter!$B$17*Spielerentscheidungen!$B$5+Parameter!$B$4*(Ergebnisse2!$D$4/Parameter!$B$8) +I111)&gt;0,"A",
IF((ZB_Käufer2!$B111-Parameter!$B$17*Spielerentscheidungen!$D$5+Parameter!$B$4*(Ergebnisse2!$E$4/Parameter!$B$8) + J111)&gt;0,"B",0)))</f>
        <v>A</v>
      </c>
      <c r="H111">
        <f>IF(AND(($B111-Parameter!$B$17*Spielerentscheidungen!$B$6+Parameter!$B$4*(Ergebnisse2!$D$5/Parameter!$B$8) + I111)&gt;0,(ZB_Käufer2!$B111-Parameter!$B$17*Spielerentscheidungen!$D$6+Parameter!$B$4*(Ergebnisse2!$E$5/Parameter!$B$8) + J111)&gt;0), IF(($B111-Parameter!$B$17*Spielerentscheidungen!$B$6+Parameter!$B$4*(Ergebnisse2!$D$5/Parameter!$B$8) + I111) &gt; (ZB_Käufer2!$B111-Parameter!$B$17*Spielerentscheidungen!$D$6+Parameter!$B$4*(Ergebnisse2!$E$5/Parameter!$B$8) + J111),"A",IF(($B111-Parameter!$B$17*Spielerentscheidungen!$B$6+Parameter!$B$4*(Ergebnisse2!$D$5/Parameter!$B$8) + I111) &lt; (ZB_Käufer2!$B111-Parameter!$B$17*Spielerentscheidungen!$D$6+Parameter!$B$4*(Ergebnisse2!$E$5/Parameter!$B$8) + J111),"B",C111)),
IF(($B111-Parameter!$B$17*Spielerentscheidungen!$B$6+Parameter!$B$4*(Ergebnisse2!$D$5/Parameter!$B$8) + I111)&gt;0,"A",
IF((ZB_Käufer2!$B111-Parameter!$B$17*Spielerentscheidungen!$D$6 + Parameter!$B$4*(Ergebnisse2!$E$5/Parameter!$B$8) + J111)&gt;0,"B",0)))</f>
        <v>0</v>
      </c>
      <c r="I111">
        <v>5</v>
      </c>
      <c r="J111">
        <v>0</v>
      </c>
    </row>
    <row r="112" spans="1:10" x14ac:dyDescent="0.35">
      <c r="A112">
        <v>111</v>
      </c>
      <c r="B112">
        <v>0.81</v>
      </c>
      <c r="C112" t="s">
        <v>19</v>
      </c>
      <c r="D112">
        <f>IF(AND(($B112- Parameter!$B$17*Spielerentscheidungen!$B$2+Parameter!$B$4*0.5 + I112)&gt;0,(ZB_Käufer2!$B112-Parameter!$B$17*Spielerentscheidungen!$D$2+Parameter!$B$4*0.5 + J112)&gt;0), IF(($B112-Parameter!$B$17*Spielerentscheidungen!$B$2+Parameter!$B$4*0.5 + I112) &gt; (ZB_Käufer2!$B112-Parameter!$B$17*Spielerentscheidungen!$D$2+Parameter!$B$4*0.5 + J112), "A", IF((ZB_Käufer2!$B112-Parameter!$B$17*Spielerentscheidungen!$D$2+Parameter!$B$4*0.5 + J112) &gt; ($B112-Parameter!$B$17*Spielerentscheidungen!$B$2+Parameter!$B$4*0.5 + I112), "B", C112)),
IF(($B112-Parameter!$B$17*Spielerentscheidungen!$B$2+Parameter!$B$4*0.5 + I112)&gt;0,"A",
IF((ZB_Käufer2!$B112-Parameter!$B$17*Spielerentscheidungen!$D$2+Parameter!$B$4*0.5 + J112)&gt;0,"B",0)))</f>
        <v>0</v>
      </c>
      <c r="E112">
        <f>IF(AND(($B112-Parameter!$B$17*Spielerentscheidungen!$B$3+Parameter!$B$4*(Ergebnisse2!$D$2/Parameter!$B$8) + I112)&gt;0,(ZB_Käufer2!$B112-Parameter!$B$17*Spielerentscheidungen!$D$3+Parameter!$B$4*(Ergebnisse2!$E$2/Parameter!$B$8) + J112)&gt;0),IF(($B112-Parameter!$B$17*Spielerentscheidungen!$B$3+Parameter!$B$4*(Ergebnisse2!$D$2/Parameter!$B$8) + I112) &gt; (ZB_Käufer2!$B112-Parameter!$B$17*Spielerentscheidungen!$D$3+Parameter!$B$4*(Ergebnisse2!$E$2/Parameter!$B$8) + J112),"A", IF(($B112-Parameter!$B$17*Spielerentscheidungen!$B$3+Parameter!$B$4*(Ergebnisse2!$D$2/Parameter!$B$8) + I112) &lt; (ZB_Käufer2!$B112-Parameter!$B$17*Spielerentscheidungen!$D$3+Parameter!$B$4*(Ergebnisse2!$E$2/Parameter!$B$8) + J112 ), "B", C112)),
IF(($B112-Parameter!$B$17*Spielerentscheidungen!$B$3+Parameter!$B$4*(Ergebnisse2!$D$2/Parameter!$B$8) + I112) &gt; 0,"A",
IF((ZB_Käufer2!$B112-Parameter!$B$17*Spielerentscheidungen!$D$3+Parameter!$B$4*(Ergebnisse2!$E$2/Parameter!$B$8) + J112)&gt;0,"B",0)))</f>
        <v>0</v>
      </c>
      <c r="F112">
        <f>IF(AND(($B112-Parameter!$B$17*Spielerentscheidungen!$B$4+Parameter!$B$4*(Ergebnisse2!$D$3/Parameter!$B$8) + I112 )&gt;0,(ZB_Käufer2!$B112-Parameter!$B$17*Spielerentscheidungen!$D$4+Parameter!$B$4*(Ergebnisse2!$E$3/Parameter!$B$8) + J112)&gt;0),IF(($B112-Parameter!$B$17*Spielerentscheidungen!$B$4+Parameter!$B$4*(Ergebnisse2!$D$3/Parameter!$B$8) + I112) &gt; (ZB_Käufer2!$B112-Parameter!$B$17*Spielerentscheidungen!$D$4+Parameter!$B$4*(Ergebnisse2!$E$3/Parameter!$B$8) + J112), "A", IF(($B112-Parameter!$B$17*Spielerentscheidungen!$B$4+Parameter!$B$4*(Ergebnisse2!$D$3/Parameter!$B$8) + I112) &lt; (ZB_Käufer2!$B112-Parameter!$B$17*Spielerentscheidungen!$D$4+Parameter!$B$4*(Ergebnisse2!$E$3/Parameter!$B$8) + J112), "B", C112)),
IF(($B112-Parameter!$B$17*Spielerentscheidungen!$B$4+Parameter!$B$4*(Ergebnisse2!$D$3/Parameter!$B$8) + I112) &gt; 0,"A",
IF((ZB_Käufer2!$B112-Parameter!$B$17*Spielerentscheidungen!$D$4+Parameter!$B$4*(Ergebnisse2!$E$3/Parameter!$B$8) + J112) &gt; 0,"B",0)))</f>
        <v>0</v>
      </c>
      <c r="G112">
        <f>IF(AND(($B112-Parameter!$B$17*Spielerentscheidungen!$B$5+Parameter!$B$4*(Ergebnisse2!$D$4/Parameter!$B$8) + I112)&gt;0,(ZB_Käufer2!$B112-Parameter!$B$17*Spielerentscheidungen!$D$5+Parameter!$B$4*(Ergebnisse2!$E$4/Parameter!$B$8) + J112)&gt;0), IF(($B112-Parameter!$B$17*Spielerentscheidungen!$B$5+Parameter!$B$4*(Ergebnisse2!$D$4/Parameter!$B$8) + I112) &gt; (ZB_Käufer2!$B112-Parameter!$B$17*Spielerentscheidungen!$D$5+Parameter!$B$4*(Ergebnisse2!$E$4/Parameter!$B$8) + J112), "A", IF(($B112-Parameter!$B$17*Spielerentscheidungen!$B$5+Parameter!$B$4*(Ergebnisse2!$D$4/Parameter!$B$8) + I112) &lt; (ZB_Käufer2!$B112-Parameter!$B$17*Spielerentscheidungen!$D$5+Parameter!$B$4*(Ergebnisse2!$E$4/Parameter!$B$8) + J112), "B", C112)),
IF(($B112-Parameter!$B$17*Spielerentscheidungen!$B$5+Parameter!$B$4*(Ergebnisse2!$D$4/Parameter!$B$8) +I112)&gt;0,"A",
IF((ZB_Käufer2!$B112-Parameter!$B$17*Spielerentscheidungen!$D$5+Parameter!$B$4*(Ergebnisse2!$E$4/Parameter!$B$8) + J112)&gt;0,"B",0)))</f>
        <v>0</v>
      </c>
      <c r="H112">
        <f>IF(AND(($B112-Parameter!$B$17*Spielerentscheidungen!$B$6+Parameter!$B$4*(Ergebnisse2!$D$5/Parameter!$B$8) + I112)&gt;0,(ZB_Käufer2!$B112-Parameter!$B$17*Spielerentscheidungen!$D$6+Parameter!$B$4*(Ergebnisse2!$E$5/Parameter!$B$8) + J112)&gt;0), IF(($B112-Parameter!$B$17*Spielerentscheidungen!$B$6+Parameter!$B$4*(Ergebnisse2!$D$5/Parameter!$B$8) + I112) &gt; (ZB_Käufer2!$B112-Parameter!$B$17*Spielerentscheidungen!$D$6+Parameter!$B$4*(Ergebnisse2!$E$5/Parameter!$B$8) + J112),"A",IF(($B112-Parameter!$B$17*Spielerentscheidungen!$B$6+Parameter!$B$4*(Ergebnisse2!$D$5/Parameter!$B$8) + I112) &lt; (ZB_Käufer2!$B112-Parameter!$B$17*Spielerentscheidungen!$D$6+Parameter!$B$4*(Ergebnisse2!$E$5/Parameter!$B$8) + J112),"B",C112)),
IF(($B112-Parameter!$B$17*Spielerentscheidungen!$B$6+Parameter!$B$4*(Ergebnisse2!$D$5/Parameter!$B$8) + I112)&gt;0,"A",
IF((ZB_Käufer2!$B112-Parameter!$B$17*Spielerentscheidungen!$D$6 + Parameter!$B$4*(Ergebnisse2!$E$5/Parameter!$B$8) + J112)&gt;0,"B",0)))</f>
        <v>0</v>
      </c>
      <c r="I112">
        <v>0</v>
      </c>
      <c r="J112">
        <v>1</v>
      </c>
    </row>
    <row r="113" spans="1:10" x14ac:dyDescent="0.35">
      <c r="A113">
        <v>112</v>
      </c>
      <c r="B113">
        <v>1.42</v>
      </c>
      <c r="C113" t="s">
        <v>20</v>
      </c>
      <c r="D113">
        <f>IF(AND(($B113- Parameter!$B$17*Spielerentscheidungen!$B$2+Parameter!$B$4*0.5 + I113)&gt;0,(ZB_Käufer2!$B113-Parameter!$B$17*Spielerentscheidungen!$D$2+Parameter!$B$4*0.5 + J113)&gt;0), IF(($B113-Parameter!$B$17*Spielerentscheidungen!$B$2+Parameter!$B$4*0.5 + I113) &gt; (ZB_Käufer2!$B113-Parameter!$B$17*Spielerentscheidungen!$D$2+Parameter!$B$4*0.5 + J113), "A", IF((ZB_Käufer2!$B113-Parameter!$B$17*Spielerentscheidungen!$D$2+Parameter!$B$4*0.5 + J113) &gt; ($B113-Parameter!$B$17*Spielerentscheidungen!$B$2+Parameter!$B$4*0.5 + I113), "B", C113)),
IF(($B113-Parameter!$B$17*Spielerentscheidungen!$B$2+Parameter!$B$4*0.5 + I113)&gt;0,"A",
IF((ZB_Käufer2!$B113-Parameter!$B$17*Spielerentscheidungen!$D$2+Parameter!$B$4*0.5 + J113)&gt;0,"B",0)))</f>
        <v>0</v>
      </c>
      <c r="E113">
        <f>IF(AND(($B113-Parameter!$B$17*Spielerentscheidungen!$B$3+Parameter!$B$4*(Ergebnisse2!$D$2/Parameter!$B$8) + I113)&gt;0,(ZB_Käufer2!$B113-Parameter!$B$17*Spielerentscheidungen!$D$3+Parameter!$B$4*(Ergebnisse2!$E$2/Parameter!$B$8) + J113)&gt;0),IF(($B113-Parameter!$B$17*Spielerentscheidungen!$B$3+Parameter!$B$4*(Ergebnisse2!$D$2/Parameter!$B$8) + I113) &gt; (ZB_Käufer2!$B113-Parameter!$B$17*Spielerentscheidungen!$D$3+Parameter!$B$4*(Ergebnisse2!$E$2/Parameter!$B$8) + J113),"A", IF(($B113-Parameter!$B$17*Spielerentscheidungen!$B$3+Parameter!$B$4*(Ergebnisse2!$D$2/Parameter!$B$8) + I113) &lt; (ZB_Käufer2!$B113-Parameter!$B$17*Spielerentscheidungen!$D$3+Parameter!$B$4*(Ergebnisse2!$E$2/Parameter!$B$8) + J113 ), "B", C113)),
IF(($B113-Parameter!$B$17*Spielerentscheidungen!$B$3+Parameter!$B$4*(Ergebnisse2!$D$2/Parameter!$B$8) + I113) &gt; 0,"A",
IF((ZB_Käufer2!$B113-Parameter!$B$17*Spielerentscheidungen!$D$3+Parameter!$B$4*(Ergebnisse2!$E$2/Parameter!$B$8) + J113)&gt;0,"B",0)))</f>
        <v>0</v>
      </c>
      <c r="F113">
        <f>IF(AND(($B113-Parameter!$B$17*Spielerentscheidungen!$B$4+Parameter!$B$4*(Ergebnisse2!$D$3/Parameter!$B$8) + I113 )&gt;0,(ZB_Käufer2!$B113-Parameter!$B$17*Spielerentscheidungen!$D$4+Parameter!$B$4*(Ergebnisse2!$E$3/Parameter!$B$8) + J113)&gt;0),IF(($B113-Parameter!$B$17*Spielerentscheidungen!$B$4+Parameter!$B$4*(Ergebnisse2!$D$3/Parameter!$B$8) + I113) &gt; (ZB_Käufer2!$B113-Parameter!$B$17*Spielerentscheidungen!$D$4+Parameter!$B$4*(Ergebnisse2!$E$3/Parameter!$B$8) + J113), "A", IF(($B113-Parameter!$B$17*Spielerentscheidungen!$B$4+Parameter!$B$4*(Ergebnisse2!$D$3/Parameter!$B$8) + I113) &lt; (ZB_Käufer2!$B113-Parameter!$B$17*Spielerentscheidungen!$D$4+Parameter!$B$4*(Ergebnisse2!$E$3/Parameter!$B$8) + J113), "B", C113)),
IF(($B113-Parameter!$B$17*Spielerentscheidungen!$B$4+Parameter!$B$4*(Ergebnisse2!$D$3/Parameter!$B$8) + I113) &gt; 0,"A",
IF((ZB_Käufer2!$B113-Parameter!$B$17*Spielerentscheidungen!$D$4+Parameter!$B$4*(Ergebnisse2!$E$3/Parameter!$B$8) + J113) &gt; 0,"B",0)))</f>
        <v>0</v>
      </c>
      <c r="G113">
        <f>IF(AND(($B113-Parameter!$B$17*Spielerentscheidungen!$B$5+Parameter!$B$4*(Ergebnisse2!$D$4/Parameter!$B$8) + I113)&gt;0,(ZB_Käufer2!$B113-Parameter!$B$17*Spielerentscheidungen!$D$5+Parameter!$B$4*(Ergebnisse2!$E$4/Parameter!$B$8) + J113)&gt;0), IF(($B113-Parameter!$B$17*Spielerentscheidungen!$B$5+Parameter!$B$4*(Ergebnisse2!$D$4/Parameter!$B$8) + I113) &gt; (ZB_Käufer2!$B113-Parameter!$B$17*Spielerentscheidungen!$D$5+Parameter!$B$4*(Ergebnisse2!$E$4/Parameter!$B$8) + J113), "A", IF(($B113-Parameter!$B$17*Spielerentscheidungen!$B$5+Parameter!$B$4*(Ergebnisse2!$D$4/Parameter!$B$8) + I113) &lt; (ZB_Käufer2!$B113-Parameter!$B$17*Spielerentscheidungen!$D$5+Parameter!$B$4*(Ergebnisse2!$E$4/Parameter!$B$8) + J113), "B", C113)),
IF(($B113-Parameter!$B$17*Spielerentscheidungen!$B$5+Parameter!$B$4*(Ergebnisse2!$D$4/Parameter!$B$8) +I113)&gt;0,"A",
IF((ZB_Käufer2!$B113-Parameter!$B$17*Spielerentscheidungen!$D$5+Parameter!$B$4*(Ergebnisse2!$E$4/Parameter!$B$8) + J113)&gt;0,"B",0)))</f>
        <v>0</v>
      </c>
      <c r="H113">
        <f>IF(AND(($B113-Parameter!$B$17*Spielerentscheidungen!$B$6+Parameter!$B$4*(Ergebnisse2!$D$5/Parameter!$B$8) + I113)&gt;0,(ZB_Käufer2!$B113-Parameter!$B$17*Spielerentscheidungen!$D$6+Parameter!$B$4*(Ergebnisse2!$E$5/Parameter!$B$8) + J113)&gt;0), IF(($B113-Parameter!$B$17*Spielerentscheidungen!$B$6+Parameter!$B$4*(Ergebnisse2!$D$5/Parameter!$B$8) + I113) &gt; (ZB_Käufer2!$B113-Parameter!$B$17*Spielerentscheidungen!$D$6+Parameter!$B$4*(Ergebnisse2!$E$5/Parameter!$B$8) + J113),"A",IF(($B113-Parameter!$B$17*Spielerentscheidungen!$B$6+Parameter!$B$4*(Ergebnisse2!$D$5/Parameter!$B$8) + I113) &lt; (ZB_Käufer2!$B113-Parameter!$B$17*Spielerentscheidungen!$D$6+Parameter!$B$4*(Ergebnisse2!$E$5/Parameter!$B$8) + J113),"B",C113)),
IF(($B113-Parameter!$B$17*Spielerentscheidungen!$B$6+Parameter!$B$4*(Ergebnisse2!$D$5/Parameter!$B$8) + I113)&gt;0,"A",
IF((ZB_Käufer2!$B113-Parameter!$B$17*Spielerentscheidungen!$D$6 + Parameter!$B$4*(Ergebnisse2!$E$5/Parameter!$B$8) + J113)&gt;0,"B",0)))</f>
        <v>0</v>
      </c>
      <c r="I113">
        <v>3</v>
      </c>
      <c r="J113">
        <v>0</v>
      </c>
    </row>
    <row r="114" spans="1:10" x14ac:dyDescent="0.35">
      <c r="A114">
        <v>113</v>
      </c>
      <c r="B114">
        <v>0.02</v>
      </c>
      <c r="C114" t="s">
        <v>19</v>
      </c>
      <c r="D114">
        <f>IF(AND(($B114- Parameter!$B$17*Spielerentscheidungen!$B$2+Parameter!$B$4*0.5 + I114)&gt;0,(ZB_Käufer2!$B114-Parameter!$B$17*Spielerentscheidungen!$D$2+Parameter!$B$4*0.5 + J114)&gt;0), IF(($B114-Parameter!$B$17*Spielerentscheidungen!$B$2+Parameter!$B$4*0.5 + I114) &gt; (ZB_Käufer2!$B114-Parameter!$B$17*Spielerentscheidungen!$D$2+Parameter!$B$4*0.5 + J114), "A", IF((ZB_Käufer2!$B114-Parameter!$B$17*Spielerentscheidungen!$D$2+Parameter!$B$4*0.5 + J114) &gt; ($B114-Parameter!$B$17*Spielerentscheidungen!$B$2+Parameter!$B$4*0.5 + I114), "B", C114)),
IF(($B114-Parameter!$B$17*Spielerentscheidungen!$B$2+Parameter!$B$4*0.5 + I114)&gt;0,"A",
IF((ZB_Käufer2!$B114-Parameter!$B$17*Spielerentscheidungen!$D$2+Parameter!$B$4*0.5 + J114)&gt;0,"B",0)))</f>
        <v>0</v>
      </c>
      <c r="E114">
        <f>IF(AND(($B114-Parameter!$B$17*Spielerentscheidungen!$B$3+Parameter!$B$4*(Ergebnisse2!$D$2/Parameter!$B$8) + I114)&gt;0,(ZB_Käufer2!$B114-Parameter!$B$17*Spielerentscheidungen!$D$3+Parameter!$B$4*(Ergebnisse2!$E$2/Parameter!$B$8) + J114)&gt;0),IF(($B114-Parameter!$B$17*Spielerentscheidungen!$B$3+Parameter!$B$4*(Ergebnisse2!$D$2/Parameter!$B$8) + I114) &gt; (ZB_Käufer2!$B114-Parameter!$B$17*Spielerentscheidungen!$D$3+Parameter!$B$4*(Ergebnisse2!$E$2/Parameter!$B$8) + J114),"A", IF(($B114-Parameter!$B$17*Spielerentscheidungen!$B$3+Parameter!$B$4*(Ergebnisse2!$D$2/Parameter!$B$8) + I114) &lt; (ZB_Käufer2!$B114-Parameter!$B$17*Spielerentscheidungen!$D$3+Parameter!$B$4*(Ergebnisse2!$E$2/Parameter!$B$8) + J114 ), "B", C114)),
IF(($B114-Parameter!$B$17*Spielerentscheidungen!$B$3+Parameter!$B$4*(Ergebnisse2!$D$2/Parameter!$B$8) + I114) &gt; 0,"A",
IF((ZB_Käufer2!$B114-Parameter!$B$17*Spielerentscheidungen!$D$3+Parameter!$B$4*(Ergebnisse2!$E$2/Parameter!$B$8) + J114)&gt;0,"B",0)))</f>
        <v>0</v>
      </c>
      <c r="F114">
        <f>IF(AND(($B114-Parameter!$B$17*Spielerentscheidungen!$B$4+Parameter!$B$4*(Ergebnisse2!$D$3/Parameter!$B$8) + I114 )&gt;0,(ZB_Käufer2!$B114-Parameter!$B$17*Spielerentscheidungen!$D$4+Parameter!$B$4*(Ergebnisse2!$E$3/Parameter!$B$8) + J114)&gt;0),IF(($B114-Parameter!$B$17*Spielerentscheidungen!$B$4+Parameter!$B$4*(Ergebnisse2!$D$3/Parameter!$B$8) + I114) &gt; (ZB_Käufer2!$B114-Parameter!$B$17*Spielerentscheidungen!$D$4+Parameter!$B$4*(Ergebnisse2!$E$3/Parameter!$B$8) + J114), "A", IF(($B114-Parameter!$B$17*Spielerentscheidungen!$B$4+Parameter!$B$4*(Ergebnisse2!$D$3/Parameter!$B$8) + I114) &lt; (ZB_Käufer2!$B114-Parameter!$B$17*Spielerentscheidungen!$D$4+Parameter!$B$4*(Ergebnisse2!$E$3/Parameter!$B$8) + J114), "B", C114)),
IF(($B114-Parameter!$B$17*Spielerentscheidungen!$B$4+Parameter!$B$4*(Ergebnisse2!$D$3/Parameter!$B$8) + I114) &gt; 0,"A",
IF((ZB_Käufer2!$B114-Parameter!$B$17*Spielerentscheidungen!$D$4+Parameter!$B$4*(Ergebnisse2!$E$3/Parameter!$B$8) + J114) &gt; 0,"B",0)))</f>
        <v>0</v>
      </c>
      <c r="G114">
        <f>IF(AND(($B114-Parameter!$B$17*Spielerentscheidungen!$B$5+Parameter!$B$4*(Ergebnisse2!$D$4/Parameter!$B$8) + I114)&gt;0,(ZB_Käufer2!$B114-Parameter!$B$17*Spielerentscheidungen!$D$5+Parameter!$B$4*(Ergebnisse2!$E$4/Parameter!$B$8) + J114)&gt;0), IF(($B114-Parameter!$B$17*Spielerentscheidungen!$B$5+Parameter!$B$4*(Ergebnisse2!$D$4/Parameter!$B$8) + I114) &gt; (ZB_Käufer2!$B114-Parameter!$B$17*Spielerentscheidungen!$D$5+Parameter!$B$4*(Ergebnisse2!$E$4/Parameter!$B$8) + J114), "A", IF(($B114-Parameter!$B$17*Spielerentscheidungen!$B$5+Parameter!$B$4*(Ergebnisse2!$D$4/Parameter!$B$8) + I114) &lt; (ZB_Käufer2!$B114-Parameter!$B$17*Spielerentscheidungen!$D$5+Parameter!$B$4*(Ergebnisse2!$E$4/Parameter!$B$8) + J114), "B", C114)),
IF(($B114-Parameter!$B$17*Spielerentscheidungen!$B$5+Parameter!$B$4*(Ergebnisse2!$D$4/Parameter!$B$8) +I114)&gt;0,"A",
IF((ZB_Käufer2!$B114-Parameter!$B$17*Spielerentscheidungen!$D$5+Parameter!$B$4*(Ergebnisse2!$E$4/Parameter!$B$8) + J114)&gt;0,"B",0)))</f>
        <v>0</v>
      </c>
      <c r="H114">
        <f>IF(AND(($B114-Parameter!$B$17*Spielerentscheidungen!$B$6+Parameter!$B$4*(Ergebnisse2!$D$5/Parameter!$B$8) + I114)&gt;0,(ZB_Käufer2!$B114-Parameter!$B$17*Spielerentscheidungen!$D$6+Parameter!$B$4*(Ergebnisse2!$E$5/Parameter!$B$8) + J114)&gt;0), IF(($B114-Parameter!$B$17*Spielerentscheidungen!$B$6+Parameter!$B$4*(Ergebnisse2!$D$5/Parameter!$B$8) + I114) &gt; (ZB_Käufer2!$B114-Parameter!$B$17*Spielerentscheidungen!$D$6+Parameter!$B$4*(Ergebnisse2!$E$5/Parameter!$B$8) + J114),"A",IF(($B114-Parameter!$B$17*Spielerentscheidungen!$B$6+Parameter!$B$4*(Ergebnisse2!$D$5/Parameter!$B$8) + I114) &lt; (ZB_Käufer2!$B114-Parameter!$B$17*Spielerentscheidungen!$D$6+Parameter!$B$4*(Ergebnisse2!$E$5/Parameter!$B$8) + J114),"B",C114)),
IF(($B114-Parameter!$B$17*Spielerentscheidungen!$B$6+Parameter!$B$4*(Ergebnisse2!$D$5/Parameter!$B$8) + I114)&gt;0,"A",
IF((ZB_Käufer2!$B114-Parameter!$B$17*Spielerentscheidungen!$D$6 + Parameter!$B$4*(Ergebnisse2!$E$5/Parameter!$B$8) + J114)&gt;0,"B",0)))</f>
        <v>0</v>
      </c>
      <c r="I114">
        <v>0</v>
      </c>
      <c r="J114">
        <v>2</v>
      </c>
    </row>
    <row r="115" spans="1:10" x14ac:dyDescent="0.35">
      <c r="A115">
        <v>114</v>
      </c>
      <c r="B115">
        <v>5.81</v>
      </c>
      <c r="C115" t="s">
        <v>20</v>
      </c>
      <c r="D115" t="str">
        <f>IF(AND(($B115- Parameter!$B$17*Spielerentscheidungen!$B$2+Parameter!$B$4*0.5 + I115)&gt;0,(ZB_Käufer2!$B115-Parameter!$B$17*Spielerentscheidungen!$D$2+Parameter!$B$4*0.5 + J115)&gt;0), IF(($B115-Parameter!$B$17*Spielerentscheidungen!$B$2+Parameter!$B$4*0.5 + I115) &gt; (ZB_Käufer2!$B115-Parameter!$B$17*Spielerentscheidungen!$D$2+Parameter!$B$4*0.5 + J115), "A", IF((ZB_Käufer2!$B115-Parameter!$B$17*Spielerentscheidungen!$D$2+Parameter!$B$4*0.5 + J115) &gt; ($B115-Parameter!$B$17*Spielerentscheidungen!$B$2+Parameter!$B$4*0.5 + I115), "B", C115)),
IF(($B115-Parameter!$B$17*Spielerentscheidungen!$B$2+Parameter!$B$4*0.5 + I115)&gt;0,"A",
IF((ZB_Käufer2!$B115-Parameter!$B$17*Spielerentscheidungen!$D$2+Parameter!$B$4*0.5 + J115)&gt;0,"B",0)))</f>
        <v>B</v>
      </c>
      <c r="E115" t="str">
        <f>IF(AND(($B115-Parameter!$B$17*Spielerentscheidungen!$B$3+Parameter!$B$4*(Ergebnisse2!$D$2/Parameter!$B$8) + I115)&gt;0,(ZB_Käufer2!$B115-Parameter!$B$17*Spielerentscheidungen!$D$3+Parameter!$B$4*(Ergebnisse2!$E$2/Parameter!$B$8) + J115)&gt;0),IF(($B115-Parameter!$B$17*Spielerentscheidungen!$B$3+Parameter!$B$4*(Ergebnisse2!$D$2/Parameter!$B$8) + I115) &gt; (ZB_Käufer2!$B115-Parameter!$B$17*Spielerentscheidungen!$D$3+Parameter!$B$4*(Ergebnisse2!$E$2/Parameter!$B$8) + J115),"A", IF(($B115-Parameter!$B$17*Spielerentscheidungen!$B$3+Parameter!$B$4*(Ergebnisse2!$D$2/Parameter!$B$8) + I115) &lt; (ZB_Käufer2!$B115-Parameter!$B$17*Spielerentscheidungen!$D$3+Parameter!$B$4*(Ergebnisse2!$E$2/Parameter!$B$8) + J115 ), "B", C115)),
IF(($B115-Parameter!$B$17*Spielerentscheidungen!$B$3+Parameter!$B$4*(Ergebnisse2!$D$2/Parameter!$B$8) + I115) &gt; 0,"A",
IF((ZB_Käufer2!$B115-Parameter!$B$17*Spielerentscheidungen!$D$3+Parameter!$B$4*(Ergebnisse2!$E$2/Parameter!$B$8) + J115)&gt;0,"B",0)))</f>
        <v>B</v>
      </c>
      <c r="F115">
        <f>IF(AND(($B115-Parameter!$B$17*Spielerentscheidungen!$B$4+Parameter!$B$4*(Ergebnisse2!$D$3/Parameter!$B$8) + I115 )&gt;0,(ZB_Käufer2!$B115-Parameter!$B$17*Spielerentscheidungen!$D$4+Parameter!$B$4*(Ergebnisse2!$E$3/Parameter!$B$8) + J115)&gt;0),IF(($B115-Parameter!$B$17*Spielerentscheidungen!$B$4+Parameter!$B$4*(Ergebnisse2!$D$3/Parameter!$B$8) + I115) &gt; (ZB_Käufer2!$B115-Parameter!$B$17*Spielerentscheidungen!$D$4+Parameter!$B$4*(Ergebnisse2!$E$3/Parameter!$B$8) + J115), "A", IF(($B115-Parameter!$B$17*Spielerentscheidungen!$B$4+Parameter!$B$4*(Ergebnisse2!$D$3/Parameter!$B$8) + I115) &lt; (ZB_Käufer2!$B115-Parameter!$B$17*Spielerentscheidungen!$D$4+Parameter!$B$4*(Ergebnisse2!$E$3/Parameter!$B$8) + J115), "B", C115)),
IF(($B115-Parameter!$B$17*Spielerentscheidungen!$B$4+Parameter!$B$4*(Ergebnisse2!$D$3/Parameter!$B$8) + I115) &gt; 0,"A",
IF((ZB_Käufer2!$B115-Parameter!$B$17*Spielerentscheidungen!$D$4+Parameter!$B$4*(Ergebnisse2!$E$3/Parameter!$B$8) + J115) &gt; 0,"B",0)))</f>
        <v>0</v>
      </c>
      <c r="G115">
        <f>IF(AND(($B115-Parameter!$B$17*Spielerentscheidungen!$B$5+Parameter!$B$4*(Ergebnisse2!$D$4/Parameter!$B$8) + I115)&gt;0,(ZB_Käufer2!$B115-Parameter!$B$17*Spielerentscheidungen!$D$5+Parameter!$B$4*(Ergebnisse2!$E$4/Parameter!$B$8) + J115)&gt;0), IF(($B115-Parameter!$B$17*Spielerentscheidungen!$B$5+Parameter!$B$4*(Ergebnisse2!$D$4/Parameter!$B$8) + I115) &gt; (ZB_Käufer2!$B115-Parameter!$B$17*Spielerentscheidungen!$D$5+Parameter!$B$4*(Ergebnisse2!$E$4/Parameter!$B$8) + J115), "A", IF(($B115-Parameter!$B$17*Spielerentscheidungen!$B$5+Parameter!$B$4*(Ergebnisse2!$D$4/Parameter!$B$8) + I115) &lt; (ZB_Käufer2!$B115-Parameter!$B$17*Spielerentscheidungen!$D$5+Parameter!$B$4*(Ergebnisse2!$E$4/Parameter!$B$8) + J115), "B", C115)),
IF(($B115-Parameter!$B$17*Spielerentscheidungen!$B$5+Parameter!$B$4*(Ergebnisse2!$D$4/Parameter!$B$8) +I115)&gt;0,"A",
IF((ZB_Käufer2!$B115-Parameter!$B$17*Spielerentscheidungen!$D$5+Parameter!$B$4*(Ergebnisse2!$E$4/Parameter!$B$8) + J115)&gt;0,"B",0)))</f>
        <v>0</v>
      </c>
      <c r="H115">
        <f>IF(AND(($B115-Parameter!$B$17*Spielerentscheidungen!$B$6+Parameter!$B$4*(Ergebnisse2!$D$5/Parameter!$B$8) + I115)&gt;0,(ZB_Käufer2!$B115-Parameter!$B$17*Spielerentscheidungen!$D$6+Parameter!$B$4*(Ergebnisse2!$E$5/Parameter!$B$8) + J115)&gt;0), IF(($B115-Parameter!$B$17*Spielerentscheidungen!$B$6+Parameter!$B$4*(Ergebnisse2!$D$5/Parameter!$B$8) + I115) &gt; (ZB_Käufer2!$B115-Parameter!$B$17*Spielerentscheidungen!$D$6+Parameter!$B$4*(Ergebnisse2!$E$5/Parameter!$B$8) + J115),"A",IF(($B115-Parameter!$B$17*Spielerentscheidungen!$B$6+Parameter!$B$4*(Ergebnisse2!$D$5/Parameter!$B$8) + I115) &lt; (ZB_Käufer2!$B115-Parameter!$B$17*Spielerentscheidungen!$D$6+Parameter!$B$4*(Ergebnisse2!$E$5/Parameter!$B$8) + J115),"B",C115)),
IF(($B115-Parameter!$B$17*Spielerentscheidungen!$B$6+Parameter!$B$4*(Ergebnisse2!$D$5/Parameter!$B$8) + I115)&gt;0,"A",
IF((ZB_Käufer2!$B115-Parameter!$B$17*Spielerentscheidungen!$D$6 + Parameter!$B$4*(Ergebnisse2!$E$5/Parameter!$B$8) + J115)&gt;0,"B",0)))</f>
        <v>0</v>
      </c>
      <c r="I115">
        <v>0</v>
      </c>
      <c r="J115">
        <v>3</v>
      </c>
    </row>
    <row r="116" spans="1:10" x14ac:dyDescent="0.35">
      <c r="A116">
        <v>115</v>
      </c>
      <c r="B116">
        <v>8.73</v>
      </c>
      <c r="C116" t="s">
        <v>19</v>
      </c>
      <c r="D116" t="str">
        <f>IF(AND(($B116- Parameter!$B$17*Spielerentscheidungen!$B$2+Parameter!$B$4*0.5 + I116)&gt;0,(ZB_Käufer2!$B116-Parameter!$B$17*Spielerentscheidungen!$D$2+Parameter!$B$4*0.5 + J116)&gt;0), IF(($B116-Parameter!$B$17*Spielerentscheidungen!$B$2+Parameter!$B$4*0.5 + I116) &gt; (ZB_Käufer2!$B116-Parameter!$B$17*Spielerentscheidungen!$D$2+Parameter!$B$4*0.5 + J116), "A", IF((ZB_Käufer2!$B116-Parameter!$B$17*Spielerentscheidungen!$D$2+Parameter!$B$4*0.5 + J116) &gt; ($B116-Parameter!$B$17*Spielerentscheidungen!$B$2+Parameter!$B$4*0.5 + I116), "B", C116)),
IF(($B116-Parameter!$B$17*Spielerentscheidungen!$B$2+Parameter!$B$4*0.5 + I116)&gt;0,"A",
IF((ZB_Käufer2!$B116-Parameter!$B$17*Spielerentscheidungen!$D$2+Parameter!$B$4*0.5 + J116)&gt;0,"B",0)))</f>
        <v>A</v>
      </c>
      <c r="E116" t="str">
        <f>IF(AND(($B116-Parameter!$B$17*Spielerentscheidungen!$B$3+Parameter!$B$4*(Ergebnisse2!$D$2/Parameter!$B$8) + I116)&gt;0,(ZB_Käufer2!$B116-Parameter!$B$17*Spielerentscheidungen!$D$3+Parameter!$B$4*(Ergebnisse2!$E$2/Parameter!$B$8) + J116)&gt;0),IF(($B116-Parameter!$B$17*Spielerentscheidungen!$B$3+Parameter!$B$4*(Ergebnisse2!$D$2/Parameter!$B$8) + I116) &gt; (ZB_Käufer2!$B116-Parameter!$B$17*Spielerentscheidungen!$D$3+Parameter!$B$4*(Ergebnisse2!$E$2/Parameter!$B$8) + J116),"A", IF(($B116-Parameter!$B$17*Spielerentscheidungen!$B$3+Parameter!$B$4*(Ergebnisse2!$D$2/Parameter!$B$8) + I116) &lt; (ZB_Käufer2!$B116-Parameter!$B$17*Spielerentscheidungen!$D$3+Parameter!$B$4*(Ergebnisse2!$E$2/Parameter!$B$8) + J116 ), "B", C116)),
IF(($B116-Parameter!$B$17*Spielerentscheidungen!$B$3+Parameter!$B$4*(Ergebnisse2!$D$2/Parameter!$B$8) + I116) &gt; 0,"A",
IF((ZB_Käufer2!$B116-Parameter!$B$17*Spielerentscheidungen!$D$3+Parameter!$B$4*(Ergebnisse2!$E$2/Parameter!$B$8) + J116)&gt;0,"B",0)))</f>
        <v>A</v>
      </c>
      <c r="F116" t="str">
        <f>IF(AND(($B116-Parameter!$B$17*Spielerentscheidungen!$B$4+Parameter!$B$4*(Ergebnisse2!$D$3/Parameter!$B$8) + I116 )&gt;0,(ZB_Käufer2!$B116-Parameter!$B$17*Spielerentscheidungen!$D$4+Parameter!$B$4*(Ergebnisse2!$E$3/Parameter!$B$8) + J116)&gt;0),IF(($B116-Parameter!$B$17*Spielerentscheidungen!$B$4+Parameter!$B$4*(Ergebnisse2!$D$3/Parameter!$B$8) + I116) &gt; (ZB_Käufer2!$B116-Parameter!$B$17*Spielerentscheidungen!$D$4+Parameter!$B$4*(Ergebnisse2!$E$3/Parameter!$B$8) + J116), "A", IF(($B116-Parameter!$B$17*Spielerentscheidungen!$B$4+Parameter!$B$4*(Ergebnisse2!$D$3/Parameter!$B$8) + I116) &lt; (ZB_Käufer2!$B116-Parameter!$B$17*Spielerentscheidungen!$D$4+Parameter!$B$4*(Ergebnisse2!$E$3/Parameter!$B$8) + J116), "B", C116)),
IF(($B116-Parameter!$B$17*Spielerentscheidungen!$B$4+Parameter!$B$4*(Ergebnisse2!$D$3/Parameter!$B$8) + I116) &gt; 0,"A",
IF((ZB_Käufer2!$B116-Parameter!$B$17*Spielerentscheidungen!$D$4+Parameter!$B$4*(Ergebnisse2!$E$3/Parameter!$B$8) + J116) &gt; 0,"B",0)))</f>
        <v>A</v>
      </c>
      <c r="G116" t="str">
        <f>IF(AND(($B116-Parameter!$B$17*Spielerentscheidungen!$B$5+Parameter!$B$4*(Ergebnisse2!$D$4/Parameter!$B$8) + I116)&gt;0,(ZB_Käufer2!$B116-Parameter!$B$17*Spielerentscheidungen!$D$5+Parameter!$B$4*(Ergebnisse2!$E$4/Parameter!$B$8) + J116)&gt;0), IF(($B116-Parameter!$B$17*Spielerentscheidungen!$B$5+Parameter!$B$4*(Ergebnisse2!$D$4/Parameter!$B$8) + I116) &gt; (ZB_Käufer2!$B116-Parameter!$B$17*Spielerentscheidungen!$D$5+Parameter!$B$4*(Ergebnisse2!$E$4/Parameter!$B$8) + J116), "A", IF(($B116-Parameter!$B$17*Spielerentscheidungen!$B$5+Parameter!$B$4*(Ergebnisse2!$D$4/Parameter!$B$8) + I116) &lt; (ZB_Käufer2!$B116-Parameter!$B$17*Spielerentscheidungen!$D$5+Parameter!$B$4*(Ergebnisse2!$E$4/Parameter!$B$8) + J116), "B", C116)),
IF(($B116-Parameter!$B$17*Spielerentscheidungen!$B$5+Parameter!$B$4*(Ergebnisse2!$D$4/Parameter!$B$8) +I116)&gt;0,"A",
IF((ZB_Käufer2!$B116-Parameter!$B$17*Spielerentscheidungen!$D$5+Parameter!$B$4*(Ergebnisse2!$E$4/Parameter!$B$8) + J116)&gt;0,"B",0)))</f>
        <v>A</v>
      </c>
      <c r="H116">
        <f>IF(AND(($B116-Parameter!$B$17*Spielerentscheidungen!$B$6+Parameter!$B$4*(Ergebnisse2!$D$5/Parameter!$B$8) + I116)&gt;0,(ZB_Käufer2!$B116-Parameter!$B$17*Spielerentscheidungen!$D$6+Parameter!$B$4*(Ergebnisse2!$E$5/Parameter!$B$8) + J116)&gt;0), IF(($B116-Parameter!$B$17*Spielerentscheidungen!$B$6+Parameter!$B$4*(Ergebnisse2!$D$5/Parameter!$B$8) + I116) &gt; (ZB_Käufer2!$B116-Parameter!$B$17*Spielerentscheidungen!$D$6+Parameter!$B$4*(Ergebnisse2!$E$5/Parameter!$B$8) + J116),"A",IF(($B116-Parameter!$B$17*Spielerentscheidungen!$B$6+Parameter!$B$4*(Ergebnisse2!$D$5/Parameter!$B$8) + I116) &lt; (ZB_Käufer2!$B116-Parameter!$B$17*Spielerentscheidungen!$D$6+Parameter!$B$4*(Ergebnisse2!$E$5/Parameter!$B$8) + J116),"B",C116)),
IF(($B116-Parameter!$B$17*Spielerentscheidungen!$B$6+Parameter!$B$4*(Ergebnisse2!$D$5/Parameter!$B$8) + I116)&gt;0,"A",
IF((ZB_Käufer2!$B116-Parameter!$B$17*Spielerentscheidungen!$D$6 + Parameter!$B$4*(Ergebnisse2!$E$5/Parameter!$B$8) + J116)&gt;0,"B",0)))</f>
        <v>0</v>
      </c>
      <c r="I116">
        <v>1</v>
      </c>
      <c r="J116">
        <v>0</v>
      </c>
    </row>
    <row r="117" spans="1:10" x14ac:dyDescent="0.35">
      <c r="A117">
        <v>116</v>
      </c>
      <c r="B117">
        <v>0.04</v>
      </c>
      <c r="C117" t="s">
        <v>20</v>
      </c>
      <c r="D117">
        <f>IF(AND(($B117- Parameter!$B$17*Spielerentscheidungen!$B$2+Parameter!$B$4*0.5 + I117)&gt;0,(ZB_Käufer2!$B117-Parameter!$B$17*Spielerentscheidungen!$D$2+Parameter!$B$4*0.5 + J117)&gt;0), IF(($B117-Parameter!$B$17*Spielerentscheidungen!$B$2+Parameter!$B$4*0.5 + I117) &gt; (ZB_Käufer2!$B117-Parameter!$B$17*Spielerentscheidungen!$D$2+Parameter!$B$4*0.5 + J117), "A", IF((ZB_Käufer2!$B117-Parameter!$B$17*Spielerentscheidungen!$D$2+Parameter!$B$4*0.5 + J117) &gt; ($B117-Parameter!$B$17*Spielerentscheidungen!$B$2+Parameter!$B$4*0.5 + I117), "B", C117)),
IF(($B117-Parameter!$B$17*Spielerentscheidungen!$B$2+Parameter!$B$4*0.5 + I117)&gt;0,"A",
IF((ZB_Käufer2!$B117-Parameter!$B$17*Spielerentscheidungen!$D$2+Parameter!$B$4*0.5 + J117)&gt;0,"B",0)))</f>
        <v>0</v>
      </c>
      <c r="E117">
        <f>IF(AND(($B117-Parameter!$B$17*Spielerentscheidungen!$B$3+Parameter!$B$4*(Ergebnisse2!$D$2/Parameter!$B$8) + I117)&gt;0,(ZB_Käufer2!$B117-Parameter!$B$17*Spielerentscheidungen!$D$3+Parameter!$B$4*(Ergebnisse2!$E$2/Parameter!$B$8) + J117)&gt;0),IF(($B117-Parameter!$B$17*Spielerentscheidungen!$B$3+Parameter!$B$4*(Ergebnisse2!$D$2/Parameter!$B$8) + I117) &gt; (ZB_Käufer2!$B117-Parameter!$B$17*Spielerentscheidungen!$D$3+Parameter!$B$4*(Ergebnisse2!$E$2/Parameter!$B$8) + J117),"A", IF(($B117-Parameter!$B$17*Spielerentscheidungen!$B$3+Parameter!$B$4*(Ergebnisse2!$D$2/Parameter!$B$8) + I117) &lt; (ZB_Käufer2!$B117-Parameter!$B$17*Spielerentscheidungen!$D$3+Parameter!$B$4*(Ergebnisse2!$E$2/Parameter!$B$8) + J117 ), "B", C117)),
IF(($B117-Parameter!$B$17*Spielerentscheidungen!$B$3+Parameter!$B$4*(Ergebnisse2!$D$2/Parameter!$B$8) + I117) &gt; 0,"A",
IF((ZB_Käufer2!$B117-Parameter!$B$17*Spielerentscheidungen!$D$3+Parameter!$B$4*(Ergebnisse2!$E$2/Parameter!$B$8) + J117)&gt;0,"B",0)))</f>
        <v>0</v>
      </c>
      <c r="F117">
        <f>IF(AND(($B117-Parameter!$B$17*Spielerentscheidungen!$B$4+Parameter!$B$4*(Ergebnisse2!$D$3/Parameter!$B$8) + I117 )&gt;0,(ZB_Käufer2!$B117-Parameter!$B$17*Spielerentscheidungen!$D$4+Parameter!$B$4*(Ergebnisse2!$E$3/Parameter!$B$8) + J117)&gt;0),IF(($B117-Parameter!$B$17*Spielerentscheidungen!$B$4+Parameter!$B$4*(Ergebnisse2!$D$3/Parameter!$B$8) + I117) &gt; (ZB_Käufer2!$B117-Parameter!$B$17*Spielerentscheidungen!$D$4+Parameter!$B$4*(Ergebnisse2!$E$3/Parameter!$B$8) + J117), "A", IF(($B117-Parameter!$B$17*Spielerentscheidungen!$B$4+Parameter!$B$4*(Ergebnisse2!$D$3/Parameter!$B$8) + I117) &lt; (ZB_Käufer2!$B117-Parameter!$B$17*Spielerentscheidungen!$D$4+Parameter!$B$4*(Ergebnisse2!$E$3/Parameter!$B$8) + J117), "B", C117)),
IF(($B117-Parameter!$B$17*Spielerentscheidungen!$B$4+Parameter!$B$4*(Ergebnisse2!$D$3/Parameter!$B$8) + I117) &gt; 0,"A",
IF((ZB_Käufer2!$B117-Parameter!$B$17*Spielerentscheidungen!$D$4+Parameter!$B$4*(Ergebnisse2!$E$3/Parameter!$B$8) + J117) &gt; 0,"B",0)))</f>
        <v>0</v>
      </c>
      <c r="G117">
        <f>IF(AND(($B117-Parameter!$B$17*Spielerentscheidungen!$B$5+Parameter!$B$4*(Ergebnisse2!$D$4/Parameter!$B$8) + I117)&gt;0,(ZB_Käufer2!$B117-Parameter!$B$17*Spielerentscheidungen!$D$5+Parameter!$B$4*(Ergebnisse2!$E$4/Parameter!$B$8) + J117)&gt;0), IF(($B117-Parameter!$B$17*Spielerentscheidungen!$B$5+Parameter!$B$4*(Ergebnisse2!$D$4/Parameter!$B$8) + I117) &gt; (ZB_Käufer2!$B117-Parameter!$B$17*Spielerentscheidungen!$D$5+Parameter!$B$4*(Ergebnisse2!$E$4/Parameter!$B$8) + J117), "A", IF(($B117-Parameter!$B$17*Spielerentscheidungen!$B$5+Parameter!$B$4*(Ergebnisse2!$D$4/Parameter!$B$8) + I117) &lt; (ZB_Käufer2!$B117-Parameter!$B$17*Spielerentscheidungen!$D$5+Parameter!$B$4*(Ergebnisse2!$E$4/Parameter!$B$8) + J117), "B", C117)),
IF(($B117-Parameter!$B$17*Spielerentscheidungen!$B$5+Parameter!$B$4*(Ergebnisse2!$D$4/Parameter!$B$8) +I117)&gt;0,"A",
IF((ZB_Käufer2!$B117-Parameter!$B$17*Spielerentscheidungen!$D$5+Parameter!$B$4*(Ergebnisse2!$E$4/Parameter!$B$8) + J117)&gt;0,"B",0)))</f>
        <v>0</v>
      </c>
      <c r="H117">
        <f>IF(AND(($B117-Parameter!$B$17*Spielerentscheidungen!$B$6+Parameter!$B$4*(Ergebnisse2!$D$5/Parameter!$B$8) + I117)&gt;0,(ZB_Käufer2!$B117-Parameter!$B$17*Spielerentscheidungen!$D$6+Parameter!$B$4*(Ergebnisse2!$E$5/Parameter!$B$8) + J117)&gt;0), IF(($B117-Parameter!$B$17*Spielerentscheidungen!$B$6+Parameter!$B$4*(Ergebnisse2!$D$5/Parameter!$B$8) + I117) &gt; (ZB_Käufer2!$B117-Parameter!$B$17*Spielerentscheidungen!$D$6+Parameter!$B$4*(Ergebnisse2!$E$5/Parameter!$B$8) + J117),"A",IF(($B117-Parameter!$B$17*Spielerentscheidungen!$B$6+Parameter!$B$4*(Ergebnisse2!$D$5/Parameter!$B$8) + I117) &lt; (ZB_Käufer2!$B117-Parameter!$B$17*Spielerentscheidungen!$D$6+Parameter!$B$4*(Ergebnisse2!$E$5/Parameter!$B$8) + J117),"B",C117)),
IF(($B117-Parameter!$B$17*Spielerentscheidungen!$B$6+Parameter!$B$4*(Ergebnisse2!$D$5/Parameter!$B$8) + I117)&gt;0,"A",
IF((ZB_Käufer2!$B117-Parameter!$B$17*Spielerentscheidungen!$D$6 + Parameter!$B$4*(Ergebnisse2!$E$5/Parameter!$B$8) + J117)&gt;0,"B",0)))</f>
        <v>0</v>
      </c>
      <c r="I117">
        <v>0</v>
      </c>
      <c r="J117">
        <v>5</v>
      </c>
    </row>
    <row r="118" spans="1:10" x14ac:dyDescent="0.35">
      <c r="A118">
        <v>117</v>
      </c>
      <c r="B118">
        <v>4.3099999999999996</v>
      </c>
      <c r="C118" t="s">
        <v>19</v>
      </c>
      <c r="D118" t="str">
        <f>IF(AND(($B118- Parameter!$B$17*Spielerentscheidungen!$B$2+Parameter!$B$4*0.5 + I118)&gt;0,(ZB_Käufer2!$B118-Parameter!$B$17*Spielerentscheidungen!$D$2+Parameter!$B$4*0.5 + J118)&gt;0), IF(($B118-Parameter!$B$17*Spielerentscheidungen!$B$2+Parameter!$B$4*0.5 + I118) &gt; (ZB_Käufer2!$B118-Parameter!$B$17*Spielerentscheidungen!$D$2+Parameter!$B$4*0.5 + J118), "A", IF((ZB_Käufer2!$B118-Parameter!$B$17*Spielerentscheidungen!$D$2+Parameter!$B$4*0.5 + J118) &gt; ($B118-Parameter!$B$17*Spielerentscheidungen!$B$2+Parameter!$B$4*0.5 + I118), "B", C118)),
IF(($B118-Parameter!$B$17*Spielerentscheidungen!$B$2+Parameter!$B$4*0.5 + I118)&gt;0,"A",
IF((ZB_Käufer2!$B118-Parameter!$B$17*Spielerentscheidungen!$D$2+Parameter!$B$4*0.5 + J118)&gt;0,"B",0)))</f>
        <v>A</v>
      </c>
      <c r="E118" t="str">
        <f>IF(AND(($B118-Parameter!$B$17*Spielerentscheidungen!$B$3+Parameter!$B$4*(Ergebnisse2!$D$2/Parameter!$B$8) + I118)&gt;0,(ZB_Käufer2!$B118-Parameter!$B$17*Spielerentscheidungen!$D$3+Parameter!$B$4*(Ergebnisse2!$E$2/Parameter!$B$8) + J118)&gt;0),IF(($B118-Parameter!$B$17*Spielerentscheidungen!$B$3+Parameter!$B$4*(Ergebnisse2!$D$2/Parameter!$B$8) + I118) &gt; (ZB_Käufer2!$B118-Parameter!$B$17*Spielerentscheidungen!$D$3+Parameter!$B$4*(Ergebnisse2!$E$2/Parameter!$B$8) + J118),"A", IF(($B118-Parameter!$B$17*Spielerentscheidungen!$B$3+Parameter!$B$4*(Ergebnisse2!$D$2/Parameter!$B$8) + I118) &lt; (ZB_Käufer2!$B118-Parameter!$B$17*Spielerentscheidungen!$D$3+Parameter!$B$4*(Ergebnisse2!$E$2/Parameter!$B$8) + J118 ), "B", C118)),
IF(($B118-Parameter!$B$17*Spielerentscheidungen!$B$3+Parameter!$B$4*(Ergebnisse2!$D$2/Parameter!$B$8) + I118) &gt; 0,"A",
IF((ZB_Käufer2!$B118-Parameter!$B$17*Spielerentscheidungen!$D$3+Parameter!$B$4*(Ergebnisse2!$E$2/Parameter!$B$8) + J118)&gt;0,"B",0)))</f>
        <v>A</v>
      </c>
      <c r="F118">
        <f>IF(AND(($B118-Parameter!$B$17*Spielerentscheidungen!$B$4+Parameter!$B$4*(Ergebnisse2!$D$3/Parameter!$B$8) + I118 )&gt;0,(ZB_Käufer2!$B118-Parameter!$B$17*Spielerentscheidungen!$D$4+Parameter!$B$4*(Ergebnisse2!$E$3/Parameter!$B$8) + J118)&gt;0),IF(($B118-Parameter!$B$17*Spielerentscheidungen!$B$4+Parameter!$B$4*(Ergebnisse2!$D$3/Parameter!$B$8) + I118) &gt; (ZB_Käufer2!$B118-Parameter!$B$17*Spielerentscheidungen!$D$4+Parameter!$B$4*(Ergebnisse2!$E$3/Parameter!$B$8) + J118), "A", IF(($B118-Parameter!$B$17*Spielerentscheidungen!$B$4+Parameter!$B$4*(Ergebnisse2!$D$3/Parameter!$B$8) + I118) &lt; (ZB_Käufer2!$B118-Parameter!$B$17*Spielerentscheidungen!$D$4+Parameter!$B$4*(Ergebnisse2!$E$3/Parameter!$B$8) + J118), "B", C118)),
IF(($B118-Parameter!$B$17*Spielerentscheidungen!$B$4+Parameter!$B$4*(Ergebnisse2!$D$3/Parameter!$B$8) + I118) &gt; 0,"A",
IF((ZB_Käufer2!$B118-Parameter!$B$17*Spielerentscheidungen!$D$4+Parameter!$B$4*(Ergebnisse2!$E$3/Parameter!$B$8) + J118) &gt; 0,"B",0)))</f>
        <v>0</v>
      </c>
      <c r="G118">
        <f>IF(AND(($B118-Parameter!$B$17*Spielerentscheidungen!$B$5+Parameter!$B$4*(Ergebnisse2!$D$4/Parameter!$B$8) + I118)&gt;0,(ZB_Käufer2!$B118-Parameter!$B$17*Spielerentscheidungen!$D$5+Parameter!$B$4*(Ergebnisse2!$E$4/Parameter!$B$8) + J118)&gt;0), IF(($B118-Parameter!$B$17*Spielerentscheidungen!$B$5+Parameter!$B$4*(Ergebnisse2!$D$4/Parameter!$B$8) + I118) &gt; (ZB_Käufer2!$B118-Parameter!$B$17*Spielerentscheidungen!$D$5+Parameter!$B$4*(Ergebnisse2!$E$4/Parameter!$B$8) + J118), "A", IF(($B118-Parameter!$B$17*Spielerentscheidungen!$B$5+Parameter!$B$4*(Ergebnisse2!$D$4/Parameter!$B$8) + I118) &lt; (ZB_Käufer2!$B118-Parameter!$B$17*Spielerentscheidungen!$D$5+Parameter!$B$4*(Ergebnisse2!$E$4/Parameter!$B$8) + J118), "B", C118)),
IF(($B118-Parameter!$B$17*Spielerentscheidungen!$B$5+Parameter!$B$4*(Ergebnisse2!$D$4/Parameter!$B$8) +I118)&gt;0,"A",
IF((ZB_Käufer2!$B118-Parameter!$B$17*Spielerentscheidungen!$D$5+Parameter!$B$4*(Ergebnisse2!$E$4/Parameter!$B$8) + J118)&gt;0,"B",0)))</f>
        <v>0</v>
      </c>
      <c r="H118">
        <f>IF(AND(($B118-Parameter!$B$17*Spielerentscheidungen!$B$6+Parameter!$B$4*(Ergebnisse2!$D$5/Parameter!$B$8) + I118)&gt;0,(ZB_Käufer2!$B118-Parameter!$B$17*Spielerentscheidungen!$D$6+Parameter!$B$4*(Ergebnisse2!$E$5/Parameter!$B$8) + J118)&gt;0), IF(($B118-Parameter!$B$17*Spielerentscheidungen!$B$6+Parameter!$B$4*(Ergebnisse2!$D$5/Parameter!$B$8) + I118) &gt; (ZB_Käufer2!$B118-Parameter!$B$17*Spielerentscheidungen!$D$6+Parameter!$B$4*(Ergebnisse2!$E$5/Parameter!$B$8) + J118),"A",IF(($B118-Parameter!$B$17*Spielerentscheidungen!$B$6+Parameter!$B$4*(Ergebnisse2!$D$5/Parameter!$B$8) + I118) &lt; (ZB_Käufer2!$B118-Parameter!$B$17*Spielerentscheidungen!$D$6+Parameter!$B$4*(Ergebnisse2!$E$5/Parameter!$B$8) + J118),"B",C118)),
IF(($B118-Parameter!$B$17*Spielerentscheidungen!$B$6+Parameter!$B$4*(Ergebnisse2!$D$5/Parameter!$B$8) + I118)&gt;0,"A",
IF((ZB_Käufer2!$B118-Parameter!$B$17*Spielerentscheidungen!$D$6 + Parameter!$B$4*(Ergebnisse2!$E$5/Parameter!$B$8) + J118)&gt;0,"B",0)))</f>
        <v>0</v>
      </c>
      <c r="I118">
        <v>4</v>
      </c>
      <c r="J118">
        <v>0</v>
      </c>
    </row>
    <row r="119" spans="1:10" x14ac:dyDescent="0.35">
      <c r="A119">
        <v>118</v>
      </c>
      <c r="B119">
        <v>8.58</v>
      </c>
      <c r="C119" t="s">
        <v>20</v>
      </c>
      <c r="D119" t="str">
        <f>IF(AND(($B119- Parameter!$B$17*Spielerentscheidungen!$B$2+Parameter!$B$4*0.5 + I119)&gt;0,(ZB_Käufer2!$B119-Parameter!$B$17*Spielerentscheidungen!$D$2+Parameter!$B$4*0.5 + J119)&gt;0), IF(($B119-Parameter!$B$17*Spielerentscheidungen!$B$2+Parameter!$B$4*0.5 + I119) &gt; (ZB_Käufer2!$B119-Parameter!$B$17*Spielerentscheidungen!$D$2+Parameter!$B$4*0.5 + J119), "A", IF((ZB_Käufer2!$B119-Parameter!$B$17*Spielerentscheidungen!$D$2+Parameter!$B$4*0.5 + J119) &gt; ($B119-Parameter!$B$17*Spielerentscheidungen!$B$2+Parameter!$B$4*0.5 + I119), "B", C119)),
IF(($B119-Parameter!$B$17*Spielerentscheidungen!$B$2+Parameter!$B$4*0.5 + I119)&gt;0,"A",
IF((ZB_Käufer2!$B119-Parameter!$B$17*Spielerentscheidungen!$D$2+Parameter!$B$4*0.5 + J119)&gt;0,"B",0)))</f>
        <v>B</v>
      </c>
      <c r="E119" t="str">
        <f>IF(AND(($B119-Parameter!$B$17*Spielerentscheidungen!$B$3+Parameter!$B$4*(Ergebnisse2!$D$2/Parameter!$B$8) + I119)&gt;0,(ZB_Käufer2!$B119-Parameter!$B$17*Spielerentscheidungen!$D$3+Parameter!$B$4*(Ergebnisse2!$E$2/Parameter!$B$8) + J119)&gt;0),IF(($B119-Parameter!$B$17*Spielerentscheidungen!$B$3+Parameter!$B$4*(Ergebnisse2!$D$2/Parameter!$B$8) + I119) &gt; (ZB_Käufer2!$B119-Parameter!$B$17*Spielerentscheidungen!$D$3+Parameter!$B$4*(Ergebnisse2!$E$2/Parameter!$B$8) + J119),"A", IF(($B119-Parameter!$B$17*Spielerentscheidungen!$B$3+Parameter!$B$4*(Ergebnisse2!$D$2/Parameter!$B$8) + I119) &lt; (ZB_Käufer2!$B119-Parameter!$B$17*Spielerentscheidungen!$D$3+Parameter!$B$4*(Ergebnisse2!$E$2/Parameter!$B$8) + J119 ), "B", C119)),
IF(($B119-Parameter!$B$17*Spielerentscheidungen!$B$3+Parameter!$B$4*(Ergebnisse2!$D$2/Parameter!$B$8) + I119) &gt; 0,"A",
IF((ZB_Käufer2!$B119-Parameter!$B$17*Spielerentscheidungen!$D$3+Parameter!$B$4*(Ergebnisse2!$E$2/Parameter!$B$8) + J119)&gt;0,"B",0)))</f>
        <v>B</v>
      </c>
      <c r="F119" t="str">
        <f>IF(AND(($B119-Parameter!$B$17*Spielerentscheidungen!$B$4+Parameter!$B$4*(Ergebnisse2!$D$3/Parameter!$B$8) + I119 )&gt;0,(ZB_Käufer2!$B119-Parameter!$B$17*Spielerentscheidungen!$D$4+Parameter!$B$4*(Ergebnisse2!$E$3/Parameter!$B$8) + J119)&gt;0),IF(($B119-Parameter!$B$17*Spielerentscheidungen!$B$4+Parameter!$B$4*(Ergebnisse2!$D$3/Parameter!$B$8) + I119) &gt; (ZB_Käufer2!$B119-Parameter!$B$17*Spielerentscheidungen!$D$4+Parameter!$B$4*(Ergebnisse2!$E$3/Parameter!$B$8) + J119), "A", IF(($B119-Parameter!$B$17*Spielerentscheidungen!$B$4+Parameter!$B$4*(Ergebnisse2!$D$3/Parameter!$B$8) + I119) &lt; (ZB_Käufer2!$B119-Parameter!$B$17*Spielerentscheidungen!$D$4+Parameter!$B$4*(Ergebnisse2!$E$3/Parameter!$B$8) + J119), "B", C119)),
IF(($B119-Parameter!$B$17*Spielerentscheidungen!$B$4+Parameter!$B$4*(Ergebnisse2!$D$3/Parameter!$B$8) + I119) &gt; 0,"A",
IF((ZB_Käufer2!$B119-Parameter!$B$17*Spielerentscheidungen!$D$4+Parameter!$B$4*(Ergebnisse2!$E$3/Parameter!$B$8) + J119) &gt; 0,"B",0)))</f>
        <v>B</v>
      </c>
      <c r="G119" t="str">
        <f>IF(AND(($B119-Parameter!$B$17*Spielerentscheidungen!$B$5+Parameter!$B$4*(Ergebnisse2!$D$4/Parameter!$B$8) + I119)&gt;0,(ZB_Käufer2!$B119-Parameter!$B$17*Spielerentscheidungen!$D$5+Parameter!$B$4*(Ergebnisse2!$E$4/Parameter!$B$8) + J119)&gt;0), IF(($B119-Parameter!$B$17*Spielerentscheidungen!$B$5+Parameter!$B$4*(Ergebnisse2!$D$4/Parameter!$B$8) + I119) &gt; (ZB_Käufer2!$B119-Parameter!$B$17*Spielerentscheidungen!$D$5+Parameter!$B$4*(Ergebnisse2!$E$4/Parameter!$B$8) + J119), "A", IF(($B119-Parameter!$B$17*Spielerentscheidungen!$B$5+Parameter!$B$4*(Ergebnisse2!$D$4/Parameter!$B$8) + I119) &lt; (ZB_Käufer2!$B119-Parameter!$B$17*Spielerentscheidungen!$D$5+Parameter!$B$4*(Ergebnisse2!$E$4/Parameter!$B$8) + J119), "B", C119)),
IF(($B119-Parameter!$B$17*Spielerentscheidungen!$B$5+Parameter!$B$4*(Ergebnisse2!$D$4/Parameter!$B$8) +I119)&gt;0,"A",
IF((ZB_Käufer2!$B119-Parameter!$B$17*Spielerentscheidungen!$D$5+Parameter!$B$4*(Ergebnisse2!$E$4/Parameter!$B$8) + J119)&gt;0,"B",0)))</f>
        <v>B</v>
      </c>
      <c r="H119">
        <f>IF(AND(($B119-Parameter!$B$17*Spielerentscheidungen!$B$6+Parameter!$B$4*(Ergebnisse2!$D$5/Parameter!$B$8) + I119)&gt;0,(ZB_Käufer2!$B119-Parameter!$B$17*Spielerentscheidungen!$D$6+Parameter!$B$4*(Ergebnisse2!$E$5/Parameter!$B$8) + J119)&gt;0), IF(($B119-Parameter!$B$17*Spielerentscheidungen!$B$6+Parameter!$B$4*(Ergebnisse2!$D$5/Parameter!$B$8) + I119) &gt; (ZB_Käufer2!$B119-Parameter!$B$17*Spielerentscheidungen!$D$6+Parameter!$B$4*(Ergebnisse2!$E$5/Parameter!$B$8) + J119),"A",IF(($B119-Parameter!$B$17*Spielerentscheidungen!$B$6+Parameter!$B$4*(Ergebnisse2!$D$5/Parameter!$B$8) + I119) &lt; (ZB_Käufer2!$B119-Parameter!$B$17*Spielerentscheidungen!$D$6+Parameter!$B$4*(Ergebnisse2!$E$5/Parameter!$B$8) + J119),"B",C119)),
IF(($B119-Parameter!$B$17*Spielerentscheidungen!$B$6+Parameter!$B$4*(Ergebnisse2!$D$5/Parameter!$B$8) + I119)&gt;0,"A",
IF((ZB_Käufer2!$B119-Parameter!$B$17*Spielerentscheidungen!$D$6 + Parameter!$B$4*(Ergebnisse2!$E$5/Parameter!$B$8) + J119)&gt;0,"B",0)))</f>
        <v>0</v>
      </c>
      <c r="I119">
        <v>0</v>
      </c>
      <c r="J119">
        <v>4</v>
      </c>
    </row>
    <row r="120" spans="1:10" x14ac:dyDescent="0.35">
      <c r="A120">
        <v>119</v>
      </c>
      <c r="B120">
        <v>4.95</v>
      </c>
      <c r="C120" t="s">
        <v>19</v>
      </c>
      <c r="D120" t="str">
        <f>IF(AND(($B120- Parameter!$B$17*Spielerentscheidungen!$B$2+Parameter!$B$4*0.5 + I120)&gt;0,(ZB_Käufer2!$B120-Parameter!$B$17*Spielerentscheidungen!$D$2+Parameter!$B$4*0.5 + J120)&gt;0), IF(($B120-Parameter!$B$17*Spielerentscheidungen!$B$2+Parameter!$B$4*0.5 + I120) &gt; (ZB_Käufer2!$B120-Parameter!$B$17*Spielerentscheidungen!$D$2+Parameter!$B$4*0.5 + J120), "A", IF((ZB_Käufer2!$B120-Parameter!$B$17*Spielerentscheidungen!$D$2+Parameter!$B$4*0.5 + J120) &gt; ($B120-Parameter!$B$17*Spielerentscheidungen!$B$2+Parameter!$B$4*0.5 + I120), "B", C120)),
IF(($B120-Parameter!$B$17*Spielerentscheidungen!$B$2+Parameter!$B$4*0.5 + I120)&gt;0,"A",
IF((ZB_Käufer2!$B120-Parameter!$B$17*Spielerentscheidungen!$D$2+Parameter!$B$4*0.5 + J120)&gt;0,"B",0)))</f>
        <v>B</v>
      </c>
      <c r="E120" t="str">
        <f>IF(AND(($B120-Parameter!$B$17*Spielerentscheidungen!$B$3+Parameter!$B$4*(Ergebnisse2!$D$2/Parameter!$B$8) + I120)&gt;0,(ZB_Käufer2!$B120-Parameter!$B$17*Spielerentscheidungen!$D$3+Parameter!$B$4*(Ergebnisse2!$E$2/Parameter!$B$8) + J120)&gt;0),IF(($B120-Parameter!$B$17*Spielerentscheidungen!$B$3+Parameter!$B$4*(Ergebnisse2!$D$2/Parameter!$B$8) + I120) &gt; (ZB_Käufer2!$B120-Parameter!$B$17*Spielerentscheidungen!$D$3+Parameter!$B$4*(Ergebnisse2!$E$2/Parameter!$B$8) + J120),"A", IF(($B120-Parameter!$B$17*Spielerentscheidungen!$B$3+Parameter!$B$4*(Ergebnisse2!$D$2/Parameter!$B$8) + I120) &lt; (ZB_Käufer2!$B120-Parameter!$B$17*Spielerentscheidungen!$D$3+Parameter!$B$4*(Ergebnisse2!$E$2/Parameter!$B$8) + J120 ), "B", C120)),
IF(($B120-Parameter!$B$17*Spielerentscheidungen!$B$3+Parameter!$B$4*(Ergebnisse2!$D$2/Parameter!$B$8) + I120) &gt; 0,"A",
IF((ZB_Käufer2!$B120-Parameter!$B$17*Spielerentscheidungen!$D$3+Parameter!$B$4*(Ergebnisse2!$E$2/Parameter!$B$8) + J120)&gt;0,"B",0)))</f>
        <v>B</v>
      </c>
      <c r="F120">
        <f>IF(AND(($B120-Parameter!$B$17*Spielerentscheidungen!$B$4+Parameter!$B$4*(Ergebnisse2!$D$3/Parameter!$B$8) + I120 )&gt;0,(ZB_Käufer2!$B120-Parameter!$B$17*Spielerentscheidungen!$D$4+Parameter!$B$4*(Ergebnisse2!$E$3/Parameter!$B$8) + J120)&gt;0),IF(($B120-Parameter!$B$17*Spielerentscheidungen!$B$4+Parameter!$B$4*(Ergebnisse2!$D$3/Parameter!$B$8) + I120) &gt; (ZB_Käufer2!$B120-Parameter!$B$17*Spielerentscheidungen!$D$4+Parameter!$B$4*(Ergebnisse2!$E$3/Parameter!$B$8) + J120), "A", IF(($B120-Parameter!$B$17*Spielerentscheidungen!$B$4+Parameter!$B$4*(Ergebnisse2!$D$3/Parameter!$B$8) + I120) &lt; (ZB_Käufer2!$B120-Parameter!$B$17*Spielerentscheidungen!$D$4+Parameter!$B$4*(Ergebnisse2!$E$3/Parameter!$B$8) + J120), "B", C120)),
IF(($B120-Parameter!$B$17*Spielerentscheidungen!$B$4+Parameter!$B$4*(Ergebnisse2!$D$3/Parameter!$B$8) + I120) &gt; 0,"A",
IF((ZB_Käufer2!$B120-Parameter!$B$17*Spielerentscheidungen!$D$4+Parameter!$B$4*(Ergebnisse2!$E$3/Parameter!$B$8) + J120) &gt; 0,"B",0)))</f>
        <v>0</v>
      </c>
      <c r="G120">
        <f>IF(AND(($B120-Parameter!$B$17*Spielerentscheidungen!$B$5+Parameter!$B$4*(Ergebnisse2!$D$4/Parameter!$B$8) + I120)&gt;0,(ZB_Käufer2!$B120-Parameter!$B$17*Spielerentscheidungen!$D$5+Parameter!$B$4*(Ergebnisse2!$E$4/Parameter!$B$8) + J120)&gt;0), IF(($B120-Parameter!$B$17*Spielerentscheidungen!$B$5+Parameter!$B$4*(Ergebnisse2!$D$4/Parameter!$B$8) + I120) &gt; (ZB_Käufer2!$B120-Parameter!$B$17*Spielerentscheidungen!$D$5+Parameter!$B$4*(Ergebnisse2!$E$4/Parameter!$B$8) + J120), "A", IF(($B120-Parameter!$B$17*Spielerentscheidungen!$B$5+Parameter!$B$4*(Ergebnisse2!$D$4/Parameter!$B$8) + I120) &lt; (ZB_Käufer2!$B120-Parameter!$B$17*Spielerentscheidungen!$D$5+Parameter!$B$4*(Ergebnisse2!$E$4/Parameter!$B$8) + J120), "B", C120)),
IF(($B120-Parameter!$B$17*Spielerentscheidungen!$B$5+Parameter!$B$4*(Ergebnisse2!$D$4/Parameter!$B$8) +I120)&gt;0,"A",
IF((ZB_Käufer2!$B120-Parameter!$B$17*Spielerentscheidungen!$D$5+Parameter!$B$4*(Ergebnisse2!$E$4/Parameter!$B$8) + J120)&gt;0,"B",0)))</f>
        <v>0</v>
      </c>
      <c r="H120">
        <f>IF(AND(($B120-Parameter!$B$17*Spielerentscheidungen!$B$6+Parameter!$B$4*(Ergebnisse2!$D$5/Parameter!$B$8) + I120)&gt;0,(ZB_Käufer2!$B120-Parameter!$B$17*Spielerentscheidungen!$D$6+Parameter!$B$4*(Ergebnisse2!$E$5/Parameter!$B$8) + J120)&gt;0), IF(($B120-Parameter!$B$17*Spielerentscheidungen!$B$6+Parameter!$B$4*(Ergebnisse2!$D$5/Parameter!$B$8) + I120) &gt; (ZB_Käufer2!$B120-Parameter!$B$17*Spielerentscheidungen!$D$6+Parameter!$B$4*(Ergebnisse2!$E$5/Parameter!$B$8) + J120),"A",IF(($B120-Parameter!$B$17*Spielerentscheidungen!$B$6+Parameter!$B$4*(Ergebnisse2!$D$5/Parameter!$B$8) + I120) &lt; (ZB_Käufer2!$B120-Parameter!$B$17*Spielerentscheidungen!$D$6+Parameter!$B$4*(Ergebnisse2!$E$5/Parameter!$B$8) + J120),"B",C120)),
IF(($B120-Parameter!$B$17*Spielerentscheidungen!$B$6+Parameter!$B$4*(Ergebnisse2!$D$5/Parameter!$B$8) + I120)&gt;0,"A",
IF((ZB_Käufer2!$B120-Parameter!$B$17*Spielerentscheidungen!$D$6 + Parameter!$B$4*(Ergebnisse2!$E$5/Parameter!$B$8) + J120)&gt;0,"B",0)))</f>
        <v>0</v>
      </c>
      <c r="I120">
        <v>0</v>
      </c>
      <c r="J120">
        <v>4</v>
      </c>
    </row>
    <row r="121" spans="1:10" x14ac:dyDescent="0.35">
      <c r="A121">
        <v>120</v>
      </c>
      <c r="B121">
        <v>3.2</v>
      </c>
      <c r="C121" t="s">
        <v>20</v>
      </c>
      <c r="D121">
        <f>IF(AND(($B121- Parameter!$B$17*Spielerentscheidungen!$B$2+Parameter!$B$4*0.5 + I121)&gt;0,(ZB_Käufer2!$B121-Parameter!$B$17*Spielerentscheidungen!$D$2+Parameter!$B$4*0.5 + J121)&gt;0), IF(($B121-Parameter!$B$17*Spielerentscheidungen!$B$2+Parameter!$B$4*0.5 + I121) &gt; (ZB_Käufer2!$B121-Parameter!$B$17*Spielerentscheidungen!$D$2+Parameter!$B$4*0.5 + J121), "A", IF((ZB_Käufer2!$B121-Parameter!$B$17*Spielerentscheidungen!$D$2+Parameter!$B$4*0.5 + J121) &gt; ($B121-Parameter!$B$17*Spielerentscheidungen!$B$2+Parameter!$B$4*0.5 + I121), "B", C121)),
IF(($B121-Parameter!$B$17*Spielerentscheidungen!$B$2+Parameter!$B$4*0.5 + I121)&gt;0,"A",
IF((ZB_Käufer2!$B121-Parameter!$B$17*Spielerentscheidungen!$D$2+Parameter!$B$4*0.5 + J121)&gt;0,"B",0)))</f>
        <v>0</v>
      </c>
      <c r="E121" t="str">
        <f>IF(AND(($B121-Parameter!$B$17*Spielerentscheidungen!$B$3+Parameter!$B$4*(Ergebnisse2!$D$2/Parameter!$B$8) + I121)&gt;0,(ZB_Käufer2!$B121-Parameter!$B$17*Spielerentscheidungen!$D$3+Parameter!$B$4*(Ergebnisse2!$E$2/Parameter!$B$8) + J121)&gt;0),IF(($B121-Parameter!$B$17*Spielerentscheidungen!$B$3+Parameter!$B$4*(Ergebnisse2!$D$2/Parameter!$B$8) + I121) &gt; (ZB_Käufer2!$B121-Parameter!$B$17*Spielerentscheidungen!$D$3+Parameter!$B$4*(Ergebnisse2!$E$2/Parameter!$B$8) + J121),"A", IF(($B121-Parameter!$B$17*Spielerentscheidungen!$B$3+Parameter!$B$4*(Ergebnisse2!$D$2/Parameter!$B$8) + I121) &lt; (ZB_Käufer2!$B121-Parameter!$B$17*Spielerentscheidungen!$D$3+Parameter!$B$4*(Ergebnisse2!$E$2/Parameter!$B$8) + J121 ), "B", C121)),
IF(($B121-Parameter!$B$17*Spielerentscheidungen!$B$3+Parameter!$B$4*(Ergebnisse2!$D$2/Parameter!$B$8) + I121) &gt; 0,"A",
IF((ZB_Käufer2!$B121-Parameter!$B$17*Spielerentscheidungen!$D$3+Parameter!$B$4*(Ergebnisse2!$E$2/Parameter!$B$8) + J121)&gt;0,"B",0)))</f>
        <v>A</v>
      </c>
      <c r="F121">
        <f>IF(AND(($B121-Parameter!$B$17*Spielerentscheidungen!$B$4+Parameter!$B$4*(Ergebnisse2!$D$3/Parameter!$B$8) + I121 )&gt;0,(ZB_Käufer2!$B121-Parameter!$B$17*Spielerentscheidungen!$D$4+Parameter!$B$4*(Ergebnisse2!$E$3/Parameter!$B$8) + J121)&gt;0),IF(($B121-Parameter!$B$17*Spielerentscheidungen!$B$4+Parameter!$B$4*(Ergebnisse2!$D$3/Parameter!$B$8) + I121) &gt; (ZB_Käufer2!$B121-Parameter!$B$17*Spielerentscheidungen!$D$4+Parameter!$B$4*(Ergebnisse2!$E$3/Parameter!$B$8) + J121), "A", IF(($B121-Parameter!$B$17*Spielerentscheidungen!$B$4+Parameter!$B$4*(Ergebnisse2!$D$3/Parameter!$B$8) + I121) &lt; (ZB_Käufer2!$B121-Parameter!$B$17*Spielerentscheidungen!$D$4+Parameter!$B$4*(Ergebnisse2!$E$3/Parameter!$B$8) + J121), "B", C121)),
IF(($B121-Parameter!$B$17*Spielerentscheidungen!$B$4+Parameter!$B$4*(Ergebnisse2!$D$3/Parameter!$B$8) + I121) &gt; 0,"A",
IF((ZB_Käufer2!$B121-Parameter!$B$17*Spielerentscheidungen!$D$4+Parameter!$B$4*(Ergebnisse2!$E$3/Parameter!$B$8) + J121) &gt; 0,"B",0)))</f>
        <v>0</v>
      </c>
      <c r="G121">
        <f>IF(AND(($B121-Parameter!$B$17*Spielerentscheidungen!$B$5+Parameter!$B$4*(Ergebnisse2!$D$4/Parameter!$B$8) + I121)&gt;0,(ZB_Käufer2!$B121-Parameter!$B$17*Spielerentscheidungen!$D$5+Parameter!$B$4*(Ergebnisse2!$E$4/Parameter!$B$8) + J121)&gt;0), IF(($B121-Parameter!$B$17*Spielerentscheidungen!$B$5+Parameter!$B$4*(Ergebnisse2!$D$4/Parameter!$B$8) + I121) &gt; (ZB_Käufer2!$B121-Parameter!$B$17*Spielerentscheidungen!$D$5+Parameter!$B$4*(Ergebnisse2!$E$4/Parameter!$B$8) + J121), "A", IF(($B121-Parameter!$B$17*Spielerentscheidungen!$B$5+Parameter!$B$4*(Ergebnisse2!$D$4/Parameter!$B$8) + I121) &lt; (ZB_Käufer2!$B121-Parameter!$B$17*Spielerentscheidungen!$D$5+Parameter!$B$4*(Ergebnisse2!$E$4/Parameter!$B$8) + J121), "B", C121)),
IF(($B121-Parameter!$B$17*Spielerentscheidungen!$B$5+Parameter!$B$4*(Ergebnisse2!$D$4/Parameter!$B$8) +I121)&gt;0,"A",
IF((ZB_Käufer2!$B121-Parameter!$B$17*Spielerentscheidungen!$D$5+Parameter!$B$4*(Ergebnisse2!$E$4/Parameter!$B$8) + J121)&gt;0,"B",0)))</f>
        <v>0</v>
      </c>
      <c r="H121">
        <f>IF(AND(($B121-Parameter!$B$17*Spielerentscheidungen!$B$6+Parameter!$B$4*(Ergebnisse2!$D$5/Parameter!$B$8) + I121)&gt;0,(ZB_Käufer2!$B121-Parameter!$B$17*Spielerentscheidungen!$D$6+Parameter!$B$4*(Ergebnisse2!$E$5/Parameter!$B$8) + J121)&gt;0), IF(($B121-Parameter!$B$17*Spielerentscheidungen!$B$6+Parameter!$B$4*(Ergebnisse2!$D$5/Parameter!$B$8) + I121) &gt; (ZB_Käufer2!$B121-Parameter!$B$17*Spielerentscheidungen!$D$6+Parameter!$B$4*(Ergebnisse2!$E$5/Parameter!$B$8) + J121),"A",IF(($B121-Parameter!$B$17*Spielerentscheidungen!$B$6+Parameter!$B$4*(Ergebnisse2!$D$5/Parameter!$B$8) + I121) &lt; (ZB_Käufer2!$B121-Parameter!$B$17*Spielerentscheidungen!$D$6+Parameter!$B$4*(Ergebnisse2!$E$5/Parameter!$B$8) + J121),"B",C121)),
IF(($B121-Parameter!$B$17*Spielerentscheidungen!$B$6+Parameter!$B$4*(Ergebnisse2!$D$5/Parameter!$B$8) + I121)&gt;0,"A",
IF((ZB_Käufer2!$B121-Parameter!$B$17*Spielerentscheidungen!$D$6 + Parameter!$B$4*(Ergebnisse2!$E$5/Parameter!$B$8) + J121)&gt;0,"B",0)))</f>
        <v>0</v>
      </c>
      <c r="I121">
        <v>3</v>
      </c>
      <c r="J121">
        <v>0</v>
      </c>
    </row>
    <row r="122" spans="1:10" x14ac:dyDescent="0.35">
      <c r="A122">
        <v>121</v>
      </c>
      <c r="B122">
        <v>8.74</v>
      </c>
      <c r="C122" t="s">
        <v>19</v>
      </c>
      <c r="D122" t="str">
        <f>IF(AND(($B122- Parameter!$B$17*Spielerentscheidungen!$B$2+Parameter!$B$4*0.5 + I122)&gt;0,(ZB_Käufer2!$B122-Parameter!$B$17*Spielerentscheidungen!$D$2+Parameter!$B$4*0.5 + J122)&gt;0), IF(($B122-Parameter!$B$17*Spielerentscheidungen!$B$2+Parameter!$B$4*0.5 + I122) &gt; (ZB_Käufer2!$B122-Parameter!$B$17*Spielerentscheidungen!$D$2+Parameter!$B$4*0.5 + J122), "A", IF((ZB_Käufer2!$B122-Parameter!$B$17*Spielerentscheidungen!$D$2+Parameter!$B$4*0.5 + J122) &gt; ($B122-Parameter!$B$17*Spielerentscheidungen!$B$2+Parameter!$B$4*0.5 + I122), "B", C122)),
IF(($B122-Parameter!$B$17*Spielerentscheidungen!$B$2+Parameter!$B$4*0.5 + I122)&gt;0,"A",
IF((ZB_Käufer2!$B122-Parameter!$B$17*Spielerentscheidungen!$D$2+Parameter!$B$4*0.5 + J122)&gt;0,"B",0)))</f>
        <v>B</v>
      </c>
      <c r="E122" t="str">
        <f>IF(AND(($B122-Parameter!$B$17*Spielerentscheidungen!$B$3+Parameter!$B$4*(Ergebnisse2!$D$2/Parameter!$B$8) + I122)&gt;0,(ZB_Käufer2!$B122-Parameter!$B$17*Spielerentscheidungen!$D$3+Parameter!$B$4*(Ergebnisse2!$E$2/Parameter!$B$8) + J122)&gt;0),IF(($B122-Parameter!$B$17*Spielerentscheidungen!$B$3+Parameter!$B$4*(Ergebnisse2!$D$2/Parameter!$B$8) + I122) &gt; (ZB_Käufer2!$B122-Parameter!$B$17*Spielerentscheidungen!$D$3+Parameter!$B$4*(Ergebnisse2!$E$2/Parameter!$B$8) + J122),"A", IF(($B122-Parameter!$B$17*Spielerentscheidungen!$B$3+Parameter!$B$4*(Ergebnisse2!$D$2/Parameter!$B$8) + I122) &lt; (ZB_Käufer2!$B122-Parameter!$B$17*Spielerentscheidungen!$D$3+Parameter!$B$4*(Ergebnisse2!$E$2/Parameter!$B$8) + J122 ), "B", C122)),
IF(($B122-Parameter!$B$17*Spielerentscheidungen!$B$3+Parameter!$B$4*(Ergebnisse2!$D$2/Parameter!$B$8) + I122) &gt; 0,"A",
IF((ZB_Käufer2!$B122-Parameter!$B$17*Spielerentscheidungen!$D$3+Parameter!$B$4*(Ergebnisse2!$E$2/Parameter!$B$8) + J122)&gt;0,"B",0)))</f>
        <v>B</v>
      </c>
      <c r="F122" t="str">
        <f>IF(AND(($B122-Parameter!$B$17*Spielerentscheidungen!$B$4+Parameter!$B$4*(Ergebnisse2!$D$3/Parameter!$B$8) + I122 )&gt;0,(ZB_Käufer2!$B122-Parameter!$B$17*Spielerentscheidungen!$D$4+Parameter!$B$4*(Ergebnisse2!$E$3/Parameter!$B$8) + J122)&gt;0),IF(($B122-Parameter!$B$17*Spielerentscheidungen!$B$4+Parameter!$B$4*(Ergebnisse2!$D$3/Parameter!$B$8) + I122) &gt; (ZB_Käufer2!$B122-Parameter!$B$17*Spielerentscheidungen!$D$4+Parameter!$B$4*(Ergebnisse2!$E$3/Parameter!$B$8) + J122), "A", IF(($B122-Parameter!$B$17*Spielerentscheidungen!$B$4+Parameter!$B$4*(Ergebnisse2!$D$3/Parameter!$B$8) + I122) &lt; (ZB_Käufer2!$B122-Parameter!$B$17*Spielerentscheidungen!$D$4+Parameter!$B$4*(Ergebnisse2!$E$3/Parameter!$B$8) + J122), "B", C122)),
IF(($B122-Parameter!$B$17*Spielerentscheidungen!$B$4+Parameter!$B$4*(Ergebnisse2!$D$3/Parameter!$B$8) + I122) &gt; 0,"A",
IF((ZB_Käufer2!$B122-Parameter!$B$17*Spielerentscheidungen!$D$4+Parameter!$B$4*(Ergebnisse2!$E$3/Parameter!$B$8) + J122) &gt; 0,"B",0)))</f>
        <v>B</v>
      </c>
      <c r="G122" t="str">
        <f>IF(AND(($B122-Parameter!$B$17*Spielerentscheidungen!$B$5+Parameter!$B$4*(Ergebnisse2!$D$4/Parameter!$B$8) + I122)&gt;0,(ZB_Käufer2!$B122-Parameter!$B$17*Spielerentscheidungen!$D$5+Parameter!$B$4*(Ergebnisse2!$E$4/Parameter!$B$8) + J122)&gt;0), IF(($B122-Parameter!$B$17*Spielerentscheidungen!$B$5+Parameter!$B$4*(Ergebnisse2!$D$4/Parameter!$B$8) + I122) &gt; (ZB_Käufer2!$B122-Parameter!$B$17*Spielerentscheidungen!$D$5+Parameter!$B$4*(Ergebnisse2!$E$4/Parameter!$B$8) + J122), "A", IF(($B122-Parameter!$B$17*Spielerentscheidungen!$B$5+Parameter!$B$4*(Ergebnisse2!$D$4/Parameter!$B$8) + I122) &lt; (ZB_Käufer2!$B122-Parameter!$B$17*Spielerentscheidungen!$D$5+Parameter!$B$4*(Ergebnisse2!$E$4/Parameter!$B$8) + J122), "B", C122)),
IF(($B122-Parameter!$B$17*Spielerentscheidungen!$B$5+Parameter!$B$4*(Ergebnisse2!$D$4/Parameter!$B$8) +I122)&gt;0,"A",
IF((ZB_Käufer2!$B122-Parameter!$B$17*Spielerentscheidungen!$D$5+Parameter!$B$4*(Ergebnisse2!$E$4/Parameter!$B$8) + J122)&gt;0,"B",0)))</f>
        <v>B</v>
      </c>
      <c r="H122">
        <f>IF(AND(($B122-Parameter!$B$17*Spielerentscheidungen!$B$6+Parameter!$B$4*(Ergebnisse2!$D$5/Parameter!$B$8) + I122)&gt;0,(ZB_Käufer2!$B122-Parameter!$B$17*Spielerentscheidungen!$D$6+Parameter!$B$4*(Ergebnisse2!$E$5/Parameter!$B$8) + J122)&gt;0), IF(($B122-Parameter!$B$17*Spielerentscheidungen!$B$6+Parameter!$B$4*(Ergebnisse2!$D$5/Parameter!$B$8) + I122) &gt; (ZB_Käufer2!$B122-Parameter!$B$17*Spielerentscheidungen!$D$6+Parameter!$B$4*(Ergebnisse2!$E$5/Parameter!$B$8) + J122),"A",IF(($B122-Parameter!$B$17*Spielerentscheidungen!$B$6+Parameter!$B$4*(Ergebnisse2!$D$5/Parameter!$B$8) + I122) &lt; (ZB_Käufer2!$B122-Parameter!$B$17*Spielerentscheidungen!$D$6+Parameter!$B$4*(Ergebnisse2!$E$5/Parameter!$B$8) + J122),"B",C122)),
IF(($B122-Parameter!$B$17*Spielerentscheidungen!$B$6+Parameter!$B$4*(Ergebnisse2!$D$5/Parameter!$B$8) + I122)&gt;0,"A",
IF((ZB_Käufer2!$B122-Parameter!$B$17*Spielerentscheidungen!$D$6 + Parameter!$B$4*(Ergebnisse2!$E$5/Parameter!$B$8) + J122)&gt;0,"B",0)))</f>
        <v>0</v>
      </c>
      <c r="I122">
        <v>0</v>
      </c>
      <c r="J122">
        <v>3</v>
      </c>
    </row>
    <row r="123" spans="1:10" x14ac:dyDescent="0.35">
      <c r="A123">
        <v>122</v>
      </c>
      <c r="B123">
        <v>2.61</v>
      </c>
      <c r="C123" t="s">
        <v>20</v>
      </c>
      <c r="D123">
        <f>IF(AND(($B123- Parameter!$B$17*Spielerentscheidungen!$B$2+Parameter!$B$4*0.5 + I123)&gt;0,(ZB_Käufer2!$B123-Parameter!$B$17*Spielerentscheidungen!$D$2+Parameter!$B$4*0.5 + J123)&gt;0), IF(($B123-Parameter!$B$17*Spielerentscheidungen!$B$2+Parameter!$B$4*0.5 + I123) &gt; (ZB_Käufer2!$B123-Parameter!$B$17*Spielerentscheidungen!$D$2+Parameter!$B$4*0.5 + J123), "A", IF((ZB_Käufer2!$B123-Parameter!$B$17*Spielerentscheidungen!$D$2+Parameter!$B$4*0.5 + J123) &gt; ($B123-Parameter!$B$17*Spielerentscheidungen!$B$2+Parameter!$B$4*0.5 + I123), "B", C123)),
IF(($B123-Parameter!$B$17*Spielerentscheidungen!$B$2+Parameter!$B$4*0.5 + I123)&gt;0,"A",
IF((ZB_Käufer2!$B123-Parameter!$B$17*Spielerentscheidungen!$D$2+Parameter!$B$4*0.5 + J123)&gt;0,"B",0)))</f>
        <v>0</v>
      </c>
      <c r="E123">
        <f>IF(AND(($B123-Parameter!$B$17*Spielerentscheidungen!$B$3+Parameter!$B$4*(Ergebnisse2!$D$2/Parameter!$B$8) + I123)&gt;0,(ZB_Käufer2!$B123-Parameter!$B$17*Spielerentscheidungen!$D$3+Parameter!$B$4*(Ergebnisse2!$E$2/Parameter!$B$8) + J123)&gt;0),IF(($B123-Parameter!$B$17*Spielerentscheidungen!$B$3+Parameter!$B$4*(Ergebnisse2!$D$2/Parameter!$B$8) + I123) &gt; (ZB_Käufer2!$B123-Parameter!$B$17*Spielerentscheidungen!$D$3+Parameter!$B$4*(Ergebnisse2!$E$2/Parameter!$B$8) + J123),"A", IF(($B123-Parameter!$B$17*Spielerentscheidungen!$B$3+Parameter!$B$4*(Ergebnisse2!$D$2/Parameter!$B$8) + I123) &lt; (ZB_Käufer2!$B123-Parameter!$B$17*Spielerentscheidungen!$D$3+Parameter!$B$4*(Ergebnisse2!$E$2/Parameter!$B$8) + J123 ), "B", C123)),
IF(($B123-Parameter!$B$17*Spielerentscheidungen!$B$3+Parameter!$B$4*(Ergebnisse2!$D$2/Parameter!$B$8) + I123) &gt; 0,"A",
IF((ZB_Käufer2!$B123-Parameter!$B$17*Spielerentscheidungen!$D$3+Parameter!$B$4*(Ergebnisse2!$E$2/Parameter!$B$8) + J123)&gt;0,"B",0)))</f>
        <v>0</v>
      </c>
      <c r="F123">
        <f>IF(AND(($B123-Parameter!$B$17*Spielerentscheidungen!$B$4+Parameter!$B$4*(Ergebnisse2!$D$3/Parameter!$B$8) + I123 )&gt;0,(ZB_Käufer2!$B123-Parameter!$B$17*Spielerentscheidungen!$D$4+Parameter!$B$4*(Ergebnisse2!$E$3/Parameter!$B$8) + J123)&gt;0),IF(($B123-Parameter!$B$17*Spielerentscheidungen!$B$4+Parameter!$B$4*(Ergebnisse2!$D$3/Parameter!$B$8) + I123) &gt; (ZB_Käufer2!$B123-Parameter!$B$17*Spielerentscheidungen!$D$4+Parameter!$B$4*(Ergebnisse2!$E$3/Parameter!$B$8) + J123), "A", IF(($B123-Parameter!$B$17*Spielerentscheidungen!$B$4+Parameter!$B$4*(Ergebnisse2!$D$3/Parameter!$B$8) + I123) &lt; (ZB_Käufer2!$B123-Parameter!$B$17*Spielerentscheidungen!$D$4+Parameter!$B$4*(Ergebnisse2!$E$3/Parameter!$B$8) + J123), "B", C123)),
IF(($B123-Parameter!$B$17*Spielerentscheidungen!$B$4+Parameter!$B$4*(Ergebnisse2!$D$3/Parameter!$B$8) + I123) &gt; 0,"A",
IF((ZB_Käufer2!$B123-Parameter!$B$17*Spielerentscheidungen!$D$4+Parameter!$B$4*(Ergebnisse2!$E$3/Parameter!$B$8) + J123) &gt; 0,"B",0)))</f>
        <v>0</v>
      </c>
      <c r="G123">
        <f>IF(AND(($B123-Parameter!$B$17*Spielerentscheidungen!$B$5+Parameter!$B$4*(Ergebnisse2!$D$4/Parameter!$B$8) + I123)&gt;0,(ZB_Käufer2!$B123-Parameter!$B$17*Spielerentscheidungen!$D$5+Parameter!$B$4*(Ergebnisse2!$E$4/Parameter!$B$8) + J123)&gt;0), IF(($B123-Parameter!$B$17*Spielerentscheidungen!$B$5+Parameter!$B$4*(Ergebnisse2!$D$4/Parameter!$B$8) + I123) &gt; (ZB_Käufer2!$B123-Parameter!$B$17*Spielerentscheidungen!$D$5+Parameter!$B$4*(Ergebnisse2!$E$4/Parameter!$B$8) + J123), "A", IF(($B123-Parameter!$B$17*Spielerentscheidungen!$B$5+Parameter!$B$4*(Ergebnisse2!$D$4/Parameter!$B$8) + I123) &lt; (ZB_Käufer2!$B123-Parameter!$B$17*Spielerentscheidungen!$D$5+Parameter!$B$4*(Ergebnisse2!$E$4/Parameter!$B$8) + J123), "B", C123)),
IF(($B123-Parameter!$B$17*Spielerentscheidungen!$B$5+Parameter!$B$4*(Ergebnisse2!$D$4/Parameter!$B$8) +I123)&gt;0,"A",
IF((ZB_Käufer2!$B123-Parameter!$B$17*Spielerentscheidungen!$D$5+Parameter!$B$4*(Ergebnisse2!$E$4/Parameter!$B$8) + J123)&gt;0,"B",0)))</f>
        <v>0</v>
      </c>
      <c r="H123">
        <f>IF(AND(($B123-Parameter!$B$17*Spielerentscheidungen!$B$6+Parameter!$B$4*(Ergebnisse2!$D$5/Parameter!$B$8) + I123)&gt;0,(ZB_Käufer2!$B123-Parameter!$B$17*Spielerentscheidungen!$D$6+Parameter!$B$4*(Ergebnisse2!$E$5/Parameter!$B$8) + J123)&gt;0), IF(($B123-Parameter!$B$17*Spielerentscheidungen!$B$6+Parameter!$B$4*(Ergebnisse2!$D$5/Parameter!$B$8) + I123) &gt; (ZB_Käufer2!$B123-Parameter!$B$17*Spielerentscheidungen!$D$6+Parameter!$B$4*(Ergebnisse2!$E$5/Parameter!$B$8) + J123),"A",IF(($B123-Parameter!$B$17*Spielerentscheidungen!$B$6+Parameter!$B$4*(Ergebnisse2!$D$5/Parameter!$B$8) + I123) &lt; (ZB_Käufer2!$B123-Parameter!$B$17*Spielerentscheidungen!$D$6+Parameter!$B$4*(Ergebnisse2!$E$5/Parameter!$B$8) + J123),"B",C123)),
IF(($B123-Parameter!$B$17*Spielerentscheidungen!$B$6+Parameter!$B$4*(Ergebnisse2!$D$5/Parameter!$B$8) + I123)&gt;0,"A",
IF((ZB_Käufer2!$B123-Parameter!$B$17*Spielerentscheidungen!$D$6 + Parameter!$B$4*(Ergebnisse2!$E$5/Parameter!$B$8) + J123)&gt;0,"B",0)))</f>
        <v>0</v>
      </c>
      <c r="I123">
        <v>3</v>
      </c>
      <c r="J123">
        <v>0</v>
      </c>
    </row>
    <row r="124" spans="1:10" x14ac:dyDescent="0.35">
      <c r="A124">
        <v>123</v>
      </c>
      <c r="B124">
        <v>9.7899999999999991</v>
      </c>
      <c r="C124" t="s">
        <v>19</v>
      </c>
      <c r="D124" t="str">
        <f>IF(AND(($B124- Parameter!$B$17*Spielerentscheidungen!$B$2+Parameter!$B$4*0.5 + I124)&gt;0,(ZB_Käufer2!$B124-Parameter!$B$17*Spielerentscheidungen!$D$2+Parameter!$B$4*0.5 + J124)&gt;0), IF(($B124-Parameter!$B$17*Spielerentscheidungen!$B$2+Parameter!$B$4*0.5 + I124) &gt; (ZB_Käufer2!$B124-Parameter!$B$17*Spielerentscheidungen!$D$2+Parameter!$B$4*0.5 + J124), "A", IF((ZB_Käufer2!$B124-Parameter!$B$17*Spielerentscheidungen!$D$2+Parameter!$B$4*0.5 + J124) &gt; ($B124-Parameter!$B$17*Spielerentscheidungen!$B$2+Parameter!$B$4*0.5 + I124), "B", C124)),
IF(($B124-Parameter!$B$17*Spielerentscheidungen!$B$2+Parameter!$B$4*0.5 + I124)&gt;0,"A",
IF((ZB_Käufer2!$B124-Parameter!$B$17*Spielerentscheidungen!$D$2+Parameter!$B$4*0.5 + J124)&gt;0,"B",0)))</f>
        <v>B</v>
      </c>
      <c r="E124" t="str">
        <f>IF(AND(($B124-Parameter!$B$17*Spielerentscheidungen!$B$3+Parameter!$B$4*(Ergebnisse2!$D$2/Parameter!$B$8) + I124)&gt;0,(ZB_Käufer2!$B124-Parameter!$B$17*Spielerentscheidungen!$D$3+Parameter!$B$4*(Ergebnisse2!$E$2/Parameter!$B$8) + J124)&gt;0),IF(($B124-Parameter!$B$17*Spielerentscheidungen!$B$3+Parameter!$B$4*(Ergebnisse2!$D$2/Parameter!$B$8) + I124) &gt; (ZB_Käufer2!$B124-Parameter!$B$17*Spielerentscheidungen!$D$3+Parameter!$B$4*(Ergebnisse2!$E$2/Parameter!$B$8) + J124),"A", IF(($B124-Parameter!$B$17*Spielerentscheidungen!$B$3+Parameter!$B$4*(Ergebnisse2!$D$2/Parameter!$B$8) + I124) &lt; (ZB_Käufer2!$B124-Parameter!$B$17*Spielerentscheidungen!$D$3+Parameter!$B$4*(Ergebnisse2!$E$2/Parameter!$B$8) + J124 ), "B", C124)),
IF(($B124-Parameter!$B$17*Spielerentscheidungen!$B$3+Parameter!$B$4*(Ergebnisse2!$D$2/Parameter!$B$8) + I124) &gt; 0,"A",
IF((ZB_Käufer2!$B124-Parameter!$B$17*Spielerentscheidungen!$D$3+Parameter!$B$4*(Ergebnisse2!$E$2/Parameter!$B$8) + J124)&gt;0,"B",0)))</f>
        <v>B</v>
      </c>
      <c r="F124" t="str">
        <f>IF(AND(($B124-Parameter!$B$17*Spielerentscheidungen!$B$4+Parameter!$B$4*(Ergebnisse2!$D$3/Parameter!$B$8) + I124 )&gt;0,(ZB_Käufer2!$B124-Parameter!$B$17*Spielerentscheidungen!$D$4+Parameter!$B$4*(Ergebnisse2!$E$3/Parameter!$B$8) + J124)&gt;0),IF(($B124-Parameter!$B$17*Spielerentscheidungen!$B$4+Parameter!$B$4*(Ergebnisse2!$D$3/Parameter!$B$8) + I124) &gt; (ZB_Käufer2!$B124-Parameter!$B$17*Spielerentscheidungen!$D$4+Parameter!$B$4*(Ergebnisse2!$E$3/Parameter!$B$8) + J124), "A", IF(($B124-Parameter!$B$17*Spielerentscheidungen!$B$4+Parameter!$B$4*(Ergebnisse2!$D$3/Parameter!$B$8) + I124) &lt; (ZB_Käufer2!$B124-Parameter!$B$17*Spielerentscheidungen!$D$4+Parameter!$B$4*(Ergebnisse2!$E$3/Parameter!$B$8) + J124), "B", C124)),
IF(($B124-Parameter!$B$17*Spielerentscheidungen!$B$4+Parameter!$B$4*(Ergebnisse2!$D$3/Parameter!$B$8) + I124) &gt; 0,"A",
IF((ZB_Käufer2!$B124-Parameter!$B$17*Spielerentscheidungen!$D$4+Parameter!$B$4*(Ergebnisse2!$E$3/Parameter!$B$8) + J124) &gt; 0,"B",0)))</f>
        <v>B</v>
      </c>
      <c r="G124" t="str">
        <f>IF(AND(($B124-Parameter!$B$17*Spielerentscheidungen!$B$5+Parameter!$B$4*(Ergebnisse2!$D$4/Parameter!$B$8) + I124)&gt;0,(ZB_Käufer2!$B124-Parameter!$B$17*Spielerentscheidungen!$D$5+Parameter!$B$4*(Ergebnisse2!$E$4/Parameter!$B$8) + J124)&gt;0), IF(($B124-Parameter!$B$17*Spielerentscheidungen!$B$5+Parameter!$B$4*(Ergebnisse2!$D$4/Parameter!$B$8) + I124) &gt; (ZB_Käufer2!$B124-Parameter!$B$17*Spielerentscheidungen!$D$5+Parameter!$B$4*(Ergebnisse2!$E$4/Parameter!$B$8) + J124), "A", IF(($B124-Parameter!$B$17*Spielerentscheidungen!$B$5+Parameter!$B$4*(Ergebnisse2!$D$4/Parameter!$B$8) + I124) &lt; (ZB_Käufer2!$B124-Parameter!$B$17*Spielerentscheidungen!$D$5+Parameter!$B$4*(Ergebnisse2!$E$4/Parameter!$B$8) + J124), "B", C124)),
IF(($B124-Parameter!$B$17*Spielerentscheidungen!$B$5+Parameter!$B$4*(Ergebnisse2!$D$4/Parameter!$B$8) +I124)&gt;0,"A",
IF((ZB_Käufer2!$B124-Parameter!$B$17*Spielerentscheidungen!$D$5+Parameter!$B$4*(Ergebnisse2!$E$4/Parameter!$B$8) + J124)&gt;0,"B",0)))</f>
        <v>B</v>
      </c>
      <c r="H124">
        <f>IF(AND(($B124-Parameter!$B$17*Spielerentscheidungen!$B$6+Parameter!$B$4*(Ergebnisse2!$D$5/Parameter!$B$8) + I124)&gt;0,(ZB_Käufer2!$B124-Parameter!$B$17*Spielerentscheidungen!$D$6+Parameter!$B$4*(Ergebnisse2!$E$5/Parameter!$B$8) + J124)&gt;0), IF(($B124-Parameter!$B$17*Spielerentscheidungen!$B$6+Parameter!$B$4*(Ergebnisse2!$D$5/Parameter!$B$8) + I124) &gt; (ZB_Käufer2!$B124-Parameter!$B$17*Spielerentscheidungen!$D$6+Parameter!$B$4*(Ergebnisse2!$E$5/Parameter!$B$8) + J124),"A",IF(($B124-Parameter!$B$17*Spielerentscheidungen!$B$6+Parameter!$B$4*(Ergebnisse2!$D$5/Parameter!$B$8) + I124) &lt; (ZB_Käufer2!$B124-Parameter!$B$17*Spielerentscheidungen!$D$6+Parameter!$B$4*(Ergebnisse2!$E$5/Parameter!$B$8) + J124),"B",C124)),
IF(($B124-Parameter!$B$17*Spielerentscheidungen!$B$6+Parameter!$B$4*(Ergebnisse2!$D$5/Parameter!$B$8) + I124)&gt;0,"A",
IF((ZB_Käufer2!$B124-Parameter!$B$17*Spielerentscheidungen!$D$6 + Parameter!$B$4*(Ergebnisse2!$E$5/Parameter!$B$8) + J124)&gt;0,"B",0)))</f>
        <v>0</v>
      </c>
      <c r="I124">
        <v>0</v>
      </c>
      <c r="J124">
        <v>3</v>
      </c>
    </row>
    <row r="125" spans="1:10" x14ac:dyDescent="0.35">
      <c r="A125">
        <v>124</v>
      </c>
      <c r="B125">
        <v>2.46</v>
      </c>
      <c r="C125" t="s">
        <v>20</v>
      </c>
      <c r="D125">
        <f>IF(AND(($B125- Parameter!$B$17*Spielerentscheidungen!$B$2+Parameter!$B$4*0.5 + I125)&gt;0,(ZB_Käufer2!$B125-Parameter!$B$17*Spielerentscheidungen!$D$2+Parameter!$B$4*0.5 + J125)&gt;0), IF(($B125-Parameter!$B$17*Spielerentscheidungen!$B$2+Parameter!$B$4*0.5 + I125) &gt; (ZB_Käufer2!$B125-Parameter!$B$17*Spielerentscheidungen!$D$2+Parameter!$B$4*0.5 + J125), "A", IF((ZB_Käufer2!$B125-Parameter!$B$17*Spielerentscheidungen!$D$2+Parameter!$B$4*0.5 + J125) &gt; ($B125-Parameter!$B$17*Spielerentscheidungen!$B$2+Parameter!$B$4*0.5 + I125), "B", C125)),
IF(($B125-Parameter!$B$17*Spielerentscheidungen!$B$2+Parameter!$B$4*0.5 + I125)&gt;0,"A",
IF((ZB_Käufer2!$B125-Parameter!$B$17*Spielerentscheidungen!$D$2+Parameter!$B$4*0.5 + J125)&gt;0,"B",0)))</f>
        <v>0</v>
      </c>
      <c r="E125">
        <f>IF(AND(($B125-Parameter!$B$17*Spielerentscheidungen!$B$3+Parameter!$B$4*(Ergebnisse2!$D$2/Parameter!$B$8) + I125)&gt;0,(ZB_Käufer2!$B125-Parameter!$B$17*Spielerentscheidungen!$D$3+Parameter!$B$4*(Ergebnisse2!$E$2/Parameter!$B$8) + J125)&gt;0),IF(($B125-Parameter!$B$17*Spielerentscheidungen!$B$3+Parameter!$B$4*(Ergebnisse2!$D$2/Parameter!$B$8) + I125) &gt; (ZB_Käufer2!$B125-Parameter!$B$17*Spielerentscheidungen!$D$3+Parameter!$B$4*(Ergebnisse2!$E$2/Parameter!$B$8) + J125),"A", IF(($B125-Parameter!$B$17*Spielerentscheidungen!$B$3+Parameter!$B$4*(Ergebnisse2!$D$2/Parameter!$B$8) + I125) &lt; (ZB_Käufer2!$B125-Parameter!$B$17*Spielerentscheidungen!$D$3+Parameter!$B$4*(Ergebnisse2!$E$2/Parameter!$B$8) + J125 ), "B", C125)),
IF(($B125-Parameter!$B$17*Spielerentscheidungen!$B$3+Parameter!$B$4*(Ergebnisse2!$D$2/Parameter!$B$8) + I125) &gt; 0,"A",
IF((ZB_Käufer2!$B125-Parameter!$B$17*Spielerentscheidungen!$D$3+Parameter!$B$4*(Ergebnisse2!$E$2/Parameter!$B$8) + J125)&gt;0,"B",0)))</f>
        <v>0</v>
      </c>
      <c r="F125">
        <f>IF(AND(($B125-Parameter!$B$17*Spielerentscheidungen!$B$4+Parameter!$B$4*(Ergebnisse2!$D$3/Parameter!$B$8) + I125 )&gt;0,(ZB_Käufer2!$B125-Parameter!$B$17*Spielerentscheidungen!$D$4+Parameter!$B$4*(Ergebnisse2!$E$3/Parameter!$B$8) + J125)&gt;0),IF(($B125-Parameter!$B$17*Spielerentscheidungen!$B$4+Parameter!$B$4*(Ergebnisse2!$D$3/Parameter!$B$8) + I125) &gt; (ZB_Käufer2!$B125-Parameter!$B$17*Spielerentscheidungen!$D$4+Parameter!$B$4*(Ergebnisse2!$E$3/Parameter!$B$8) + J125), "A", IF(($B125-Parameter!$B$17*Spielerentscheidungen!$B$4+Parameter!$B$4*(Ergebnisse2!$D$3/Parameter!$B$8) + I125) &lt; (ZB_Käufer2!$B125-Parameter!$B$17*Spielerentscheidungen!$D$4+Parameter!$B$4*(Ergebnisse2!$E$3/Parameter!$B$8) + J125), "B", C125)),
IF(($B125-Parameter!$B$17*Spielerentscheidungen!$B$4+Parameter!$B$4*(Ergebnisse2!$D$3/Parameter!$B$8) + I125) &gt; 0,"A",
IF((ZB_Käufer2!$B125-Parameter!$B$17*Spielerentscheidungen!$D$4+Parameter!$B$4*(Ergebnisse2!$E$3/Parameter!$B$8) + J125) &gt; 0,"B",0)))</f>
        <v>0</v>
      </c>
      <c r="G125">
        <f>IF(AND(($B125-Parameter!$B$17*Spielerentscheidungen!$B$5+Parameter!$B$4*(Ergebnisse2!$D$4/Parameter!$B$8) + I125)&gt;0,(ZB_Käufer2!$B125-Parameter!$B$17*Spielerentscheidungen!$D$5+Parameter!$B$4*(Ergebnisse2!$E$4/Parameter!$B$8) + J125)&gt;0), IF(($B125-Parameter!$B$17*Spielerentscheidungen!$B$5+Parameter!$B$4*(Ergebnisse2!$D$4/Parameter!$B$8) + I125) &gt; (ZB_Käufer2!$B125-Parameter!$B$17*Spielerentscheidungen!$D$5+Parameter!$B$4*(Ergebnisse2!$E$4/Parameter!$B$8) + J125), "A", IF(($B125-Parameter!$B$17*Spielerentscheidungen!$B$5+Parameter!$B$4*(Ergebnisse2!$D$4/Parameter!$B$8) + I125) &lt; (ZB_Käufer2!$B125-Parameter!$B$17*Spielerentscheidungen!$D$5+Parameter!$B$4*(Ergebnisse2!$E$4/Parameter!$B$8) + J125), "B", C125)),
IF(($B125-Parameter!$B$17*Spielerentscheidungen!$B$5+Parameter!$B$4*(Ergebnisse2!$D$4/Parameter!$B$8) +I125)&gt;0,"A",
IF((ZB_Käufer2!$B125-Parameter!$B$17*Spielerentscheidungen!$D$5+Parameter!$B$4*(Ergebnisse2!$E$4/Parameter!$B$8) + J125)&gt;0,"B",0)))</f>
        <v>0</v>
      </c>
      <c r="H125">
        <f>IF(AND(($B125-Parameter!$B$17*Spielerentscheidungen!$B$6+Parameter!$B$4*(Ergebnisse2!$D$5/Parameter!$B$8) + I125)&gt;0,(ZB_Käufer2!$B125-Parameter!$B$17*Spielerentscheidungen!$D$6+Parameter!$B$4*(Ergebnisse2!$E$5/Parameter!$B$8) + J125)&gt;0), IF(($B125-Parameter!$B$17*Spielerentscheidungen!$B$6+Parameter!$B$4*(Ergebnisse2!$D$5/Parameter!$B$8) + I125) &gt; (ZB_Käufer2!$B125-Parameter!$B$17*Spielerentscheidungen!$D$6+Parameter!$B$4*(Ergebnisse2!$E$5/Parameter!$B$8) + J125),"A",IF(($B125-Parameter!$B$17*Spielerentscheidungen!$B$6+Parameter!$B$4*(Ergebnisse2!$D$5/Parameter!$B$8) + I125) &lt; (ZB_Käufer2!$B125-Parameter!$B$17*Spielerentscheidungen!$D$6+Parameter!$B$4*(Ergebnisse2!$E$5/Parameter!$B$8) + J125),"B",C125)),
IF(($B125-Parameter!$B$17*Spielerentscheidungen!$B$6+Parameter!$B$4*(Ergebnisse2!$D$5/Parameter!$B$8) + I125)&gt;0,"A",
IF((ZB_Käufer2!$B125-Parameter!$B$17*Spielerentscheidungen!$D$6 + Parameter!$B$4*(Ergebnisse2!$E$5/Parameter!$B$8) + J125)&gt;0,"B",0)))</f>
        <v>0</v>
      </c>
      <c r="I125">
        <v>2</v>
      </c>
      <c r="J125">
        <v>0</v>
      </c>
    </row>
    <row r="126" spans="1:10" x14ac:dyDescent="0.35">
      <c r="A126">
        <v>125</v>
      </c>
      <c r="B126">
        <v>1.46</v>
      </c>
      <c r="C126" t="s">
        <v>19</v>
      </c>
      <c r="D126">
        <f>IF(AND(($B126- Parameter!$B$17*Spielerentscheidungen!$B$2+Parameter!$B$4*0.5 + I126)&gt;0,(ZB_Käufer2!$B126-Parameter!$B$17*Spielerentscheidungen!$D$2+Parameter!$B$4*0.5 + J126)&gt;0), IF(($B126-Parameter!$B$17*Spielerentscheidungen!$B$2+Parameter!$B$4*0.5 + I126) &gt; (ZB_Käufer2!$B126-Parameter!$B$17*Spielerentscheidungen!$D$2+Parameter!$B$4*0.5 + J126), "A", IF((ZB_Käufer2!$B126-Parameter!$B$17*Spielerentscheidungen!$D$2+Parameter!$B$4*0.5 + J126) &gt; ($B126-Parameter!$B$17*Spielerentscheidungen!$B$2+Parameter!$B$4*0.5 + I126), "B", C126)),
IF(($B126-Parameter!$B$17*Spielerentscheidungen!$B$2+Parameter!$B$4*0.5 + I126)&gt;0,"A",
IF((ZB_Käufer2!$B126-Parameter!$B$17*Spielerentscheidungen!$D$2+Parameter!$B$4*0.5 + J126)&gt;0,"B",0)))</f>
        <v>0</v>
      </c>
      <c r="E126" t="str">
        <f>IF(AND(($B126-Parameter!$B$17*Spielerentscheidungen!$B$3+Parameter!$B$4*(Ergebnisse2!$D$2/Parameter!$B$8) + I126)&gt;0,(ZB_Käufer2!$B126-Parameter!$B$17*Spielerentscheidungen!$D$3+Parameter!$B$4*(Ergebnisse2!$E$2/Parameter!$B$8) + J126)&gt;0),IF(($B126-Parameter!$B$17*Spielerentscheidungen!$B$3+Parameter!$B$4*(Ergebnisse2!$D$2/Parameter!$B$8) + I126) &gt; (ZB_Käufer2!$B126-Parameter!$B$17*Spielerentscheidungen!$D$3+Parameter!$B$4*(Ergebnisse2!$E$2/Parameter!$B$8) + J126),"A", IF(($B126-Parameter!$B$17*Spielerentscheidungen!$B$3+Parameter!$B$4*(Ergebnisse2!$D$2/Parameter!$B$8) + I126) &lt; (ZB_Käufer2!$B126-Parameter!$B$17*Spielerentscheidungen!$D$3+Parameter!$B$4*(Ergebnisse2!$E$2/Parameter!$B$8) + J126 ), "B", C126)),
IF(($B126-Parameter!$B$17*Spielerentscheidungen!$B$3+Parameter!$B$4*(Ergebnisse2!$D$2/Parameter!$B$8) + I126) &gt; 0,"A",
IF((ZB_Käufer2!$B126-Parameter!$B$17*Spielerentscheidungen!$D$3+Parameter!$B$4*(Ergebnisse2!$E$2/Parameter!$B$8) + J126)&gt;0,"B",0)))</f>
        <v>A</v>
      </c>
      <c r="F126">
        <f>IF(AND(($B126-Parameter!$B$17*Spielerentscheidungen!$B$4+Parameter!$B$4*(Ergebnisse2!$D$3/Parameter!$B$8) + I126 )&gt;0,(ZB_Käufer2!$B126-Parameter!$B$17*Spielerentscheidungen!$D$4+Parameter!$B$4*(Ergebnisse2!$E$3/Parameter!$B$8) + J126)&gt;0),IF(($B126-Parameter!$B$17*Spielerentscheidungen!$B$4+Parameter!$B$4*(Ergebnisse2!$D$3/Parameter!$B$8) + I126) &gt; (ZB_Käufer2!$B126-Parameter!$B$17*Spielerentscheidungen!$D$4+Parameter!$B$4*(Ergebnisse2!$E$3/Parameter!$B$8) + J126), "A", IF(($B126-Parameter!$B$17*Spielerentscheidungen!$B$4+Parameter!$B$4*(Ergebnisse2!$D$3/Parameter!$B$8) + I126) &lt; (ZB_Käufer2!$B126-Parameter!$B$17*Spielerentscheidungen!$D$4+Parameter!$B$4*(Ergebnisse2!$E$3/Parameter!$B$8) + J126), "B", C126)),
IF(($B126-Parameter!$B$17*Spielerentscheidungen!$B$4+Parameter!$B$4*(Ergebnisse2!$D$3/Parameter!$B$8) + I126) &gt; 0,"A",
IF((ZB_Käufer2!$B126-Parameter!$B$17*Spielerentscheidungen!$D$4+Parameter!$B$4*(Ergebnisse2!$E$3/Parameter!$B$8) + J126) &gt; 0,"B",0)))</f>
        <v>0</v>
      </c>
      <c r="G126">
        <f>IF(AND(($B126-Parameter!$B$17*Spielerentscheidungen!$B$5+Parameter!$B$4*(Ergebnisse2!$D$4/Parameter!$B$8) + I126)&gt;0,(ZB_Käufer2!$B126-Parameter!$B$17*Spielerentscheidungen!$D$5+Parameter!$B$4*(Ergebnisse2!$E$4/Parameter!$B$8) + J126)&gt;0), IF(($B126-Parameter!$B$17*Spielerentscheidungen!$B$5+Parameter!$B$4*(Ergebnisse2!$D$4/Parameter!$B$8) + I126) &gt; (ZB_Käufer2!$B126-Parameter!$B$17*Spielerentscheidungen!$D$5+Parameter!$B$4*(Ergebnisse2!$E$4/Parameter!$B$8) + J126), "A", IF(($B126-Parameter!$B$17*Spielerentscheidungen!$B$5+Parameter!$B$4*(Ergebnisse2!$D$4/Parameter!$B$8) + I126) &lt; (ZB_Käufer2!$B126-Parameter!$B$17*Spielerentscheidungen!$D$5+Parameter!$B$4*(Ergebnisse2!$E$4/Parameter!$B$8) + J126), "B", C126)),
IF(($B126-Parameter!$B$17*Spielerentscheidungen!$B$5+Parameter!$B$4*(Ergebnisse2!$D$4/Parameter!$B$8) +I126)&gt;0,"A",
IF((ZB_Käufer2!$B126-Parameter!$B$17*Spielerentscheidungen!$D$5+Parameter!$B$4*(Ergebnisse2!$E$4/Parameter!$B$8) + J126)&gt;0,"B",0)))</f>
        <v>0</v>
      </c>
      <c r="H126">
        <f>IF(AND(($B126-Parameter!$B$17*Spielerentscheidungen!$B$6+Parameter!$B$4*(Ergebnisse2!$D$5/Parameter!$B$8) + I126)&gt;0,(ZB_Käufer2!$B126-Parameter!$B$17*Spielerentscheidungen!$D$6+Parameter!$B$4*(Ergebnisse2!$E$5/Parameter!$B$8) + J126)&gt;0), IF(($B126-Parameter!$B$17*Spielerentscheidungen!$B$6+Parameter!$B$4*(Ergebnisse2!$D$5/Parameter!$B$8) + I126) &gt; (ZB_Käufer2!$B126-Parameter!$B$17*Spielerentscheidungen!$D$6+Parameter!$B$4*(Ergebnisse2!$E$5/Parameter!$B$8) + J126),"A",IF(($B126-Parameter!$B$17*Spielerentscheidungen!$B$6+Parameter!$B$4*(Ergebnisse2!$D$5/Parameter!$B$8) + I126) &lt; (ZB_Käufer2!$B126-Parameter!$B$17*Spielerentscheidungen!$D$6+Parameter!$B$4*(Ergebnisse2!$E$5/Parameter!$B$8) + J126),"B",C126)),
IF(($B126-Parameter!$B$17*Spielerentscheidungen!$B$6+Parameter!$B$4*(Ergebnisse2!$D$5/Parameter!$B$8) + I126)&gt;0,"A",
IF((ZB_Käufer2!$B126-Parameter!$B$17*Spielerentscheidungen!$D$6 + Parameter!$B$4*(Ergebnisse2!$E$5/Parameter!$B$8) + J126)&gt;0,"B",0)))</f>
        <v>0</v>
      </c>
      <c r="I126">
        <v>5</v>
      </c>
      <c r="J126">
        <v>0</v>
      </c>
    </row>
    <row r="127" spans="1:10" x14ac:dyDescent="0.35">
      <c r="A127">
        <v>126</v>
      </c>
      <c r="B127">
        <v>5.22</v>
      </c>
      <c r="C127" t="s">
        <v>20</v>
      </c>
      <c r="D127">
        <f>IF(AND(($B127- Parameter!$B$17*Spielerentscheidungen!$B$2+Parameter!$B$4*0.5 + I127)&gt;0,(ZB_Käufer2!$B127-Parameter!$B$17*Spielerentscheidungen!$D$2+Parameter!$B$4*0.5 + J127)&gt;0), IF(($B127-Parameter!$B$17*Spielerentscheidungen!$B$2+Parameter!$B$4*0.5 + I127) &gt; (ZB_Käufer2!$B127-Parameter!$B$17*Spielerentscheidungen!$D$2+Parameter!$B$4*0.5 + J127), "A", IF((ZB_Käufer2!$B127-Parameter!$B$17*Spielerentscheidungen!$D$2+Parameter!$B$4*0.5 + J127) &gt; ($B127-Parameter!$B$17*Spielerentscheidungen!$B$2+Parameter!$B$4*0.5 + I127), "B", C127)),
IF(($B127-Parameter!$B$17*Spielerentscheidungen!$B$2+Parameter!$B$4*0.5 + I127)&gt;0,"A",
IF((ZB_Käufer2!$B127-Parameter!$B$17*Spielerentscheidungen!$D$2+Parameter!$B$4*0.5 + J127)&gt;0,"B",0)))</f>
        <v>0</v>
      </c>
      <c r="E127">
        <f>IF(AND(($B127-Parameter!$B$17*Spielerentscheidungen!$B$3+Parameter!$B$4*(Ergebnisse2!$D$2/Parameter!$B$8) + I127)&gt;0,(ZB_Käufer2!$B127-Parameter!$B$17*Spielerentscheidungen!$D$3+Parameter!$B$4*(Ergebnisse2!$E$2/Parameter!$B$8) + J127)&gt;0),IF(($B127-Parameter!$B$17*Spielerentscheidungen!$B$3+Parameter!$B$4*(Ergebnisse2!$D$2/Parameter!$B$8) + I127) &gt; (ZB_Käufer2!$B127-Parameter!$B$17*Spielerentscheidungen!$D$3+Parameter!$B$4*(Ergebnisse2!$E$2/Parameter!$B$8) + J127),"A", IF(($B127-Parameter!$B$17*Spielerentscheidungen!$B$3+Parameter!$B$4*(Ergebnisse2!$D$2/Parameter!$B$8) + I127) &lt; (ZB_Käufer2!$B127-Parameter!$B$17*Spielerentscheidungen!$D$3+Parameter!$B$4*(Ergebnisse2!$E$2/Parameter!$B$8) + J127 ), "B", C127)),
IF(($B127-Parameter!$B$17*Spielerentscheidungen!$B$3+Parameter!$B$4*(Ergebnisse2!$D$2/Parameter!$B$8) + I127) &gt; 0,"A",
IF((ZB_Käufer2!$B127-Parameter!$B$17*Spielerentscheidungen!$D$3+Parameter!$B$4*(Ergebnisse2!$E$2/Parameter!$B$8) + J127)&gt;0,"B",0)))</f>
        <v>0</v>
      </c>
      <c r="F127">
        <f>IF(AND(($B127-Parameter!$B$17*Spielerentscheidungen!$B$4+Parameter!$B$4*(Ergebnisse2!$D$3/Parameter!$B$8) + I127 )&gt;0,(ZB_Käufer2!$B127-Parameter!$B$17*Spielerentscheidungen!$D$4+Parameter!$B$4*(Ergebnisse2!$E$3/Parameter!$B$8) + J127)&gt;0),IF(($B127-Parameter!$B$17*Spielerentscheidungen!$B$4+Parameter!$B$4*(Ergebnisse2!$D$3/Parameter!$B$8) + I127) &gt; (ZB_Käufer2!$B127-Parameter!$B$17*Spielerentscheidungen!$D$4+Parameter!$B$4*(Ergebnisse2!$E$3/Parameter!$B$8) + J127), "A", IF(($B127-Parameter!$B$17*Spielerentscheidungen!$B$4+Parameter!$B$4*(Ergebnisse2!$D$3/Parameter!$B$8) + I127) &lt; (ZB_Käufer2!$B127-Parameter!$B$17*Spielerentscheidungen!$D$4+Parameter!$B$4*(Ergebnisse2!$E$3/Parameter!$B$8) + J127), "B", C127)),
IF(($B127-Parameter!$B$17*Spielerentscheidungen!$B$4+Parameter!$B$4*(Ergebnisse2!$D$3/Parameter!$B$8) + I127) &gt; 0,"A",
IF((ZB_Käufer2!$B127-Parameter!$B$17*Spielerentscheidungen!$D$4+Parameter!$B$4*(Ergebnisse2!$E$3/Parameter!$B$8) + J127) &gt; 0,"B",0)))</f>
        <v>0</v>
      </c>
      <c r="G127">
        <f>IF(AND(($B127-Parameter!$B$17*Spielerentscheidungen!$B$5+Parameter!$B$4*(Ergebnisse2!$D$4/Parameter!$B$8) + I127)&gt;0,(ZB_Käufer2!$B127-Parameter!$B$17*Spielerentscheidungen!$D$5+Parameter!$B$4*(Ergebnisse2!$E$4/Parameter!$B$8) + J127)&gt;0), IF(($B127-Parameter!$B$17*Spielerentscheidungen!$B$5+Parameter!$B$4*(Ergebnisse2!$D$4/Parameter!$B$8) + I127) &gt; (ZB_Käufer2!$B127-Parameter!$B$17*Spielerentscheidungen!$D$5+Parameter!$B$4*(Ergebnisse2!$E$4/Parameter!$B$8) + J127), "A", IF(($B127-Parameter!$B$17*Spielerentscheidungen!$B$5+Parameter!$B$4*(Ergebnisse2!$D$4/Parameter!$B$8) + I127) &lt; (ZB_Käufer2!$B127-Parameter!$B$17*Spielerentscheidungen!$D$5+Parameter!$B$4*(Ergebnisse2!$E$4/Parameter!$B$8) + J127), "B", C127)),
IF(($B127-Parameter!$B$17*Spielerentscheidungen!$B$5+Parameter!$B$4*(Ergebnisse2!$D$4/Parameter!$B$8) +I127)&gt;0,"A",
IF((ZB_Käufer2!$B127-Parameter!$B$17*Spielerentscheidungen!$D$5+Parameter!$B$4*(Ergebnisse2!$E$4/Parameter!$B$8) + J127)&gt;0,"B",0)))</f>
        <v>0</v>
      </c>
      <c r="H127">
        <f>IF(AND(($B127-Parameter!$B$17*Spielerentscheidungen!$B$6+Parameter!$B$4*(Ergebnisse2!$D$5/Parameter!$B$8) + I127)&gt;0,(ZB_Käufer2!$B127-Parameter!$B$17*Spielerentscheidungen!$D$6+Parameter!$B$4*(Ergebnisse2!$E$5/Parameter!$B$8) + J127)&gt;0), IF(($B127-Parameter!$B$17*Spielerentscheidungen!$B$6+Parameter!$B$4*(Ergebnisse2!$D$5/Parameter!$B$8) + I127) &gt; (ZB_Käufer2!$B127-Parameter!$B$17*Spielerentscheidungen!$D$6+Parameter!$B$4*(Ergebnisse2!$E$5/Parameter!$B$8) + J127),"A",IF(($B127-Parameter!$B$17*Spielerentscheidungen!$B$6+Parameter!$B$4*(Ergebnisse2!$D$5/Parameter!$B$8) + I127) &lt; (ZB_Käufer2!$B127-Parameter!$B$17*Spielerentscheidungen!$D$6+Parameter!$B$4*(Ergebnisse2!$E$5/Parameter!$B$8) + J127),"B",C127)),
IF(($B127-Parameter!$B$17*Spielerentscheidungen!$B$6+Parameter!$B$4*(Ergebnisse2!$D$5/Parameter!$B$8) + I127)&gt;0,"A",
IF((ZB_Käufer2!$B127-Parameter!$B$17*Spielerentscheidungen!$D$6 + Parameter!$B$4*(Ergebnisse2!$E$5/Parameter!$B$8) + J127)&gt;0,"B",0)))</f>
        <v>0</v>
      </c>
      <c r="I127">
        <v>0</v>
      </c>
      <c r="J127">
        <v>2</v>
      </c>
    </row>
    <row r="128" spans="1:10" x14ac:dyDescent="0.35">
      <c r="A128">
        <v>127</v>
      </c>
      <c r="B128">
        <v>1.84</v>
      </c>
      <c r="C128" t="s">
        <v>19</v>
      </c>
      <c r="D128">
        <f>IF(AND(($B128- Parameter!$B$17*Spielerentscheidungen!$B$2+Parameter!$B$4*0.5 + I128)&gt;0,(ZB_Käufer2!$B128-Parameter!$B$17*Spielerentscheidungen!$D$2+Parameter!$B$4*0.5 + J128)&gt;0), IF(($B128-Parameter!$B$17*Spielerentscheidungen!$B$2+Parameter!$B$4*0.5 + I128) &gt; (ZB_Käufer2!$B128-Parameter!$B$17*Spielerentscheidungen!$D$2+Parameter!$B$4*0.5 + J128), "A", IF((ZB_Käufer2!$B128-Parameter!$B$17*Spielerentscheidungen!$D$2+Parameter!$B$4*0.5 + J128) &gt; ($B128-Parameter!$B$17*Spielerentscheidungen!$B$2+Parameter!$B$4*0.5 + I128), "B", C128)),
IF(($B128-Parameter!$B$17*Spielerentscheidungen!$B$2+Parameter!$B$4*0.5 + I128)&gt;0,"A",
IF((ZB_Käufer2!$B128-Parameter!$B$17*Spielerentscheidungen!$D$2+Parameter!$B$4*0.5 + J128)&gt;0,"B",0)))</f>
        <v>0</v>
      </c>
      <c r="E128">
        <f>IF(AND(($B128-Parameter!$B$17*Spielerentscheidungen!$B$3+Parameter!$B$4*(Ergebnisse2!$D$2/Parameter!$B$8) + I128)&gt;0,(ZB_Käufer2!$B128-Parameter!$B$17*Spielerentscheidungen!$D$3+Parameter!$B$4*(Ergebnisse2!$E$2/Parameter!$B$8) + J128)&gt;0),IF(($B128-Parameter!$B$17*Spielerentscheidungen!$B$3+Parameter!$B$4*(Ergebnisse2!$D$2/Parameter!$B$8) + I128) &gt; (ZB_Käufer2!$B128-Parameter!$B$17*Spielerentscheidungen!$D$3+Parameter!$B$4*(Ergebnisse2!$E$2/Parameter!$B$8) + J128),"A", IF(($B128-Parameter!$B$17*Spielerentscheidungen!$B$3+Parameter!$B$4*(Ergebnisse2!$D$2/Parameter!$B$8) + I128) &lt; (ZB_Käufer2!$B128-Parameter!$B$17*Spielerentscheidungen!$D$3+Parameter!$B$4*(Ergebnisse2!$E$2/Parameter!$B$8) + J128 ), "B", C128)),
IF(($B128-Parameter!$B$17*Spielerentscheidungen!$B$3+Parameter!$B$4*(Ergebnisse2!$D$2/Parameter!$B$8) + I128) &gt; 0,"A",
IF((ZB_Käufer2!$B128-Parameter!$B$17*Spielerentscheidungen!$D$3+Parameter!$B$4*(Ergebnisse2!$E$2/Parameter!$B$8) + J128)&gt;0,"B",0)))</f>
        <v>0</v>
      </c>
      <c r="F128">
        <f>IF(AND(($B128-Parameter!$B$17*Spielerentscheidungen!$B$4+Parameter!$B$4*(Ergebnisse2!$D$3/Parameter!$B$8) + I128 )&gt;0,(ZB_Käufer2!$B128-Parameter!$B$17*Spielerentscheidungen!$D$4+Parameter!$B$4*(Ergebnisse2!$E$3/Parameter!$B$8) + J128)&gt;0),IF(($B128-Parameter!$B$17*Spielerentscheidungen!$B$4+Parameter!$B$4*(Ergebnisse2!$D$3/Parameter!$B$8) + I128) &gt; (ZB_Käufer2!$B128-Parameter!$B$17*Spielerentscheidungen!$D$4+Parameter!$B$4*(Ergebnisse2!$E$3/Parameter!$B$8) + J128), "A", IF(($B128-Parameter!$B$17*Spielerentscheidungen!$B$4+Parameter!$B$4*(Ergebnisse2!$D$3/Parameter!$B$8) + I128) &lt; (ZB_Käufer2!$B128-Parameter!$B$17*Spielerentscheidungen!$D$4+Parameter!$B$4*(Ergebnisse2!$E$3/Parameter!$B$8) + J128), "B", C128)),
IF(($B128-Parameter!$B$17*Spielerentscheidungen!$B$4+Parameter!$B$4*(Ergebnisse2!$D$3/Parameter!$B$8) + I128) &gt; 0,"A",
IF((ZB_Käufer2!$B128-Parameter!$B$17*Spielerentscheidungen!$D$4+Parameter!$B$4*(Ergebnisse2!$E$3/Parameter!$B$8) + J128) &gt; 0,"B",0)))</f>
        <v>0</v>
      </c>
      <c r="G128">
        <f>IF(AND(($B128-Parameter!$B$17*Spielerentscheidungen!$B$5+Parameter!$B$4*(Ergebnisse2!$D$4/Parameter!$B$8) + I128)&gt;0,(ZB_Käufer2!$B128-Parameter!$B$17*Spielerentscheidungen!$D$5+Parameter!$B$4*(Ergebnisse2!$E$4/Parameter!$B$8) + J128)&gt;0), IF(($B128-Parameter!$B$17*Spielerentscheidungen!$B$5+Parameter!$B$4*(Ergebnisse2!$D$4/Parameter!$B$8) + I128) &gt; (ZB_Käufer2!$B128-Parameter!$B$17*Spielerentscheidungen!$D$5+Parameter!$B$4*(Ergebnisse2!$E$4/Parameter!$B$8) + J128), "A", IF(($B128-Parameter!$B$17*Spielerentscheidungen!$B$5+Parameter!$B$4*(Ergebnisse2!$D$4/Parameter!$B$8) + I128) &lt; (ZB_Käufer2!$B128-Parameter!$B$17*Spielerentscheidungen!$D$5+Parameter!$B$4*(Ergebnisse2!$E$4/Parameter!$B$8) + J128), "B", C128)),
IF(($B128-Parameter!$B$17*Spielerentscheidungen!$B$5+Parameter!$B$4*(Ergebnisse2!$D$4/Parameter!$B$8) +I128)&gt;0,"A",
IF((ZB_Käufer2!$B128-Parameter!$B$17*Spielerentscheidungen!$D$5+Parameter!$B$4*(Ergebnisse2!$E$4/Parameter!$B$8) + J128)&gt;0,"B",0)))</f>
        <v>0</v>
      </c>
      <c r="H128">
        <f>IF(AND(($B128-Parameter!$B$17*Spielerentscheidungen!$B$6+Parameter!$B$4*(Ergebnisse2!$D$5/Parameter!$B$8) + I128)&gt;0,(ZB_Käufer2!$B128-Parameter!$B$17*Spielerentscheidungen!$D$6+Parameter!$B$4*(Ergebnisse2!$E$5/Parameter!$B$8) + J128)&gt;0), IF(($B128-Parameter!$B$17*Spielerentscheidungen!$B$6+Parameter!$B$4*(Ergebnisse2!$D$5/Parameter!$B$8) + I128) &gt; (ZB_Käufer2!$B128-Parameter!$B$17*Spielerentscheidungen!$D$6+Parameter!$B$4*(Ergebnisse2!$E$5/Parameter!$B$8) + J128),"A",IF(($B128-Parameter!$B$17*Spielerentscheidungen!$B$6+Parameter!$B$4*(Ergebnisse2!$D$5/Parameter!$B$8) + I128) &lt; (ZB_Käufer2!$B128-Parameter!$B$17*Spielerentscheidungen!$D$6+Parameter!$B$4*(Ergebnisse2!$E$5/Parameter!$B$8) + J128),"B",C128)),
IF(($B128-Parameter!$B$17*Spielerentscheidungen!$B$6+Parameter!$B$4*(Ergebnisse2!$D$5/Parameter!$B$8) + I128)&gt;0,"A",
IF((ZB_Käufer2!$B128-Parameter!$B$17*Spielerentscheidungen!$D$6 + Parameter!$B$4*(Ergebnisse2!$E$5/Parameter!$B$8) + J128)&gt;0,"B",0)))</f>
        <v>0</v>
      </c>
      <c r="I128">
        <v>0</v>
      </c>
      <c r="J128">
        <v>4</v>
      </c>
    </row>
    <row r="129" spans="1:10" x14ac:dyDescent="0.35">
      <c r="A129">
        <v>128</v>
      </c>
      <c r="B129">
        <v>5.17</v>
      </c>
      <c r="C129" t="s">
        <v>20</v>
      </c>
      <c r="D129" t="str">
        <f>IF(AND(($B129- Parameter!$B$17*Spielerentscheidungen!$B$2+Parameter!$B$4*0.5 + I129)&gt;0,(ZB_Käufer2!$B129-Parameter!$B$17*Spielerentscheidungen!$D$2+Parameter!$B$4*0.5 + J129)&gt;0), IF(($B129-Parameter!$B$17*Spielerentscheidungen!$B$2+Parameter!$B$4*0.5 + I129) &gt; (ZB_Käufer2!$B129-Parameter!$B$17*Spielerentscheidungen!$D$2+Parameter!$B$4*0.5 + J129), "A", IF((ZB_Käufer2!$B129-Parameter!$B$17*Spielerentscheidungen!$D$2+Parameter!$B$4*0.5 + J129) &gt; ($B129-Parameter!$B$17*Spielerentscheidungen!$B$2+Parameter!$B$4*0.5 + I129), "B", C129)),
IF(($B129-Parameter!$B$17*Spielerentscheidungen!$B$2+Parameter!$B$4*0.5 + I129)&gt;0,"A",
IF((ZB_Käufer2!$B129-Parameter!$B$17*Spielerentscheidungen!$D$2+Parameter!$B$4*0.5 + J129)&gt;0,"B",0)))</f>
        <v>A</v>
      </c>
      <c r="E129" t="str">
        <f>IF(AND(($B129-Parameter!$B$17*Spielerentscheidungen!$B$3+Parameter!$B$4*(Ergebnisse2!$D$2/Parameter!$B$8) + I129)&gt;0,(ZB_Käufer2!$B129-Parameter!$B$17*Spielerentscheidungen!$D$3+Parameter!$B$4*(Ergebnisse2!$E$2/Parameter!$B$8) + J129)&gt;0),IF(($B129-Parameter!$B$17*Spielerentscheidungen!$B$3+Parameter!$B$4*(Ergebnisse2!$D$2/Parameter!$B$8) + I129) &gt; (ZB_Käufer2!$B129-Parameter!$B$17*Spielerentscheidungen!$D$3+Parameter!$B$4*(Ergebnisse2!$E$2/Parameter!$B$8) + J129),"A", IF(($B129-Parameter!$B$17*Spielerentscheidungen!$B$3+Parameter!$B$4*(Ergebnisse2!$D$2/Parameter!$B$8) + I129) &lt; (ZB_Käufer2!$B129-Parameter!$B$17*Spielerentscheidungen!$D$3+Parameter!$B$4*(Ergebnisse2!$E$2/Parameter!$B$8) + J129 ), "B", C129)),
IF(($B129-Parameter!$B$17*Spielerentscheidungen!$B$3+Parameter!$B$4*(Ergebnisse2!$D$2/Parameter!$B$8) + I129) &gt; 0,"A",
IF((ZB_Käufer2!$B129-Parameter!$B$17*Spielerentscheidungen!$D$3+Parameter!$B$4*(Ergebnisse2!$E$2/Parameter!$B$8) + J129)&gt;0,"B",0)))</f>
        <v>A</v>
      </c>
      <c r="F129">
        <f>IF(AND(($B129-Parameter!$B$17*Spielerentscheidungen!$B$4+Parameter!$B$4*(Ergebnisse2!$D$3/Parameter!$B$8) + I129 )&gt;0,(ZB_Käufer2!$B129-Parameter!$B$17*Spielerentscheidungen!$D$4+Parameter!$B$4*(Ergebnisse2!$E$3/Parameter!$B$8) + J129)&gt;0),IF(($B129-Parameter!$B$17*Spielerentscheidungen!$B$4+Parameter!$B$4*(Ergebnisse2!$D$3/Parameter!$B$8) + I129) &gt; (ZB_Käufer2!$B129-Parameter!$B$17*Spielerentscheidungen!$D$4+Parameter!$B$4*(Ergebnisse2!$E$3/Parameter!$B$8) + J129), "A", IF(($B129-Parameter!$B$17*Spielerentscheidungen!$B$4+Parameter!$B$4*(Ergebnisse2!$D$3/Parameter!$B$8) + I129) &lt; (ZB_Käufer2!$B129-Parameter!$B$17*Spielerentscheidungen!$D$4+Parameter!$B$4*(Ergebnisse2!$E$3/Parameter!$B$8) + J129), "B", C129)),
IF(($B129-Parameter!$B$17*Spielerentscheidungen!$B$4+Parameter!$B$4*(Ergebnisse2!$D$3/Parameter!$B$8) + I129) &gt; 0,"A",
IF((ZB_Käufer2!$B129-Parameter!$B$17*Spielerentscheidungen!$D$4+Parameter!$B$4*(Ergebnisse2!$E$3/Parameter!$B$8) + J129) &gt; 0,"B",0)))</f>
        <v>0</v>
      </c>
      <c r="G129">
        <f>IF(AND(($B129-Parameter!$B$17*Spielerentscheidungen!$B$5+Parameter!$B$4*(Ergebnisse2!$D$4/Parameter!$B$8) + I129)&gt;0,(ZB_Käufer2!$B129-Parameter!$B$17*Spielerentscheidungen!$D$5+Parameter!$B$4*(Ergebnisse2!$E$4/Parameter!$B$8) + J129)&gt;0), IF(($B129-Parameter!$B$17*Spielerentscheidungen!$B$5+Parameter!$B$4*(Ergebnisse2!$D$4/Parameter!$B$8) + I129) &gt; (ZB_Käufer2!$B129-Parameter!$B$17*Spielerentscheidungen!$D$5+Parameter!$B$4*(Ergebnisse2!$E$4/Parameter!$B$8) + J129), "A", IF(($B129-Parameter!$B$17*Spielerentscheidungen!$B$5+Parameter!$B$4*(Ergebnisse2!$D$4/Parameter!$B$8) + I129) &lt; (ZB_Käufer2!$B129-Parameter!$B$17*Spielerentscheidungen!$D$5+Parameter!$B$4*(Ergebnisse2!$E$4/Parameter!$B$8) + J129), "B", C129)),
IF(($B129-Parameter!$B$17*Spielerentscheidungen!$B$5+Parameter!$B$4*(Ergebnisse2!$D$4/Parameter!$B$8) +I129)&gt;0,"A",
IF((ZB_Käufer2!$B129-Parameter!$B$17*Spielerentscheidungen!$D$5+Parameter!$B$4*(Ergebnisse2!$E$4/Parameter!$B$8) + J129)&gt;0,"B",0)))</f>
        <v>0</v>
      </c>
      <c r="H129">
        <f>IF(AND(($B129-Parameter!$B$17*Spielerentscheidungen!$B$6+Parameter!$B$4*(Ergebnisse2!$D$5/Parameter!$B$8) + I129)&gt;0,(ZB_Käufer2!$B129-Parameter!$B$17*Spielerentscheidungen!$D$6+Parameter!$B$4*(Ergebnisse2!$E$5/Parameter!$B$8) + J129)&gt;0), IF(($B129-Parameter!$B$17*Spielerentscheidungen!$B$6+Parameter!$B$4*(Ergebnisse2!$D$5/Parameter!$B$8) + I129) &gt; (ZB_Käufer2!$B129-Parameter!$B$17*Spielerentscheidungen!$D$6+Parameter!$B$4*(Ergebnisse2!$E$5/Parameter!$B$8) + J129),"A",IF(($B129-Parameter!$B$17*Spielerentscheidungen!$B$6+Parameter!$B$4*(Ergebnisse2!$D$5/Parameter!$B$8) + I129) &lt; (ZB_Käufer2!$B129-Parameter!$B$17*Spielerentscheidungen!$D$6+Parameter!$B$4*(Ergebnisse2!$E$5/Parameter!$B$8) + J129),"B",C129)),
IF(($B129-Parameter!$B$17*Spielerentscheidungen!$B$6+Parameter!$B$4*(Ergebnisse2!$D$5/Parameter!$B$8) + I129)&gt;0,"A",
IF((ZB_Käufer2!$B129-Parameter!$B$17*Spielerentscheidungen!$D$6 + Parameter!$B$4*(Ergebnisse2!$E$5/Parameter!$B$8) + J129)&gt;0,"B",0)))</f>
        <v>0</v>
      </c>
      <c r="I129">
        <v>3</v>
      </c>
      <c r="J129">
        <v>0</v>
      </c>
    </row>
    <row r="130" spans="1:10" x14ac:dyDescent="0.35">
      <c r="A130">
        <v>129</v>
      </c>
      <c r="B130">
        <v>7.66</v>
      </c>
      <c r="C130" t="s">
        <v>19</v>
      </c>
      <c r="D130" t="str">
        <f>IF(AND(($B130- Parameter!$B$17*Spielerentscheidungen!$B$2+Parameter!$B$4*0.5 + I130)&gt;0,(ZB_Käufer2!$B130-Parameter!$B$17*Spielerentscheidungen!$D$2+Parameter!$B$4*0.5 + J130)&gt;0), IF(($B130-Parameter!$B$17*Spielerentscheidungen!$B$2+Parameter!$B$4*0.5 + I130) &gt; (ZB_Käufer2!$B130-Parameter!$B$17*Spielerentscheidungen!$D$2+Parameter!$B$4*0.5 + J130), "A", IF((ZB_Käufer2!$B130-Parameter!$B$17*Spielerentscheidungen!$D$2+Parameter!$B$4*0.5 + J130) &gt; ($B130-Parameter!$B$17*Spielerentscheidungen!$B$2+Parameter!$B$4*0.5 + I130), "B", C130)),
IF(($B130-Parameter!$B$17*Spielerentscheidungen!$B$2+Parameter!$B$4*0.5 + I130)&gt;0,"A",
IF((ZB_Käufer2!$B130-Parameter!$B$17*Spielerentscheidungen!$D$2+Parameter!$B$4*0.5 + J130)&gt;0,"B",0)))</f>
        <v>A</v>
      </c>
      <c r="E130" t="str">
        <f>IF(AND(($B130-Parameter!$B$17*Spielerentscheidungen!$B$3+Parameter!$B$4*(Ergebnisse2!$D$2/Parameter!$B$8) + I130)&gt;0,(ZB_Käufer2!$B130-Parameter!$B$17*Spielerentscheidungen!$D$3+Parameter!$B$4*(Ergebnisse2!$E$2/Parameter!$B$8) + J130)&gt;0),IF(($B130-Parameter!$B$17*Spielerentscheidungen!$B$3+Parameter!$B$4*(Ergebnisse2!$D$2/Parameter!$B$8) + I130) &gt; (ZB_Käufer2!$B130-Parameter!$B$17*Spielerentscheidungen!$D$3+Parameter!$B$4*(Ergebnisse2!$E$2/Parameter!$B$8) + J130),"A", IF(($B130-Parameter!$B$17*Spielerentscheidungen!$B$3+Parameter!$B$4*(Ergebnisse2!$D$2/Parameter!$B$8) + I130) &lt; (ZB_Käufer2!$B130-Parameter!$B$17*Spielerentscheidungen!$D$3+Parameter!$B$4*(Ergebnisse2!$E$2/Parameter!$B$8) + J130 ), "B", C130)),
IF(($B130-Parameter!$B$17*Spielerentscheidungen!$B$3+Parameter!$B$4*(Ergebnisse2!$D$2/Parameter!$B$8) + I130) &gt; 0,"A",
IF((ZB_Käufer2!$B130-Parameter!$B$17*Spielerentscheidungen!$D$3+Parameter!$B$4*(Ergebnisse2!$E$2/Parameter!$B$8) + J130)&gt;0,"B",0)))</f>
        <v>A</v>
      </c>
      <c r="F130">
        <f>IF(AND(($B130-Parameter!$B$17*Spielerentscheidungen!$B$4+Parameter!$B$4*(Ergebnisse2!$D$3/Parameter!$B$8) + I130 )&gt;0,(ZB_Käufer2!$B130-Parameter!$B$17*Spielerentscheidungen!$D$4+Parameter!$B$4*(Ergebnisse2!$E$3/Parameter!$B$8) + J130)&gt;0),IF(($B130-Parameter!$B$17*Spielerentscheidungen!$B$4+Parameter!$B$4*(Ergebnisse2!$D$3/Parameter!$B$8) + I130) &gt; (ZB_Käufer2!$B130-Parameter!$B$17*Spielerentscheidungen!$D$4+Parameter!$B$4*(Ergebnisse2!$E$3/Parameter!$B$8) + J130), "A", IF(($B130-Parameter!$B$17*Spielerentscheidungen!$B$4+Parameter!$B$4*(Ergebnisse2!$D$3/Parameter!$B$8) + I130) &lt; (ZB_Käufer2!$B130-Parameter!$B$17*Spielerentscheidungen!$D$4+Parameter!$B$4*(Ergebnisse2!$E$3/Parameter!$B$8) + J130), "B", C130)),
IF(($B130-Parameter!$B$17*Spielerentscheidungen!$B$4+Parameter!$B$4*(Ergebnisse2!$D$3/Parameter!$B$8) + I130) &gt; 0,"A",
IF((ZB_Käufer2!$B130-Parameter!$B$17*Spielerentscheidungen!$D$4+Parameter!$B$4*(Ergebnisse2!$E$3/Parameter!$B$8) + J130) &gt; 0,"B",0)))</f>
        <v>0</v>
      </c>
      <c r="G130">
        <f>IF(AND(($B130-Parameter!$B$17*Spielerentscheidungen!$B$5+Parameter!$B$4*(Ergebnisse2!$D$4/Parameter!$B$8) + I130)&gt;0,(ZB_Käufer2!$B130-Parameter!$B$17*Spielerentscheidungen!$D$5+Parameter!$B$4*(Ergebnisse2!$E$4/Parameter!$B$8) + J130)&gt;0), IF(($B130-Parameter!$B$17*Spielerentscheidungen!$B$5+Parameter!$B$4*(Ergebnisse2!$D$4/Parameter!$B$8) + I130) &gt; (ZB_Käufer2!$B130-Parameter!$B$17*Spielerentscheidungen!$D$5+Parameter!$B$4*(Ergebnisse2!$E$4/Parameter!$B$8) + J130), "A", IF(($B130-Parameter!$B$17*Spielerentscheidungen!$B$5+Parameter!$B$4*(Ergebnisse2!$D$4/Parameter!$B$8) + I130) &lt; (ZB_Käufer2!$B130-Parameter!$B$17*Spielerentscheidungen!$D$5+Parameter!$B$4*(Ergebnisse2!$E$4/Parameter!$B$8) + J130), "B", C130)),
IF(($B130-Parameter!$B$17*Spielerentscheidungen!$B$5+Parameter!$B$4*(Ergebnisse2!$D$4/Parameter!$B$8) +I130)&gt;0,"A",
IF((ZB_Käufer2!$B130-Parameter!$B$17*Spielerentscheidungen!$D$5+Parameter!$B$4*(Ergebnisse2!$E$4/Parameter!$B$8) + J130)&gt;0,"B",0)))</f>
        <v>0</v>
      </c>
      <c r="H130">
        <f>IF(AND(($B130-Parameter!$B$17*Spielerentscheidungen!$B$6+Parameter!$B$4*(Ergebnisse2!$D$5/Parameter!$B$8) + I130)&gt;0,(ZB_Käufer2!$B130-Parameter!$B$17*Spielerentscheidungen!$D$6+Parameter!$B$4*(Ergebnisse2!$E$5/Parameter!$B$8) + J130)&gt;0), IF(($B130-Parameter!$B$17*Spielerentscheidungen!$B$6+Parameter!$B$4*(Ergebnisse2!$D$5/Parameter!$B$8) + I130) &gt; (ZB_Käufer2!$B130-Parameter!$B$17*Spielerentscheidungen!$D$6+Parameter!$B$4*(Ergebnisse2!$E$5/Parameter!$B$8) + J130),"A",IF(($B130-Parameter!$B$17*Spielerentscheidungen!$B$6+Parameter!$B$4*(Ergebnisse2!$D$5/Parameter!$B$8) + I130) &lt; (ZB_Käufer2!$B130-Parameter!$B$17*Spielerentscheidungen!$D$6+Parameter!$B$4*(Ergebnisse2!$E$5/Parameter!$B$8) + J130),"B",C130)),
IF(($B130-Parameter!$B$17*Spielerentscheidungen!$B$6+Parameter!$B$4*(Ergebnisse2!$D$5/Parameter!$B$8) + I130)&gt;0,"A",
IF((ZB_Käufer2!$B130-Parameter!$B$17*Spielerentscheidungen!$D$6 + Parameter!$B$4*(Ergebnisse2!$E$5/Parameter!$B$8) + J130)&gt;0,"B",0)))</f>
        <v>0</v>
      </c>
      <c r="I130">
        <v>0</v>
      </c>
      <c r="J130">
        <v>1</v>
      </c>
    </row>
    <row r="131" spans="1:10" x14ac:dyDescent="0.35">
      <c r="A131">
        <v>130</v>
      </c>
      <c r="B131">
        <v>0.32</v>
      </c>
      <c r="C131" t="s">
        <v>20</v>
      </c>
      <c r="D131">
        <f>IF(AND(($B131- Parameter!$B$17*Spielerentscheidungen!$B$2+Parameter!$B$4*0.5 + I131)&gt;0,(ZB_Käufer2!$B131-Parameter!$B$17*Spielerentscheidungen!$D$2+Parameter!$B$4*0.5 + J131)&gt;0), IF(($B131-Parameter!$B$17*Spielerentscheidungen!$B$2+Parameter!$B$4*0.5 + I131) &gt; (ZB_Käufer2!$B131-Parameter!$B$17*Spielerentscheidungen!$D$2+Parameter!$B$4*0.5 + J131), "A", IF((ZB_Käufer2!$B131-Parameter!$B$17*Spielerentscheidungen!$D$2+Parameter!$B$4*0.5 + J131) &gt; ($B131-Parameter!$B$17*Spielerentscheidungen!$B$2+Parameter!$B$4*0.5 + I131), "B", C131)),
IF(($B131-Parameter!$B$17*Spielerentscheidungen!$B$2+Parameter!$B$4*0.5 + I131)&gt;0,"A",
IF((ZB_Käufer2!$B131-Parameter!$B$17*Spielerentscheidungen!$D$2+Parameter!$B$4*0.5 + J131)&gt;0,"B",0)))</f>
        <v>0</v>
      </c>
      <c r="E131">
        <f>IF(AND(($B131-Parameter!$B$17*Spielerentscheidungen!$B$3+Parameter!$B$4*(Ergebnisse2!$D$2/Parameter!$B$8) + I131)&gt;0,(ZB_Käufer2!$B131-Parameter!$B$17*Spielerentscheidungen!$D$3+Parameter!$B$4*(Ergebnisse2!$E$2/Parameter!$B$8) + J131)&gt;0),IF(($B131-Parameter!$B$17*Spielerentscheidungen!$B$3+Parameter!$B$4*(Ergebnisse2!$D$2/Parameter!$B$8) + I131) &gt; (ZB_Käufer2!$B131-Parameter!$B$17*Spielerentscheidungen!$D$3+Parameter!$B$4*(Ergebnisse2!$E$2/Parameter!$B$8) + J131),"A", IF(($B131-Parameter!$B$17*Spielerentscheidungen!$B$3+Parameter!$B$4*(Ergebnisse2!$D$2/Parameter!$B$8) + I131) &lt; (ZB_Käufer2!$B131-Parameter!$B$17*Spielerentscheidungen!$D$3+Parameter!$B$4*(Ergebnisse2!$E$2/Parameter!$B$8) + J131 ), "B", C131)),
IF(($B131-Parameter!$B$17*Spielerentscheidungen!$B$3+Parameter!$B$4*(Ergebnisse2!$D$2/Parameter!$B$8) + I131) &gt; 0,"A",
IF((ZB_Käufer2!$B131-Parameter!$B$17*Spielerentscheidungen!$D$3+Parameter!$B$4*(Ergebnisse2!$E$2/Parameter!$B$8) + J131)&gt;0,"B",0)))</f>
        <v>0</v>
      </c>
      <c r="F131">
        <f>IF(AND(($B131-Parameter!$B$17*Spielerentscheidungen!$B$4+Parameter!$B$4*(Ergebnisse2!$D$3/Parameter!$B$8) + I131 )&gt;0,(ZB_Käufer2!$B131-Parameter!$B$17*Spielerentscheidungen!$D$4+Parameter!$B$4*(Ergebnisse2!$E$3/Parameter!$B$8) + J131)&gt;0),IF(($B131-Parameter!$B$17*Spielerentscheidungen!$B$4+Parameter!$B$4*(Ergebnisse2!$D$3/Parameter!$B$8) + I131) &gt; (ZB_Käufer2!$B131-Parameter!$B$17*Spielerentscheidungen!$D$4+Parameter!$B$4*(Ergebnisse2!$E$3/Parameter!$B$8) + J131), "A", IF(($B131-Parameter!$B$17*Spielerentscheidungen!$B$4+Parameter!$B$4*(Ergebnisse2!$D$3/Parameter!$B$8) + I131) &lt; (ZB_Käufer2!$B131-Parameter!$B$17*Spielerentscheidungen!$D$4+Parameter!$B$4*(Ergebnisse2!$E$3/Parameter!$B$8) + J131), "B", C131)),
IF(($B131-Parameter!$B$17*Spielerentscheidungen!$B$4+Parameter!$B$4*(Ergebnisse2!$D$3/Parameter!$B$8) + I131) &gt; 0,"A",
IF((ZB_Käufer2!$B131-Parameter!$B$17*Spielerentscheidungen!$D$4+Parameter!$B$4*(Ergebnisse2!$E$3/Parameter!$B$8) + J131) &gt; 0,"B",0)))</f>
        <v>0</v>
      </c>
      <c r="G131">
        <f>IF(AND(($B131-Parameter!$B$17*Spielerentscheidungen!$B$5+Parameter!$B$4*(Ergebnisse2!$D$4/Parameter!$B$8) + I131)&gt;0,(ZB_Käufer2!$B131-Parameter!$B$17*Spielerentscheidungen!$D$5+Parameter!$B$4*(Ergebnisse2!$E$4/Parameter!$B$8) + J131)&gt;0), IF(($B131-Parameter!$B$17*Spielerentscheidungen!$B$5+Parameter!$B$4*(Ergebnisse2!$D$4/Parameter!$B$8) + I131) &gt; (ZB_Käufer2!$B131-Parameter!$B$17*Spielerentscheidungen!$D$5+Parameter!$B$4*(Ergebnisse2!$E$4/Parameter!$B$8) + J131), "A", IF(($B131-Parameter!$B$17*Spielerentscheidungen!$B$5+Parameter!$B$4*(Ergebnisse2!$D$4/Parameter!$B$8) + I131) &lt; (ZB_Käufer2!$B131-Parameter!$B$17*Spielerentscheidungen!$D$5+Parameter!$B$4*(Ergebnisse2!$E$4/Parameter!$B$8) + J131), "B", C131)),
IF(($B131-Parameter!$B$17*Spielerentscheidungen!$B$5+Parameter!$B$4*(Ergebnisse2!$D$4/Parameter!$B$8) +I131)&gt;0,"A",
IF((ZB_Käufer2!$B131-Parameter!$B$17*Spielerentscheidungen!$D$5+Parameter!$B$4*(Ergebnisse2!$E$4/Parameter!$B$8) + J131)&gt;0,"B",0)))</f>
        <v>0</v>
      </c>
      <c r="H131">
        <f>IF(AND(($B131-Parameter!$B$17*Spielerentscheidungen!$B$6+Parameter!$B$4*(Ergebnisse2!$D$5/Parameter!$B$8) + I131)&gt;0,(ZB_Käufer2!$B131-Parameter!$B$17*Spielerentscheidungen!$D$6+Parameter!$B$4*(Ergebnisse2!$E$5/Parameter!$B$8) + J131)&gt;0), IF(($B131-Parameter!$B$17*Spielerentscheidungen!$B$6+Parameter!$B$4*(Ergebnisse2!$D$5/Parameter!$B$8) + I131) &gt; (ZB_Käufer2!$B131-Parameter!$B$17*Spielerentscheidungen!$D$6+Parameter!$B$4*(Ergebnisse2!$E$5/Parameter!$B$8) + J131),"A",IF(($B131-Parameter!$B$17*Spielerentscheidungen!$B$6+Parameter!$B$4*(Ergebnisse2!$D$5/Parameter!$B$8) + I131) &lt; (ZB_Käufer2!$B131-Parameter!$B$17*Spielerentscheidungen!$D$6+Parameter!$B$4*(Ergebnisse2!$E$5/Parameter!$B$8) + J131),"B",C131)),
IF(($B131-Parameter!$B$17*Spielerentscheidungen!$B$6+Parameter!$B$4*(Ergebnisse2!$D$5/Parameter!$B$8) + I131)&gt;0,"A",
IF((ZB_Käufer2!$B131-Parameter!$B$17*Spielerentscheidungen!$D$6 + Parameter!$B$4*(Ergebnisse2!$E$5/Parameter!$B$8) + J131)&gt;0,"B",0)))</f>
        <v>0</v>
      </c>
      <c r="I131">
        <v>0</v>
      </c>
      <c r="J131">
        <v>5</v>
      </c>
    </row>
    <row r="132" spans="1:10" x14ac:dyDescent="0.35">
      <c r="A132">
        <v>131</v>
      </c>
      <c r="B132">
        <v>5.83</v>
      </c>
      <c r="C132" t="s">
        <v>19</v>
      </c>
      <c r="D132" t="str">
        <f>IF(AND(($B132- Parameter!$B$17*Spielerentscheidungen!$B$2+Parameter!$B$4*0.5 + I132)&gt;0,(ZB_Käufer2!$B132-Parameter!$B$17*Spielerentscheidungen!$D$2+Parameter!$B$4*0.5 + J132)&gt;0), IF(($B132-Parameter!$B$17*Spielerentscheidungen!$B$2+Parameter!$B$4*0.5 + I132) &gt; (ZB_Käufer2!$B132-Parameter!$B$17*Spielerentscheidungen!$D$2+Parameter!$B$4*0.5 + J132), "A", IF((ZB_Käufer2!$B132-Parameter!$B$17*Spielerentscheidungen!$D$2+Parameter!$B$4*0.5 + J132) &gt; ($B132-Parameter!$B$17*Spielerentscheidungen!$B$2+Parameter!$B$4*0.5 + I132), "B", C132)),
IF(($B132-Parameter!$B$17*Spielerentscheidungen!$B$2+Parameter!$B$4*0.5 + I132)&gt;0,"A",
IF((ZB_Käufer2!$B132-Parameter!$B$17*Spielerentscheidungen!$D$2+Parameter!$B$4*0.5 + J132)&gt;0,"B",0)))</f>
        <v>B</v>
      </c>
      <c r="E132" t="str">
        <f>IF(AND(($B132-Parameter!$B$17*Spielerentscheidungen!$B$3+Parameter!$B$4*(Ergebnisse2!$D$2/Parameter!$B$8) + I132)&gt;0,(ZB_Käufer2!$B132-Parameter!$B$17*Spielerentscheidungen!$D$3+Parameter!$B$4*(Ergebnisse2!$E$2/Parameter!$B$8) + J132)&gt;0),IF(($B132-Parameter!$B$17*Spielerentscheidungen!$B$3+Parameter!$B$4*(Ergebnisse2!$D$2/Parameter!$B$8) + I132) &gt; (ZB_Käufer2!$B132-Parameter!$B$17*Spielerentscheidungen!$D$3+Parameter!$B$4*(Ergebnisse2!$E$2/Parameter!$B$8) + J132),"A", IF(($B132-Parameter!$B$17*Spielerentscheidungen!$B$3+Parameter!$B$4*(Ergebnisse2!$D$2/Parameter!$B$8) + I132) &lt; (ZB_Käufer2!$B132-Parameter!$B$17*Spielerentscheidungen!$D$3+Parameter!$B$4*(Ergebnisse2!$E$2/Parameter!$B$8) + J132 ), "B", C132)),
IF(($B132-Parameter!$B$17*Spielerentscheidungen!$B$3+Parameter!$B$4*(Ergebnisse2!$D$2/Parameter!$B$8) + I132) &gt; 0,"A",
IF((ZB_Käufer2!$B132-Parameter!$B$17*Spielerentscheidungen!$D$3+Parameter!$B$4*(Ergebnisse2!$E$2/Parameter!$B$8) + J132)&gt;0,"B",0)))</f>
        <v>B</v>
      </c>
      <c r="F132">
        <f>IF(AND(($B132-Parameter!$B$17*Spielerentscheidungen!$B$4+Parameter!$B$4*(Ergebnisse2!$D$3/Parameter!$B$8) + I132 )&gt;0,(ZB_Käufer2!$B132-Parameter!$B$17*Spielerentscheidungen!$D$4+Parameter!$B$4*(Ergebnisse2!$E$3/Parameter!$B$8) + J132)&gt;0),IF(($B132-Parameter!$B$17*Spielerentscheidungen!$B$4+Parameter!$B$4*(Ergebnisse2!$D$3/Parameter!$B$8) + I132) &gt; (ZB_Käufer2!$B132-Parameter!$B$17*Spielerentscheidungen!$D$4+Parameter!$B$4*(Ergebnisse2!$E$3/Parameter!$B$8) + J132), "A", IF(($B132-Parameter!$B$17*Spielerentscheidungen!$B$4+Parameter!$B$4*(Ergebnisse2!$D$3/Parameter!$B$8) + I132) &lt; (ZB_Käufer2!$B132-Parameter!$B$17*Spielerentscheidungen!$D$4+Parameter!$B$4*(Ergebnisse2!$E$3/Parameter!$B$8) + J132), "B", C132)),
IF(($B132-Parameter!$B$17*Spielerentscheidungen!$B$4+Parameter!$B$4*(Ergebnisse2!$D$3/Parameter!$B$8) + I132) &gt; 0,"A",
IF((ZB_Käufer2!$B132-Parameter!$B$17*Spielerentscheidungen!$D$4+Parameter!$B$4*(Ergebnisse2!$E$3/Parameter!$B$8) + J132) &gt; 0,"B",0)))</f>
        <v>0</v>
      </c>
      <c r="G132" t="str">
        <f>IF(AND(($B132-Parameter!$B$17*Spielerentscheidungen!$B$5+Parameter!$B$4*(Ergebnisse2!$D$4/Parameter!$B$8) + I132)&gt;0,(ZB_Käufer2!$B132-Parameter!$B$17*Spielerentscheidungen!$D$5+Parameter!$B$4*(Ergebnisse2!$E$4/Parameter!$B$8) + J132)&gt;0), IF(($B132-Parameter!$B$17*Spielerentscheidungen!$B$5+Parameter!$B$4*(Ergebnisse2!$D$4/Parameter!$B$8) + I132) &gt; (ZB_Käufer2!$B132-Parameter!$B$17*Spielerentscheidungen!$D$5+Parameter!$B$4*(Ergebnisse2!$E$4/Parameter!$B$8) + J132), "A", IF(($B132-Parameter!$B$17*Spielerentscheidungen!$B$5+Parameter!$B$4*(Ergebnisse2!$D$4/Parameter!$B$8) + I132) &lt; (ZB_Käufer2!$B132-Parameter!$B$17*Spielerentscheidungen!$D$5+Parameter!$B$4*(Ergebnisse2!$E$4/Parameter!$B$8) + J132), "B", C132)),
IF(($B132-Parameter!$B$17*Spielerentscheidungen!$B$5+Parameter!$B$4*(Ergebnisse2!$D$4/Parameter!$B$8) +I132)&gt;0,"A",
IF((ZB_Käufer2!$B132-Parameter!$B$17*Spielerentscheidungen!$D$5+Parameter!$B$4*(Ergebnisse2!$E$4/Parameter!$B$8) + J132)&gt;0,"B",0)))</f>
        <v>B</v>
      </c>
      <c r="H132">
        <f>IF(AND(($B132-Parameter!$B$17*Spielerentscheidungen!$B$6+Parameter!$B$4*(Ergebnisse2!$D$5/Parameter!$B$8) + I132)&gt;0,(ZB_Käufer2!$B132-Parameter!$B$17*Spielerentscheidungen!$D$6+Parameter!$B$4*(Ergebnisse2!$E$5/Parameter!$B$8) + J132)&gt;0), IF(($B132-Parameter!$B$17*Spielerentscheidungen!$B$6+Parameter!$B$4*(Ergebnisse2!$D$5/Parameter!$B$8) + I132) &gt; (ZB_Käufer2!$B132-Parameter!$B$17*Spielerentscheidungen!$D$6+Parameter!$B$4*(Ergebnisse2!$E$5/Parameter!$B$8) + J132),"A",IF(($B132-Parameter!$B$17*Spielerentscheidungen!$B$6+Parameter!$B$4*(Ergebnisse2!$D$5/Parameter!$B$8) + I132) &lt; (ZB_Käufer2!$B132-Parameter!$B$17*Spielerentscheidungen!$D$6+Parameter!$B$4*(Ergebnisse2!$E$5/Parameter!$B$8) + J132),"B",C132)),
IF(($B132-Parameter!$B$17*Spielerentscheidungen!$B$6+Parameter!$B$4*(Ergebnisse2!$D$5/Parameter!$B$8) + I132)&gt;0,"A",
IF((ZB_Käufer2!$B132-Parameter!$B$17*Spielerentscheidungen!$D$6 + Parameter!$B$4*(Ergebnisse2!$E$5/Parameter!$B$8) + J132)&gt;0,"B",0)))</f>
        <v>0</v>
      </c>
      <c r="I132">
        <v>0</v>
      </c>
      <c r="J132">
        <v>4</v>
      </c>
    </row>
    <row r="133" spans="1:10" x14ac:dyDescent="0.35">
      <c r="A133">
        <v>132</v>
      </c>
      <c r="B133">
        <v>8.93</v>
      </c>
      <c r="C133" t="s">
        <v>20</v>
      </c>
      <c r="D133" t="str">
        <f>IF(AND(($B133- Parameter!$B$17*Spielerentscheidungen!$B$2+Parameter!$B$4*0.5 + I133)&gt;0,(ZB_Käufer2!$B133-Parameter!$B$17*Spielerentscheidungen!$D$2+Parameter!$B$4*0.5 + J133)&gt;0), IF(($B133-Parameter!$B$17*Spielerentscheidungen!$B$2+Parameter!$B$4*0.5 + I133) &gt; (ZB_Käufer2!$B133-Parameter!$B$17*Spielerentscheidungen!$D$2+Parameter!$B$4*0.5 + J133), "A", IF((ZB_Käufer2!$B133-Parameter!$B$17*Spielerentscheidungen!$D$2+Parameter!$B$4*0.5 + J133) &gt; ($B133-Parameter!$B$17*Spielerentscheidungen!$B$2+Parameter!$B$4*0.5 + I133), "B", C133)),
IF(($B133-Parameter!$B$17*Spielerentscheidungen!$B$2+Parameter!$B$4*0.5 + I133)&gt;0,"A",
IF((ZB_Käufer2!$B133-Parameter!$B$17*Spielerentscheidungen!$D$2+Parameter!$B$4*0.5 + J133)&gt;0,"B",0)))</f>
        <v>A</v>
      </c>
      <c r="E133" t="str">
        <f>IF(AND(($B133-Parameter!$B$17*Spielerentscheidungen!$B$3+Parameter!$B$4*(Ergebnisse2!$D$2/Parameter!$B$8) + I133)&gt;0,(ZB_Käufer2!$B133-Parameter!$B$17*Spielerentscheidungen!$D$3+Parameter!$B$4*(Ergebnisse2!$E$2/Parameter!$B$8) + J133)&gt;0),IF(($B133-Parameter!$B$17*Spielerentscheidungen!$B$3+Parameter!$B$4*(Ergebnisse2!$D$2/Parameter!$B$8) + I133) &gt; (ZB_Käufer2!$B133-Parameter!$B$17*Spielerentscheidungen!$D$3+Parameter!$B$4*(Ergebnisse2!$E$2/Parameter!$B$8) + J133),"A", IF(($B133-Parameter!$B$17*Spielerentscheidungen!$B$3+Parameter!$B$4*(Ergebnisse2!$D$2/Parameter!$B$8) + I133) &lt; (ZB_Käufer2!$B133-Parameter!$B$17*Spielerentscheidungen!$D$3+Parameter!$B$4*(Ergebnisse2!$E$2/Parameter!$B$8) + J133 ), "B", C133)),
IF(($B133-Parameter!$B$17*Spielerentscheidungen!$B$3+Parameter!$B$4*(Ergebnisse2!$D$2/Parameter!$B$8) + I133) &gt; 0,"A",
IF((ZB_Käufer2!$B133-Parameter!$B$17*Spielerentscheidungen!$D$3+Parameter!$B$4*(Ergebnisse2!$E$2/Parameter!$B$8) + J133)&gt;0,"B",0)))</f>
        <v>A</v>
      </c>
      <c r="F133" t="str">
        <f>IF(AND(($B133-Parameter!$B$17*Spielerentscheidungen!$B$4+Parameter!$B$4*(Ergebnisse2!$D$3/Parameter!$B$8) + I133 )&gt;0,(ZB_Käufer2!$B133-Parameter!$B$17*Spielerentscheidungen!$D$4+Parameter!$B$4*(Ergebnisse2!$E$3/Parameter!$B$8) + J133)&gt;0),IF(($B133-Parameter!$B$17*Spielerentscheidungen!$B$4+Parameter!$B$4*(Ergebnisse2!$D$3/Parameter!$B$8) + I133) &gt; (ZB_Käufer2!$B133-Parameter!$B$17*Spielerentscheidungen!$D$4+Parameter!$B$4*(Ergebnisse2!$E$3/Parameter!$B$8) + J133), "A", IF(($B133-Parameter!$B$17*Spielerentscheidungen!$B$4+Parameter!$B$4*(Ergebnisse2!$D$3/Parameter!$B$8) + I133) &lt; (ZB_Käufer2!$B133-Parameter!$B$17*Spielerentscheidungen!$D$4+Parameter!$B$4*(Ergebnisse2!$E$3/Parameter!$B$8) + J133), "B", C133)),
IF(($B133-Parameter!$B$17*Spielerentscheidungen!$B$4+Parameter!$B$4*(Ergebnisse2!$D$3/Parameter!$B$8) + I133) &gt; 0,"A",
IF((ZB_Käufer2!$B133-Parameter!$B$17*Spielerentscheidungen!$D$4+Parameter!$B$4*(Ergebnisse2!$E$3/Parameter!$B$8) + J133) &gt; 0,"B",0)))</f>
        <v>A</v>
      </c>
      <c r="G133" t="str">
        <f>IF(AND(($B133-Parameter!$B$17*Spielerentscheidungen!$B$5+Parameter!$B$4*(Ergebnisse2!$D$4/Parameter!$B$8) + I133)&gt;0,(ZB_Käufer2!$B133-Parameter!$B$17*Spielerentscheidungen!$D$5+Parameter!$B$4*(Ergebnisse2!$E$4/Parameter!$B$8) + J133)&gt;0), IF(($B133-Parameter!$B$17*Spielerentscheidungen!$B$5+Parameter!$B$4*(Ergebnisse2!$D$4/Parameter!$B$8) + I133) &gt; (ZB_Käufer2!$B133-Parameter!$B$17*Spielerentscheidungen!$D$5+Parameter!$B$4*(Ergebnisse2!$E$4/Parameter!$B$8) + J133), "A", IF(($B133-Parameter!$B$17*Spielerentscheidungen!$B$5+Parameter!$B$4*(Ergebnisse2!$D$4/Parameter!$B$8) + I133) &lt; (ZB_Käufer2!$B133-Parameter!$B$17*Spielerentscheidungen!$D$5+Parameter!$B$4*(Ergebnisse2!$E$4/Parameter!$B$8) + J133), "B", C133)),
IF(($B133-Parameter!$B$17*Spielerentscheidungen!$B$5+Parameter!$B$4*(Ergebnisse2!$D$4/Parameter!$B$8) +I133)&gt;0,"A",
IF((ZB_Käufer2!$B133-Parameter!$B$17*Spielerentscheidungen!$D$5+Parameter!$B$4*(Ergebnisse2!$E$4/Parameter!$B$8) + J133)&gt;0,"B",0)))</f>
        <v>A</v>
      </c>
      <c r="H133">
        <f>IF(AND(($B133-Parameter!$B$17*Spielerentscheidungen!$B$6+Parameter!$B$4*(Ergebnisse2!$D$5/Parameter!$B$8) + I133)&gt;0,(ZB_Käufer2!$B133-Parameter!$B$17*Spielerentscheidungen!$D$6+Parameter!$B$4*(Ergebnisse2!$E$5/Parameter!$B$8) + J133)&gt;0), IF(($B133-Parameter!$B$17*Spielerentscheidungen!$B$6+Parameter!$B$4*(Ergebnisse2!$D$5/Parameter!$B$8) + I133) &gt; (ZB_Käufer2!$B133-Parameter!$B$17*Spielerentscheidungen!$D$6+Parameter!$B$4*(Ergebnisse2!$E$5/Parameter!$B$8) + J133),"A",IF(($B133-Parameter!$B$17*Spielerentscheidungen!$B$6+Parameter!$B$4*(Ergebnisse2!$D$5/Parameter!$B$8) + I133) &lt; (ZB_Käufer2!$B133-Parameter!$B$17*Spielerentscheidungen!$D$6+Parameter!$B$4*(Ergebnisse2!$E$5/Parameter!$B$8) + J133),"B",C133)),
IF(($B133-Parameter!$B$17*Spielerentscheidungen!$B$6+Parameter!$B$4*(Ergebnisse2!$D$5/Parameter!$B$8) + I133)&gt;0,"A",
IF((ZB_Käufer2!$B133-Parameter!$B$17*Spielerentscheidungen!$D$6 + Parameter!$B$4*(Ergebnisse2!$E$5/Parameter!$B$8) + J133)&gt;0,"B",0)))</f>
        <v>0</v>
      </c>
      <c r="I133">
        <v>4</v>
      </c>
      <c r="J133">
        <v>0</v>
      </c>
    </row>
    <row r="134" spans="1:10" x14ac:dyDescent="0.35">
      <c r="A134">
        <v>133</v>
      </c>
      <c r="B134">
        <v>0.28999999999999998</v>
      </c>
      <c r="C134" t="s">
        <v>19</v>
      </c>
      <c r="D134">
        <f>IF(AND(($B134- Parameter!$B$17*Spielerentscheidungen!$B$2+Parameter!$B$4*0.5 + I134)&gt;0,(ZB_Käufer2!$B134-Parameter!$B$17*Spielerentscheidungen!$D$2+Parameter!$B$4*0.5 + J134)&gt;0), IF(($B134-Parameter!$B$17*Spielerentscheidungen!$B$2+Parameter!$B$4*0.5 + I134) &gt; (ZB_Käufer2!$B134-Parameter!$B$17*Spielerentscheidungen!$D$2+Parameter!$B$4*0.5 + J134), "A", IF((ZB_Käufer2!$B134-Parameter!$B$17*Spielerentscheidungen!$D$2+Parameter!$B$4*0.5 + J134) &gt; ($B134-Parameter!$B$17*Spielerentscheidungen!$B$2+Parameter!$B$4*0.5 + I134), "B", C134)),
IF(($B134-Parameter!$B$17*Spielerentscheidungen!$B$2+Parameter!$B$4*0.5 + I134)&gt;0,"A",
IF((ZB_Käufer2!$B134-Parameter!$B$17*Spielerentscheidungen!$D$2+Parameter!$B$4*0.5 + J134)&gt;0,"B",0)))</f>
        <v>0</v>
      </c>
      <c r="E134">
        <f>IF(AND(($B134-Parameter!$B$17*Spielerentscheidungen!$B$3+Parameter!$B$4*(Ergebnisse2!$D$2/Parameter!$B$8) + I134)&gt;0,(ZB_Käufer2!$B134-Parameter!$B$17*Spielerentscheidungen!$D$3+Parameter!$B$4*(Ergebnisse2!$E$2/Parameter!$B$8) + J134)&gt;0),IF(($B134-Parameter!$B$17*Spielerentscheidungen!$B$3+Parameter!$B$4*(Ergebnisse2!$D$2/Parameter!$B$8) + I134) &gt; (ZB_Käufer2!$B134-Parameter!$B$17*Spielerentscheidungen!$D$3+Parameter!$B$4*(Ergebnisse2!$E$2/Parameter!$B$8) + J134),"A", IF(($B134-Parameter!$B$17*Spielerentscheidungen!$B$3+Parameter!$B$4*(Ergebnisse2!$D$2/Parameter!$B$8) + I134) &lt; (ZB_Käufer2!$B134-Parameter!$B$17*Spielerentscheidungen!$D$3+Parameter!$B$4*(Ergebnisse2!$E$2/Parameter!$B$8) + J134 ), "B", C134)),
IF(($B134-Parameter!$B$17*Spielerentscheidungen!$B$3+Parameter!$B$4*(Ergebnisse2!$D$2/Parameter!$B$8) + I134) &gt; 0,"A",
IF((ZB_Käufer2!$B134-Parameter!$B$17*Spielerentscheidungen!$D$3+Parameter!$B$4*(Ergebnisse2!$E$2/Parameter!$B$8) + J134)&gt;0,"B",0)))</f>
        <v>0</v>
      </c>
      <c r="F134">
        <f>IF(AND(($B134-Parameter!$B$17*Spielerentscheidungen!$B$4+Parameter!$B$4*(Ergebnisse2!$D$3/Parameter!$B$8) + I134 )&gt;0,(ZB_Käufer2!$B134-Parameter!$B$17*Spielerentscheidungen!$D$4+Parameter!$B$4*(Ergebnisse2!$E$3/Parameter!$B$8) + J134)&gt;0),IF(($B134-Parameter!$B$17*Spielerentscheidungen!$B$4+Parameter!$B$4*(Ergebnisse2!$D$3/Parameter!$B$8) + I134) &gt; (ZB_Käufer2!$B134-Parameter!$B$17*Spielerentscheidungen!$D$4+Parameter!$B$4*(Ergebnisse2!$E$3/Parameter!$B$8) + J134), "A", IF(($B134-Parameter!$B$17*Spielerentscheidungen!$B$4+Parameter!$B$4*(Ergebnisse2!$D$3/Parameter!$B$8) + I134) &lt; (ZB_Käufer2!$B134-Parameter!$B$17*Spielerentscheidungen!$D$4+Parameter!$B$4*(Ergebnisse2!$E$3/Parameter!$B$8) + J134), "B", C134)),
IF(($B134-Parameter!$B$17*Spielerentscheidungen!$B$4+Parameter!$B$4*(Ergebnisse2!$D$3/Parameter!$B$8) + I134) &gt; 0,"A",
IF((ZB_Käufer2!$B134-Parameter!$B$17*Spielerentscheidungen!$D$4+Parameter!$B$4*(Ergebnisse2!$E$3/Parameter!$B$8) + J134) &gt; 0,"B",0)))</f>
        <v>0</v>
      </c>
      <c r="G134">
        <f>IF(AND(($B134-Parameter!$B$17*Spielerentscheidungen!$B$5+Parameter!$B$4*(Ergebnisse2!$D$4/Parameter!$B$8) + I134)&gt;0,(ZB_Käufer2!$B134-Parameter!$B$17*Spielerentscheidungen!$D$5+Parameter!$B$4*(Ergebnisse2!$E$4/Parameter!$B$8) + J134)&gt;0), IF(($B134-Parameter!$B$17*Spielerentscheidungen!$B$5+Parameter!$B$4*(Ergebnisse2!$D$4/Parameter!$B$8) + I134) &gt; (ZB_Käufer2!$B134-Parameter!$B$17*Spielerentscheidungen!$D$5+Parameter!$B$4*(Ergebnisse2!$E$4/Parameter!$B$8) + J134), "A", IF(($B134-Parameter!$B$17*Spielerentscheidungen!$B$5+Parameter!$B$4*(Ergebnisse2!$D$4/Parameter!$B$8) + I134) &lt; (ZB_Käufer2!$B134-Parameter!$B$17*Spielerentscheidungen!$D$5+Parameter!$B$4*(Ergebnisse2!$E$4/Parameter!$B$8) + J134), "B", C134)),
IF(($B134-Parameter!$B$17*Spielerentscheidungen!$B$5+Parameter!$B$4*(Ergebnisse2!$D$4/Parameter!$B$8) +I134)&gt;0,"A",
IF((ZB_Käufer2!$B134-Parameter!$B$17*Spielerentscheidungen!$D$5+Parameter!$B$4*(Ergebnisse2!$E$4/Parameter!$B$8) + J134)&gt;0,"B",0)))</f>
        <v>0</v>
      </c>
      <c r="H134">
        <f>IF(AND(($B134-Parameter!$B$17*Spielerentscheidungen!$B$6+Parameter!$B$4*(Ergebnisse2!$D$5/Parameter!$B$8) + I134)&gt;0,(ZB_Käufer2!$B134-Parameter!$B$17*Spielerentscheidungen!$D$6+Parameter!$B$4*(Ergebnisse2!$E$5/Parameter!$B$8) + J134)&gt;0), IF(($B134-Parameter!$B$17*Spielerentscheidungen!$B$6+Parameter!$B$4*(Ergebnisse2!$D$5/Parameter!$B$8) + I134) &gt; (ZB_Käufer2!$B134-Parameter!$B$17*Spielerentscheidungen!$D$6+Parameter!$B$4*(Ergebnisse2!$E$5/Parameter!$B$8) + J134),"A",IF(($B134-Parameter!$B$17*Spielerentscheidungen!$B$6+Parameter!$B$4*(Ergebnisse2!$D$5/Parameter!$B$8) + I134) &lt; (ZB_Käufer2!$B134-Parameter!$B$17*Spielerentscheidungen!$D$6+Parameter!$B$4*(Ergebnisse2!$E$5/Parameter!$B$8) + J134),"B",C134)),
IF(($B134-Parameter!$B$17*Spielerentscheidungen!$B$6+Parameter!$B$4*(Ergebnisse2!$D$5/Parameter!$B$8) + I134)&gt;0,"A",
IF((ZB_Käufer2!$B134-Parameter!$B$17*Spielerentscheidungen!$D$6 + Parameter!$B$4*(Ergebnisse2!$E$5/Parameter!$B$8) + J134)&gt;0,"B",0)))</f>
        <v>0</v>
      </c>
      <c r="I134">
        <v>2</v>
      </c>
      <c r="J134">
        <v>0</v>
      </c>
    </row>
    <row r="135" spans="1:10" x14ac:dyDescent="0.35">
      <c r="A135">
        <v>134</v>
      </c>
      <c r="B135">
        <v>9.4600000000000009</v>
      </c>
      <c r="C135" t="s">
        <v>20</v>
      </c>
      <c r="D135" t="str">
        <f>IF(AND(($B135- Parameter!$B$17*Spielerentscheidungen!$B$2+Parameter!$B$4*0.5 + I135)&gt;0,(ZB_Käufer2!$B135-Parameter!$B$17*Spielerentscheidungen!$D$2+Parameter!$B$4*0.5 + J135)&gt;0), IF(($B135-Parameter!$B$17*Spielerentscheidungen!$B$2+Parameter!$B$4*0.5 + I135) &gt; (ZB_Käufer2!$B135-Parameter!$B$17*Spielerentscheidungen!$D$2+Parameter!$B$4*0.5 + J135), "A", IF((ZB_Käufer2!$B135-Parameter!$B$17*Spielerentscheidungen!$D$2+Parameter!$B$4*0.5 + J135) &gt; ($B135-Parameter!$B$17*Spielerentscheidungen!$B$2+Parameter!$B$4*0.5 + I135), "B", C135)),
IF(($B135-Parameter!$B$17*Spielerentscheidungen!$B$2+Parameter!$B$4*0.5 + I135)&gt;0,"A",
IF((ZB_Käufer2!$B135-Parameter!$B$17*Spielerentscheidungen!$D$2+Parameter!$B$4*0.5 + J135)&gt;0,"B",0)))</f>
        <v>A</v>
      </c>
      <c r="E135" t="str">
        <f>IF(AND(($B135-Parameter!$B$17*Spielerentscheidungen!$B$3+Parameter!$B$4*(Ergebnisse2!$D$2/Parameter!$B$8) + I135)&gt;0,(ZB_Käufer2!$B135-Parameter!$B$17*Spielerentscheidungen!$D$3+Parameter!$B$4*(Ergebnisse2!$E$2/Parameter!$B$8) + J135)&gt;0),IF(($B135-Parameter!$B$17*Spielerentscheidungen!$B$3+Parameter!$B$4*(Ergebnisse2!$D$2/Parameter!$B$8) + I135) &gt; (ZB_Käufer2!$B135-Parameter!$B$17*Spielerentscheidungen!$D$3+Parameter!$B$4*(Ergebnisse2!$E$2/Parameter!$B$8) + J135),"A", IF(($B135-Parameter!$B$17*Spielerentscheidungen!$B$3+Parameter!$B$4*(Ergebnisse2!$D$2/Parameter!$B$8) + I135) &lt; (ZB_Käufer2!$B135-Parameter!$B$17*Spielerentscheidungen!$D$3+Parameter!$B$4*(Ergebnisse2!$E$2/Parameter!$B$8) + J135 ), "B", C135)),
IF(($B135-Parameter!$B$17*Spielerentscheidungen!$B$3+Parameter!$B$4*(Ergebnisse2!$D$2/Parameter!$B$8) + I135) &gt; 0,"A",
IF((ZB_Käufer2!$B135-Parameter!$B$17*Spielerentscheidungen!$D$3+Parameter!$B$4*(Ergebnisse2!$E$2/Parameter!$B$8) + J135)&gt;0,"B",0)))</f>
        <v>A</v>
      </c>
      <c r="F135" t="str">
        <f>IF(AND(($B135-Parameter!$B$17*Spielerentscheidungen!$B$4+Parameter!$B$4*(Ergebnisse2!$D$3/Parameter!$B$8) + I135 )&gt;0,(ZB_Käufer2!$B135-Parameter!$B$17*Spielerentscheidungen!$D$4+Parameter!$B$4*(Ergebnisse2!$E$3/Parameter!$B$8) + J135)&gt;0),IF(($B135-Parameter!$B$17*Spielerentscheidungen!$B$4+Parameter!$B$4*(Ergebnisse2!$D$3/Parameter!$B$8) + I135) &gt; (ZB_Käufer2!$B135-Parameter!$B$17*Spielerentscheidungen!$D$4+Parameter!$B$4*(Ergebnisse2!$E$3/Parameter!$B$8) + J135), "A", IF(($B135-Parameter!$B$17*Spielerentscheidungen!$B$4+Parameter!$B$4*(Ergebnisse2!$D$3/Parameter!$B$8) + I135) &lt; (ZB_Käufer2!$B135-Parameter!$B$17*Spielerentscheidungen!$D$4+Parameter!$B$4*(Ergebnisse2!$E$3/Parameter!$B$8) + J135), "B", C135)),
IF(($B135-Parameter!$B$17*Spielerentscheidungen!$B$4+Parameter!$B$4*(Ergebnisse2!$D$3/Parameter!$B$8) + I135) &gt; 0,"A",
IF((ZB_Käufer2!$B135-Parameter!$B$17*Spielerentscheidungen!$D$4+Parameter!$B$4*(Ergebnisse2!$E$3/Parameter!$B$8) + J135) &gt; 0,"B",0)))</f>
        <v>A</v>
      </c>
      <c r="G135" t="str">
        <f>IF(AND(($B135-Parameter!$B$17*Spielerentscheidungen!$B$5+Parameter!$B$4*(Ergebnisse2!$D$4/Parameter!$B$8) + I135)&gt;0,(ZB_Käufer2!$B135-Parameter!$B$17*Spielerentscheidungen!$D$5+Parameter!$B$4*(Ergebnisse2!$E$4/Parameter!$B$8) + J135)&gt;0), IF(($B135-Parameter!$B$17*Spielerentscheidungen!$B$5+Parameter!$B$4*(Ergebnisse2!$D$4/Parameter!$B$8) + I135) &gt; (ZB_Käufer2!$B135-Parameter!$B$17*Spielerentscheidungen!$D$5+Parameter!$B$4*(Ergebnisse2!$E$4/Parameter!$B$8) + J135), "A", IF(($B135-Parameter!$B$17*Spielerentscheidungen!$B$5+Parameter!$B$4*(Ergebnisse2!$D$4/Parameter!$B$8) + I135) &lt; (ZB_Käufer2!$B135-Parameter!$B$17*Spielerentscheidungen!$D$5+Parameter!$B$4*(Ergebnisse2!$E$4/Parameter!$B$8) + J135), "B", C135)),
IF(($B135-Parameter!$B$17*Spielerentscheidungen!$B$5+Parameter!$B$4*(Ergebnisse2!$D$4/Parameter!$B$8) +I135)&gt;0,"A",
IF((ZB_Käufer2!$B135-Parameter!$B$17*Spielerentscheidungen!$D$5+Parameter!$B$4*(Ergebnisse2!$E$4/Parameter!$B$8) + J135)&gt;0,"B",0)))</f>
        <v>A</v>
      </c>
      <c r="H135" t="str">
        <f>IF(AND(($B135-Parameter!$B$17*Spielerentscheidungen!$B$6+Parameter!$B$4*(Ergebnisse2!$D$5/Parameter!$B$8) + I135)&gt;0,(ZB_Käufer2!$B135-Parameter!$B$17*Spielerentscheidungen!$D$6+Parameter!$B$4*(Ergebnisse2!$E$5/Parameter!$B$8) + J135)&gt;0), IF(($B135-Parameter!$B$17*Spielerentscheidungen!$B$6+Parameter!$B$4*(Ergebnisse2!$D$5/Parameter!$B$8) + I135) &gt; (ZB_Käufer2!$B135-Parameter!$B$17*Spielerentscheidungen!$D$6+Parameter!$B$4*(Ergebnisse2!$E$5/Parameter!$B$8) + J135),"A",IF(($B135-Parameter!$B$17*Spielerentscheidungen!$B$6+Parameter!$B$4*(Ergebnisse2!$D$5/Parameter!$B$8) + I135) &lt; (ZB_Käufer2!$B135-Parameter!$B$17*Spielerentscheidungen!$D$6+Parameter!$B$4*(Ergebnisse2!$E$5/Parameter!$B$8) + J135),"B",C135)),
IF(($B135-Parameter!$B$17*Spielerentscheidungen!$B$6+Parameter!$B$4*(Ergebnisse2!$D$5/Parameter!$B$8) + I135)&gt;0,"A",
IF((ZB_Käufer2!$B135-Parameter!$B$17*Spielerentscheidungen!$D$6 + Parameter!$B$4*(Ergebnisse2!$E$5/Parameter!$B$8) + J135)&gt;0,"B",0)))</f>
        <v>A</v>
      </c>
      <c r="I135">
        <v>5</v>
      </c>
      <c r="J135">
        <v>0</v>
      </c>
    </row>
    <row r="136" spans="1:10" x14ac:dyDescent="0.35">
      <c r="A136">
        <v>135</v>
      </c>
      <c r="B136">
        <v>7.78</v>
      </c>
      <c r="C136" t="s">
        <v>19</v>
      </c>
      <c r="D136" t="str">
        <f>IF(AND(($B136- Parameter!$B$17*Spielerentscheidungen!$B$2+Parameter!$B$4*0.5 + I136)&gt;0,(ZB_Käufer2!$B136-Parameter!$B$17*Spielerentscheidungen!$D$2+Parameter!$B$4*0.5 + J136)&gt;0), IF(($B136-Parameter!$B$17*Spielerentscheidungen!$B$2+Parameter!$B$4*0.5 + I136) &gt; (ZB_Käufer2!$B136-Parameter!$B$17*Spielerentscheidungen!$D$2+Parameter!$B$4*0.5 + J136), "A", IF((ZB_Käufer2!$B136-Parameter!$B$17*Spielerentscheidungen!$D$2+Parameter!$B$4*0.5 + J136) &gt; ($B136-Parameter!$B$17*Spielerentscheidungen!$B$2+Parameter!$B$4*0.5 + I136), "B", C136)),
IF(($B136-Parameter!$B$17*Spielerentscheidungen!$B$2+Parameter!$B$4*0.5 + I136)&gt;0,"A",
IF((ZB_Käufer2!$B136-Parameter!$B$17*Spielerentscheidungen!$D$2+Parameter!$B$4*0.5 + J136)&gt;0,"B",0)))</f>
        <v>A</v>
      </c>
      <c r="E136" t="str">
        <f>IF(AND(($B136-Parameter!$B$17*Spielerentscheidungen!$B$3+Parameter!$B$4*(Ergebnisse2!$D$2/Parameter!$B$8) + I136)&gt;0,(ZB_Käufer2!$B136-Parameter!$B$17*Spielerentscheidungen!$D$3+Parameter!$B$4*(Ergebnisse2!$E$2/Parameter!$B$8) + J136)&gt;0),IF(($B136-Parameter!$B$17*Spielerentscheidungen!$B$3+Parameter!$B$4*(Ergebnisse2!$D$2/Parameter!$B$8) + I136) &gt; (ZB_Käufer2!$B136-Parameter!$B$17*Spielerentscheidungen!$D$3+Parameter!$B$4*(Ergebnisse2!$E$2/Parameter!$B$8) + J136),"A", IF(($B136-Parameter!$B$17*Spielerentscheidungen!$B$3+Parameter!$B$4*(Ergebnisse2!$D$2/Parameter!$B$8) + I136) &lt; (ZB_Käufer2!$B136-Parameter!$B$17*Spielerentscheidungen!$D$3+Parameter!$B$4*(Ergebnisse2!$E$2/Parameter!$B$8) + J136 ), "B", C136)),
IF(($B136-Parameter!$B$17*Spielerentscheidungen!$B$3+Parameter!$B$4*(Ergebnisse2!$D$2/Parameter!$B$8) + I136) &gt; 0,"A",
IF((ZB_Käufer2!$B136-Parameter!$B$17*Spielerentscheidungen!$D$3+Parameter!$B$4*(Ergebnisse2!$E$2/Parameter!$B$8) + J136)&gt;0,"B",0)))</f>
        <v>A</v>
      </c>
      <c r="F136" t="str">
        <f>IF(AND(($B136-Parameter!$B$17*Spielerentscheidungen!$B$4+Parameter!$B$4*(Ergebnisse2!$D$3/Parameter!$B$8) + I136 )&gt;0,(ZB_Käufer2!$B136-Parameter!$B$17*Spielerentscheidungen!$D$4+Parameter!$B$4*(Ergebnisse2!$E$3/Parameter!$B$8) + J136)&gt;0),IF(($B136-Parameter!$B$17*Spielerentscheidungen!$B$4+Parameter!$B$4*(Ergebnisse2!$D$3/Parameter!$B$8) + I136) &gt; (ZB_Käufer2!$B136-Parameter!$B$17*Spielerentscheidungen!$D$4+Parameter!$B$4*(Ergebnisse2!$E$3/Parameter!$B$8) + J136), "A", IF(($B136-Parameter!$B$17*Spielerentscheidungen!$B$4+Parameter!$B$4*(Ergebnisse2!$D$3/Parameter!$B$8) + I136) &lt; (ZB_Käufer2!$B136-Parameter!$B$17*Spielerentscheidungen!$D$4+Parameter!$B$4*(Ergebnisse2!$E$3/Parameter!$B$8) + J136), "B", C136)),
IF(($B136-Parameter!$B$17*Spielerentscheidungen!$B$4+Parameter!$B$4*(Ergebnisse2!$D$3/Parameter!$B$8) + I136) &gt; 0,"A",
IF((ZB_Käufer2!$B136-Parameter!$B$17*Spielerentscheidungen!$D$4+Parameter!$B$4*(Ergebnisse2!$E$3/Parameter!$B$8) + J136) &gt; 0,"B",0)))</f>
        <v>A</v>
      </c>
      <c r="G136" t="str">
        <f>IF(AND(($B136-Parameter!$B$17*Spielerentscheidungen!$B$5+Parameter!$B$4*(Ergebnisse2!$D$4/Parameter!$B$8) + I136)&gt;0,(ZB_Käufer2!$B136-Parameter!$B$17*Spielerentscheidungen!$D$5+Parameter!$B$4*(Ergebnisse2!$E$4/Parameter!$B$8) + J136)&gt;0), IF(($B136-Parameter!$B$17*Spielerentscheidungen!$B$5+Parameter!$B$4*(Ergebnisse2!$D$4/Parameter!$B$8) + I136) &gt; (ZB_Käufer2!$B136-Parameter!$B$17*Spielerentscheidungen!$D$5+Parameter!$B$4*(Ergebnisse2!$E$4/Parameter!$B$8) + J136), "A", IF(($B136-Parameter!$B$17*Spielerentscheidungen!$B$5+Parameter!$B$4*(Ergebnisse2!$D$4/Parameter!$B$8) + I136) &lt; (ZB_Käufer2!$B136-Parameter!$B$17*Spielerentscheidungen!$D$5+Parameter!$B$4*(Ergebnisse2!$E$4/Parameter!$B$8) + J136), "B", C136)),
IF(($B136-Parameter!$B$17*Spielerentscheidungen!$B$5+Parameter!$B$4*(Ergebnisse2!$D$4/Parameter!$B$8) +I136)&gt;0,"A",
IF((ZB_Käufer2!$B136-Parameter!$B$17*Spielerentscheidungen!$D$5+Parameter!$B$4*(Ergebnisse2!$E$4/Parameter!$B$8) + J136)&gt;0,"B",0)))</f>
        <v>A</v>
      </c>
      <c r="H136">
        <f>IF(AND(($B136-Parameter!$B$17*Spielerentscheidungen!$B$6+Parameter!$B$4*(Ergebnisse2!$D$5/Parameter!$B$8) + I136)&gt;0,(ZB_Käufer2!$B136-Parameter!$B$17*Spielerentscheidungen!$D$6+Parameter!$B$4*(Ergebnisse2!$E$5/Parameter!$B$8) + J136)&gt;0), IF(($B136-Parameter!$B$17*Spielerentscheidungen!$B$6+Parameter!$B$4*(Ergebnisse2!$D$5/Parameter!$B$8) + I136) &gt; (ZB_Käufer2!$B136-Parameter!$B$17*Spielerentscheidungen!$D$6+Parameter!$B$4*(Ergebnisse2!$E$5/Parameter!$B$8) + J136),"A",IF(($B136-Parameter!$B$17*Spielerentscheidungen!$B$6+Parameter!$B$4*(Ergebnisse2!$D$5/Parameter!$B$8) + I136) &lt; (ZB_Käufer2!$B136-Parameter!$B$17*Spielerentscheidungen!$D$6+Parameter!$B$4*(Ergebnisse2!$E$5/Parameter!$B$8) + J136),"B",C136)),
IF(($B136-Parameter!$B$17*Spielerentscheidungen!$B$6+Parameter!$B$4*(Ergebnisse2!$D$5/Parameter!$B$8) + I136)&gt;0,"A",
IF((ZB_Käufer2!$B136-Parameter!$B$17*Spielerentscheidungen!$D$6 + Parameter!$B$4*(Ergebnisse2!$E$5/Parameter!$B$8) + J136)&gt;0,"B",0)))</f>
        <v>0</v>
      </c>
      <c r="I136">
        <v>5</v>
      </c>
      <c r="J136">
        <v>0</v>
      </c>
    </row>
    <row r="137" spans="1:10" x14ac:dyDescent="0.35">
      <c r="A137">
        <v>136</v>
      </c>
      <c r="B137">
        <v>8.0500000000000007</v>
      </c>
      <c r="C137" t="s">
        <v>20</v>
      </c>
      <c r="D137" t="str">
        <f>IF(AND(($B137- Parameter!$B$17*Spielerentscheidungen!$B$2+Parameter!$B$4*0.5 + I137)&gt;0,(ZB_Käufer2!$B137-Parameter!$B$17*Spielerentscheidungen!$D$2+Parameter!$B$4*0.5 + J137)&gt;0), IF(($B137-Parameter!$B$17*Spielerentscheidungen!$B$2+Parameter!$B$4*0.5 + I137) &gt; (ZB_Käufer2!$B137-Parameter!$B$17*Spielerentscheidungen!$D$2+Parameter!$B$4*0.5 + J137), "A", IF((ZB_Käufer2!$B137-Parameter!$B$17*Spielerentscheidungen!$D$2+Parameter!$B$4*0.5 + J137) &gt; ($B137-Parameter!$B$17*Spielerentscheidungen!$B$2+Parameter!$B$4*0.5 + I137), "B", C137)),
IF(($B137-Parameter!$B$17*Spielerentscheidungen!$B$2+Parameter!$B$4*0.5 + I137)&gt;0,"A",
IF((ZB_Käufer2!$B137-Parameter!$B$17*Spielerentscheidungen!$D$2+Parameter!$B$4*0.5 + J137)&gt;0,"B",0)))</f>
        <v>A</v>
      </c>
      <c r="E137" t="str">
        <f>IF(AND(($B137-Parameter!$B$17*Spielerentscheidungen!$B$3+Parameter!$B$4*(Ergebnisse2!$D$2/Parameter!$B$8) + I137)&gt;0,(ZB_Käufer2!$B137-Parameter!$B$17*Spielerentscheidungen!$D$3+Parameter!$B$4*(Ergebnisse2!$E$2/Parameter!$B$8) + J137)&gt;0),IF(($B137-Parameter!$B$17*Spielerentscheidungen!$B$3+Parameter!$B$4*(Ergebnisse2!$D$2/Parameter!$B$8) + I137) &gt; (ZB_Käufer2!$B137-Parameter!$B$17*Spielerentscheidungen!$D$3+Parameter!$B$4*(Ergebnisse2!$E$2/Parameter!$B$8) + J137),"A", IF(($B137-Parameter!$B$17*Spielerentscheidungen!$B$3+Parameter!$B$4*(Ergebnisse2!$D$2/Parameter!$B$8) + I137) &lt; (ZB_Käufer2!$B137-Parameter!$B$17*Spielerentscheidungen!$D$3+Parameter!$B$4*(Ergebnisse2!$E$2/Parameter!$B$8) + J137 ), "B", C137)),
IF(($B137-Parameter!$B$17*Spielerentscheidungen!$B$3+Parameter!$B$4*(Ergebnisse2!$D$2/Parameter!$B$8) + I137) &gt; 0,"A",
IF((ZB_Käufer2!$B137-Parameter!$B$17*Spielerentscheidungen!$D$3+Parameter!$B$4*(Ergebnisse2!$E$2/Parameter!$B$8) + J137)&gt;0,"B",0)))</f>
        <v>A</v>
      </c>
      <c r="F137" t="str">
        <f>IF(AND(($B137-Parameter!$B$17*Spielerentscheidungen!$B$4+Parameter!$B$4*(Ergebnisse2!$D$3/Parameter!$B$8) + I137 )&gt;0,(ZB_Käufer2!$B137-Parameter!$B$17*Spielerentscheidungen!$D$4+Parameter!$B$4*(Ergebnisse2!$E$3/Parameter!$B$8) + J137)&gt;0),IF(($B137-Parameter!$B$17*Spielerentscheidungen!$B$4+Parameter!$B$4*(Ergebnisse2!$D$3/Parameter!$B$8) + I137) &gt; (ZB_Käufer2!$B137-Parameter!$B$17*Spielerentscheidungen!$D$4+Parameter!$B$4*(Ergebnisse2!$E$3/Parameter!$B$8) + J137), "A", IF(($B137-Parameter!$B$17*Spielerentscheidungen!$B$4+Parameter!$B$4*(Ergebnisse2!$D$3/Parameter!$B$8) + I137) &lt; (ZB_Käufer2!$B137-Parameter!$B$17*Spielerentscheidungen!$D$4+Parameter!$B$4*(Ergebnisse2!$E$3/Parameter!$B$8) + J137), "B", C137)),
IF(($B137-Parameter!$B$17*Spielerentscheidungen!$B$4+Parameter!$B$4*(Ergebnisse2!$D$3/Parameter!$B$8) + I137) &gt; 0,"A",
IF((ZB_Käufer2!$B137-Parameter!$B$17*Spielerentscheidungen!$D$4+Parameter!$B$4*(Ergebnisse2!$E$3/Parameter!$B$8) + J137) &gt; 0,"B",0)))</f>
        <v>A</v>
      </c>
      <c r="G137">
        <f>IF(AND(($B137-Parameter!$B$17*Spielerentscheidungen!$B$5+Parameter!$B$4*(Ergebnisse2!$D$4/Parameter!$B$8) + I137)&gt;0,(ZB_Käufer2!$B137-Parameter!$B$17*Spielerentscheidungen!$D$5+Parameter!$B$4*(Ergebnisse2!$E$4/Parameter!$B$8) + J137)&gt;0), IF(($B137-Parameter!$B$17*Spielerentscheidungen!$B$5+Parameter!$B$4*(Ergebnisse2!$D$4/Parameter!$B$8) + I137) &gt; (ZB_Käufer2!$B137-Parameter!$B$17*Spielerentscheidungen!$D$5+Parameter!$B$4*(Ergebnisse2!$E$4/Parameter!$B$8) + J137), "A", IF(($B137-Parameter!$B$17*Spielerentscheidungen!$B$5+Parameter!$B$4*(Ergebnisse2!$D$4/Parameter!$B$8) + I137) &lt; (ZB_Käufer2!$B137-Parameter!$B$17*Spielerentscheidungen!$D$5+Parameter!$B$4*(Ergebnisse2!$E$4/Parameter!$B$8) + J137), "B", C137)),
IF(($B137-Parameter!$B$17*Spielerentscheidungen!$B$5+Parameter!$B$4*(Ergebnisse2!$D$4/Parameter!$B$8) +I137)&gt;0,"A",
IF((ZB_Käufer2!$B137-Parameter!$B$17*Spielerentscheidungen!$D$5+Parameter!$B$4*(Ergebnisse2!$E$4/Parameter!$B$8) + J137)&gt;0,"B",0)))</f>
        <v>0</v>
      </c>
      <c r="H137">
        <f>IF(AND(($B137-Parameter!$B$17*Spielerentscheidungen!$B$6+Parameter!$B$4*(Ergebnisse2!$D$5/Parameter!$B$8) + I137)&gt;0,(ZB_Käufer2!$B137-Parameter!$B$17*Spielerentscheidungen!$D$6+Parameter!$B$4*(Ergebnisse2!$E$5/Parameter!$B$8) + J137)&gt;0), IF(($B137-Parameter!$B$17*Spielerentscheidungen!$B$6+Parameter!$B$4*(Ergebnisse2!$D$5/Parameter!$B$8) + I137) &gt; (ZB_Käufer2!$B137-Parameter!$B$17*Spielerentscheidungen!$D$6+Parameter!$B$4*(Ergebnisse2!$E$5/Parameter!$B$8) + J137),"A",IF(($B137-Parameter!$B$17*Spielerentscheidungen!$B$6+Parameter!$B$4*(Ergebnisse2!$D$5/Parameter!$B$8) + I137) &lt; (ZB_Käufer2!$B137-Parameter!$B$17*Spielerentscheidungen!$D$6+Parameter!$B$4*(Ergebnisse2!$E$5/Parameter!$B$8) + J137),"B",C137)),
IF(($B137-Parameter!$B$17*Spielerentscheidungen!$B$6+Parameter!$B$4*(Ergebnisse2!$D$5/Parameter!$B$8) + I137)&gt;0,"A",
IF((ZB_Käufer2!$B137-Parameter!$B$17*Spielerentscheidungen!$D$6 + Parameter!$B$4*(Ergebnisse2!$E$5/Parameter!$B$8) + J137)&gt;0,"B",0)))</f>
        <v>0</v>
      </c>
      <c r="I137">
        <v>1</v>
      </c>
      <c r="J137">
        <v>0</v>
      </c>
    </row>
    <row r="138" spans="1:10" x14ac:dyDescent="0.35">
      <c r="A138">
        <v>137</v>
      </c>
      <c r="B138">
        <v>5.1100000000000003</v>
      </c>
      <c r="C138" t="s">
        <v>19</v>
      </c>
      <c r="D138" t="str">
        <f>IF(AND(($B138- Parameter!$B$17*Spielerentscheidungen!$B$2+Parameter!$B$4*0.5 + I138)&gt;0,(ZB_Käufer2!$B138-Parameter!$B$17*Spielerentscheidungen!$D$2+Parameter!$B$4*0.5 + J138)&gt;0), IF(($B138-Parameter!$B$17*Spielerentscheidungen!$B$2+Parameter!$B$4*0.5 + I138) &gt; (ZB_Käufer2!$B138-Parameter!$B$17*Spielerentscheidungen!$D$2+Parameter!$B$4*0.5 + J138), "A", IF((ZB_Käufer2!$B138-Parameter!$B$17*Spielerentscheidungen!$D$2+Parameter!$B$4*0.5 + J138) &gt; ($B138-Parameter!$B$17*Spielerentscheidungen!$B$2+Parameter!$B$4*0.5 + I138), "B", C138)),
IF(($B138-Parameter!$B$17*Spielerentscheidungen!$B$2+Parameter!$B$4*0.5 + I138)&gt;0,"A",
IF((ZB_Käufer2!$B138-Parameter!$B$17*Spielerentscheidungen!$D$2+Parameter!$B$4*0.5 + J138)&gt;0,"B",0)))</f>
        <v>B</v>
      </c>
      <c r="E138" t="str">
        <f>IF(AND(($B138-Parameter!$B$17*Spielerentscheidungen!$B$3+Parameter!$B$4*(Ergebnisse2!$D$2/Parameter!$B$8) + I138)&gt;0,(ZB_Käufer2!$B138-Parameter!$B$17*Spielerentscheidungen!$D$3+Parameter!$B$4*(Ergebnisse2!$E$2/Parameter!$B$8) + J138)&gt;0),IF(($B138-Parameter!$B$17*Spielerentscheidungen!$B$3+Parameter!$B$4*(Ergebnisse2!$D$2/Parameter!$B$8) + I138) &gt; (ZB_Käufer2!$B138-Parameter!$B$17*Spielerentscheidungen!$D$3+Parameter!$B$4*(Ergebnisse2!$E$2/Parameter!$B$8) + J138),"A", IF(($B138-Parameter!$B$17*Spielerentscheidungen!$B$3+Parameter!$B$4*(Ergebnisse2!$D$2/Parameter!$B$8) + I138) &lt; (ZB_Käufer2!$B138-Parameter!$B$17*Spielerentscheidungen!$D$3+Parameter!$B$4*(Ergebnisse2!$E$2/Parameter!$B$8) + J138 ), "B", C138)),
IF(($B138-Parameter!$B$17*Spielerentscheidungen!$B$3+Parameter!$B$4*(Ergebnisse2!$D$2/Parameter!$B$8) + I138) &gt; 0,"A",
IF((ZB_Käufer2!$B138-Parameter!$B$17*Spielerentscheidungen!$D$3+Parameter!$B$4*(Ergebnisse2!$E$2/Parameter!$B$8) + J138)&gt;0,"B",0)))</f>
        <v>B</v>
      </c>
      <c r="F138" t="str">
        <f>IF(AND(($B138-Parameter!$B$17*Spielerentscheidungen!$B$4+Parameter!$B$4*(Ergebnisse2!$D$3/Parameter!$B$8) + I138 )&gt;0,(ZB_Käufer2!$B138-Parameter!$B$17*Spielerentscheidungen!$D$4+Parameter!$B$4*(Ergebnisse2!$E$3/Parameter!$B$8) + J138)&gt;0),IF(($B138-Parameter!$B$17*Spielerentscheidungen!$B$4+Parameter!$B$4*(Ergebnisse2!$D$3/Parameter!$B$8) + I138) &gt; (ZB_Käufer2!$B138-Parameter!$B$17*Spielerentscheidungen!$D$4+Parameter!$B$4*(Ergebnisse2!$E$3/Parameter!$B$8) + J138), "A", IF(($B138-Parameter!$B$17*Spielerentscheidungen!$B$4+Parameter!$B$4*(Ergebnisse2!$D$3/Parameter!$B$8) + I138) &lt; (ZB_Käufer2!$B138-Parameter!$B$17*Spielerentscheidungen!$D$4+Parameter!$B$4*(Ergebnisse2!$E$3/Parameter!$B$8) + J138), "B", C138)),
IF(($B138-Parameter!$B$17*Spielerentscheidungen!$B$4+Parameter!$B$4*(Ergebnisse2!$D$3/Parameter!$B$8) + I138) &gt; 0,"A",
IF((ZB_Käufer2!$B138-Parameter!$B$17*Spielerentscheidungen!$D$4+Parameter!$B$4*(Ergebnisse2!$E$3/Parameter!$B$8) + J138) &gt; 0,"B",0)))</f>
        <v>B</v>
      </c>
      <c r="G138" t="str">
        <f>IF(AND(($B138-Parameter!$B$17*Spielerentscheidungen!$B$5+Parameter!$B$4*(Ergebnisse2!$D$4/Parameter!$B$8) + I138)&gt;0,(ZB_Käufer2!$B138-Parameter!$B$17*Spielerentscheidungen!$D$5+Parameter!$B$4*(Ergebnisse2!$E$4/Parameter!$B$8) + J138)&gt;0), IF(($B138-Parameter!$B$17*Spielerentscheidungen!$B$5+Parameter!$B$4*(Ergebnisse2!$D$4/Parameter!$B$8) + I138) &gt; (ZB_Käufer2!$B138-Parameter!$B$17*Spielerentscheidungen!$D$5+Parameter!$B$4*(Ergebnisse2!$E$4/Parameter!$B$8) + J138), "A", IF(($B138-Parameter!$B$17*Spielerentscheidungen!$B$5+Parameter!$B$4*(Ergebnisse2!$D$4/Parameter!$B$8) + I138) &lt; (ZB_Käufer2!$B138-Parameter!$B$17*Spielerentscheidungen!$D$5+Parameter!$B$4*(Ergebnisse2!$E$4/Parameter!$B$8) + J138), "B", C138)),
IF(($B138-Parameter!$B$17*Spielerentscheidungen!$B$5+Parameter!$B$4*(Ergebnisse2!$D$4/Parameter!$B$8) +I138)&gt;0,"A",
IF((ZB_Käufer2!$B138-Parameter!$B$17*Spielerentscheidungen!$D$5+Parameter!$B$4*(Ergebnisse2!$E$4/Parameter!$B$8) + J138)&gt;0,"B",0)))</f>
        <v>B</v>
      </c>
      <c r="H138">
        <f>IF(AND(($B138-Parameter!$B$17*Spielerentscheidungen!$B$6+Parameter!$B$4*(Ergebnisse2!$D$5/Parameter!$B$8) + I138)&gt;0,(ZB_Käufer2!$B138-Parameter!$B$17*Spielerentscheidungen!$D$6+Parameter!$B$4*(Ergebnisse2!$E$5/Parameter!$B$8) + J138)&gt;0), IF(($B138-Parameter!$B$17*Spielerentscheidungen!$B$6+Parameter!$B$4*(Ergebnisse2!$D$5/Parameter!$B$8) + I138) &gt; (ZB_Käufer2!$B138-Parameter!$B$17*Spielerentscheidungen!$D$6+Parameter!$B$4*(Ergebnisse2!$E$5/Parameter!$B$8) + J138),"A",IF(($B138-Parameter!$B$17*Spielerentscheidungen!$B$6+Parameter!$B$4*(Ergebnisse2!$D$5/Parameter!$B$8) + I138) &lt; (ZB_Käufer2!$B138-Parameter!$B$17*Spielerentscheidungen!$D$6+Parameter!$B$4*(Ergebnisse2!$E$5/Parameter!$B$8) + J138),"B",C138)),
IF(($B138-Parameter!$B$17*Spielerentscheidungen!$B$6+Parameter!$B$4*(Ergebnisse2!$D$5/Parameter!$B$8) + I138)&gt;0,"A",
IF((ZB_Käufer2!$B138-Parameter!$B$17*Spielerentscheidungen!$D$6 + Parameter!$B$4*(Ergebnisse2!$E$5/Parameter!$B$8) + J138)&gt;0,"B",0)))</f>
        <v>0</v>
      </c>
      <c r="I138">
        <v>0</v>
      </c>
      <c r="J138">
        <v>5</v>
      </c>
    </row>
    <row r="139" spans="1:10" x14ac:dyDescent="0.35">
      <c r="A139">
        <v>138</v>
      </c>
      <c r="B139">
        <v>3.92</v>
      </c>
      <c r="C139" t="s">
        <v>20</v>
      </c>
      <c r="D139">
        <f>IF(AND(($B139- Parameter!$B$17*Spielerentscheidungen!$B$2+Parameter!$B$4*0.5 + I139)&gt;0,(ZB_Käufer2!$B139-Parameter!$B$17*Spielerentscheidungen!$D$2+Parameter!$B$4*0.5 + J139)&gt;0), IF(($B139-Parameter!$B$17*Spielerentscheidungen!$B$2+Parameter!$B$4*0.5 + I139) &gt; (ZB_Käufer2!$B139-Parameter!$B$17*Spielerentscheidungen!$D$2+Parameter!$B$4*0.5 + J139), "A", IF((ZB_Käufer2!$B139-Parameter!$B$17*Spielerentscheidungen!$D$2+Parameter!$B$4*0.5 + J139) &gt; ($B139-Parameter!$B$17*Spielerentscheidungen!$B$2+Parameter!$B$4*0.5 + I139), "B", C139)),
IF(($B139-Parameter!$B$17*Spielerentscheidungen!$B$2+Parameter!$B$4*0.5 + I139)&gt;0,"A",
IF((ZB_Käufer2!$B139-Parameter!$B$17*Spielerentscheidungen!$D$2+Parameter!$B$4*0.5 + J139)&gt;0,"B",0)))</f>
        <v>0</v>
      </c>
      <c r="E139">
        <f>IF(AND(($B139-Parameter!$B$17*Spielerentscheidungen!$B$3+Parameter!$B$4*(Ergebnisse2!$D$2/Parameter!$B$8) + I139)&gt;0,(ZB_Käufer2!$B139-Parameter!$B$17*Spielerentscheidungen!$D$3+Parameter!$B$4*(Ergebnisse2!$E$2/Parameter!$B$8) + J139)&gt;0),IF(($B139-Parameter!$B$17*Spielerentscheidungen!$B$3+Parameter!$B$4*(Ergebnisse2!$D$2/Parameter!$B$8) + I139) &gt; (ZB_Käufer2!$B139-Parameter!$B$17*Spielerentscheidungen!$D$3+Parameter!$B$4*(Ergebnisse2!$E$2/Parameter!$B$8) + J139),"A", IF(($B139-Parameter!$B$17*Spielerentscheidungen!$B$3+Parameter!$B$4*(Ergebnisse2!$D$2/Parameter!$B$8) + I139) &lt; (ZB_Käufer2!$B139-Parameter!$B$17*Spielerentscheidungen!$D$3+Parameter!$B$4*(Ergebnisse2!$E$2/Parameter!$B$8) + J139 ), "B", C139)),
IF(($B139-Parameter!$B$17*Spielerentscheidungen!$B$3+Parameter!$B$4*(Ergebnisse2!$D$2/Parameter!$B$8) + I139) &gt; 0,"A",
IF((ZB_Käufer2!$B139-Parameter!$B$17*Spielerentscheidungen!$D$3+Parameter!$B$4*(Ergebnisse2!$E$2/Parameter!$B$8) + J139)&gt;0,"B",0)))</f>
        <v>0</v>
      </c>
      <c r="F139">
        <f>IF(AND(($B139-Parameter!$B$17*Spielerentscheidungen!$B$4+Parameter!$B$4*(Ergebnisse2!$D$3/Parameter!$B$8) + I139 )&gt;0,(ZB_Käufer2!$B139-Parameter!$B$17*Spielerentscheidungen!$D$4+Parameter!$B$4*(Ergebnisse2!$E$3/Parameter!$B$8) + J139)&gt;0),IF(($B139-Parameter!$B$17*Spielerentscheidungen!$B$4+Parameter!$B$4*(Ergebnisse2!$D$3/Parameter!$B$8) + I139) &gt; (ZB_Käufer2!$B139-Parameter!$B$17*Spielerentscheidungen!$D$4+Parameter!$B$4*(Ergebnisse2!$E$3/Parameter!$B$8) + J139), "A", IF(($B139-Parameter!$B$17*Spielerentscheidungen!$B$4+Parameter!$B$4*(Ergebnisse2!$D$3/Parameter!$B$8) + I139) &lt; (ZB_Käufer2!$B139-Parameter!$B$17*Spielerentscheidungen!$D$4+Parameter!$B$4*(Ergebnisse2!$E$3/Parameter!$B$8) + J139), "B", C139)),
IF(($B139-Parameter!$B$17*Spielerentscheidungen!$B$4+Parameter!$B$4*(Ergebnisse2!$D$3/Parameter!$B$8) + I139) &gt; 0,"A",
IF((ZB_Käufer2!$B139-Parameter!$B$17*Spielerentscheidungen!$D$4+Parameter!$B$4*(Ergebnisse2!$E$3/Parameter!$B$8) + J139) &gt; 0,"B",0)))</f>
        <v>0</v>
      </c>
      <c r="G139">
        <f>IF(AND(($B139-Parameter!$B$17*Spielerentscheidungen!$B$5+Parameter!$B$4*(Ergebnisse2!$D$4/Parameter!$B$8) + I139)&gt;0,(ZB_Käufer2!$B139-Parameter!$B$17*Spielerentscheidungen!$D$5+Parameter!$B$4*(Ergebnisse2!$E$4/Parameter!$B$8) + J139)&gt;0), IF(($B139-Parameter!$B$17*Spielerentscheidungen!$B$5+Parameter!$B$4*(Ergebnisse2!$D$4/Parameter!$B$8) + I139) &gt; (ZB_Käufer2!$B139-Parameter!$B$17*Spielerentscheidungen!$D$5+Parameter!$B$4*(Ergebnisse2!$E$4/Parameter!$B$8) + J139), "A", IF(($B139-Parameter!$B$17*Spielerentscheidungen!$B$5+Parameter!$B$4*(Ergebnisse2!$D$4/Parameter!$B$8) + I139) &lt; (ZB_Käufer2!$B139-Parameter!$B$17*Spielerentscheidungen!$D$5+Parameter!$B$4*(Ergebnisse2!$E$4/Parameter!$B$8) + J139), "B", C139)),
IF(($B139-Parameter!$B$17*Spielerentscheidungen!$B$5+Parameter!$B$4*(Ergebnisse2!$D$4/Parameter!$B$8) +I139)&gt;0,"A",
IF((ZB_Käufer2!$B139-Parameter!$B$17*Spielerentscheidungen!$D$5+Parameter!$B$4*(Ergebnisse2!$E$4/Parameter!$B$8) + J139)&gt;0,"B",0)))</f>
        <v>0</v>
      </c>
      <c r="H139">
        <f>IF(AND(($B139-Parameter!$B$17*Spielerentscheidungen!$B$6+Parameter!$B$4*(Ergebnisse2!$D$5/Parameter!$B$8) + I139)&gt;0,(ZB_Käufer2!$B139-Parameter!$B$17*Spielerentscheidungen!$D$6+Parameter!$B$4*(Ergebnisse2!$E$5/Parameter!$B$8) + J139)&gt;0), IF(($B139-Parameter!$B$17*Spielerentscheidungen!$B$6+Parameter!$B$4*(Ergebnisse2!$D$5/Parameter!$B$8) + I139) &gt; (ZB_Käufer2!$B139-Parameter!$B$17*Spielerentscheidungen!$D$6+Parameter!$B$4*(Ergebnisse2!$E$5/Parameter!$B$8) + J139),"A",IF(($B139-Parameter!$B$17*Spielerentscheidungen!$B$6+Parameter!$B$4*(Ergebnisse2!$D$5/Parameter!$B$8) + I139) &lt; (ZB_Käufer2!$B139-Parameter!$B$17*Spielerentscheidungen!$D$6+Parameter!$B$4*(Ergebnisse2!$E$5/Parameter!$B$8) + J139),"B",C139)),
IF(($B139-Parameter!$B$17*Spielerentscheidungen!$B$6+Parameter!$B$4*(Ergebnisse2!$D$5/Parameter!$B$8) + I139)&gt;0,"A",
IF((ZB_Käufer2!$B139-Parameter!$B$17*Spielerentscheidungen!$D$6 + Parameter!$B$4*(Ergebnisse2!$E$5/Parameter!$B$8) + J139)&gt;0,"B",0)))</f>
        <v>0</v>
      </c>
      <c r="I139">
        <v>1</v>
      </c>
      <c r="J139">
        <v>0</v>
      </c>
    </row>
    <row r="140" spans="1:10" x14ac:dyDescent="0.35">
      <c r="A140">
        <v>139</v>
      </c>
      <c r="B140">
        <v>1</v>
      </c>
      <c r="C140" t="s">
        <v>19</v>
      </c>
      <c r="D140">
        <f>IF(AND(($B140- Parameter!$B$17*Spielerentscheidungen!$B$2+Parameter!$B$4*0.5 + I140)&gt;0,(ZB_Käufer2!$B140-Parameter!$B$17*Spielerentscheidungen!$D$2+Parameter!$B$4*0.5 + J140)&gt;0), IF(($B140-Parameter!$B$17*Spielerentscheidungen!$B$2+Parameter!$B$4*0.5 + I140) &gt; (ZB_Käufer2!$B140-Parameter!$B$17*Spielerentscheidungen!$D$2+Parameter!$B$4*0.5 + J140), "A", IF((ZB_Käufer2!$B140-Parameter!$B$17*Spielerentscheidungen!$D$2+Parameter!$B$4*0.5 + J140) &gt; ($B140-Parameter!$B$17*Spielerentscheidungen!$B$2+Parameter!$B$4*0.5 + I140), "B", C140)),
IF(($B140-Parameter!$B$17*Spielerentscheidungen!$B$2+Parameter!$B$4*0.5 + I140)&gt;0,"A",
IF((ZB_Käufer2!$B140-Parameter!$B$17*Spielerentscheidungen!$D$2+Parameter!$B$4*0.5 + J140)&gt;0,"B",0)))</f>
        <v>0</v>
      </c>
      <c r="E140">
        <f>IF(AND(($B140-Parameter!$B$17*Spielerentscheidungen!$B$3+Parameter!$B$4*(Ergebnisse2!$D$2/Parameter!$B$8) + I140)&gt;0,(ZB_Käufer2!$B140-Parameter!$B$17*Spielerentscheidungen!$D$3+Parameter!$B$4*(Ergebnisse2!$E$2/Parameter!$B$8) + J140)&gt;0),IF(($B140-Parameter!$B$17*Spielerentscheidungen!$B$3+Parameter!$B$4*(Ergebnisse2!$D$2/Parameter!$B$8) + I140) &gt; (ZB_Käufer2!$B140-Parameter!$B$17*Spielerentscheidungen!$D$3+Parameter!$B$4*(Ergebnisse2!$E$2/Parameter!$B$8) + J140),"A", IF(($B140-Parameter!$B$17*Spielerentscheidungen!$B$3+Parameter!$B$4*(Ergebnisse2!$D$2/Parameter!$B$8) + I140) &lt; (ZB_Käufer2!$B140-Parameter!$B$17*Spielerentscheidungen!$D$3+Parameter!$B$4*(Ergebnisse2!$E$2/Parameter!$B$8) + J140 ), "B", C140)),
IF(($B140-Parameter!$B$17*Spielerentscheidungen!$B$3+Parameter!$B$4*(Ergebnisse2!$D$2/Parameter!$B$8) + I140) &gt; 0,"A",
IF((ZB_Käufer2!$B140-Parameter!$B$17*Spielerentscheidungen!$D$3+Parameter!$B$4*(Ergebnisse2!$E$2/Parameter!$B$8) + J140)&gt;0,"B",0)))</f>
        <v>0</v>
      </c>
      <c r="F140">
        <f>IF(AND(($B140-Parameter!$B$17*Spielerentscheidungen!$B$4+Parameter!$B$4*(Ergebnisse2!$D$3/Parameter!$B$8) + I140 )&gt;0,(ZB_Käufer2!$B140-Parameter!$B$17*Spielerentscheidungen!$D$4+Parameter!$B$4*(Ergebnisse2!$E$3/Parameter!$B$8) + J140)&gt;0),IF(($B140-Parameter!$B$17*Spielerentscheidungen!$B$4+Parameter!$B$4*(Ergebnisse2!$D$3/Parameter!$B$8) + I140) &gt; (ZB_Käufer2!$B140-Parameter!$B$17*Spielerentscheidungen!$D$4+Parameter!$B$4*(Ergebnisse2!$E$3/Parameter!$B$8) + J140), "A", IF(($B140-Parameter!$B$17*Spielerentscheidungen!$B$4+Parameter!$B$4*(Ergebnisse2!$D$3/Parameter!$B$8) + I140) &lt; (ZB_Käufer2!$B140-Parameter!$B$17*Spielerentscheidungen!$D$4+Parameter!$B$4*(Ergebnisse2!$E$3/Parameter!$B$8) + J140), "B", C140)),
IF(($B140-Parameter!$B$17*Spielerentscheidungen!$B$4+Parameter!$B$4*(Ergebnisse2!$D$3/Parameter!$B$8) + I140) &gt; 0,"A",
IF((ZB_Käufer2!$B140-Parameter!$B$17*Spielerentscheidungen!$D$4+Parameter!$B$4*(Ergebnisse2!$E$3/Parameter!$B$8) + J140) &gt; 0,"B",0)))</f>
        <v>0</v>
      </c>
      <c r="G140">
        <f>IF(AND(($B140-Parameter!$B$17*Spielerentscheidungen!$B$5+Parameter!$B$4*(Ergebnisse2!$D$4/Parameter!$B$8) + I140)&gt;0,(ZB_Käufer2!$B140-Parameter!$B$17*Spielerentscheidungen!$D$5+Parameter!$B$4*(Ergebnisse2!$E$4/Parameter!$B$8) + J140)&gt;0), IF(($B140-Parameter!$B$17*Spielerentscheidungen!$B$5+Parameter!$B$4*(Ergebnisse2!$D$4/Parameter!$B$8) + I140) &gt; (ZB_Käufer2!$B140-Parameter!$B$17*Spielerentscheidungen!$D$5+Parameter!$B$4*(Ergebnisse2!$E$4/Parameter!$B$8) + J140), "A", IF(($B140-Parameter!$B$17*Spielerentscheidungen!$B$5+Parameter!$B$4*(Ergebnisse2!$D$4/Parameter!$B$8) + I140) &lt; (ZB_Käufer2!$B140-Parameter!$B$17*Spielerentscheidungen!$D$5+Parameter!$B$4*(Ergebnisse2!$E$4/Parameter!$B$8) + J140), "B", C140)),
IF(($B140-Parameter!$B$17*Spielerentscheidungen!$B$5+Parameter!$B$4*(Ergebnisse2!$D$4/Parameter!$B$8) +I140)&gt;0,"A",
IF((ZB_Käufer2!$B140-Parameter!$B$17*Spielerentscheidungen!$D$5+Parameter!$B$4*(Ergebnisse2!$E$4/Parameter!$B$8) + J140)&gt;0,"B",0)))</f>
        <v>0</v>
      </c>
      <c r="H140">
        <f>IF(AND(($B140-Parameter!$B$17*Spielerentscheidungen!$B$6+Parameter!$B$4*(Ergebnisse2!$D$5/Parameter!$B$8) + I140)&gt;0,(ZB_Käufer2!$B140-Parameter!$B$17*Spielerentscheidungen!$D$6+Parameter!$B$4*(Ergebnisse2!$E$5/Parameter!$B$8) + J140)&gt;0), IF(($B140-Parameter!$B$17*Spielerentscheidungen!$B$6+Parameter!$B$4*(Ergebnisse2!$D$5/Parameter!$B$8) + I140) &gt; (ZB_Käufer2!$B140-Parameter!$B$17*Spielerentscheidungen!$D$6+Parameter!$B$4*(Ergebnisse2!$E$5/Parameter!$B$8) + J140),"A",IF(($B140-Parameter!$B$17*Spielerentscheidungen!$B$6+Parameter!$B$4*(Ergebnisse2!$D$5/Parameter!$B$8) + I140) &lt; (ZB_Käufer2!$B140-Parameter!$B$17*Spielerentscheidungen!$D$6+Parameter!$B$4*(Ergebnisse2!$E$5/Parameter!$B$8) + J140),"B",C140)),
IF(($B140-Parameter!$B$17*Spielerentscheidungen!$B$6+Parameter!$B$4*(Ergebnisse2!$D$5/Parameter!$B$8) + I140)&gt;0,"A",
IF((ZB_Käufer2!$B140-Parameter!$B$17*Spielerentscheidungen!$D$6 + Parameter!$B$4*(Ergebnisse2!$E$5/Parameter!$B$8) + J140)&gt;0,"B",0)))</f>
        <v>0</v>
      </c>
      <c r="I140">
        <v>4</v>
      </c>
      <c r="J140">
        <v>0</v>
      </c>
    </row>
    <row r="141" spans="1:10" x14ac:dyDescent="0.35">
      <c r="A141">
        <v>140</v>
      </c>
      <c r="B141">
        <v>5.62</v>
      </c>
      <c r="C141" t="s">
        <v>20</v>
      </c>
      <c r="D141" t="str">
        <f>IF(AND(($B141- Parameter!$B$17*Spielerentscheidungen!$B$2+Parameter!$B$4*0.5 + I141)&gt;0,(ZB_Käufer2!$B141-Parameter!$B$17*Spielerentscheidungen!$D$2+Parameter!$B$4*0.5 + J141)&gt;0), IF(($B141-Parameter!$B$17*Spielerentscheidungen!$B$2+Parameter!$B$4*0.5 + I141) &gt; (ZB_Käufer2!$B141-Parameter!$B$17*Spielerentscheidungen!$D$2+Parameter!$B$4*0.5 + J141), "A", IF((ZB_Käufer2!$B141-Parameter!$B$17*Spielerentscheidungen!$D$2+Parameter!$B$4*0.5 + J141) &gt; ($B141-Parameter!$B$17*Spielerentscheidungen!$B$2+Parameter!$B$4*0.5 + I141), "B", C141)),
IF(($B141-Parameter!$B$17*Spielerentscheidungen!$B$2+Parameter!$B$4*0.5 + I141)&gt;0,"A",
IF((ZB_Käufer2!$B141-Parameter!$B$17*Spielerentscheidungen!$D$2+Parameter!$B$4*0.5 + J141)&gt;0,"B",0)))</f>
        <v>A</v>
      </c>
      <c r="E141" t="str">
        <f>IF(AND(($B141-Parameter!$B$17*Spielerentscheidungen!$B$3+Parameter!$B$4*(Ergebnisse2!$D$2/Parameter!$B$8) + I141)&gt;0,(ZB_Käufer2!$B141-Parameter!$B$17*Spielerentscheidungen!$D$3+Parameter!$B$4*(Ergebnisse2!$E$2/Parameter!$B$8) + J141)&gt;0),IF(($B141-Parameter!$B$17*Spielerentscheidungen!$B$3+Parameter!$B$4*(Ergebnisse2!$D$2/Parameter!$B$8) + I141) &gt; (ZB_Käufer2!$B141-Parameter!$B$17*Spielerentscheidungen!$D$3+Parameter!$B$4*(Ergebnisse2!$E$2/Parameter!$B$8) + J141),"A", IF(($B141-Parameter!$B$17*Spielerentscheidungen!$B$3+Parameter!$B$4*(Ergebnisse2!$D$2/Parameter!$B$8) + I141) &lt; (ZB_Käufer2!$B141-Parameter!$B$17*Spielerentscheidungen!$D$3+Parameter!$B$4*(Ergebnisse2!$E$2/Parameter!$B$8) + J141 ), "B", C141)),
IF(($B141-Parameter!$B$17*Spielerentscheidungen!$B$3+Parameter!$B$4*(Ergebnisse2!$D$2/Parameter!$B$8) + I141) &gt; 0,"A",
IF((ZB_Käufer2!$B141-Parameter!$B$17*Spielerentscheidungen!$D$3+Parameter!$B$4*(Ergebnisse2!$E$2/Parameter!$B$8) + J141)&gt;0,"B",0)))</f>
        <v>A</v>
      </c>
      <c r="F141">
        <f>IF(AND(($B141-Parameter!$B$17*Spielerentscheidungen!$B$4+Parameter!$B$4*(Ergebnisse2!$D$3/Parameter!$B$8) + I141 )&gt;0,(ZB_Käufer2!$B141-Parameter!$B$17*Spielerentscheidungen!$D$4+Parameter!$B$4*(Ergebnisse2!$E$3/Parameter!$B$8) + J141)&gt;0),IF(($B141-Parameter!$B$17*Spielerentscheidungen!$B$4+Parameter!$B$4*(Ergebnisse2!$D$3/Parameter!$B$8) + I141) &gt; (ZB_Käufer2!$B141-Parameter!$B$17*Spielerentscheidungen!$D$4+Parameter!$B$4*(Ergebnisse2!$E$3/Parameter!$B$8) + J141), "A", IF(($B141-Parameter!$B$17*Spielerentscheidungen!$B$4+Parameter!$B$4*(Ergebnisse2!$D$3/Parameter!$B$8) + I141) &lt; (ZB_Käufer2!$B141-Parameter!$B$17*Spielerentscheidungen!$D$4+Parameter!$B$4*(Ergebnisse2!$E$3/Parameter!$B$8) + J141), "B", C141)),
IF(($B141-Parameter!$B$17*Spielerentscheidungen!$B$4+Parameter!$B$4*(Ergebnisse2!$D$3/Parameter!$B$8) + I141) &gt; 0,"A",
IF((ZB_Käufer2!$B141-Parameter!$B$17*Spielerentscheidungen!$D$4+Parameter!$B$4*(Ergebnisse2!$E$3/Parameter!$B$8) + J141) &gt; 0,"B",0)))</f>
        <v>0</v>
      </c>
      <c r="G141">
        <f>IF(AND(($B141-Parameter!$B$17*Spielerentscheidungen!$B$5+Parameter!$B$4*(Ergebnisse2!$D$4/Parameter!$B$8) + I141)&gt;0,(ZB_Käufer2!$B141-Parameter!$B$17*Spielerentscheidungen!$D$5+Parameter!$B$4*(Ergebnisse2!$E$4/Parameter!$B$8) + J141)&gt;0), IF(($B141-Parameter!$B$17*Spielerentscheidungen!$B$5+Parameter!$B$4*(Ergebnisse2!$D$4/Parameter!$B$8) + I141) &gt; (ZB_Käufer2!$B141-Parameter!$B$17*Spielerentscheidungen!$D$5+Parameter!$B$4*(Ergebnisse2!$E$4/Parameter!$B$8) + J141), "A", IF(($B141-Parameter!$B$17*Spielerentscheidungen!$B$5+Parameter!$B$4*(Ergebnisse2!$D$4/Parameter!$B$8) + I141) &lt; (ZB_Käufer2!$B141-Parameter!$B$17*Spielerentscheidungen!$D$5+Parameter!$B$4*(Ergebnisse2!$E$4/Parameter!$B$8) + J141), "B", C141)),
IF(($B141-Parameter!$B$17*Spielerentscheidungen!$B$5+Parameter!$B$4*(Ergebnisse2!$D$4/Parameter!$B$8) +I141)&gt;0,"A",
IF((ZB_Käufer2!$B141-Parameter!$B$17*Spielerentscheidungen!$D$5+Parameter!$B$4*(Ergebnisse2!$E$4/Parameter!$B$8) + J141)&gt;0,"B",0)))</f>
        <v>0</v>
      </c>
      <c r="H141">
        <f>IF(AND(($B141-Parameter!$B$17*Spielerentscheidungen!$B$6+Parameter!$B$4*(Ergebnisse2!$D$5/Parameter!$B$8) + I141)&gt;0,(ZB_Käufer2!$B141-Parameter!$B$17*Spielerentscheidungen!$D$6+Parameter!$B$4*(Ergebnisse2!$E$5/Parameter!$B$8) + J141)&gt;0), IF(($B141-Parameter!$B$17*Spielerentscheidungen!$B$6+Parameter!$B$4*(Ergebnisse2!$D$5/Parameter!$B$8) + I141) &gt; (ZB_Käufer2!$B141-Parameter!$B$17*Spielerentscheidungen!$D$6+Parameter!$B$4*(Ergebnisse2!$E$5/Parameter!$B$8) + J141),"A",IF(($B141-Parameter!$B$17*Spielerentscheidungen!$B$6+Parameter!$B$4*(Ergebnisse2!$D$5/Parameter!$B$8) + I141) &lt; (ZB_Käufer2!$B141-Parameter!$B$17*Spielerentscheidungen!$D$6+Parameter!$B$4*(Ergebnisse2!$E$5/Parameter!$B$8) + J141),"B",C141)),
IF(($B141-Parameter!$B$17*Spielerentscheidungen!$B$6+Parameter!$B$4*(Ergebnisse2!$D$5/Parameter!$B$8) + I141)&gt;0,"A",
IF((ZB_Käufer2!$B141-Parameter!$B$17*Spielerentscheidungen!$D$6 + Parameter!$B$4*(Ergebnisse2!$E$5/Parameter!$B$8) + J141)&gt;0,"B",0)))</f>
        <v>0</v>
      </c>
      <c r="I141">
        <v>2</v>
      </c>
      <c r="J141">
        <v>0</v>
      </c>
    </row>
    <row r="142" spans="1:10" x14ac:dyDescent="0.35">
      <c r="A142">
        <v>141</v>
      </c>
      <c r="B142">
        <v>3.09</v>
      </c>
      <c r="C142" t="s">
        <v>19</v>
      </c>
      <c r="D142" t="str">
        <f>IF(AND(($B142- Parameter!$B$17*Spielerentscheidungen!$B$2+Parameter!$B$4*0.5 + I142)&gt;0,(ZB_Käufer2!$B142-Parameter!$B$17*Spielerentscheidungen!$D$2+Parameter!$B$4*0.5 + J142)&gt;0), IF(($B142-Parameter!$B$17*Spielerentscheidungen!$B$2+Parameter!$B$4*0.5 + I142) &gt; (ZB_Käufer2!$B142-Parameter!$B$17*Spielerentscheidungen!$D$2+Parameter!$B$4*0.5 + J142), "A", IF((ZB_Käufer2!$B142-Parameter!$B$17*Spielerentscheidungen!$D$2+Parameter!$B$4*0.5 + J142) &gt; ($B142-Parameter!$B$17*Spielerentscheidungen!$B$2+Parameter!$B$4*0.5 + I142), "B", C142)),
IF(($B142-Parameter!$B$17*Spielerentscheidungen!$B$2+Parameter!$B$4*0.5 + I142)&gt;0,"A",
IF((ZB_Käufer2!$B142-Parameter!$B$17*Spielerentscheidungen!$D$2+Parameter!$B$4*0.5 + J142)&gt;0,"B",0)))</f>
        <v>B</v>
      </c>
      <c r="E142">
        <f>IF(AND(($B142-Parameter!$B$17*Spielerentscheidungen!$B$3+Parameter!$B$4*(Ergebnisse2!$D$2/Parameter!$B$8) + I142)&gt;0,(ZB_Käufer2!$B142-Parameter!$B$17*Spielerentscheidungen!$D$3+Parameter!$B$4*(Ergebnisse2!$E$2/Parameter!$B$8) + J142)&gt;0),IF(($B142-Parameter!$B$17*Spielerentscheidungen!$B$3+Parameter!$B$4*(Ergebnisse2!$D$2/Parameter!$B$8) + I142) &gt; (ZB_Käufer2!$B142-Parameter!$B$17*Spielerentscheidungen!$D$3+Parameter!$B$4*(Ergebnisse2!$E$2/Parameter!$B$8) + J142),"A", IF(($B142-Parameter!$B$17*Spielerentscheidungen!$B$3+Parameter!$B$4*(Ergebnisse2!$D$2/Parameter!$B$8) + I142) &lt; (ZB_Käufer2!$B142-Parameter!$B$17*Spielerentscheidungen!$D$3+Parameter!$B$4*(Ergebnisse2!$E$2/Parameter!$B$8) + J142 ), "B", C142)),
IF(($B142-Parameter!$B$17*Spielerentscheidungen!$B$3+Parameter!$B$4*(Ergebnisse2!$D$2/Parameter!$B$8) + I142) &gt; 0,"A",
IF((ZB_Käufer2!$B142-Parameter!$B$17*Spielerentscheidungen!$D$3+Parameter!$B$4*(Ergebnisse2!$E$2/Parameter!$B$8) + J142)&gt;0,"B",0)))</f>
        <v>0</v>
      </c>
      <c r="F142">
        <f>IF(AND(($B142-Parameter!$B$17*Spielerentscheidungen!$B$4+Parameter!$B$4*(Ergebnisse2!$D$3/Parameter!$B$8) + I142 )&gt;0,(ZB_Käufer2!$B142-Parameter!$B$17*Spielerentscheidungen!$D$4+Parameter!$B$4*(Ergebnisse2!$E$3/Parameter!$B$8) + J142)&gt;0),IF(($B142-Parameter!$B$17*Spielerentscheidungen!$B$4+Parameter!$B$4*(Ergebnisse2!$D$3/Parameter!$B$8) + I142) &gt; (ZB_Käufer2!$B142-Parameter!$B$17*Spielerentscheidungen!$D$4+Parameter!$B$4*(Ergebnisse2!$E$3/Parameter!$B$8) + J142), "A", IF(($B142-Parameter!$B$17*Spielerentscheidungen!$B$4+Parameter!$B$4*(Ergebnisse2!$D$3/Parameter!$B$8) + I142) &lt; (ZB_Käufer2!$B142-Parameter!$B$17*Spielerentscheidungen!$D$4+Parameter!$B$4*(Ergebnisse2!$E$3/Parameter!$B$8) + J142), "B", C142)),
IF(($B142-Parameter!$B$17*Spielerentscheidungen!$B$4+Parameter!$B$4*(Ergebnisse2!$D$3/Parameter!$B$8) + I142) &gt; 0,"A",
IF((ZB_Käufer2!$B142-Parameter!$B$17*Spielerentscheidungen!$D$4+Parameter!$B$4*(Ergebnisse2!$E$3/Parameter!$B$8) + J142) &gt; 0,"B",0)))</f>
        <v>0</v>
      </c>
      <c r="G142">
        <f>IF(AND(($B142-Parameter!$B$17*Spielerentscheidungen!$B$5+Parameter!$B$4*(Ergebnisse2!$D$4/Parameter!$B$8) + I142)&gt;0,(ZB_Käufer2!$B142-Parameter!$B$17*Spielerentscheidungen!$D$5+Parameter!$B$4*(Ergebnisse2!$E$4/Parameter!$B$8) + J142)&gt;0), IF(($B142-Parameter!$B$17*Spielerentscheidungen!$B$5+Parameter!$B$4*(Ergebnisse2!$D$4/Parameter!$B$8) + I142) &gt; (ZB_Käufer2!$B142-Parameter!$B$17*Spielerentscheidungen!$D$5+Parameter!$B$4*(Ergebnisse2!$E$4/Parameter!$B$8) + J142), "A", IF(($B142-Parameter!$B$17*Spielerentscheidungen!$B$5+Parameter!$B$4*(Ergebnisse2!$D$4/Parameter!$B$8) + I142) &lt; (ZB_Käufer2!$B142-Parameter!$B$17*Spielerentscheidungen!$D$5+Parameter!$B$4*(Ergebnisse2!$E$4/Parameter!$B$8) + J142), "B", C142)),
IF(($B142-Parameter!$B$17*Spielerentscheidungen!$B$5+Parameter!$B$4*(Ergebnisse2!$D$4/Parameter!$B$8) +I142)&gt;0,"A",
IF((ZB_Käufer2!$B142-Parameter!$B$17*Spielerentscheidungen!$D$5+Parameter!$B$4*(Ergebnisse2!$E$4/Parameter!$B$8) + J142)&gt;0,"B",0)))</f>
        <v>0</v>
      </c>
      <c r="H142">
        <f>IF(AND(($B142-Parameter!$B$17*Spielerentscheidungen!$B$6+Parameter!$B$4*(Ergebnisse2!$D$5/Parameter!$B$8) + I142)&gt;0,(ZB_Käufer2!$B142-Parameter!$B$17*Spielerentscheidungen!$D$6+Parameter!$B$4*(Ergebnisse2!$E$5/Parameter!$B$8) + J142)&gt;0), IF(($B142-Parameter!$B$17*Spielerentscheidungen!$B$6+Parameter!$B$4*(Ergebnisse2!$D$5/Parameter!$B$8) + I142) &gt; (ZB_Käufer2!$B142-Parameter!$B$17*Spielerentscheidungen!$D$6+Parameter!$B$4*(Ergebnisse2!$E$5/Parameter!$B$8) + J142),"A",IF(($B142-Parameter!$B$17*Spielerentscheidungen!$B$6+Parameter!$B$4*(Ergebnisse2!$D$5/Parameter!$B$8) + I142) &lt; (ZB_Käufer2!$B142-Parameter!$B$17*Spielerentscheidungen!$D$6+Parameter!$B$4*(Ergebnisse2!$E$5/Parameter!$B$8) + J142),"B",C142)),
IF(($B142-Parameter!$B$17*Spielerentscheidungen!$B$6+Parameter!$B$4*(Ergebnisse2!$D$5/Parameter!$B$8) + I142)&gt;0,"A",
IF((ZB_Käufer2!$B142-Parameter!$B$17*Spielerentscheidungen!$D$6 + Parameter!$B$4*(Ergebnisse2!$E$5/Parameter!$B$8) + J142)&gt;0,"B",0)))</f>
        <v>0</v>
      </c>
      <c r="I142">
        <v>0</v>
      </c>
      <c r="J142">
        <v>5</v>
      </c>
    </row>
    <row r="143" spans="1:10" x14ac:dyDescent="0.35">
      <c r="A143">
        <v>142</v>
      </c>
      <c r="B143">
        <v>6.69</v>
      </c>
      <c r="C143" t="s">
        <v>20</v>
      </c>
      <c r="D143" t="str">
        <f>IF(AND(($B143- Parameter!$B$17*Spielerentscheidungen!$B$2+Parameter!$B$4*0.5 + I143)&gt;0,(ZB_Käufer2!$B143-Parameter!$B$17*Spielerentscheidungen!$D$2+Parameter!$B$4*0.5 + J143)&gt;0), IF(($B143-Parameter!$B$17*Spielerentscheidungen!$B$2+Parameter!$B$4*0.5 + I143) &gt; (ZB_Käufer2!$B143-Parameter!$B$17*Spielerentscheidungen!$D$2+Parameter!$B$4*0.5 + J143), "A", IF((ZB_Käufer2!$B143-Parameter!$B$17*Spielerentscheidungen!$D$2+Parameter!$B$4*0.5 + J143) &gt; ($B143-Parameter!$B$17*Spielerentscheidungen!$B$2+Parameter!$B$4*0.5 + I143), "B", C143)),
IF(($B143-Parameter!$B$17*Spielerentscheidungen!$B$2+Parameter!$B$4*0.5 + I143)&gt;0,"A",
IF((ZB_Käufer2!$B143-Parameter!$B$17*Spielerentscheidungen!$D$2+Parameter!$B$4*0.5 + J143)&gt;0,"B",0)))</f>
        <v>A</v>
      </c>
      <c r="E143" t="str">
        <f>IF(AND(($B143-Parameter!$B$17*Spielerentscheidungen!$B$3+Parameter!$B$4*(Ergebnisse2!$D$2/Parameter!$B$8) + I143)&gt;0,(ZB_Käufer2!$B143-Parameter!$B$17*Spielerentscheidungen!$D$3+Parameter!$B$4*(Ergebnisse2!$E$2/Parameter!$B$8) + J143)&gt;0),IF(($B143-Parameter!$B$17*Spielerentscheidungen!$B$3+Parameter!$B$4*(Ergebnisse2!$D$2/Parameter!$B$8) + I143) &gt; (ZB_Käufer2!$B143-Parameter!$B$17*Spielerentscheidungen!$D$3+Parameter!$B$4*(Ergebnisse2!$E$2/Parameter!$B$8) + J143),"A", IF(($B143-Parameter!$B$17*Spielerentscheidungen!$B$3+Parameter!$B$4*(Ergebnisse2!$D$2/Parameter!$B$8) + I143) &lt; (ZB_Käufer2!$B143-Parameter!$B$17*Spielerentscheidungen!$D$3+Parameter!$B$4*(Ergebnisse2!$E$2/Parameter!$B$8) + J143 ), "B", C143)),
IF(($B143-Parameter!$B$17*Spielerentscheidungen!$B$3+Parameter!$B$4*(Ergebnisse2!$D$2/Parameter!$B$8) + I143) &gt; 0,"A",
IF((ZB_Käufer2!$B143-Parameter!$B$17*Spielerentscheidungen!$D$3+Parameter!$B$4*(Ergebnisse2!$E$2/Parameter!$B$8) + J143)&gt;0,"B",0)))</f>
        <v>A</v>
      </c>
      <c r="F143">
        <f>IF(AND(($B143-Parameter!$B$17*Spielerentscheidungen!$B$4+Parameter!$B$4*(Ergebnisse2!$D$3/Parameter!$B$8) + I143 )&gt;0,(ZB_Käufer2!$B143-Parameter!$B$17*Spielerentscheidungen!$D$4+Parameter!$B$4*(Ergebnisse2!$E$3/Parameter!$B$8) + J143)&gt;0),IF(($B143-Parameter!$B$17*Spielerentscheidungen!$B$4+Parameter!$B$4*(Ergebnisse2!$D$3/Parameter!$B$8) + I143) &gt; (ZB_Käufer2!$B143-Parameter!$B$17*Spielerentscheidungen!$D$4+Parameter!$B$4*(Ergebnisse2!$E$3/Parameter!$B$8) + J143), "A", IF(($B143-Parameter!$B$17*Spielerentscheidungen!$B$4+Parameter!$B$4*(Ergebnisse2!$D$3/Parameter!$B$8) + I143) &lt; (ZB_Käufer2!$B143-Parameter!$B$17*Spielerentscheidungen!$D$4+Parameter!$B$4*(Ergebnisse2!$E$3/Parameter!$B$8) + J143), "B", C143)),
IF(($B143-Parameter!$B$17*Spielerentscheidungen!$B$4+Parameter!$B$4*(Ergebnisse2!$D$3/Parameter!$B$8) + I143) &gt; 0,"A",
IF((ZB_Käufer2!$B143-Parameter!$B$17*Spielerentscheidungen!$D$4+Parameter!$B$4*(Ergebnisse2!$E$3/Parameter!$B$8) + J143) &gt; 0,"B",0)))</f>
        <v>0</v>
      </c>
      <c r="G143">
        <f>IF(AND(($B143-Parameter!$B$17*Spielerentscheidungen!$B$5+Parameter!$B$4*(Ergebnisse2!$D$4/Parameter!$B$8) + I143)&gt;0,(ZB_Käufer2!$B143-Parameter!$B$17*Spielerentscheidungen!$D$5+Parameter!$B$4*(Ergebnisse2!$E$4/Parameter!$B$8) + J143)&gt;0), IF(($B143-Parameter!$B$17*Spielerentscheidungen!$B$5+Parameter!$B$4*(Ergebnisse2!$D$4/Parameter!$B$8) + I143) &gt; (ZB_Käufer2!$B143-Parameter!$B$17*Spielerentscheidungen!$D$5+Parameter!$B$4*(Ergebnisse2!$E$4/Parameter!$B$8) + J143), "A", IF(($B143-Parameter!$B$17*Spielerentscheidungen!$B$5+Parameter!$B$4*(Ergebnisse2!$D$4/Parameter!$B$8) + I143) &lt; (ZB_Käufer2!$B143-Parameter!$B$17*Spielerentscheidungen!$D$5+Parameter!$B$4*(Ergebnisse2!$E$4/Parameter!$B$8) + J143), "B", C143)),
IF(($B143-Parameter!$B$17*Spielerentscheidungen!$B$5+Parameter!$B$4*(Ergebnisse2!$D$4/Parameter!$B$8) +I143)&gt;0,"A",
IF((ZB_Käufer2!$B143-Parameter!$B$17*Spielerentscheidungen!$D$5+Parameter!$B$4*(Ergebnisse2!$E$4/Parameter!$B$8) + J143)&gt;0,"B",0)))</f>
        <v>0</v>
      </c>
      <c r="H143">
        <f>IF(AND(($B143-Parameter!$B$17*Spielerentscheidungen!$B$6+Parameter!$B$4*(Ergebnisse2!$D$5/Parameter!$B$8) + I143)&gt;0,(ZB_Käufer2!$B143-Parameter!$B$17*Spielerentscheidungen!$D$6+Parameter!$B$4*(Ergebnisse2!$E$5/Parameter!$B$8) + J143)&gt;0), IF(($B143-Parameter!$B$17*Spielerentscheidungen!$B$6+Parameter!$B$4*(Ergebnisse2!$D$5/Parameter!$B$8) + I143) &gt; (ZB_Käufer2!$B143-Parameter!$B$17*Spielerentscheidungen!$D$6+Parameter!$B$4*(Ergebnisse2!$E$5/Parameter!$B$8) + J143),"A",IF(($B143-Parameter!$B$17*Spielerentscheidungen!$B$6+Parameter!$B$4*(Ergebnisse2!$D$5/Parameter!$B$8) + I143) &lt; (ZB_Käufer2!$B143-Parameter!$B$17*Spielerentscheidungen!$D$6+Parameter!$B$4*(Ergebnisse2!$E$5/Parameter!$B$8) + J143),"B",C143)),
IF(($B143-Parameter!$B$17*Spielerentscheidungen!$B$6+Parameter!$B$4*(Ergebnisse2!$D$5/Parameter!$B$8) + I143)&gt;0,"A",
IF((ZB_Käufer2!$B143-Parameter!$B$17*Spielerentscheidungen!$D$6 + Parameter!$B$4*(Ergebnisse2!$E$5/Parameter!$B$8) + J143)&gt;0,"B",0)))</f>
        <v>0</v>
      </c>
      <c r="I143">
        <v>1</v>
      </c>
      <c r="J143">
        <v>0</v>
      </c>
    </row>
    <row r="144" spans="1:10" x14ac:dyDescent="0.35">
      <c r="A144">
        <v>143</v>
      </c>
      <c r="B144">
        <v>4.7699999999999996</v>
      </c>
      <c r="C144" t="s">
        <v>19</v>
      </c>
      <c r="D144" t="str">
        <f>IF(AND(($B144- Parameter!$B$17*Spielerentscheidungen!$B$2+Parameter!$B$4*0.5 + I144)&gt;0,(ZB_Käufer2!$B144-Parameter!$B$17*Spielerentscheidungen!$D$2+Parameter!$B$4*0.5 + J144)&gt;0), IF(($B144-Parameter!$B$17*Spielerentscheidungen!$B$2+Parameter!$B$4*0.5 + I144) &gt; (ZB_Käufer2!$B144-Parameter!$B$17*Spielerentscheidungen!$D$2+Parameter!$B$4*0.5 + J144), "A", IF((ZB_Käufer2!$B144-Parameter!$B$17*Spielerentscheidungen!$D$2+Parameter!$B$4*0.5 + J144) &gt; ($B144-Parameter!$B$17*Spielerentscheidungen!$B$2+Parameter!$B$4*0.5 + I144), "B", C144)),
IF(($B144-Parameter!$B$17*Spielerentscheidungen!$B$2+Parameter!$B$4*0.5 + I144)&gt;0,"A",
IF((ZB_Käufer2!$B144-Parameter!$B$17*Spielerentscheidungen!$D$2+Parameter!$B$4*0.5 + J144)&gt;0,"B",0)))</f>
        <v>B</v>
      </c>
      <c r="E144" t="str">
        <f>IF(AND(($B144-Parameter!$B$17*Spielerentscheidungen!$B$3+Parameter!$B$4*(Ergebnisse2!$D$2/Parameter!$B$8) + I144)&gt;0,(ZB_Käufer2!$B144-Parameter!$B$17*Spielerentscheidungen!$D$3+Parameter!$B$4*(Ergebnisse2!$E$2/Parameter!$B$8) + J144)&gt;0),IF(($B144-Parameter!$B$17*Spielerentscheidungen!$B$3+Parameter!$B$4*(Ergebnisse2!$D$2/Parameter!$B$8) + I144) &gt; (ZB_Käufer2!$B144-Parameter!$B$17*Spielerentscheidungen!$D$3+Parameter!$B$4*(Ergebnisse2!$E$2/Parameter!$B$8) + J144),"A", IF(($B144-Parameter!$B$17*Spielerentscheidungen!$B$3+Parameter!$B$4*(Ergebnisse2!$D$2/Parameter!$B$8) + I144) &lt; (ZB_Käufer2!$B144-Parameter!$B$17*Spielerentscheidungen!$D$3+Parameter!$B$4*(Ergebnisse2!$E$2/Parameter!$B$8) + J144 ), "B", C144)),
IF(($B144-Parameter!$B$17*Spielerentscheidungen!$B$3+Parameter!$B$4*(Ergebnisse2!$D$2/Parameter!$B$8) + I144) &gt; 0,"A",
IF((ZB_Käufer2!$B144-Parameter!$B$17*Spielerentscheidungen!$D$3+Parameter!$B$4*(Ergebnisse2!$E$2/Parameter!$B$8) + J144)&gt;0,"B",0)))</f>
        <v>B</v>
      </c>
      <c r="F144">
        <f>IF(AND(($B144-Parameter!$B$17*Spielerentscheidungen!$B$4+Parameter!$B$4*(Ergebnisse2!$D$3/Parameter!$B$8) + I144 )&gt;0,(ZB_Käufer2!$B144-Parameter!$B$17*Spielerentscheidungen!$D$4+Parameter!$B$4*(Ergebnisse2!$E$3/Parameter!$B$8) + J144)&gt;0),IF(($B144-Parameter!$B$17*Spielerentscheidungen!$B$4+Parameter!$B$4*(Ergebnisse2!$D$3/Parameter!$B$8) + I144) &gt; (ZB_Käufer2!$B144-Parameter!$B$17*Spielerentscheidungen!$D$4+Parameter!$B$4*(Ergebnisse2!$E$3/Parameter!$B$8) + J144), "A", IF(($B144-Parameter!$B$17*Spielerentscheidungen!$B$4+Parameter!$B$4*(Ergebnisse2!$D$3/Parameter!$B$8) + I144) &lt; (ZB_Käufer2!$B144-Parameter!$B$17*Spielerentscheidungen!$D$4+Parameter!$B$4*(Ergebnisse2!$E$3/Parameter!$B$8) + J144), "B", C144)),
IF(($B144-Parameter!$B$17*Spielerentscheidungen!$B$4+Parameter!$B$4*(Ergebnisse2!$D$3/Parameter!$B$8) + I144) &gt; 0,"A",
IF((ZB_Käufer2!$B144-Parameter!$B$17*Spielerentscheidungen!$D$4+Parameter!$B$4*(Ergebnisse2!$E$3/Parameter!$B$8) + J144) &gt; 0,"B",0)))</f>
        <v>0</v>
      </c>
      <c r="G144" t="str">
        <f>IF(AND(($B144-Parameter!$B$17*Spielerentscheidungen!$B$5+Parameter!$B$4*(Ergebnisse2!$D$4/Parameter!$B$8) + I144)&gt;0,(ZB_Käufer2!$B144-Parameter!$B$17*Spielerentscheidungen!$D$5+Parameter!$B$4*(Ergebnisse2!$E$4/Parameter!$B$8) + J144)&gt;0), IF(($B144-Parameter!$B$17*Spielerentscheidungen!$B$5+Parameter!$B$4*(Ergebnisse2!$D$4/Parameter!$B$8) + I144) &gt; (ZB_Käufer2!$B144-Parameter!$B$17*Spielerentscheidungen!$D$5+Parameter!$B$4*(Ergebnisse2!$E$4/Parameter!$B$8) + J144), "A", IF(($B144-Parameter!$B$17*Spielerentscheidungen!$B$5+Parameter!$B$4*(Ergebnisse2!$D$4/Parameter!$B$8) + I144) &lt; (ZB_Käufer2!$B144-Parameter!$B$17*Spielerentscheidungen!$D$5+Parameter!$B$4*(Ergebnisse2!$E$4/Parameter!$B$8) + J144), "B", C144)),
IF(($B144-Parameter!$B$17*Spielerentscheidungen!$B$5+Parameter!$B$4*(Ergebnisse2!$D$4/Parameter!$B$8) +I144)&gt;0,"A",
IF((ZB_Käufer2!$B144-Parameter!$B$17*Spielerentscheidungen!$D$5+Parameter!$B$4*(Ergebnisse2!$E$4/Parameter!$B$8) + J144)&gt;0,"B",0)))</f>
        <v>B</v>
      </c>
      <c r="H144">
        <f>IF(AND(($B144-Parameter!$B$17*Spielerentscheidungen!$B$6+Parameter!$B$4*(Ergebnisse2!$D$5/Parameter!$B$8) + I144)&gt;0,(ZB_Käufer2!$B144-Parameter!$B$17*Spielerentscheidungen!$D$6+Parameter!$B$4*(Ergebnisse2!$E$5/Parameter!$B$8) + J144)&gt;0), IF(($B144-Parameter!$B$17*Spielerentscheidungen!$B$6+Parameter!$B$4*(Ergebnisse2!$D$5/Parameter!$B$8) + I144) &gt; (ZB_Käufer2!$B144-Parameter!$B$17*Spielerentscheidungen!$D$6+Parameter!$B$4*(Ergebnisse2!$E$5/Parameter!$B$8) + J144),"A",IF(($B144-Parameter!$B$17*Spielerentscheidungen!$B$6+Parameter!$B$4*(Ergebnisse2!$D$5/Parameter!$B$8) + I144) &lt; (ZB_Käufer2!$B144-Parameter!$B$17*Spielerentscheidungen!$D$6+Parameter!$B$4*(Ergebnisse2!$E$5/Parameter!$B$8) + J144),"B",C144)),
IF(($B144-Parameter!$B$17*Spielerentscheidungen!$B$6+Parameter!$B$4*(Ergebnisse2!$D$5/Parameter!$B$8) + I144)&gt;0,"A",
IF((ZB_Käufer2!$B144-Parameter!$B$17*Spielerentscheidungen!$D$6 + Parameter!$B$4*(Ergebnisse2!$E$5/Parameter!$B$8) + J144)&gt;0,"B",0)))</f>
        <v>0</v>
      </c>
      <c r="I144">
        <v>0</v>
      </c>
      <c r="J144">
        <v>5</v>
      </c>
    </row>
    <row r="145" spans="1:10" x14ac:dyDescent="0.35">
      <c r="A145">
        <v>144</v>
      </c>
      <c r="B145">
        <v>0.96</v>
      </c>
      <c r="C145" t="s">
        <v>20</v>
      </c>
      <c r="D145">
        <f>IF(AND(($B145- Parameter!$B$17*Spielerentscheidungen!$B$2+Parameter!$B$4*0.5 + I145)&gt;0,(ZB_Käufer2!$B145-Parameter!$B$17*Spielerentscheidungen!$D$2+Parameter!$B$4*0.5 + J145)&gt;0), IF(($B145-Parameter!$B$17*Spielerentscheidungen!$B$2+Parameter!$B$4*0.5 + I145) &gt; (ZB_Käufer2!$B145-Parameter!$B$17*Spielerentscheidungen!$D$2+Parameter!$B$4*0.5 + J145), "A", IF((ZB_Käufer2!$B145-Parameter!$B$17*Spielerentscheidungen!$D$2+Parameter!$B$4*0.5 + J145) &gt; ($B145-Parameter!$B$17*Spielerentscheidungen!$B$2+Parameter!$B$4*0.5 + I145), "B", C145)),
IF(($B145-Parameter!$B$17*Spielerentscheidungen!$B$2+Parameter!$B$4*0.5 + I145)&gt;0,"A",
IF((ZB_Käufer2!$B145-Parameter!$B$17*Spielerentscheidungen!$D$2+Parameter!$B$4*0.5 + J145)&gt;0,"B",0)))</f>
        <v>0</v>
      </c>
      <c r="E145">
        <f>IF(AND(($B145-Parameter!$B$17*Spielerentscheidungen!$B$3+Parameter!$B$4*(Ergebnisse2!$D$2/Parameter!$B$8) + I145)&gt;0,(ZB_Käufer2!$B145-Parameter!$B$17*Spielerentscheidungen!$D$3+Parameter!$B$4*(Ergebnisse2!$E$2/Parameter!$B$8) + J145)&gt;0),IF(($B145-Parameter!$B$17*Spielerentscheidungen!$B$3+Parameter!$B$4*(Ergebnisse2!$D$2/Parameter!$B$8) + I145) &gt; (ZB_Käufer2!$B145-Parameter!$B$17*Spielerentscheidungen!$D$3+Parameter!$B$4*(Ergebnisse2!$E$2/Parameter!$B$8) + J145),"A", IF(($B145-Parameter!$B$17*Spielerentscheidungen!$B$3+Parameter!$B$4*(Ergebnisse2!$D$2/Parameter!$B$8) + I145) &lt; (ZB_Käufer2!$B145-Parameter!$B$17*Spielerentscheidungen!$D$3+Parameter!$B$4*(Ergebnisse2!$E$2/Parameter!$B$8) + J145 ), "B", C145)),
IF(($B145-Parameter!$B$17*Spielerentscheidungen!$B$3+Parameter!$B$4*(Ergebnisse2!$D$2/Parameter!$B$8) + I145) &gt; 0,"A",
IF((ZB_Käufer2!$B145-Parameter!$B$17*Spielerentscheidungen!$D$3+Parameter!$B$4*(Ergebnisse2!$E$2/Parameter!$B$8) + J145)&gt;0,"B",0)))</f>
        <v>0</v>
      </c>
      <c r="F145">
        <f>IF(AND(($B145-Parameter!$B$17*Spielerentscheidungen!$B$4+Parameter!$B$4*(Ergebnisse2!$D$3/Parameter!$B$8) + I145 )&gt;0,(ZB_Käufer2!$B145-Parameter!$B$17*Spielerentscheidungen!$D$4+Parameter!$B$4*(Ergebnisse2!$E$3/Parameter!$B$8) + J145)&gt;0),IF(($B145-Parameter!$B$17*Spielerentscheidungen!$B$4+Parameter!$B$4*(Ergebnisse2!$D$3/Parameter!$B$8) + I145) &gt; (ZB_Käufer2!$B145-Parameter!$B$17*Spielerentscheidungen!$D$4+Parameter!$B$4*(Ergebnisse2!$E$3/Parameter!$B$8) + J145), "A", IF(($B145-Parameter!$B$17*Spielerentscheidungen!$B$4+Parameter!$B$4*(Ergebnisse2!$D$3/Parameter!$B$8) + I145) &lt; (ZB_Käufer2!$B145-Parameter!$B$17*Spielerentscheidungen!$D$4+Parameter!$B$4*(Ergebnisse2!$E$3/Parameter!$B$8) + J145), "B", C145)),
IF(($B145-Parameter!$B$17*Spielerentscheidungen!$B$4+Parameter!$B$4*(Ergebnisse2!$D$3/Parameter!$B$8) + I145) &gt; 0,"A",
IF((ZB_Käufer2!$B145-Parameter!$B$17*Spielerentscheidungen!$D$4+Parameter!$B$4*(Ergebnisse2!$E$3/Parameter!$B$8) + J145) &gt; 0,"B",0)))</f>
        <v>0</v>
      </c>
      <c r="G145">
        <f>IF(AND(($B145-Parameter!$B$17*Spielerentscheidungen!$B$5+Parameter!$B$4*(Ergebnisse2!$D$4/Parameter!$B$8) + I145)&gt;0,(ZB_Käufer2!$B145-Parameter!$B$17*Spielerentscheidungen!$D$5+Parameter!$B$4*(Ergebnisse2!$E$4/Parameter!$B$8) + J145)&gt;0), IF(($B145-Parameter!$B$17*Spielerentscheidungen!$B$5+Parameter!$B$4*(Ergebnisse2!$D$4/Parameter!$B$8) + I145) &gt; (ZB_Käufer2!$B145-Parameter!$B$17*Spielerentscheidungen!$D$5+Parameter!$B$4*(Ergebnisse2!$E$4/Parameter!$B$8) + J145), "A", IF(($B145-Parameter!$B$17*Spielerentscheidungen!$B$5+Parameter!$B$4*(Ergebnisse2!$D$4/Parameter!$B$8) + I145) &lt; (ZB_Käufer2!$B145-Parameter!$B$17*Spielerentscheidungen!$D$5+Parameter!$B$4*(Ergebnisse2!$E$4/Parameter!$B$8) + J145), "B", C145)),
IF(($B145-Parameter!$B$17*Spielerentscheidungen!$B$5+Parameter!$B$4*(Ergebnisse2!$D$4/Parameter!$B$8) +I145)&gt;0,"A",
IF((ZB_Käufer2!$B145-Parameter!$B$17*Spielerentscheidungen!$D$5+Parameter!$B$4*(Ergebnisse2!$E$4/Parameter!$B$8) + J145)&gt;0,"B",0)))</f>
        <v>0</v>
      </c>
      <c r="H145">
        <f>IF(AND(($B145-Parameter!$B$17*Spielerentscheidungen!$B$6+Parameter!$B$4*(Ergebnisse2!$D$5/Parameter!$B$8) + I145)&gt;0,(ZB_Käufer2!$B145-Parameter!$B$17*Spielerentscheidungen!$D$6+Parameter!$B$4*(Ergebnisse2!$E$5/Parameter!$B$8) + J145)&gt;0), IF(($B145-Parameter!$B$17*Spielerentscheidungen!$B$6+Parameter!$B$4*(Ergebnisse2!$D$5/Parameter!$B$8) + I145) &gt; (ZB_Käufer2!$B145-Parameter!$B$17*Spielerentscheidungen!$D$6+Parameter!$B$4*(Ergebnisse2!$E$5/Parameter!$B$8) + J145),"A",IF(($B145-Parameter!$B$17*Spielerentscheidungen!$B$6+Parameter!$B$4*(Ergebnisse2!$D$5/Parameter!$B$8) + I145) &lt; (ZB_Käufer2!$B145-Parameter!$B$17*Spielerentscheidungen!$D$6+Parameter!$B$4*(Ergebnisse2!$E$5/Parameter!$B$8) + J145),"B",C145)),
IF(($B145-Parameter!$B$17*Spielerentscheidungen!$B$6+Parameter!$B$4*(Ergebnisse2!$D$5/Parameter!$B$8) + I145)&gt;0,"A",
IF((ZB_Käufer2!$B145-Parameter!$B$17*Spielerentscheidungen!$D$6 + Parameter!$B$4*(Ergebnisse2!$E$5/Parameter!$B$8) + J145)&gt;0,"B",0)))</f>
        <v>0</v>
      </c>
      <c r="I145">
        <v>0</v>
      </c>
      <c r="J145">
        <v>1</v>
      </c>
    </row>
    <row r="146" spans="1:10" x14ac:dyDescent="0.35">
      <c r="A146">
        <v>145</v>
      </c>
      <c r="B146">
        <v>4.1399999999999997</v>
      </c>
      <c r="C146" t="s">
        <v>19</v>
      </c>
      <c r="D146">
        <f>IF(AND(($B146- Parameter!$B$17*Spielerentscheidungen!$B$2+Parameter!$B$4*0.5 + I146)&gt;0,(ZB_Käufer2!$B146-Parameter!$B$17*Spielerentscheidungen!$D$2+Parameter!$B$4*0.5 + J146)&gt;0), IF(($B146-Parameter!$B$17*Spielerentscheidungen!$B$2+Parameter!$B$4*0.5 + I146) &gt; (ZB_Käufer2!$B146-Parameter!$B$17*Spielerentscheidungen!$D$2+Parameter!$B$4*0.5 + J146), "A", IF((ZB_Käufer2!$B146-Parameter!$B$17*Spielerentscheidungen!$D$2+Parameter!$B$4*0.5 + J146) &gt; ($B146-Parameter!$B$17*Spielerentscheidungen!$B$2+Parameter!$B$4*0.5 + I146), "B", C146)),
IF(($B146-Parameter!$B$17*Spielerentscheidungen!$B$2+Parameter!$B$4*0.5 + I146)&gt;0,"A",
IF((ZB_Käufer2!$B146-Parameter!$B$17*Spielerentscheidungen!$D$2+Parameter!$B$4*0.5 + J146)&gt;0,"B",0)))</f>
        <v>0</v>
      </c>
      <c r="E146">
        <f>IF(AND(($B146-Parameter!$B$17*Spielerentscheidungen!$B$3+Parameter!$B$4*(Ergebnisse2!$D$2/Parameter!$B$8) + I146)&gt;0,(ZB_Käufer2!$B146-Parameter!$B$17*Spielerentscheidungen!$D$3+Parameter!$B$4*(Ergebnisse2!$E$2/Parameter!$B$8) + J146)&gt;0),IF(($B146-Parameter!$B$17*Spielerentscheidungen!$B$3+Parameter!$B$4*(Ergebnisse2!$D$2/Parameter!$B$8) + I146) &gt; (ZB_Käufer2!$B146-Parameter!$B$17*Spielerentscheidungen!$D$3+Parameter!$B$4*(Ergebnisse2!$E$2/Parameter!$B$8) + J146),"A", IF(($B146-Parameter!$B$17*Spielerentscheidungen!$B$3+Parameter!$B$4*(Ergebnisse2!$D$2/Parameter!$B$8) + I146) &lt; (ZB_Käufer2!$B146-Parameter!$B$17*Spielerentscheidungen!$D$3+Parameter!$B$4*(Ergebnisse2!$E$2/Parameter!$B$8) + J146 ), "B", C146)),
IF(($B146-Parameter!$B$17*Spielerentscheidungen!$B$3+Parameter!$B$4*(Ergebnisse2!$D$2/Parameter!$B$8) + I146) &gt; 0,"A",
IF((ZB_Käufer2!$B146-Parameter!$B$17*Spielerentscheidungen!$D$3+Parameter!$B$4*(Ergebnisse2!$E$2/Parameter!$B$8) + J146)&gt;0,"B",0)))</f>
        <v>0</v>
      </c>
      <c r="F146">
        <f>IF(AND(($B146-Parameter!$B$17*Spielerentscheidungen!$B$4+Parameter!$B$4*(Ergebnisse2!$D$3/Parameter!$B$8) + I146 )&gt;0,(ZB_Käufer2!$B146-Parameter!$B$17*Spielerentscheidungen!$D$4+Parameter!$B$4*(Ergebnisse2!$E$3/Parameter!$B$8) + J146)&gt;0),IF(($B146-Parameter!$B$17*Spielerentscheidungen!$B$4+Parameter!$B$4*(Ergebnisse2!$D$3/Parameter!$B$8) + I146) &gt; (ZB_Käufer2!$B146-Parameter!$B$17*Spielerentscheidungen!$D$4+Parameter!$B$4*(Ergebnisse2!$E$3/Parameter!$B$8) + J146), "A", IF(($B146-Parameter!$B$17*Spielerentscheidungen!$B$4+Parameter!$B$4*(Ergebnisse2!$D$3/Parameter!$B$8) + I146) &lt; (ZB_Käufer2!$B146-Parameter!$B$17*Spielerentscheidungen!$D$4+Parameter!$B$4*(Ergebnisse2!$E$3/Parameter!$B$8) + J146), "B", C146)),
IF(($B146-Parameter!$B$17*Spielerentscheidungen!$B$4+Parameter!$B$4*(Ergebnisse2!$D$3/Parameter!$B$8) + I146) &gt; 0,"A",
IF((ZB_Käufer2!$B146-Parameter!$B$17*Spielerentscheidungen!$D$4+Parameter!$B$4*(Ergebnisse2!$E$3/Parameter!$B$8) + J146) &gt; 0,"B",0)))</f>
        <v>0</v>
      </c>
      <c r="G146">
        <f>IF(AND(($B146-Parameter!$B$17*Spielerentscheidungen!$B$5+Parameter!$B$4*(Ergebnisse2!$D$4/Parameter!$B$8) + I146)&gt;0,(ZB_Käufer2!$B146-Parameter!$B$17*Spielerentscheidungen!$D$5+Parameter!$B$4*(Ergebnisse2!$E$4/Parameter!$B$8) + J146)&gt;0), IF(($B146-Parameter!$B$17*Spielerentscheidungen!$B$5+Parameter!$B$4*(Ergebnisse2!$D$4/Parameter!$B$8) + I146) &gt; (ZB_Käufer2!$B146-Parameter!$B$17*Spielerentscheidungen!$D$5+Parameter!$B$4*(Ergebnisse2!$E$4/Parameter!$B$8) + J146), "A", IF(($B146-Parameter!$B$17*Spielerentscheidungen!$B$5+Parameter!$B$4*(Ergebnisse2!$D$4/Parameter!$B$8) + I146) &lt; (ZB_Käufer2!$B146-Parameter!$B$17*Spielerentscheidungen!$D$5+Parameter!$B$4*(Ergebnisse2!$E$4/Parameter!$B$8) + J146), "B", C146)),
IF(($B146-Parameter!$B$17*Spielerentscheidungen!$B$5+Parameter!$B$4*(Ergebnisse2!$D$4/Parameter!$B$8) +I146)&gt;0,"A",
IF((ZB_Käufer2!$B146-Parameter!$B$17*Spielerentscheidungen!$D$5+Parameter!$B$4*(Ergebnisse2!$E$4/Parameter!$B$8) + J146)&gt;0,"B",0)))</f>
        <v>0</v>
      </c>
      <c r="H146">
        <f>IF(AND(($B146-Parameter!$B$17*Spielerentscheidungen!$B$6+Parameter!$B$4*(Ergebnisse2!$D$5/Parameter!$B$8) + I146)&gt;0,(ZB_Käufer2!$B146-Parameter!$B$17*Spielerentscheidungen!$D$6+Parameter!$B$4*(Ergebnisse2!$E$5/Parameter!$B$8) + J146)&gt;0), IF(($B146-Parameter!$B$17*Spielerentscheidungen!$B$6+Parameter!$B$4*(Ergebnisse2!$D$5/Parameter!$B$8) + I146) &gt; (ZB_Käufer2!$B146-Parameter!$B$17*Spielerentscheidungen!$D$6+Parameter!$B$4*(Ergebnisse2!$E$5/Parameter!$B$8) + J146),"A",IF(($B146-Parameter!$B$17*Spielerentscheidungen!$B$6+Parameter!$B$4*(Ergebnisse2!$D$5/Parameter!$B$8) + I146) &lt; (ZB_Käufer2!$B146-Parameter!$B$17*Spielerentscheidungen!$D$6+Parameter!$B$4*(Ergebnisse2!$E$5/Parameter!$B$8) + J146),"B",C146)),
IF(($B146-Parameter!$B$17*Spielerentscheidungen!$B$6+Parameter!$B$4*(Ergebnisse2!$D$5/Parameter!$B$8) + I146)&gt;0,"A",
IF((ZB_Käufer2!$B146-Parameter!$B$17*Spielerentscheidungen!$D$6 + Parameter!$B$4*(Ergebnisse2!$E$5/Parameter!$B$8) + J146)&gt;0,"B",0)))</f>
        <v>0</v>
      </c>
      <c r="I146">
        <v>0</v>
      </c>
      <c r="J146">
        <v>1</v>
      </c>
    </row>
    <row r="147" spans="1:10" x14ac:dyDescent="0.35">
      <c r="A147">
        <v>146</v>
      </c>
      <c r="B147">
        <v>1.86</v>
      </c>
      <c r="C147" t="s">
        <v>20</v>
      </c>
      <c r="D147">
        <f>IF(AND(($B147- Parameter!$B$17*Spielerentscheidungen!$B$2+Parameter!$B$4*0.5 + I147)&gt;0,(ZB_Käufer2!$B147-Parameter!$B$17*Spielerentscheidungen!$D$2+Parameter!$B$4*0.5 + J147)&gt;0), IF(($B147-Parameter!$B$17*Spielerentscheidungen!$B$2+Parameter!$B$4*0.5 + I147) &gt; (ZB_Käufer2!$B147-Parameter!$B$17*Spielerentscheidungen!$D$2+Parameter!$B$4*0.5 + J147), "A", IF((ZB_Käufer2!$B147-Parameter!$B$17*Spielerentscheidungen!$D$2+Parameter!$B$4*0.5 + J147) &gt; ($B147-Parameter!$B$17*Spielerentscheidungen!$B$2+Parameter!$B$4*0.5 + I147), "B", C147)),
IF(($B147-Parameter!$B$17*Spielerentscheidungen!$B$2+Parameter!$B$4*0.5 + I147)&gt;0,"A",
IF((ZB_Käufer2!$B147-Parameter!$B$17*Spielerentscheidungen!$D$2+Parameter!$B$4*0.5 + J147)&gt;0,"B",0)))</f>
        <v>0</v>
      </c>
      <c r="E147">
        <f>IF(AND(($B147-Parameter!$B$17*Spielerentscheidungen!$B$3+Parameter!$B$4*(Ergebnisse2!$D$2/Parameter!$B$8) + I147)&gt;0,(ZB_Käufer2!$B147-Parameter!$B$17*Spielerentscheidungen!$D$3+Parameter!$B$4*(Ergebnisse2!$E$2/Parameter!$B$8) + J147)&gt;0),IF(($B147-Parameter!$B$17*Spielerentscheidungen!$B$3+Parameter!$B$4*(Ergebnisse2!$D$2/Parameter!$B$8) + I147) &gt; (ZB_Käufer2!$B147-Parameter!$B$17*Spielerentscheidungen!$D$3+Parameter!$B$4*(Ergebnisse2!$E$2/Parameter!$B$8) + J147),"A", IF(($B147-Parameter!$B$17*Spielerentscheidungen!$B$3+Parameter!$B$4*(Ergebnisse2!$D$2/Parameter!$B$8) + I147) &lt; (ZB_Käufer2!$B147-Parameter!$B$17*Spielerentscheidungen!$D$3+Parameter!$B$4*(Ergebnisse2!$E$2/Parameter!$B$8) + J147 ), "B", C147)),
IF(($B147-Parameter!$B$17*Spielerentscheidungen!$B$3+Parameter!$B$4*(Ergebnisse2!$D$2/Parameter!$B$8) + I147) &gt; 0,"A",
IF((ZB_Käufer2!$B147-Parameter!$B$17*Spielerentscheidungen!$D$3+Parameter!$B$4*(Ergebnisse2!$E$2/Parameter!$B$8) + J147)&gt;0,"B",0)))</f>
        <v>0</v>
      </c>
      <c r="F147">
        <f>IF(AND(($B147-Parameter!$B$17*Spielerentscheidungen!$B$4+Parameter!$B$4*(Ergebnisse2!$D$3/Parameter!$B$8) + I147 )&gt;0,(ZB_Käufer2!$B147-Parameter!$B$17*Spielerentscheidungen!$D$4+Parameter!$B$4*(Ergebnisse2!$E$3/Parameter!$B$8) + J147)&gt;0),IF(($B147-Parameter!$B$17*Spielerentscheidungen!$B$4+Parameter!$B$4*(Ergebnisse2!$D$3/Parameter!$B$8) + I147) &gt; (ZB_Käufer2!$B147-Parameter!$B$17*Spielerentscheidungen!$D$4+Parameter!$B$4*(Ergebnisse2!$E$3/Parameter!$B$8) + J147), "A", IF(($B147-Parameter!$B$17*Spielerentscheidungen!$B$4+Parameter!$B$4*(Ergebnisse2!$D$3/Parameter!$B$8) + I147) &lt; (ZB_Käufer2!$B147-Parameter!$B$17*Spielerentscheidungen!$D$4+Parameter!$B$4*(Ergebnisse2!$E$3/Parameter!$B$8) + J147), "B", C147)),
IF(($B147-Parameter!$B$17*Spielerentscheidungen!$B$4+Parameter!$B$4*(Ergebnisse2!$D$3/Parameter!$B$8) + I147) &gt; 0,"A",
IF((ZB_Käufer2!$B147-Parameter!$B$17*Spielerentscheidungen!$D$4+Parameter!$B$4*(Ergebnisse2!$E$3/Parameter!$B$8) + J147) &gt; 0,"B",0)))</f>
        <v>0</v>
      </c>
      <c r="G147">
        <f>IF(AND(($B147-Parameter!$B$17*Spielerentscheidungen!$B$5+Parameter!$B$4*(Ergebnisse2!$D$4/Parameter!$B$8) + I147)&gt;0,(ZB_Käufer2!$B147-Parameter!$B$17*Spielerentscheidungen!$D$5+Parameter!$B$4*(Ergebnisse2!$E$4/Parameter!$B$8) + J147)&gt;0), IF(($B147-Parameter!$B$17*Spielerentscheidungen!$B$5+Parameter!$B$4*(Ergebnisse2!$D$4/Parameter!$B$8) + I147) &gt; (ZB_Käufer2!$B147-Parameter!$B$17*Spielerentscheidungen!$D$5+Parameter!$B$4*(Ergebnisse2!$E$4/Parameter!$B$8) + J147), "A", IF(($B147-Parameter!$B$17*Spielerentscheidungen!$B$5+Parameter!$B$4*(Ergebnisse2!$D$4/Parameter!$B$8) + I147) &lt; (ZB_Käufer2!$B147-Parameter!$B$17*Spielerentscheidungen!$D$5+Parameter!$B$4*(Ergebnisse2!$E$4/Parameter!$B$8) + J147), "B", C147)),
IF(($B147-Parameter!$B$17*Spielerentscheidungen!$B$5+Parameter!$B$4*(Ergebnisse2!$D$4/Parameter!$B$8) +I147)&gt;0,"A",
IF((ZB_Käufer2!$B147-Parameter!$B$17*Spielerentscheidungen!$D$5+Parameter!$B$4*(Ergebnisse2!$E$4/Parameter!$B$8) + J147)&gt;0,"B",0)))</f>
        <v>0</v>
      </c>
      <c r="H147">
        <f>IF(AND(($B147-Parameter!$B$17*Spielerentscheidungen!$B$6+Parameter!$B$4*(Ergebnisse2!$D$5/Parameter!$B$8) + I147)&gt;0,(ZB_Käufer2!$B147-Parameter!$B$17*Spielerentscheidungen!$D$6+Parameter!$B$4*(Ergebnisse2!$E$5/Parameter!$B$8) + J147)&gt;0), IF(($B147-Parameter!$B$17*Spielerentscheidungen!$B$6+Parameter!$B$4*(Ergebnisse2!$D$5/Parameter!$B$8) + I147) &gt; (ZB_Käufer2!$B147-Parameter!$B$17*Spielerentscheidungen!$D$6+Parameter!$B$4*(Ergebnisse2!$E$5/Parameter!$B$8) + J147),"A",IF(($B147-Parameter!$B$17*Spielerentscheidungen!$B$6+Parameter!$B$4*(Ergebnisse2!$D$5/Parameter!$B$8) + I147) &lt; (ZB_Käufer2!$B147-Parameter!$B$17*Spielerentscheidungen!$D$6+Parameter!$B$4*(Ergebnisse2!$E$5/Parameter!$B$8) + J147),"B",C147)),
IF(($B147-Parameter!$B$17*Spielerentscheidungen!$B$6+Parameter!$B$4*(Ergebnisse2!$D$5/Parameter!$B$8) + I147)&gt;0,"A",
IF((ZB_Käufer2!$B147-Parameter!$B$17*Spielerentscheidungen!$D$6 + Parameter!$B$4*(Ergebnisse2!$E$5/Parameter!$B$8) + J147)&gt;0,"B",0)))</f>
        <v>0</v>
      </c>
      <c r="I147">
        <v>1</v>
      </c>
      <c r="J147">
        <v>0</v>
      </c>
    </row>
    <row r="148" spans="1:10" x14ac:dyDescent="0.35">
      <c r="A148">
        <v>147</v>
      </c>
      <c r="B148">
        <v>2.67</v>
      </c>
      <c r="C148" t="s">
        <v>19</v>
      </c>
      <c r="D148">
        <f>IF(AND(($B148- Parameter!$B$17*Spielerentscheidungen!$B$2+Parameter!$B$4*0.5 + I148)&gt;0,(ZB_Käufer2!$B148-Parameter!$B$17*Spielerentscheidungen!$D$2+Parameter!$B$4*0.5 + J148)&gt;0), IF(($B148-Parameter!$B$17*Spielerentscheidungen!$B$2+Parameter!$B$4*0.5 + I148) &gt; (ZB_Käufer2!$B148-Parameter!$B$17*Spielerentscheidungen!$D$2+Parameter!$B$4*0.5 + J148), "A", IF((ZB_Käufer2!$B148-Parameter!$B$17*Spielerentscheidungen!$D$2+Parameter!$B$4*0.5 + J148) &gt; ($B148-Parameter!$B$17*Spielerentscheidungen!$B$2+Parameter!$B$4*0.5 + I148), "B", C148)),
IF(($B148-Parameter!$B$17*Spielerentscheidungen!$B$2+Parameter!$B$4*0.5 + I148)&gt;0,"A",
IF((ZB_Käufer2!$B148-Parameter!$B$17*Spielerentscheidungen!$D$2+Parameter!$B$4*0.5 + J148)&gt;0,"B",0)))</f>
        <v>0</v>
      </c>
      <c r="E148">
        <f>IF(AND(($B148-Parameter!$B$17*Spielerentscheidungen!$B$3+Parameter!$B$4*(Ergebnisse2!$D$2/Parameter!$B$8) + I148)&gt;0,(ZB_Käufer2!$B148-Parameter!$B$17*Spielerentscheidungen!$D$3+Parameter!$B$4*(Ergebnisse2!$E$2/Parameter!$B$8) + J148)&gt;0),IF(($B148-Parameter!$B$17*Spielerentscheidungen!$B$3+Parameter!$B$4*(Ergebnisse2!$D$2/Parameter!$B$8) + I148) &gt; (ZB_Käufer2!$B148-Parameter!$B$17*Spielerentscheidungen!$D$3+Parameter!$B$4*(Ergebnisse2!$E$2/Parameter!$B$8) + J148),"A", IF(($B148-Parameter!$B$17*Spielerentscheidungen!$B$3+Parameter!$B$4*(Ergebnisse2!$D$2/Parameter!$B$8) + I148) &lt; (ZB_Käufer2!$B148-Parameter!$B$17*Spielerentscheidungen!$D$3+Parameter!$B$4*(Ergebnisse2!$E$2/Parameter!$B$8) + J148 ), "B", C148)),
IF(($B148-Parameter!$B$17*Spielerentscheidungen!$B$3+Parameter!$B$4*(Ergebnisse2!$D$2/Parameter!$B$8) + I148) &gt; 0,"A",
IF((ZB_Käufer2!$B148-Parameter!$B$17*Spielerentscheidungen!$D$3+Parameter!$B$4*(Ergebnisse2!$E$2/Parameter!$B$8) + J148)&gt;0,"B",0)))</f>
        <v>0</v>
      </c>
      <c r="F148">
        <f>IF(AND(($B148-Parameter!$B$17*Spielerentscheidungen!$B$4+Parameter!$B$4*(Ergebnisse2!$D$3/Parameter!$B$8) + I148 )&gt;0,(ZB_Käufer2!$B148-Parameter!$B$17*Spielerentscheidungen!$D$4+Parameter!$B$4*(Ergebnisse2!$E$3/Parameter!$B$8) + J148)&gt;0),IF(($B148-Parameter!$B$17*Spielerentscheidungen!$B$4+Parameter!$B$4*(Ergebnisse2!$D$3/Parameter!$B$8) + I148) &gt; (ZB_Käufer2!$B148-Parameter!$B$17*Spielerentscheidungen!$D$4+Parameter!$B$4*(Ergebnisse2!$E$3/Parameter!$B$8) + J148), "A", IF(($B148-Parameter!$B$17*Spielerentscheidungen!$B$4+Parameter!$B$4*(Ergebnisse2!$D$3/Parameter!$B$8) + I148) &lt; (ZB_Käufer2!$B148-Parameter!$B$17*Spielerentscheidungen!$D$4+Parameter!$B$4*(Ergebnisse2!$E$3/Parameter!$B$8) + J148), "B", C148)),
IF(($B148-Parameter!$B$17*Spielerentscheidungen!$B$4+Parameter!$B$4*(Ergebnisse2!$D$3/Parameter!$B$8) + I148) &gt; 0,"A",
IF((ZB_Käufer2!$B148-Parameter!$B$17*Spielerentscheidungen!$D$4+Parameter!$B$4*(Ergebnisse2!$E$3/Parameter!$B$8) + J148) &gt; 0,"B",0)))</f>
        <v>0</v>
      </c>
      <c r="G148">
        <f>IF(AND(($B148-Parameter!$B$17*Spielerentscheidungen!$B$5+Parameter!$B$4*(Ergebnisse2!$D$4/Parameter!$B$8) + I148)&gt;0,(ZB_Käufer2!$B148-Parameter!$B$17*Spielerentscheidungen!$D$5+Parameter!$B$4*(Ergebnisse2!$E$4/Parameter!$B$8) + J148)&gt;0), IF(($B148-Parameter!$B$17*Spielerentscheidungen!$B$5+Parameter!$B$4*(Ergebnisse2!$D$4/Parameter!$B$8) + I148) &gt; (ZB_Käufer2!$B148-Parameter!$B$17*Spielerentscheidungen!$D$5+Parameter!$B$4*(Ergebnisse2!$E$4/Parameter!$B$8) + J148), "A", IF(($B148-Parameter!$B$17*Spielerentscheidungen!$B$5+Parameter!$B$4*(Ergebnisse2!$D$4/Parameter!$B$8) + I148) &lt; (ZB_Käufer2!$B148-Parameter!$B$17*Spielerentscheidungen!$D$5+Parameter!$B$4*(Ergebnisse2!$E$4/Parameter!$B$8) + J148), "B", C148)),
IF(($B148-Parameter!$B$17*Spielerentscheidungen!$B$5+Parameter!$B$4*(Ergebnisse2!$D$4/Parameter!$B$8) +I148)&gt;0,"A",
IF((ZB_Käufer2!$B148-Parameter!$B$17*Spielerentscheidungen!$D$5+Parameter!$B$4*(Ergebnisse2!$E$4/Parameter!$B$8) + J148)&gt;0,"B",0)))</f>
        <v>0</v>
      </c>
      <c r="H148">
        <f>IF(AND(($B148-Parameter!$B$17*Spielerentscheidungen!$B$6+Parameter!$B$4*(Ergebnisse2!$D$5/Parameter!$B$8) + I148)&gt;0,(ZB_Käufer2!$B148-Parameter!$B$17*Spielerentscheidungen!$D$6+Parameter!$B$4*(Ergebnisse2!$E$5/Parameter!$B$8) + J148)&gt;0), IF(($B148-Parameter!$B$17*Spielerentscheidungen!$B$6+Parameter!$B$4*(Ergebnisse2!$D$5/Parameter!$B$8) + I148) &gt; (ZB_Käufer2!$B148-Parameter!$B$17*Spielerentscheidungen!$D$6+Parameter!$B$4*(Ergebnisse2!$E$5/Parameter!$B$8) + J148),"A",IF(($B148-Parameter!$B$17*Spielerentscheidungen!$B$6+Parameter!$B$4*(Ergebnisse2!$D$5/Parameter!$B$8) + I148) &lt; (ZB_Käufer2!$B148-Parameter!$B$17*Spielerentscheidungen!$D$6+Parameter!$B$4*(Ergebnisse2!$E$5/Parameter!$B$8) + J148),"B",C148)),
IF(($B148-Parameter!$B$17*Spielerentscheidungen!$B$6+Parameter!$B$4*(Ergebnisse2!$D$5/Parameter!$B$8) + I148)&gt;0,"A",
IF((ZB_Käufer2!$B148-Parameter!$B$17*Spielerentscheidungen!$D$6 + Parameter!$B$4*(Ergebnisse2!$E$5/Parameter!$B$8) + J148)&gt;0,"B",0)))</f>
        <v>0</v>
      </c>
      <c r="I148">
        <v>2</v>
      </c>
      <c r="J148">
        <v>0</v>
      </c>
    </row>
    <row r="149" spans="1:10" x14ac:dyDescent="0.35">
      <c r="A149">
        <v>148</v>
      </c>
      <c r="B149">
        <v>0.22</v>
      </c>
      <c r="C149" t="s">
        <v>20</v>
      </c>
      <c r="D149">
        <f>IF(AND(($B149- Parameter!$B$17*Spielerentscheidungen!$B$2+Parameter!$B$4*0.5 + I149)&gt;0,(ZB_Käufer2!$B149-Parameter!$B$17*Spielerentscheidungen!$D$2+Parameter!$B$4*0.5 + J149)&gt;0), IF(($B149-Parameter!$B$17*Spielerentscheidungen!$B$2+Parameter!$B$4*0.5 + I149) &gt; (ZB_Käufer2!$B149-Parameter!$B$17*Spielerentscheidungen!$D$2+Parameter!$B$4*0.5 + J149), "A", IF((ZB_Käufer2!$B149-Parameter!$B$17*Spielerentscheidungen!$D$2+Parameter!$B$4*0.5 + J149) &gt; ($B149-Parameter!$B$17*Spielerentscheidungen!$B$2+Parameter!$B$4*0.5 + I149), "B", C149)),
IF(($B149-Parameter!$B$17*Spielerentscheidungen!$B$2+Parameter!$B$4*0.5 + I149)&gt;0,"A",
IF((ZB_Käufer2!$B149-Parameter!$B$17*Spielerentscheidungen!$D$2+Parameter!$B$4*0.5 + J149)&gt;0,"B",0)))</f>
        <v>0</v>
      </c>
      <c r="E149">
        <f>IF(AND(($B149-Parameter!$B$17*Spielerentscheidungen!$B$3+Parameter!$B$4*(Ergebnisse2!$D$2/Parameter!$B$8) + I149)&gt;0,(ZB_Käufer2!$B149-Parameter!$B$17*Spielerentscheidungen!$D$3+Parameter!$B$4*(Ergebnisse2!$E$2/Parameter!$B$8) + J149)&gt;0),IF(($B149-Parameter!$B$17*Spielerentscheidungen!$B$3+Parameter!$B$4*(Ergebnisse2!$D$2/Parameter!$B$8) + I149) &gt; (ZB_Käufer2!$B149-Parameter!$B$17*Spielerentscheidungen!$D$3+Parameter!$B$4*(Ergebnisse2!$E$2/Parameter!$B$8) + J149),"A", IF(($B149-Parameter!$B$17*Spielerentscheidungen!$B$3+Parameter!$B$4*(Ergebnisse2!$D$2/Parameter!$B$8) + I149) &lt; (ZB_Käufer2!$B149-Parameter!$B$17*Spielerentscheidungen!$D$3+Parameter!$B$4*(Ergebnisse2!$E$2/Parameter!$B$8) + J149 ), "B", C149)),
IF(($B149-Parameter!$B$17*Spielerentscheidungen!$B$3+Parameter!$B$4*(Ergebnisse2!$D$2/Parameter!$B$8) + I149) &gt; 0,"A",
IF((ZB_Käufer2!$B149-Parameter!$B$17*Spielerentscheidungen!$D$3+Parameter!$B$4*(Ergebnisse2!$E$2/Parameter!$B$8) + J149)&gt;0,"B",0)))</f>
        <v>0</v>
      </c>
      <c r="F149">
        <f>IF(AND(($B149-Parameter!$B$17*Spielerentscheidungen!$B$4+Parameter!$B$4*(Ergebnisse2!$D$3/Parameter!$B$8) + I149 )&gt;0,(ZB_Käufer2!$B149-Parameter!$B$17*Spielerentscheidungen!$D$4+Parameter!$B$4*(Ergebnisse2!$E$3/Parameter!$B$8) + J149)&gt;0),IF(($B149-Parameter!$B$17*Spielerentscheidungen!$B$4+Parameter!$B$4*(Ergebnisse2!$D$3/Parameter!$B$8) + I149) &gt; (ZB_Käufer2!$B149-Parameter!$B$17*Spielerentscheidungen!$D$4+Parameter!$B$4*(Ergebnisse2!$E$3/Parameter!$B$8) + J149), "A", IF(($B149-Parameter!$B$17*Spielerentscheidungen!$B$4+Parameter!$B$4*(Ergebnisse2!$D$3/Parameter!$B$8) + I149) &lt; (ZB_Käufer2!$B149-Parameter!$B$17*Spielerentscheidungen!$D$4+Parameter!$B$4*(Ergebnisse2!$E$3/Parameter!$B$8) + J149), "B", C149)),
IF(($B149-Parameter!$B$17*Spielerentscheidungen!$B$4+Parameter!$B$4*(Ergebnisse2!$D$3/Parameter!$B$8) + I149) &gt; 0,"A",
IF((ZB_Käufer2!$B149-Parameter!$B$17*Spielerentscheidungen!$D$4+Parameter!$B$4*(Ergebnisse2!$E$3/Parameter!$B$8) + J149) &gt; 0,"B",0)))</f>
        <v>0</v>
      </c>
      <c r="G149">
        <f>IF(AND(($B149-Parameter!$B$17*Spielerentscheidungen!$B$5+Parameter!$B$4*(Ergebnisse2!$D$4/Parameter!$B$8) + I149)&gt;0,(ZB_Käufer2!$B149-Parameter!$B$17*Spielerentscheidungen!$D$5+Parameter!$B$4*(Ergebnisse2!$E$4/Parameter!$B$8) + J149)&gt;0), IF(($B149-Parameter!$B$17*Spielerentscheidungen!$B$5+Parameter!$B$4*(Ergebnisse2!$D$4/Parameter!$B$8) + I149) &gt; (ZB_Käufer2!$B149-Parameter!$B$17*Spielerentscheidungen!$D$5+Parameter!$B$4*(Ergebnisse2!$E$4/Parameter!$B$8) + J149), "A", IF(($B149-Parameter!$B$17*Spielerentscheidungen!$B$5+Parameter!$B$4*(Ergebnisse2!$D$4/Parameter!$B$8) + I149) &lt; (ZB_Käufer2!$B149-Parameter!$B$17*Spielerentscheidungen!$D$5+Parameter!$B$4*(Ergebnisse2!$E$4/Parameter!$B$8) + J149), "B", C149)),
IF(($B149-Parameter!$B$17*Spielerentscheidungen!$B$5+Parameter!$B$4*(Ergebnisse2!$D$4/Parameter!$B$8) +I149)&gt;0,"A",
IF((ZB_Käufer2!$B149-Parameter!$B$17*Spielerentscheidungen!$D$5+Parameter!$B$4*(Ergebnisse2!$E$4/Parameter!$B$8) + J149)&gt;0,"B",0)))</f>
        <v>0</v>
      </c>
      <c r="H149">
        <f>IF(AND(($B149-Parameter!$B$17*Spielerentscheidungen!$B$6+Parameter!$B$4*(Ergebnisse2!$D$5/Parameter!$B$8) + I149)&gt;0,(ZB_Käufer2!$B149-Parameter!$B$17*Spielerentscheidungen!$D$6+Parameter!$B$4*(Ergebnisse2!$E$5/Parameter!$B$8) + J149)&gt;0), IF(($B149-Parameter!$B$17*Spielerentscheidungen!$B$6+Parameter!$B$4*(Ergebnisse2!$D$5/Parameter!$B$8) + I149) &gt; (ZB_Käufer2!$B149-Parameter!$B$17*Spielerentscheidungen!$D$6+Parameter!$B$4*(Ergebnisse2!$E$5/Parameter!$B$8) + J149),"A",IF(($B149-Parameter!$B$17*Spielerentscheidungen!$B$6+Parameter!$B$4*(Ergebnisse2!$D$5/Parameter!$B$8) + I149) &lt; (ZB_Käufer2!$B149-Parameter!$B$17*Spielerentscheidungen!$D$6+Parameter!$B$4*(Ergebnisse2!$E$5/Parameter!$B$8) + J149),"B",C149)),
IF(($B149-Parameter!$B$17*Spielerentscheidungen!$B$6+Parameter!$B$4*(Ergebnisse2!$D$5/Parameter!$B$8) + I149)&gt;0,"A",
IF((ZB_Käufer2!$B149-Parameter!$B$17*Spielerentscheidungen!$D$6 + Parameter!$B$4*(Ergebnisse2!$E$5/Parameter!$B$8) + J149)&gt;0,"B",0)))</f>
        <v>0</v>
      </c>
      <c r="I149">
        <v>1</v>
      </c>
      <c r="J149">
        <v>0</v>
      </c>
    </row>
    <row r="150" spans="1:10" x14ac:dyDescent="0.35">
      <c r="A150">
        <v>149</v>
      </c>
      <c r="B150">
        <v>7.53</v>
      </c>
      <c r="C150" t="s">
        <v>19</v>
      </c>
      <c r="D150" t="str">
        <f>IF(AND(($B150- Parameter!$B$17*Spielerentscheidungen!$B$2+Parameter!$B$4*0.5 + I150)&gt;0,(ZB_Käufer2!$B150-Parameter!$B$17*Spielerentscheidungen!$D$2+Parameter!$B$4*0.5 + J150)&gt;0), IF(($B150-Parameter!$B$17*Spielerentscheidungen!$B$2+Parameter!$B$4*0.5 + I150) &gt; (ZB_Käufer2!$B150-Parameter!$B$17*Spielerentscheidungen!$D$2+Parameter!$B$4*0.5 + J150), "A", IF((ZB_Käufer2!$B150-Parameter!$B$17*Spielerentscheidungen!$D$2+Parameter!$B$4*0.5 + J150) &gt; ($B150-Parameter!$B$17*Spielerentscheidungen!$B$2+Parameter!$B$4*0.5 + I150), "B", C150)),
IF(($B150-Parameter!$B$17*Spielerentscheidungen!$B$2+Parameter!$B$4*0.5 + I150)&gt;0,"A",
IF((ZB_Käufer2!$B150-Parameter!$B$17*Spielerentscheidungen!$D$2+Parameter!$B$4*0.5 + J150)&gt;0,"B",0)))</f>
        <v>A</v>
      </c>
      <c r="E150" t="str">
        <f>IF(AND(($B150-Parameter!$B$17*Spielerentscheidungen!$B$3+Parameter!$B$4*(Ergebnisse2!$D$2/Parameter!$B$8) + I150)&gt;0,(ZB_Käufer2!$B150-Parameter!$B$17*Spielerentscheidungen!$D$3+Parameter!$B$4*(Ergebnisse2!$E$2/Parameter!$B$8) + J150)&gt;0),IF(($B150-Parameter!$B$17*Spielerentscheidungen!$B$3+Parameter!$B$4*(Ergebnisse2!$D$2/Parameter!$B$8) + I150) &gt; (ZB_Käufer2!$B150-Parameter!$B$17*Spielerentscheidungen!$D$3+Parameter!$B$4*(Ergebnisse2!$E$2/Parameter!$B$8) + J150),"A", IF(($B150-Parameter!$B$17*Spielerentscheidungen!$B$3+Parameter!$B$4*(Ergebnisse2!$D$2/Parameter!$B$8) + I150) &lt; (ZB_Käufer2!$B150-Parameter!$B$17*Spielerentscheidungen!$D$3+Parameter!$B$4*(Ergebnisse2!$E$2/Parameter!$B$8) + J150 ), "B", C150)),
IF(($B150-Parameter!$B$17*Spielerentscheidungen!$B$3+Parameter!$B$4*(Ergebnisse2!$D$2/Parameter!$B$8) + I150) &gt; 0,"A",
IF((ZB_Käufer2!$B150-Parameter!$B$17*Spielerentscheidungen!$D$3+Parameter!$B$4*(Ergebnisse2!$E$2/Parameter!$B$8) + J150)&gt;0,"B",0)))</f>
        <v>A</v>
      </c>
      <c r="F150">
        <f>IF(AND(($B150-Parameter!$B$17*Spielerentscheidungen!$B$4+Parameter!$B$4*(Ergebnisse2!$D$3/Parameter!$B$8) + I150 )&gt;0,(ZB_Käufer2!$B150-Parameter!$B$17*Spielerentscheidungen!$D$4+Parameter!$B$4*(Ergebnisse2!$E$3/Parameter!$B$8) + J150)&gt;0),IF(($B150-Parameter!$B$17*Spielerentscheidungen!$B$4+Parameter!$B$4*(Ergebnisse2!$D$3/Parameter!$B$8) + I150) &gt; (ZB_Käufer2!$B150-Parameter!$B$17*Spielerentscheidungen!$D$4+Parameter!$B$4*(Ergebnisse2!$E$3/Parameter!$B$8) + J150), "A", IF(($B150-Parameter!$B$17*Spielerentscheidungen!$B$4+Parameter!$B$4*(Ergebnisse2!$D$3/Parameter!$B$8) + I150) &lt; (ZB_Käufer2!$B150-Parameter!$B$17*Spielerentscheidungen!$D$4+Parameter!$B$4*(Ergebnisse2!$E$3/Parameter!$B$8) + J150), "B", C150)),
IF(($B150-Parameter!$B$17*Spielerentscheidungen!$B$4+Parameter!$B$4*(Ergebnisse2!$D$3/Parameter!$B$8) + I150) &gt; 0,"A",
IF((ZB_Käufer2!$B150-Parameter!$B$17*Spielerentscheidungen!$D$4+Parameter!$B$4*(Ergebnisse2!$E$3/Parameter!$B$8) + J150) &gt; 0,"B",0)))</f>
        <v>0</v>
      </c>
      <c r="G150">
        <f>IF(AND(($B150-Parameter!$B$17*Spielerentscheidungen!$B$5+Parameter!$B$4*(Ergebnisse2!$D$4/Parameter!$B$8) + I150)&gt;0,(ZB_Käufer2!$B150-Parameter!$B$17*Spielerentscheidungen!$D$5+Parameter!$B$4*(Ergebnisse2!$E$4/Parameter!$B$8) + J150)&gt;0), IF(($B150-Parameter!$B$17*Spielerentscheidungen!$B$5+Parameter!$B$4*(Ergebnisse2!$D$4/Parameter!$B$8) + I150) &gt; (ZB_Käufer2!$B150-Parameter!$B$17*Spielerentscheidungen!$D$5+Parameter!$B$4*(Ergebnisse2!$E$4/Parameter!$B$8) + J150), "A", IF(($B150-Parameter!$B$17*Spielerentscheidungen!$B$5+Parameter!$B$4*(Ergebnisse2!$D$4/Parameter!$B$8) + I150) &lt; (ZB_Käufer2!$B150-Parameter!$B$17*Spielerentscheidungen!$D$5+Parameter!$B$4*(Ergebnisse2!$E$4/Parameter!$B$8) + J150), "B", C150)),
IF(($B150-Parameter!$B$17*Spielerentscheidungen!$B$5+Parameter!$B$4*(Ergebnisse2!$D$4/Parameter!$B$8) +I150)&gt;0,"A",
IF((ZB_Käufer2!$B150-Parameter!$B$17*Spielerentscheidungen!$D$5+Parameter!$B$4*(Ergebnisse2!$E$4/Parameter!$B$8) + J150)&gt;0,"B",0)))</f>
        <v>0</v>
      </c>
      <c r="H150">
        <f>IF(AND(($B150-Parameter!$B$17*Spielerentscheidungen!$B$6+Parameter!$B$4*(Ergebnisse2!$D$5/Parameter!$B$8) + I150)&gt;0,(ZB_Käufer2!$B150-Parameter!$B$17*Spielerentscheidungen!$D$6+Parameter!$B$4*(Ergebnisse2!$E$5/Parameter!$B$8) + J150)&gt;0), IF(($B150-Parameter!$B$17*Spielerentscheidungen!$B$6+Parameter!$B$4*(Ergebnisse2!$D$5/Parameter!$B$8) + I150) &gt; (ZB_Käufer2!$B150-Parameter!$B$17*Spielerentscheidungen!$D$6+Parameter!$B$4*(Ergebnisse2!$E$5/Parameter!$B$8) + J150),"A",IF(($B150-Parameter!$B$17*Spielerentscheidungen!$B$6+Parameter!$B$4*(Ergebnisse2!$D$5/Parameter!$B$8) + I150) &lt; (ZB_Käufer2!$B150-Parameter!$B$17*Spielerentscheidungen!$D$6+Parameter!$B$4*(Ergebnisse2!$E$5/Parameter!$B$8) + J150),"B",C150)),
IF(($B150-Parameter!$B$17*Spielerentscheidungen!$B$6+Parameter!$B$4*(Ergebnisse2!$D$5/Parameter!$B$8) + I150)&gt;0,"A",
IF((ZB_Käufer2!$B150-Parameter!$B$17*Spielerentscheidungen!$D$6 + Parameter!$B$4*(Ergebnisse2!$E$5/Parameter!$B$8) + J150)&gt;0,"B",0)))</f>
        <v>0</v>
      </c>
      <c r="I150">
        <v>1</v>
      </c>
      <c r="J150">
        <v>0</v>
      </c>
    </row>
    <row r="151" spans="1:10" x14ac:dyDescent="0.35">
      <c r="A151">
        <v>150</v>
      </c>
      <c r="B151">
        <v>5.65</v>
      </c>
      <c r="C151" t="s">
        <v>20</v>
      </c>
      <c r="D151" t="str">
        <f>IF(AND(($B151- Parameter!$B$17*Spielerentscheidungen!$B$2+Parameter!$B$4*0.5 + I151)&gt;0,(ZB_Käufer2!$B151-Parameter!$B$17*Spielerentscheidungen!$D$2+Parameter!$B$4*0.5 + J151)&gt;0), IF(($B151-Parameter!$B$17*Spielerentscheidungen!$B$2+Parameter!$B$4*0.5 + I151) &gt; (ZB_Käufer2!$B151-Parameter!$B$17*Spielerentscheidungen!$D$2+Parameter!$B$4*0.5 + J151), "A", IF((ZB_Käufer2!$B151-Parameter!$B$17*Spielerentscheidungen!$D$2+Parameter!$B$4*0.5 + J151) &gt; ($B151-Parameter!$B$17*Spielerentscheidungen!$B$2+Parameter!$B$4*0.5 + I151), "B", C151)),
IF(($B151-Parameter!$B$17*Spielerentscheidungen!$B$2+Parameter!$B$4*0.5 + I151)&gt;0,"A",
IF((ZB_Käufer2!$B151-Parameter!$B$17*Spielerentscheidungen!$D$2+Parameter!$B$4*0.5 + J151)&gt;0,"B",0)))</f>
        <v>B</v>
      </c>
      <c r="E151" t="str">
        <f>IF(AND(($B151-Parameter!$B$17*Spielerentscheidungen!$B$3+Parameter!$B$4*(Ergebnisse2!$D$2/Parameter!$B$8) + I151)&gt;0,(ZB_Käufer2!$B151-Parameter!$B$17*Spielerentscheidungen!$D$3+Parameter!$B$4*(Ergebnisse2!$E$2/Parameter!$B$8) + J151)&gt;0),IF(($B151-Parameter!$B$17*Spielerentscheidungen!$B$3+Parameter!$B$4*(Ergebnisse2!$D$2/Parameter!$B$8) + I151) &gt; (ZB_Käufer2!$B151-Parameter!$B$17*Spielerentscheidungen!$D$3+Parameter!$B$4*(Ergebnisse2!$E$2/Parameter!$B$8) + J151),"A", IF(($B151-Parameter!$B$17*Spielerentscheidungen!$B$3+Parameter!$B$4*(Ergebnisse2!$D$2/Parameter!$B$8) + I151) &lt; (ZB_Käufer2!$B151-Parameter!$B$17*Spielerentscheidungen!$D$3+Parameter!$B$4*(Ergebnisse2!$E$2/Parameter!$B$8) + J151 ), "B", C151)),
IF(($B151-Parameter!$B$17*Spielerentscheidungen!$B$3+Parameter!$B$4*(Ergebnisse2!$D$2/Parameter!$B$8) + I151) &gt; 0,"A",
IF((ZB_Käufer2!$B151-Parameter!$B$17*Spielerentscheidungen!$D$3+Parameter!$B$4*(Ergebnisse2!$E$2/Parameter!$B$8) + J151)&gt;0,"B",0)))</f>
        <v>B</v>
      </c>
      <c r="F151" t="str">
        <f>IF(AND(($B151-Parameter!$B$17*Spielerentscheidungen!$B$4+Parameter!$B$4*(Ergebnisse2!$D$3/Parameter!$B$8) + I151 )&gt;0,(ZB_Käufer2!$B151-Parameter!$B$17*Spielerentscheidungen!$D$4+Parameter!$B$4*(Ergebnisse2!$E$3/Parameter!$B$8) + J151)&gt;0),IF(($B151-Parameter!$B$17*Spielerentscheidungen!$B$4+Parameter!$B$4*(Ergebnisse2!$D$3/Parameter!$B$8) + I151) &gt; (ZB_Käufer2!$B151-Parameter!$B$17*Spielerentscheidungen!$D$4+Parameter!$B$4*(Ergebnisse2!$E$3/Parameter!$B$8) + J151), "A", IF(($B151-Parameter!$B$17*Spielerentscheidungen!$B$4+Parameter!$B$4*(Ergebnisse2!$D$3/Parameter!$B$8) + I151) &lt; (ZB_Käufer2!$B151-Parameter!$B$17*Spielerentscheidungen!$D$4+Parameter!$B$4*(Ergebnisse2!$E$3/Parameter!$B$8) + J151), "B", C151)),
IF(($B151-Parameter!$B$17*Spielerentscheidungen!$B$4+Parameter!$B$4*(Ergebnisse2!$D$3/Parameter!$B$8) + I151) &gt; 0,"A",
IF((ZB_Käufer2!$B151-Parameter!$B$17*Spielerentscheidungen!$D$4+Parameter!$B$4*(Ergebnisse2!$E$3/Parameter!$B$8) + J151) &gt; 0,"B",0)))</f>
        <v>B</v>
      </c>
      <c r="G151" t="str">
        <f>IF(AND(($B151-Parameter!$B$17*Spielerentscheidungen!$B$5+Parameter!$B$4*(Ergebnisse2!$D$4/Parameter!$B$8) + I151)&gt;0,(ZB_Käufer2!$B151-Parameter!$B$17*Spielerentscheidungen!$D$5+Parameter!$B$4*(Ergebnisse2!$E$4/Parameter!$B$8) + J151)&gt;0), IF(($B151-Parameter!$B$17*Spielerentscheidungen!$B$5+Parameter!$B$4*(Ergebnisse2!$D$4/Parameter!$B$8) + I151) &gt; (ZB_Käufer2!$B151-Parameter!$B$17*Spielerentscheidungen!$D$5+Parameter!$B$4*(Ergebnisse2!$E$4/Parameter!$B$8) + J151), "A", IF(($B151-Parameter!$B$17*Spielerentscheidungen!$B$5+Parameter!$B$4*(Ergebnisse2!$D$4/Parameter!$B$8) + I151) &lt; (ZB_Käufer2!$B151-Parameter!$B$17*Spielerentscheidungen!$D$5+Parameter!$B$4*(Ergebnisse2!$E$4/Parameter!$B$8) + J151), "B", C151)),
IF(($B151-Parameter!$B$17*Spielerentscheidungen!$B$5+Parameter!$B$4*(Ergebnisse2!$D$4/Parameter!$B$8) +I151)&gt;0,"A",
IF((ZB_Käufer2!$B151-Parameter!$B$17*Spielerentscheidungen!$D$5+Parameter!$B$4*(Ergebnisse2!$E$4/Parameter!$B$8) + J151)&gt;0,"B",0)))</f>
        <v>B</v>
      </c>
      <c r="H151">
        <f>IF(AND(($B151-Parameter!$B$17*Spielerentscheidungen!$B$6+Parameter!$B$4*(Ergebnisse2!$D$5/Parameter!$B$8) + I151)&gt;0,(ZB_Käufer2!$B151-Parameter!$B$17*Spielerentscheidungen!$D$6+Parameter!$B$4*(Ergebnisse2!$E$5/Parameter!$B$8) + J151)&gt;0), IF(($B151-Parameter!$B$17*Spielerentscheidungen!$B$6+Parameter!$B$4*(Ergebnisse2!$D$5/Parameter!$B$8) + I151) &gt; (ZB_Käufer2!$B151-Parameter!$B$17*Spielerentscheidungen!$D$6+Parameter!$B$4*(Ergebnisse2!$E$5/Parameter!$B$8) + J151),"A",IF(($B151-Parameter!$B$17*Spielerentscheidungen!$B$6+Parameter!$B$4*(Ergebnisse2!$D$5/Parameter!$B$8) + I151) &lt; (ZB_Käufer2!$B151-Parameter!$B$17*Spielerentscheidungen!$D$6+Parameter!$B$4*(Ergebnisse2!$E$5/Parameter!$B$8) + J151),"B",C151)),
IF(($B151-Parameter!$B$17*Spielerentscheidungen!$B$6+Parameter!$B$4*(Ergebnisse2!$D$5/Parameter!$B$8) + I151)&gt;0,"A",
IF((ZB_Käufer2!$B151-Parameter!$B$17*Spielerentscheidungen!$D$6 + Parameter!$B$4*(Ergebnisse2!$E$5/Parameter!$B$8) + J151)&gt;0,"B",0)))</f>
        <v>0</v>
      </c>
      <c r="I151">
        <v>0</v>
      </c>
      <c r="J151">
        <v>5</v>
      </c>
    </row>
    <row r="152" spans="1:10" x14ac:dyDescent="0.35">
      <c r="A152">
        <v>151</v>
      </c>
      <c r="B152">
        <v>4.1399999999999997</v>
      </c>
      <c r="C152" t="s">
        <v>19</v>
      </c>
      <c r="D152" t="str">
        <f>IF(AND(($B152- Parameter!$B$17*Spielerentscheidungen!$B$2+Parameter!$B$4*0.5 + I152)&gt;0,(ZB_Käufer2!$B152-Parameter!$B$17*Spielerentscheidungen!$D$2+Parameter!$B$4*0.5 + J152)&gt;0), IF(($B152-Parameter!$B$17*Spielerentscheidungen!$B$2+Parameter!$B$4*0.5 + I152) &gt; (ZB_Käufer2!$B152-Parameter!$B$17*Spielerentscheidungen!$D$2+Parameter!$B$4*0.5 + J152), "A", IF((ZB_Käufer2!$B152-Parameter!$B$17*Spielerentscheidungen!$D$2+Parameter!$B$4*0.5 + J152) &gt; ($B152-Parameter!$B$17*Spielerentscheidungen!$B$2+Parameter!$B$4*0.5 + I152), "B", C152)),
IF(($B152-Parameter!$B$17*Spielerentscheidungen!$B$2+Parameter!$B$4*0.5 + I152)&gt;0,"A",
IF((ZB_Käufer2!$B152-Parameter!$B$17*Spielerentscheidungen!$D$2+Parameter!$B$4*0.5 + J152)&gt;0,"B",0)))</f>
        <v>A</v>
      </c>
      <c r="E152" t="str">
        <f>IF(AND(($B152-Parameter!$B$17*Spielerentscheidungen!$B$3+Parameter!$B$4*(Ergebnisse2!$D$2/Parameter!$B$8) + I152)&gt;0,(ZB_Käufer2!$B152-Parameter!$B$17*Spielerentscheidungen!$D$3+Parameter!$B$4*(Ergebnisse2!$E$2/Parameter!$B$8) + J152)&gt;0),IF(($B152-Parameter!$B$17*Spielerentscheidungen!$B$3+Parameter!$B$4*(Ergebnisse2!$D$2/Parameter!$B$8) + I152) &gt; (ZB_Käufer2!$B152-Parameter!$B$17*Spielerentscheidungen!$D$3+Parameter!$B$4*(Ergebnisse2!$E$2/Parameter!$B$8) + J152),"A", IF(($B152-Parameter!$B$17*Spielerentscheidungen!$B$3+Parameter!$B$4*(Ergebnisse2!$D$2/Parameter!$B$8) + I152) &lt; (ZB_Käufer2!$B152-Parameter!$B$17*Spielerentscheidungen!$D$3+Parameter!$B$4*(Ergebnisse2!$E$2/Parameter!$B$8) + J152 ), "B", C152)),
IF(($B152-Parameter!$B$17*Spielerentscheidungen!$B$3+Parameter!$B$4*(Ergebnisse2!$D$2/Parameter!$B$8) + I152) &gt; 0,"A",
IF((ZB_Käufer2!$B152-Parameter!$B$17*Spielerentscheidungen!$D$3+Parameter!$B$4*(Ergebnisse2!$E$2/Parameter!$B$8) + J152)&gt;0,"B",0)))</f>
        <v>A</v>
      </c>
      <c r="F152" t="str">
        <f>IF(AND(($B152-Parameter!$B$17*Spielerentscheidungen!$B$4+Parameter!$B$4*(Ergebnisse2!$D$3/Parameter!$B$8) + I152 )&gt;0,(ZB_Käufer2!$B152-Parameter!$B$17*Spielerentscheidungen!$D$4+Parameter!$B$4*(Ergebnisse2!$E$3/Parameter!$B$8) + J152)&gt;0),IF(($B152-Parameter!$B$17*Spielerentscheidungen!$B$4+Parameter!$B$4*(Ergebnisse2!$D$3/Parameter!$B$8) + I152) &gt; (ZB_Käufer2!$B152-Parameter!$B$17*Spielerentscheidungen!$D$4+Parameter!$B$4*(Ergebnisse2!$E$3/Parameter!$B$8) + J152), "A", IF(($B152-Parameter!$B$17*Spielerentscheidungen!$B$4+Parameter!$B$4*(Ergebnisse2!$D$3/Parameter!$B$8) + I152) &lt; (ZB_Käufer2!$B152-Parameter!$B$17*Spielerentscheidungen!$D$4+Parameter!$B$4*(Ergebnisse2!$E$3/Parameter!$B$8) + J152), "B", C152)),
IF(($B152-Parameter!$B$17*Spielerentscheidungen!$B$4+Parameter!$B$4*(Ergebnisse2!$D$3/Parameter!$B$8) + I152) &gt; 0,"A",
IF((ZB_Käufer2!$B152-Parameter!$B$17*Spielerentscheidungen!$D$4+Parameter!$B$4*(Ergebnisse2!$E$3/Parameter!$B$8) + J152) &gt; 0,"B",0)))</f>
        <v>A</v>
      </c>
      <c r="G152">
        <f>IF(AND(($B152-Parameter!$B$17*Spielerentscheidungen!$B$5+Parameter!$B$4*(Ergebnisse2!$D$4/Parameter!$B$8) + I152)&gt;0,(ZB_Käufer2!$B152-Parameter!$B$17*Spielerentscheidungen!$D$5+Parameter!$B$4*(Ergebnisse2!$E$4/Parameter!$B$8) + J152)&gt;0), IF(($B152-Parameter!$B$17*Spielerentscheidungen!$B$5+Parameter!$B$4*(Ergebnisse2!$D$4/Parameter!$B$8) + I152) &gt; (ZB_Käufer2!$B152-Parameter!$B$17*Spielerentscheidungen!$D$5+Parameter!$B$4*(Ergebnisse2!$E$4/Parameter!$B$8) + J152), "A", IF(($B152-Parameter!$B$17*Spielerentscheidungen!$B$5+Parameter!$B$4*(Ergebnisse2!$D$4/Parameter!$B$8) + I152) &lt; (ZB_Käufer2!$B152-Parameter!$B$17*Spielerentscheidungen!$D$5+Parameter!$B$4*(Ergebnisse2!$E$4/Parameter!$B$8) + J152), "B", C152)),
IF(($B152-Parameter!$B$17*Spielerentscheidungen!$B$5+Parameter!$B$4*(Ergebnisse2!$D$4/Parameter!$B$8) +I152)&gt;0,"A",
IF((ZB_Käufer2!$B152-Parameter!$B$17*Spielerentscheidungen!$D$5+Parameter!$B$4*(Ergebnisse2!$E$4/Parameter!$B$8) + J152)&gt;0,"B",0)))</f>
        <v>0</v>
      </c>
      <c r="H152">
        <f>IF(AND(($B152-Parameter!$B$17*Spielerentscheidungen!$B$6+Parameter!$B$4*(Ergebnisse2!$D$5/Parameter!$B$8) + I152)&gt;0,(ZB_Käufer2!$B152-Parameter!$B$17*Spielerentscheidungen!$D$6+Parameter!$B$4*(Ergebnisse2!$E$5/Parameter!$B$8) + J152)&gt;0), IF(($B152-Parameter!$B$17*Spielerentscheidungen!$B$6+Parameter!$B$4*(Ergebnisse2!$D$5/Parameter!$B$8) + I152) &gt; (ZB_Käufer2!$B152-Parameter!$B$17*Spielerentscheidungen!$D$6+Parameter!$B$4*(Ergebnisse2!$E$5/Parameter!$B$8) + J152),"A",IF(($B152-Parameter!$B$17*Spielerentscheidungen!$B$6+Parameter!$B$4*(Ergebnisse2!$D$5/Parameter!$B$8) + I152) &lt; (ZB_Käufer2!$B152-Parameter!$B$17*Spielerentscheidungen!$D$6+Parameter!$B$4*(Ergebnisse2!$E$5/Parameter!$B$8) + J152),"B",C152)),
IF(($B152-Parameter!$B$17*Spielerentscheidungen!$B$6+Parameter!$B$4*(Ergebnisse2!$D$5/Parameter!$B$8) + I152)&gt;0,"A",
IF((ZB_Käufer2!$B152-Parameter!$B$17*Spielerentscheidungen!$D$6 + Parameter!$B$4*(Ergebnisse2!$E$5/Parameter!$B$8) + J152)&gt;0,"B",0)))</f>
        <v>0</v>
      </c>
      <c r="I152">
        <v>5</v>
      </c>
      <c r="J152">
        <v>0</v>
      </c>
    </row>
    <row r="153" spans="1:10" x14ac:dyDescent="0.35">
      <c r="A153">
        <v>152</v>
      </c>
      <c r="B153">
        <v>9.2200000000000006</v>
      </c>
      <c r="C153" t="s">
        <v>20</v>
      </c>
      <c r="D153" t="str">
        <f>IF(AND(($B153- Parameter!$B$17*Spielerentscheidungen!$B$2+Parameter!$B$4*0.5 + I153)&gt;0,(ZB_Käufer2!$B153-Parameter!$B$17*Spielerentscheidungen!$D$2+Parameter!$B$4*0.5 + J153)&gt;0), IF(($B153-Parameter!$B$17*Spielerentscheidungen!$B$2+Parameter!$B$4*0.5 + I153) &gt; (ZB_Käufer2!$B153-Parameter!$B$17*Spielerentscheidungen!$D$2+Parameter!$B$4*0.5 + J153), "A", IF((ZB_Käufer2!$B153-Parameter!$B$17*Spielerentscheidungen!$D$2+Parameter!$B$4*0.5 + J153) &gt; ($B153-Parameter!$B$17*Spielerentscheidungen!$B$2+Parameter!$B$4*0.5 + I153), "B", C153)),
IF(($B153-Parameter!$B$17*Spielerentscheidungen!$B$2+Parameter!$B$4*0.5 + I153)&gt;0,"A",
IF((ZB_Käufer2!$B153-Parameter!$B$17*Spielerentscheidungen!$D$2+Parameter!$B$4*0.5 + J153)&gt;0,"B",0)))</f>
        <v>A</v>
      </c>
      <c r="E153" t="str">
        <f>IF(AND(($B153-Parameter!$B$17*Spielerentscheidungen!$B$3+Parameter!$B$4*(Ergebnisse2!$D$2/Parameter!$B$8) + I153)&gt;0,(ZB_Käufer2!$B153-Parameter!$B$17*Spielerentscheidungen!$D$3+Parameter!$B$4*(Ergebnisse2!$E$2/Parameter!$B$8) + J153)&gt;0),IF(($B153-Parameter!$B$17*Spielerentscheidungen!$B$3+Parameter!$B$4*(Ergebnisse2!$D$2/Parameter!$B$8) + I153) &gt; (ZB_Käufer2!$B153-Parameter!$B$17*Spielerentscheidungen!$D$3+Parameter!$B$4*(Ergebnisse2!$E$2/Parameter!$B$8) + J153),"A", IF(($B153-Parameter!$B$17*Spielerentscheidungen!$B$3+Parameter!$B$4*(Ergebnisse2!$D$2/Parameter!$B$8) + I153) &lt; (ZB_Käufer2!$B153-Parameter!$B$17*Spielerentscheidungen!$D$3+Parameter!$B$4*(Ergebnisse2!$E$2/Parameter!$B$8) + J153 ), "B", C153)),
IF(($B153-Parameter!$B$17*Spielerentscheidungen!$B$3+Parameter!$B$4*(Ergebnisse2!$D$2/Parameter!$B$8) + I153) &gt; 0,"A",
IF((ZB_Käufer2!$B153-Parameter!$B$17*Spielerentscheidungen!$D$3+Parameter!$B$4*(Ergebnisse2!$E$2/Parameter!$B$8) + J153)&gt;0,"B",0)))</f>
        <v>A</v>
      </c>
      <c r="F153" t="str">
        <f>IF(AND(($B153-Parameter!$B$17*Spielerentscheidungen!$B$4+Parameter!$B$4*(Ergebnisse2!$D$3/Parameter!$B$8) + I153 )&gt;0,(ZB_Käufer2!$B153-Parameter!$B$17*Spielerentscheidungen!$D$4+Parameter!$B$4*(Ergebnisse2!$E$3/Parameter!$B$8) + J153)&gt;0),IF(($B153-Parameter!$B$17*Spielerentscheidungen!$B$4+Parameter!$B$4*(Ergebnisse2!$D$3/Parameter!$B$8) + I153) &gt; (ZB_Käufer2!$B153-Parameter!$B$17*Spielerentscheidungen!$D$4+Parameter!$B$4*(Ergebnisse2!$E$3/Parameter!$B$8) + J153), "A", IF(($B153-Parameter!$B$17*Spielerentscheidungen!$B$4+Parameter!$B$4*(Ergebnisse2!$D$3/Parameter!$B$8) + I153) &lt; (ZB_Käufer2!$B153-Parameter!$B$17*Spielerentscheidungen!$D$4+Parameter!$B$4*(Ergebnisse2!$E$3/Parameter!$B$8) + J153), "B", C153)),
IF(($B153-Parameter!$B$17*Spielerentscheidungen!$B$4+Parameter!$B$4*(Ergebnisse2!$D$3/Parameter!$B$8) + I153) &gt; 0,"A",
IF((ZB_Käufer2!$B153-Parameter!$B$17*Spielerentscheidungen!$D$4+Parameter!$B$4*(Ergebnisse2!$E$3/Parameter!$B$8) + J153) &gt; 0,"B",0)))</f>
        <v>A</v>
      </c>
      <c r="G153" t="str">
        <f>IF(AND(($B153-Parameter!$B$17*Spielerentscheidungen!$B$5+Parameter!$B$4*(Ergebnisse2!$D$4/Parameter!$B$8) + I153)&gt;0,(ZB_Käufer2!$B153-Parameter!$B$17*Spielerentscheidungen!$D$5+Parameter!$B$4*(Ergebnisse2!$E$4/Parameter!$B$8) + J153)&gt;0), IF(($B153-Parameter!$B$17*Spielerentscheidungen!$B$5+Parameter!$B$4*(Ergebnisse2!$D$4/Parameter!$B$8) + I153) &gt; (ZB_Käufer2!$B153-Parameter!$B$17*Spielerentscheidungen!$D$5+Parameter!$B$4*(Ergebnisse2!$E$4/Parameter!$B$8) + J153), "A", IF(($B153-Parameter!$B$17*Spielerentscheidungen!$B$5+Parameter!$B$4*(Ergebnisse2!$D$4/Parameter!$B$8) + I153) &lt; (ZB_Käufer2!$B153-Parameter!$B$17*Spielerentscheidungen!$D$5+Parameter!$B$4*(Ergebnisse2!$E$4/Parameter!$B$8) + J153), "B", C153)),
IF(($B153-Parameter!$B$17*Spielerentscheidungen!$B$5+Parameter!$B$4*(Ergebnisse2!$D$4/Parameter!$B$8) +I153)&gt;0,"A",
IF((ZB_Käufer2!$B153-Parameter!$B$17*Spielerentscheidungen!$D$5+Parameter!$B$4*(Ergebnisse2!$E$4/Parameter!$B$8) + J153)&gt;0,"B",0)))</f>
        <v>A</v>
      </c>
      <c r="H153">
        <f>IF(AND(($B153-Parameter!$B$17*Spielerentscheidungen!$B$6+Parameter!$B$4*(Ergebnisse2!$D$5/Parameter!$B$8) + I153)&gt;0,(ZB_Käufer2!$B153-Parameter!$B$17*Spielerentscheidungen!$D$6+Parameter!$B$4*(Ergebnisse2!$E$5/Parameter!$B$8) + J153)&gt;0), IF(($B153-Parameter!$B$17*Spielerentscheidungen!$B$6+Parameter!$B$4*(Ergebnisse2!$D$5/Parameter!$B$8) + I153) &gt; (ZB_Käufer2!$B153-Parameter!$B$17*Spielerentscheidungen!$D$6+Parameter!$B$4*(Ergebnisse2!$E$5/Parameter!$B$8) + J153),"A",IF(($B153-Parameter!$B$17*Spielerentscheidungen!$B$6+Parameter!$B$4*(Ergebnisse2!$D$5/Parameter!$B$8) + I153) &lt; (ZB_Käufer2!$B153-Parameter!$B$17*Spielerentscheidungen!$D$6+Parameter!$B$4*(Ergebnisse2!$E$5/Parameter!$B$8) + J153),"B",C153)),
IF(($B153-Parameter!$B$17*Spielerentscheidungen!$B$6+Parameter!$B$4*(Ergebnisse2!$D$5/Parameter!$B$8) + I153)&gt;0,"A",
IF((ZB_Käufer2!$B153-Parameter!$B$17*Spielerentscheidungen!$D$6 + Parameter!$B$4*(Ergebnisse2!$E$5/Parameter!$B$8) + J153)&gt;0,"B",0)))</f>
        <v>0</v>
      </c>
      <c r="I153">
        <v>1</v>
      </c>
      <c r="J153">
        <v>0</v>
      </c>
    </row>
    <row r="154" spans="1:10" x14ac:dyDescent="0.35">
      <c r="A154">
        <v>153</v>
      </c>
      <c r="B154">
        <v>4.5999999999999996</v>
      </c>
      <c r="C154" t="s">
        <v>19</v>
      </c>
      <c r="D154">
        <f>IF(AND(($B154- Parameter!$B$17*Spielerentscheidungen!$B$2+Parameter!$B$4*0.5 + I154)&gt;0,(ZB_Käufer2!$B154-Parameter!$B$17*Spielerentscheidungen!$D$2+Parameter!$B$4*0.5 + J154)&gt;0), IF(($B154-Parameter!$B$17*Spielerentscheidungen!$B$2+Parameter!$B$4*0.5 + I154) &gt; (ZB_Käufer2!$B154-Parameter!$B$17*Spielerentscheidungen!$D$2+Parameter!$B$4*0.5 + J154), "A", IF((ZB_Käufer2!$B154-Parameter!$B$17*Spielerentscheidungen!$D$2+Parameter!$B$4*0.5 + J154) &gt; ($B154-Parameter!$B$17*Spielerentscheidungen!$B$2+Parameter!$B$4*0.5 + I154), "B", C154)),
IF(($B154-Parameter!$B$17*Spielerentscheidungen!$B$2+Parameter!$B$4*0.5 + I154)&gt;0,"A",
IF((ZB_Käufer2!$B154-Parameter!$B$17*Spielerentscheidungen!$D$2+Parameter!$B$4*0.5 + J154)&gt;0,"B",0)))</f>
        <v>0</v>
      </c>
      <c r="E154">
        <f>IF(AND(($B154-Parameter!$B$17*Spielerentscheidungen!$B$3+Parameter!$B$4*(Ergebnisse2!$D$2/Parameter!$B$8) + I154)&gt;0,(ZB_Käufer2!$B154-Parameter!$B$17*Spielerentscheidungen!$D$3+Parameter!$B$4*(Ergebnisse2!$E$2/Parameter!$B$8) + J154)&gt;0),IF(($B154-Parameter!$B$17*Spielerentscheidungen!$B$3+Parameter!$B$4*(Ergebnisse2!$D$2/Parameter!$B$8) + I154) &gt; (ZB_Käufer2!$B154-Parameter!$B$17*Spielerentscheidungen!$D$3+Parameter!$B$4*(Ergebnisse2!$E$2/Parameter!$B$8) + J154),"A", IF(($B154-Parameter!$B$17*Spielerentscheidungen!$B$3+Parameter!$B$4*(Ergebnisse2!$D$2/Parameter!$B$8) + I154) &lt; (ZB_Käufer2!$B154-Parameter!$B$17*Spielerentscheidungen!$D$3+Parameter!$B$4*(Ergebnisse2!$E$2/Parameter!$B$8) + J154 ), "B", C154)),
IF(($B154-Parameter!$B$17*Spielerentscheidungen!$B$3+Parameter!$B$4*(Ergebnisse2!$D$2/Parameter!$B$8) + I154) &gt; 0,"A",
IF((ZB_Käufer2!$B154-Parameter!$B$17*Spielerentscheidungen!$D$3+Parameter!$B$4*(Ergebnisse2!$E$2/Parameter!$B$8) + J154)&gt;0,"B",0)))</f>
        <v>0</v>
      </c>
      <c r="F154">
        <f>IF(AND(($B154-Parameter!$B$17*Spielerentscheidungen!$B$4+Parameter!$B$4*(Ergebnisse2!$D$3/Parameter!$B$8) + I154 )&gt;0,(ZB_Käufer2!$B154-Parameter!$B$17*Spielerentscheidungen!$D$4+Parameter!$B$4*(Ergebnisse2!$E$3/Parameter!$B$8) + J154)&gt;0),IF(($B154-Parameter!$B$17*Spielerentscheidungen!$B$4+Parameter!$B$4*(Ergebnisse2!$D$3/Parameter!$B$8) + I154) &gt; (ZB_Käufer2!$B154-Parameter!$B$17*Spielerentscheidungen!$D$4+Parameter!$B$4*(Ergebnisse2!$E$3/Parameter!$B$8) + J154), "A", IF(($B154-Parameter!$B$17*Spielerentscheidungen!$B$4+Parameter!$B$4*(Ergebnisse2!$D$3/Parameter!$B$8) + I154) &lt; (ZB_Käufer2!$B154-Parameter!$B$17*Spielerentscheidungen!$D$4+Parameter!$B$4*(Ergebnisse2!$E$3/Parameter!$B$8) + J154), "B", C154)),
IF(($B154-Parameter!$B$17*Spielerentscheidungen!$B$4+Parameter!$B$4*(Ergebnisse2!$D$3/Parameter!$B$8) + I154) &gt; 0,"A",
IF((ZB_Käufer2!$B154-Parameter!$B$17*Spielerentscheidungen!$D$4+Parameter!$B$4*(Ergebnisse2!$E$3/Parameter!$B$8) + J154) &gt; 0,"B",0)))</f>
        <v>0</v>
      </c>
      <c r="G154">
        <f>IF(AND(($B154-Parameter!$B$17*Spielerentscheidungen!$B$5+Parameter!$B$4*(Ergebnisse2!$D$4/Parameter!$B$8) + I154)&gt;0,(ZB_Käufer2!$B154-Parameter!$B$17*Spielerentscheidungen!$D$5+Parameter!$B$4*(Ergebnisse2!$E$4/Parameter!$B$8) + J154)&gt;0), IF(($B154-Parameter!$B$17*Spielerentscheidungen!$B$5+Parameter!$B$4*(Ergebnisse2!$D$4/Parameter!$B$8) + I154) &gt; (ZB_Käufer2!$B154-Parameter!$B$17*Spielerentscheidungen!$D$5+Parameter!$B$4*(Ergebnisse2!$E$4/Parameter!$B$8) + J154), "A", IF(($B154-Parameter!$B$17*Spielerentscheidungen!$B$5+Parameter!$B$4*(Ergebnisse2!$D$4/Parameter!$B$8) + I154) &lt; (ZB_Käufer2!$B154-Parameter!$B$17*Spielerentscheidungen!$D$5+Parameter!$B$4*(Ergebnisse2!$E$4/Parameter!$B$8) + J154), "B", C154)),
IF(($B154-Parameter!$B$17*Spielerentscheidungen!$B$5+Parameter!$B$4*(Ergebnisse2!$D$4/Parameter!$B$8) +I154)&gt;0,"A",
IF((ZB_Käufer2!$B154-Parameter!$B$17*Spielerentscheidungen!$D$5+Parameter!$B$4*(Ergebnisse2!$E$4/Parameter!$B$8) + J154)&gt;0,"B",0)))</f>
        <v>0</v>
      </c>
      <c r="H154">
        <f>IF(AND(($B154-Parameter!$B$17*Spielerentscheidungen!$B$6+Parameter!$B$4*(Ergebnisse2!$D$5/Parameter!$B$8) + I154)&gt;0,(ZB_Käufer2!$B154-Parameter!$B$17*Spielerentscheidungen!$D$6+Parameter!$B$4*(Ergebnisse2!$E$5/Parameter!$B$8) + J154)&gt;0), IF(($B154-Parameter!$B$17*Spielerentscheidungen!$B$6+Parameter!$B$4*(Ergebnisse2!$D$5/Parameter!$B$8) + I154) &gt; (ZB_Käufer2!$B154-Parameter!$B$17*Spielerentscheidungen!$D$6+Parameter!$B$4*(Ergebnisse2!$E$5/Parameter!$B$8) + J154),"A",IF(($B154-Parameter!$B$17*Spielerentscheidungen!$B$6+Parameter!$B$4*(Ergebnisse2!$D$5/Parameter!$B$8) + I154) &lt; (ZB_Käufer2!$B154-Parameter!$B$17*Spielerentscheidungen!$D$6+Parameter!$B$4*(Ergebnisse2!$E$5/Parameter!$B$8) + J154),"B",C154)),
IF(($B154-Parameter!$B$17*Spielerentscheidungen!$B$6+Parameter!$B$4*(Ergebnisse2!$D$5/Parameter!$B$8) + I154)&gt;0,"A",
IF((ZB_Käufer2!$B154-Parameter!$B$17*Spielerentscheidungen!$D$6 + Parameter!$B$4*(Ergebnisse2!$E$5/Parameter!$B$8) + J154)&gt;0,"B",0)))</f>
        <v>0</v>
      </c>
      <c r="I154">
        <v>0</v>
      </c>
      <c r="J154">
        <v>2</v>
      </c>
    </row>
    <row r="155" spans="1:10" x14ac:dyDescent="0.35">
      <c r="A155">
        <v>154</v>
      </c>
      <c r="B155">
        <v>0.21</v>
      </c>
      <c r="C155" t="s">
        <v>20</v>
      </c>
      <c r="D155">
        <f>IF(AND(($B155- Parameter!$B$17*Spielerentscheidungen!$B$2+Parameter!$B$4*0.5 + I155)&gt;0,(ZB_Käufer2!$B155-Parameter!$B$17*Spielerentscheidungen!$D$2+Parameter!$B$4*0.5 + J155)&gt;0), IF(($B155-Parameter!$B$17*Spielerentscheidungen!$B$2+Parameter!$B$4*0.5 + I155) &gt; (ZB_Käufer2!$B155-Parameter!$B$17*Spielerentscheidungen!$D$2+Parameter!$B$4*0.5 + J155), "A", IF((ZB_Käufer2!$B155-Parameter!$B$17*Spielerentscheidungen!$D$2+Parameter!$B$4*0.5 + J155) &gt; ($B155-Parameter!$B$17*Spielerentscheidungen!$B$2+Parameter!$B$4*0.5 + I155), "B", C155)),
IF(($B155-Parameter!$B$17*Spielerentscheidungen!$B$2+Parameter!$B$4*0.5 + I155)&gt;0,"A",
IF((ZB_Käufer2!$B155-Parameter!$B$17*Spielerentscheidungen!$D$2+Parameter!$B$4*0.5 + J155)&gt;0,"B",0)))</f>
        <v>0</v>
      </c>
      <c r="E155">
        <f>IF(AND(($B155-Parameter!$B$17*Spielerentscheidungen!$B$3+Parameter!$B$4*(Ergebnisse2!$D$2/Parameter!$B$8) + I155)&gt;0,(ZB_Käufer2!$B155-Parameter!$B$17*Spielerentscheidungen!$D$3+Parameter!$B$4*(Ergebnisse2!$E$2/Parameter!$B$8) + J155)&gt;0),IF(($B155-Parameter!$B$17*Spielerentscheidungen!$B$3+Parameter!$B$4*(Ergebnisse2!$D$2/Parameter!$B$8) + I155) &gt; (ZB_Käufer2!$B155-Parameter!$B$17*Spielerentscheidungen!$D$3+Parameter!$B$4*(Ergebnisse2!$E$2/Parameter!$B$8) + J155),"A", IF(($B155-Parameter!$B$17*Spielerentscheidungen!$B$3+Parameter!$B$4*(Ergebnisse2!$D$2/Parameter!$B$8) + I155) &lt; (ZB_Käufer2!$B155-Parameter!$B$17*Spielerentscheidungen!$D$3+Parameter!$B$4*(Ergebnisse2!$E$2/Parameter!$B$8) + J155 ), "B", C155)),
IF(($B155-Parameter!$B$17*Spielerentscheidungen!$B$3+Parameter!$B$4*(Ergebnisse2!$D$2/Parameter!$B$8) + I155) &gt; 0,"A",
IF((ZB_Käufer2!$B155-Parameter!$B$17*Spielerentscheidungen!$D$3+Parameter!$B$4*(Ergebnisse2!$E$2/Parameter!$B$8) + J155)&gt;0,"B",0)))</f>
        <v>0</v>
      </c>
      <c r="F155">
        <f>IF(AND(($B155-Parameter!$B$17*Spielerentscheidungen!$B$4+Parameter!$B$4*(Ergebnisse2!$D$3/Parameter!$B$8) + I155 )&gt;0,(ZB_Käufer2!$B155-Parameter!$B$17*Spielerentscheidungen!$D$4+Parameter!$B$4*(Ergebnisse2!$E$3/Parameter!$B$8) + J155)&gt;0),IF(($B155-Parameter!$B$17*Spielerentscheidungen!$B$4+Parameter!$B$4*(Ergebnisse2!$D$3/Parameter!$B$8) + I155) &gt; (ZB_Käufer2!$B155-Parameter!$B$17*Spielerentscheidungen!$D$4+Parameter!$B$4*(Ergebnisse2!$E$3/Parameter!$B$8) + J155), "A", IF(($B155-Parameter!$B$17*Spielerentscheidungen!$B$4+Parameter!$B$4*(Ergebnisse2!$D$3/Parameter!$B$8) + I155) &lt; (ZB_Käufer2!$B155-Parameter!$B$17*Spielerentscheidungen!$D$4+Parameter!$B$4*(Ergebnisse2!$E$3/Parameter!$B$8) + J155), "B", C155)),
IF(($B155-Parameter!$B$17*Spielerentscheidungen!$B$4+Parameter!$B$4*(Ergebnisse2!$D$3/Parameter!$B$8) + I155) &gt; 0,"A",
IF((ZB_Käufer2!$B155-Parameter!$B$17*Spielerentscheidungen!$D$4+Parameter!$B$4*(Ergebnisse2!$E$3/Parameter!$B$8) + J155) &gt; 0,"B",0)))</f>
        <v>0</v>
      </c>
      <c r="G155">
        <f>IF(AND(($B155-Parameter!$B$17*Spielerentscheidungen!$B$5+Parameter!$B$4*(Ergebnisse2!$D$4/Parameter!$B$8) + I155)&gt;0,(ZB_Käufer2!$B155-Parameter!$B$17*Spielerentscheidungen!$D$5+Parameter!$B$4*(Ergebnisse2!$E$4/Parameter!$B$8) + J155)&gt;0), IF(($B155-Parameter!$B$17*Spielerentscheidungen!$B$5+Parameter!$B$4*(Ergebnisse2!$D$4/Parameter!$B$8) + I155) &gt; (ZB_Käufer2!$B155-Parameter!$B$17*Spielerentscheidungen!$D$5+Parameter!$B$4*(Ergebnisse2!$E$4/Parameter!$B$8) + J155), "A", IF(($B155-Parameter!$B$17*Spielerentscheidungen!$B$5+Parameter!$B$4*(Ergebnisse2!$D$4/Parameter!$B$8) + I155) &lt; (ZB_Käufer2!$B155-Parameter!$B$17*Spielerentscheidungen!$D$5+Parameter!$B$4*(Ergebnisse2!$E$4/Parameter!$B$8) + J155), "B", C155)),
IF(($B155-Parameter!$B$17*Spielerentscheidungen!$B$5+Parameter!$B$4*(Ergebnisse2!$D$4/Parameter!$B$8) +I155)&gt;0,"A",
IF((ZB_Käufer2!$B155-Parameter!$B$17*Spielerentscheidungen!$D$5+Parameter!$B$4*(Ergebnisse2!$E$4/Parameter!$B$8) + J155)&gt;0,"B",0)))</f>
        <v>0</v>
      </c>
      <c r="H155">
        <f>IF(AND(($B155-Parameter!$B$17*Spielerentscheidungen!$B$6+Parameter!$B$4*(Ergebnisse2!$D$5/Parameter!$B$8) + I155)&gt;0,(ZB_Käufer2!$B155-Parameter!$B$17*Spielerentscheidungen!$D$6+Parameter!$B$4*(Ergebnisse2!$E$5/Parameter!$B$8) + J155)&gt;0), IF(($B155-Parameter!$B$17*Spielerentscheidungen!$B$6+Parameter!$B$4*(Ergebnisse2!$D$5/Parameter!$B$8) + I155) &gt; (ZB_Käufer2!$B155-Parameter!$B$17*Spielerentscheidungen!$D$6+Parameter!$B$4*(Ergebnisse2!$E$5/Parameter!$B$8) + J155),"A",IF(($B155-Parameter!$B$17*Spielerentscheidungen!$B$6+Parameter!$B$4*(Ergebnisse2!$D$5/Parameter!$B$8) + I155) &lt; (ZB_Käufer2!$B155-Parameter!$B$17*Spielerentscheidungen!$D$6+Parameter!$B$4*(Ergebnisse2!$E$5/Parameter!$B$8) + J155),"B",C155)),
IF(($B155-Parameter!$B$17*Spielerentscheidungen!$B$6+Parameter!$B$4*(Ergebnisse2!$D$5/Parameter!$B$8) + I155)&gt;0,"A",
IF((ZB_Käufer2!$B155-Parameter!$B$17*Spielerentscheidungen!$D$6 + Parameter!$B$4*(Ergebnisse2!$E$5/Parameter!$B$8) + J155)&gt;0,"B",0)))</f>
        <v>0</v>
      </c>
      <c r="I155">
        <v>4</v>
      </c>
      <c r="J155">
        <v>0</v>
      </c>
    </row>
    <row r="156" spans="1:10" x14ac:dyDescent="0.35">
      <c r="A156">
        <v>155</v>
      </c>
      <c r="B156">
        <v>1.33</v>
      </c>
      <c r="C156" t="s">
        <v>19</v>
      </c>
      <c r="D156">
        <f>IF(AND(($B156- Parameter!$B$17*Spielerentscheidungen!$B$2+Parameter!$B$4*0.5 + I156)&gt;0,(ZB_Käufer2!$B156-Parameter!$B$17*Spielerentscheidungen!$D$2+Parameter!$B$4*0.5 + J156)&gt;0), IF(($B156-Parameter!$B$17*Spielerentscheidungen!$B$2+Parameter!$B$4*0.5 + I156) &gt; (ZB_Käufer2!$B156-Parameter!$B$17*Spielerentscheidungen!$D$2+Parameter!$B$4*0.5 + J156), "A", IF((ZB_Käufer2!$B156-Parameter!$B$17*Spielerentscheidungen!$D$2+Parameter!$B$4*0.5 + J156) &gt; ($B156-Parameter!$B$17*Spielerentscheidungen!$B$2+Parameter!$B$4*0.5 + I156), "B", C156)),
IF(($B156-Parameter!$B$17*Spielerentscheidungen!$B$2+Parameter!$B$4*0.5 + I156)&gt;0,"A",
IF((ZB_Käufer2!$B156-Parameter!$B$17*Spielerentscheidungen!$D$2+Parameter!$B$4*0.5 + J156)&gt;0,"B",0)))</f>
        <v>0</v>
      </c>
      <c r="E156">
        <f>IF(AND(($B156-Parameter!$B$17*Spielerentscheidungen!$B$3+Parameter!$B$4*(Ergebnisse2!$D$2/Parameter!$B$8) + I156)&gt;0,(ZB_Käufer2!$B156-Parameter!$B$17*Spielerentscheidungen!$D$3+Parameter!$B$4*(Ergebnisse2!$E$2/Parameter!$B$8) + J156)&gt;0),IF(($B156-Parameter!$B$17*Spielerentscheidungen!$B$3+Parameter!$B$4*(Ergebnisse2!$D$2/Parameter!$B$8) + I156) &gt; (ZB_Käufer2!$B156-Parameter!$B$17*Spielerentscheidungen!$D$3+Parameter!$B$4*(Ergebnisse2!$E$2/Parameter!$B$8) + J156),"A", IF(($B156-Parameter!$B$17*Spielerentscheidungen!$B$3+Parameter!$B$4*(Ergebnisse2!$D$2/Parameter!$B$8) + I156) &lt; (ZB_Käufer2!$B156-Parameter!$B$17*Spielerentscheidungen!$D$3+Parameter!$B$4*(Ergebnisse2!$E$2/Parameter!$B$8) + J156 ), "B", C156)),
IF(($B156-Parameter!$B$17*Spielerentscheidungen!$B$3+Parameter!$B$4*(Ergebnisse2!$D$2/Parameter!$B$8) + I156) &gt; 0,"A",
IF((ZB_Käufer2!$B156-Parameter!$B$17*Spielerentscheidungen!$D$3+Parameter!$B$4*(Ergebnisse2!$E$2/Parameter!$B$8) + J156)&gt;0,"B",0)))</f>
        <v>0</v>
      </c>
      <c r="F156">
        <f>IF(AND(($B156-Parameter!$B$17*Spielerentscheidungen!$B$4+Parameter!$B$4*(Ergebnisse2!$D$3/Parameter!$B$8) + I156 )&gt;0,(ZB_Käufer2!$B156-Parameter!$B$17*Spielerentscheidungen!$D$4+Parameter!$B$4*(Ergebnisse2!$E$3/Parameter!$B$8) + J156)&gt;0),IF(($B156-Parameter!$B$17*Spielerentscheidungen!$B$4+Parameter!$B$4*(Ergebnisse2!$D$3/Parameter!$B$8) + I156) &gt; (ZB_Käufer2!$B156-Parameter!$B$17*Spielerentscheidungen!$D$4+Parameter!$B$4*(Ergebnisse2!$E$3/Parameter!$B$8) + J156), "A", IF(($B156-Parameter!$B$17*Spielerentscheidungen!$B$4+Parameter!$B$4*(Ergebnisse2!$D$3/Parameter!$B$8) + I156) &lt; (ZB_Käufer2!$B156-Parameter!$B$17*Spielerentscheidungen!$D$4+Parameter!$B$4*(Ergebnisse2!$E$3/Parameter!$B$8) + J156), "B", C156)),
IF(($B156-Parameter!$B$17*Spielerentscheidungen!$B$4+Parameter!$B$4*(Ergebnisse2!$D$3/Parameter!$B$8) + I156) &gt; 0,"A",
IF((ZB_Käufer2!$B156-Parameter!$B$17*Spielerentscheidungen!$D$4+Parameter!$B$4*(Ergebnisse2!$E$3/Parameter!$B$8) + J156) &gt; 0,"B",0)))</f>
        <v>0</v>
      </c>
      <c r="G156">
        <f>IF(AND(($B156-Parameter!$B$17*Spielerentscheidungen!$B$5+Parameter!$B$4*(Ergebnisse2!$D$4/Parameter!$B$8) + I156)&gt;0,(ZB_Käufer2!$B156-Parameter!$B$17*Spielerentscheidungen!$D$5+Parameter!$B$4*(Ergebnisse2!$E$4/Parameter!$B$8) + J156)&gt;0), IF(($B156-Parameter!$B$17*Spielerentscheidungen!$B$5+Parameter!$B$4*(Ergebnisse2!$D$4/Parameter!$B$8) + I156) &gt; (ZB_Käufer2!$B156-Parameter!$B$17*Spielerentscheidungen!$D$5+Parameter!$B$4*(Ergebnisse2!$E$4/Parameter!$B$8) + J156), "A", IF(($B156-Parameter!$B$17*Spielerentscheidungen!$B$5+Parameter!$B$4*(Ergebnisse2!$D$4/Parameter!$B$8) + I156) &lt; (ZB_Käufer2!$B156-Parameter!$B$17*Spielerentscheidungen!$D$5+Parameter!$B$4*(Ergebnisse2!$E$4/Parameter!$B$8) + J156), "B", C156)),
IF(($B156-Parameter!$B$17*Spielerentscheidungen!$B$5+Parameter!$B$4*(Ergebnisse2!$D$4/Parameter!$B$8) +I156)&gt;0,"A",
IF((ZB_Käufer2!$B156-Parameter!$B$17*Spielerentscheidungen!$D$5+Parameter!$B$4*(Ergebnisse2!$E$4/Parameter!$B$8) + J156)&gt;0,"B",0)))</f>
        <v>0</v>
      </c>
      <c r="H156">
        <f>IF(AND(($B156-Parameter!$B$17*Spielerentscheidungen!$B$6+Parameter!$B$4*(Ergebnisse2!$D$5/Parameter!$B$8) + I156)&gt;0,(ZB_Käufer2!$B156-Parameter!$B$17*Spielerentscheidungen!$D$6+Parameter!$B$4*(Ergebnisse2!$E$5/Parameter!$B$8) + J156)&gt;0), IF(($B156-Parameter!$B$17*Spielerentscheidungen!$B$6+Parameter!$B$4*(Ergebnisse2!$D$5/Parameter!$B$8) + I156) &gt; (ZB_Käufer2!$B156-Parameter!$B$17*Spielerentscheidungen!$D$6+Parameter!$B$4*(Ergebnisse2!$E$5/Parameter!$B$8) + J156),"A",IF(($B156-Parameter!$B$17*Spielerentscheidungen!$B$6+Parameter!$B$4*(Ergebnisse2!$D$5/Parameter!$B$8) + I156) &lt; (ZB_Käufer2!$B156-Parameter!$B$17*Spielerentscheidungen!$D$6+Parameter!$B$4*(Ergebnisse2!$E$5/Parameter!$B$8) + J156),"B",C156)),
IF(($B156-Parameter!$B$17*Spielerentscheidungen!$B$6+Parameter!$B$4*(Ergebnisse2!$D$5/Parameter!$B$8) + I156)&gt;0,"A",
IF((ZB_Käufer2!$B156-Parameter!$B$17*Spielerentscheidungen!$D$6 + Parameter!$B$4*(Ergebnisse2!$E$5/Parameter!$B$8) + J156)&gt;0,"B",0)))</f>
        <v>0</v>
      </c>
      <c r="I156">
        <v>1</v>
      </c>
      <c r="J156">
        <v>0</v>
      </c>
    </row>
    <row r="157" spans="1:10" x14ac:dyDescent="0.35">
      <c r="A157">
        <v>156</v>
      </c>
      <c r="B157">
        <v>5.19</v>
      </c>
      <c r="C157" t="s">
        <v>20</v>
      </c>
      <c r="D157" t="str">
        <f>IF(AND(($B157- Parameter!$B$17*Spielerentscheidungen!$B$2+Parameter!$B$4*0.5 + I157)&gt;0,(ZB_Käufer2!$B157-Parameter!$B$17*Spielerentscheidungen!$D$2+Parameter!$B$4*0.5 + J157)&gt;0), IF(($B157-Parameter!$B$17*Spielerentscheidungen!$B$2+Parameter!$B$4*0.5 + I157) &gt; (ZB_Käufer2!$B157-Parameter!$B$17*Spielerentscheidungen!$D$2+Parameter!$B$4*0.5 + J157), "A", IF((ZB_Käufer2!$B157-Parameter!$B$17*Spielerentscheidungen!$D$2+Parameter!$B$4*0.5 + J157) &gt; ($B157-Parameter!$B$17*Spielerentscheidungen!$B$2+Parameter!$B$4*0.5 + I157), "B", C157)),
IF(($B157-Parameter!$B$17*Spielerentscheidungen!$B$2+Parameter!$B$4*0.5 + I157)&gt;0,"A",
IF((ZB_Käufer2!$B157-Parameter!$B$17*Spielerentscheidungen!$D$2+Parameter!$B$4*0.5 + J157)&gt;0,"B",0)))</f>
        <v>B</v>
      </c>
      <c r="E157" t="str">
        <f>IF(AND(($B157-Parameter!$B$17*Spielerentscheidungen!$B$3+Parameter!$B$4*(Ergebnisse2!$D$2/Parameter!$B$8) + I157)&gt;0,(ZB_Käufer2!$B157-Parameter!$B$17*Spielerentscheidungen!$D$3+Parameter!$B$4*(Ergebnisse2!$E$2/Parameter!$B$8) + J157)&gt;0),IF(($B157-Parameter!$B$17*Spielerentscheidungen!$B$3+Parameter!$B$4*(Ergebnisse2!$D$2/Parameter!$B$8) + I157) &gt; (ZB_Käufer2!$B157-Parameter!$B$17*Spielerentscheidungen!$D$3+Parameter!$B$4*(Ergebnisse2!$E$2/Parameter!$B$8) + J157),"A", IF(($B157-Parameter!$B$17*Spielerentscheidungen!$B$3+Parameter!$B$4*(Ergebnisse2!$D$2/Parameter!$B$8) + I157) &lt; (ZB_Käufer2!$B157-Parameter!$B$17*Spielerentscheidungen!$D$3+Parameter!$B$4*(Ergebnisse2!$E$2/Parameter!$B$8) + J157 ), "B", C157)),
IF(($B157-Parameter!$B$17*Spielerentscheidungen!$B$3+Parameter!$B$4*(Ergebnisse2!$D$2/Parameter!$B$8) + I157) &gt; 0,"A",
IF((ZB_Käufer2!$B157-Parameter!$B$17*Spielerentscheidungen!$D$3+Parameter!$B$4*(Ergebnisse2!$E$2/Parameter!$B$8) + J157)&gt;0,"B",0)))</f>
        <v>B</v>
      </c>
      <c r="F157">
        <f>IF(AND(($B157-Parameter!$B$17*Spielerentscheidungen!$B$4+Parameter!$B$4*(Ergebnisse2!$D$3/Parameter!$B$8) + I157 )&gt;0,(ZB_Käufer2!$B157-Parameter!$B$17*Spielerentscheidungen!$D$4+Parameter!$B$4*(Ergebnisse2!$E$3/Parameter!$B$8) + J157)&gt;0),IF(($B157-Parameter!$B$17*Spielerentscheidungen!$B$4+Parameter!$B$4*(Ergebnisse2!$D$3/Parameter!$B$8) + I157) &gt; (ZB_Käufer2!$B157-Parameter!$B$17*Spielerentscheidungen!$D$4+Parameter!$B$4*(Ergebnisse2!$E$3/Parameter!$B$8) + J157), "A", IF(($B157-Parameter!$B$17*Spielerentscheidungen!$B$4+Parameter!$B$4*(Ergebnisse2!$D$3/Parameter!$B$8) + I157) &lt; (ZB_Käufer2!$B157-Parameter!$B$17*Spielerentscheidungen!$D$4+Parameter!$B$4*(Ergebnisse2!$E$3/Parameter!$B$8) + J157), "B", C157)),
IF(($B157-Parameter!$B$17*Spielerentscheidungen!$B$4+Parameter!$B$4*(Ergebnisse2!$D$3/Parameter!$B$8) + I157) &gt; 0,"A",
IF((ZB_Käufer2!$B157-Parameter!$B$17*Spielerentscheidungen!$D$4+Parameter!$B$4*(Ergebnisse2!$E$3/Parameter!$B$8) + J157) &gt; 0,"B",0)))</f>
        <v>0</v>
      </c>
      <c r="G157">
        <f>IF(AND(($B157-Parameter!$B$17*Spielerentscheidungen!$B$5+Parameter!$B$4*(Ergebnisse2!$D$4/Parameter!$B$8) + I157)&gt;0,(ZB_Käufer2!$B157-Parameter!$B$17*Spielerentscheidungen!$D$5+Parameter!$B$4*(Ergebnisse2!$E$4/Parameter!$B$8) + J157)&gt;0), IF(($B157-Parameter!$B$17*Spielerentscheidungen!$B$5+Parameter!$B$4*(Ergebnisse2!$D$4/Parameter!$B$8) + I157) &gt; (ZB_Käufer2!$B157-Parameter!$B$17*Spielerentscheidungen!$D$5+Parameter!$B$4*(Ergebnisse2!$E$4/Parameter!$B$8) + J157), "A", IF(($B157-Parameter!$B$17*Spielerentscheidungen!$B$5+Parameter!$B$4*(Ergebnisse2!$D$4/Parameter!$B$8) + I157) &lt; (ZB_Käufer2!$B157-Parameter!$B$17*Spielerentscheidungen!$D$5+Parameter!$B$4*(Ergebnisse2!$E$4/Parameter!$B$8) + J157), "B", C157)),
IF(($B157-Parameter!$B$17*Spielerentscheidungen!$B$5+Parameter!$B$4*(Ergebnisse2!$D$4/Parameter!$B$8) +I157)&gt;0,"A",
IF((ZB_Käufer2!$B157-Parameter!$B$17*Spielerentscheidungen!$D$5+Parameter!$B$4*(Ergebnisse2!$E$4/Parameter!$B$8) + J157)&gt;0,"B",0)))</f>
        <v>0</v>
      </c>
      <c r="H157">
        <f>IF(AND(($B157-Parameter!$B$17*Spielerentscheidungen!$B$6+Parameter!$B$4*(Ergebnisse2!$D$5/Parameter!$B$8) + I157)&gt;0,(ZB_Käufer2!$B157-Parameter!$B$17*Spielerentscheidungen!$D$6+Parameter!$B$4*(Ergebnisse2!$E$5/Parameter!$B$8) + J157)&gt;0), IF(($B157-Parameter!$B$17*Spielerentscheidungen!$B$6+Parameter!$B$4*(Ergebnisse2!$D$5/Parameter!$B$8) + I157) &gt; (ZB_Käufer2!$B157-Parameter!$B$17*Spielerentscheidungen!$D$6+Parameter!$B$4*(Ergebnisse2!$E$5/Parameter!$B$8) + J157),"A",IF(($B157-Parameter!$B$17*Spielerentscheidungen!$B$6+Parameter!$B$4*(Ergebnisse2!$D$5/Parameter!$B$8) + I157) &lt; (ZB_Käufer2!$B157-Parameter!$B$17*Spielerentscheidungen!$D$6+Parameter!$B$4*(Ergebnisse2!$E$5/Parameter!$B$8) + J157),"B",C157)),
IF(($B157-Parameter!$B$17*Spielerentscheidungen!$B$6+Parameter!$B$4*(Ergebnisse2!$D$5/Parameter!$B$8) + I157)&gt;0,"A",
IF((ZB_Käufer2!$B157-Parameter!$B$17*Spielerentscheidungen!$D$6 + Parameter!$B$4*(Ergebnisse2!$E$5/Parameter!$B$8) + J157)&gt;0,"B",0)))</f>
        <v>0</v>
      </c>
      <c r="I157">
        <v>0</v>
      </c>
      <c r="J157">
        <v>4</v>
      </c>
    </row>
    <row r="158" spans="1:10" x14ac:dyDescent="0.35">
      <c r="A158">
        <v>157</v>
      </c>
      <c r="B158">
        <v>9.3000000000000007</v>
      </c>
      <c r="C158" t="s">
        <v>19</v>
      </c>
      <c r="D158" t="str">
        <f>IF(AND(($B158- Parameter!$B$17*Spielerentscheidungen!$B$2+Parameter!$B$4*0.5 + I158)&gt;0,(ZB_Käufer2!$B158-Parameter!$B$17*Spielerentscheidungen!$D$2+Parameter!$B$4*0.5 + J158)&gt;0), IF(($B158-Parameter!$B$17*Spielerentscheidungen!$B$2+Parameter!$B$4*0.5 + I158) &gt; (ZB_Käufer2!$B158-Parameter!$B$17*Spielerentscheidungen!$D$2+Parameter!$B$4*0.5 + J158), "A", IF((ZB_Käufer2!$B158-Parameter!$B$17*Spielerentscheidungen!$D$2+Parameter!$B$4*0.5 + J158) &gt; ($B158-Parameter!$B$17*Spielerentscheidungen!$B$2+Parameter!$B$4*0.5 + I158), "B", C158)),
IF(($B158-Parameter!$B$17*Spielerentscheidungen!$B$2+Parameter!$B$4*0.5 + I158)&gt;0,"A",
IF((ZB_Käufer2!$B158-Parameter!$B$17*Spielerentscheidungen!$D$2+Parameter!$B$4*0.5 + J158)&gt;0,"B",0)))</f>
        <v>A</v>
      </c>
      <c r="E158" t="str">
        <f>IF(AND(($B158-Parameter!$B$17*Spielerentscheidungen!$B$3+Parameter!$B$4*(Ergebnisse2!$D$2/Parameter!$B$8) + I158)&gt;0,(ZB_Käufer2!$B158-Parameter!$B$17*Spielerentscheidungen!$D$3+Parameter!$B$4*(Ergebnisse2!$E$2/Parameter!$B$8) + J158)&gt;0),IF(($B158-Parameter!$B$17*Spielerentscheidungen!$B$3+Parameter!$B$4*(Ergebnisse2!$D$2/Parameter!$B$8) + I158) &gt; (ZB_Käufer2!$B158-Parameter!$B$17*Spielerentscheidungen!$D$3+Parameter!$B$4*(Ergebnisse2!$E$2/Parameter!$B$8) + J158),"A", IF(($B158-Parameter!$B$17*Spielerentscheidungen!$B$3+Parameter!$B$4*(Ergebnisse2!$D$2/Parameter!$B$8) + I158) &lt; (ZB_Käufer2!$B158-Parameter!$B$17*Spielerentscheidungen!$D$3+Parameter!$B$4*(Ergebnisse2!$E$2/Parameter!$B$8) + J158 ), "B", C158)),
IF(($B158-Parameter!$B$17*Spielerentscheidungen!$B$3+Parameter!$B$4*(Ergebnisse2!$D$2/Parameter!$B$8) + I158) &gt; 0,"A",
IF((ZB_Käufer2!$B158-Parameter!$B$17*Spielerentscheidungen!$D$3+Parameter!$B$4*(Ergebnisse2!$E$2/Parameter!$B$8) + J158)&gt;0,"B",0)))</f>
        <v>A</v>
      </c>
      <c r="F158" t="str">
        <f>IF(AND(($B158-Parameter!$B$17*Spielerentscheidungen!$B$4+Parameter!$B$4*(Ergebnisse2!$D$3/Parameter!$B$8) + I158 )&gt;0,(ZB_Käufer2!$B158-Parameter!$B$17*Spielerentscheidungen!$D$4+Parameter!$B$4*(Ergebnisse2!$E$3/Parameter!$B$8) + J158)&gt;0),IF(($B158-Parameter!$B$17*Spielerentscheidungen!$B$4+Parameter!$B$4*(Ergebnisse2!$D$3/Parameter!$B$8) + I158) &gt; (ZB_Käufer2!$B158-Parameter!$B$17*Spielerentscheidungen!$D$4+Parameter!$B$4*(Ergebnisse2!$E$3/Parameter!$B$8) + J158), "A", IF(($B158-Parameter!$B$17*Spielerentscheidungen!$B$4+Parameter!$B$4*(Ergebnisse2!$D$3/Parameter!$B$8) + I158) &lt; (ZB_Käufer2!$B158-Parameter!$B$17*Spielerentscheidungen!$D$4+Parameter!$B$4*(Ergebnisse2!$E$3/Parameter!$B$8) + J158), "B", C158)),
IF(($B158-Parameter!$B$17*Spielerentscheidungen!$B$4+Parameter!$B$4*(Ergebnisse2!$D$3/Parameter!$B$8) + I158) &gt; 0,"A",
IF((ZB_Käufer2!$B158-Parameter!$B$17*Spielerentscheidungen!$D$4+Parameter!$B$4*(Ergebnisse2!$E$3/Parameter!$B$8) + J158) &gt; 0,"B",0)))</f>
        <v>A</v>
      </c>
      <c r="G158" t="str">
        <f>IF(AND(($B158-Parameter!$B$17*Spielerentscheidungen!$B$5+Parameter!$B$4*(Ergebnisse2!$D$4/Parameter!$B$8) + I158)&gt;0,(ZB_Käufer2!$B158-Parameter!$B$17*Spielerentscheidungen!$D$5+Parameter!$B$4*(Ergebnisse2!$E$4/Parameter!$B$8) + J158)&gt;0), IF(($B158-Parameter!$B$17*Spielerentscheidungen!$B$5+Parameter!$B$4*(Ergebnisse2!$D$4/Parameter!$B$8) + I158) &gt; (ZB_Käufer2!$B158-Parameter!$B$17*Spielerentscheidungen!$D$5+Parameter!$B$4*(Ergebnisse2!$E$4/Parameter!$B$8) + J158), "A", IF(($B158-Parameter!$B$17*Spielerentscheidungen!$B$5+Parameter!$B$4*(Ergebnisse2!$D$4/Parameter!$B$8) + I158) &lt; (ZB_Käufer2!$B158-Parameter!$B$17*Spielerentscheidungen!$D$5+Parameter!$B$4*(Ergebnisse2!$E$4/Parameter!$B$8) + J158), "B", C158)),
IF(($B158-Parameter!$B$17*Spielerentscheidungen!$B$5+Parameter!$B$4*(Ergebnisse2!$D$4/Parameter!$B$8) +I158)&gt;0,"A",
IF((ZB_Käufer2!$B158-Parameter!$B$17*Spielerentscheidungen!$D$5+Parameter!$B$4*(Ergebnisse2!$E$4/Parameter!$B$8) + J158)&gt;0,"B",0)))</f>
        <v>A</v>
      </c>
      <c r="H158">
        <f>IF(AND(($B158-Parameter!$B$17*Spielerentscheidungen!$B$6+Parameter!$B$4*(Ergebnisse2!$D$5/Parameter!$B$8) + I158)&gt;0,(ZB_Käufer2!$B158-Parameter!$B$17*Spielerentscheidungen!$D$6+Parameter!$B$4*(Ergebnisse2!$E$5/Parameter!$B$8) + J158)&gt;0), IF(($B158-Parameter!$B$17*Spielerentscheidungen!$B$6+Parameter!$B$4*(Ergebnisse2!$D$5/Parameter!$B$8) + I158) &gt; (ZB_Käufer2!$B158-Parameter!$B$17*Spielerentscheidungen!$D$6+Parameter!$B$4*(Ergebnisse2!$E$5/Parameter!$B$8) + J158),"A",IF(($B158-Parameter!$B$17*Spielerentscheidungen!$B$6+Parameter!$B$4*(Ergebnisse2!$D$5/Parameter!$B$8) + I158) &lt; (ZB_Käufer2!$B158-Parameter!$B$17*Spielerentscheidungen!$D$6+Parameter!$B$4*(Ergebnisse2!$E$5/Parameter!$B$8) + J158),"B",C158)),
IF(($B158-Parameter!$B$17*Spielerentscheidungen!$B$6+Parameter!$B$4*(Ergebnisse2!$D$5/Parameter!$B$8) + I158)&gt;0,"A",
IF((ZB_Käufer2!$B158-Parameter!$B$17*Spielerentscheidungen!$D$6 + Parameter!$B$4*(Ergebnisse2!$E$5/Parameter!$B$8) + J158)&gt;0,"B",0)))</f>
        <v>0</v>
      </c>
      <c r="I158">
        <v>3</v>
      </c>
      <c r="J158">
        <v>0</v>
      </c>
    </row>
    <row r="159" spans="1:10" x14ac:dyDescent="0.35">
      <c r="A159">
        <v>158</v>
      </c>
      <c r="B159">
        <v>7.62</v>
      </c>
      <c r="C159" t="s">
        <v>20</v>
      </c>
      <c r="D159" t="str">
        <f>IF(AND(($B159- Parameter!$B$17*Spielerentscheidungen!$B$2+Parameter!$B$4*0.5 + I159)&gt;0,(ZB_Käufer2!$B159-Parameter!$B$17*Spielerentscheidungen!$D$2+Parameter!$B$4*0.5 + J159)&gt;0), IF(($B159-Parameter!$B$17*Spielerentscheidungen!$B$2+Parameter!$B$4*0.5 + I159) &gt; (ZB_Käufer2!$B159-Parameter!$B$17*Spielerentscheidungen!$D$2+Parameter!$B$4*0.5 + J159), "A", IF((ZB_Käufer2!$B159-Parameter!$B$17*Spielerentscheidungen!$D$2+Parameter!$B$4*0.5 + J159) &gt; ($B159-Parameter!$B$17*Spielerentscheidungen!$B$2+Parameter!$B$4*0.5 + I159), "B", C159)),
IF(($B159-Parameter!$B$17*Spielerentscheidungen!$B$2+Parameter!$B$4*0.5 + I159)&gt;0,"A",
IF((ZB_Käufer2!$B159-Parameter!$B$17*Spielerentscheidungen!$D$2+Parameter!$B$4*0.5 + J159)&gt;0,"B",0)))</f>
        <v>B</v>
      </c>
      <c r="E159" t="str">
        <f>IF(AND(($B159-Parameter!$B$17*Spielerentscheidungen!$B$3+Parameter!$B$4*(Ergebnisse2!$D$2/Parameter!$B$8) + I159)&gt;0,(ZB_Käufer2!$B159-Parameter!$B$17*Spielerentscheidungen!$D$3+Parameter!$B$4*(Ergebnisse2!$E$2/Parameter!$B$8) + J159)&gt;0),IF(($B159-Parameter!$B$17*Spielerentscheidungen!$B$3+Parameter!$B$4*(Ergebnisse2!$D$2/Parameter!$B$8) + I159) &gt; (ZB_Käufer2!$B159-Parameter!$B$17*Spielerentscheidungen!$D$3+Parameter!$B$4*(Ergebnisse2!$E$2/Parameter!$B$8) + J159),"A", IF(($B159-Parameter!$B$17*Spielerentscheidungen!$B$3+Parameter!$B$4*(Ergebnisse2!$D$2/Parameter!$B$8) + I159) &lt; (ZB_Käufer2!$B159-Parameter!$B$17*Spielerentscheidungen!$D$3+Parameter!$B$4*(Ergebnisse2!$E$2/Parameter!$B$8) + J159 ), "B", C159)),
IF(($B159-Parameter!$B$17*Spielerentscheidungen!$B$3+Parameter!$B$4*(Ergebnisse2!$D$2/Parameter!$B$8) + I159) &gt; 0,"A",
IF((ZB_Käufer2!$B159-Parameter!$B$17*Spielerentscheidungen!$D$3+Parameter!$B$4*(Ergebnisse2!$E$2/Parameter!$B$8) + J159)&gt;0,"B",0)))</f>
        <v>B</v>
      </c>
      <c r="F159" t="str">
        <f>IF(AND(($B159-Parameter!$B$17*Spielerentscheidungen!$B$4+Parameter!$B$4*(Ergebnisse2!$D$3/Parameter!$B$8) + I159 )&gt;0,(ZB_Käufer2!$B159-Parameter!$B$17*Spielerentscheidungen!$D$4+Parameter!$B$4*(Ergebnisse2!$E$3/Parameter!$B$8) + J159)&gt;0),IF(($B159-Parameter!$B$17*Spielerentscheidungen!$B$4+Parameter!$B$4*(Ergebnisse2!$D$3/Parameter!$B$8) + I159) &gt; (ZB_Käufer2!$B159-Parameter!$B$17*Spielerentscheidungen!$D$4+Parameter!$B$4*(Ergebnisse2!$E$3/Parameter!$B$8) + J159), "A", IF(($B159-Parameter!$B$17*Spielerentscheidungen!$B$4+Parameter!$B$4*(Ergebnisse2!$D$3/Parameter!$B$8) + I159) &lt; (ZB_Käufer2!$B159-Parameter!$B$17*Spielerentscheidungen!$D$4+Parameter!$B$4*(Ergebnisse2!$E$3/Parameter!$B$8) + J159), "B", C159)),
IF(($B159-Parameter!$B$17*Spielerentscheidungen!$B$4+Parameter!$B$4*(Ergebnisse2!$D$3/Parameter!$B$8) + I159) &gt; 0,"A",
IF((ZB_Käufer2!$B159-Parameter!$B$17*Spielerentscheidungen!$D$4+Parameter!$B$4*(Ergebnisse2!$E$3/Parameter!$B$8) + J159) &gt; 0,"B",0)))</f>
        <v>B</v>
      </c>
      <c r="G159" t="str">
        <f>IF(AND(($B159-Parameter!$B$17*Spielerentscheidungen!$B$5+Parameter!$B$4*(Ergebnisse2!$D$4/Parameter!$B$8) + I159)&gt;0,(ZB_Käufer2!$B159-Parameter!$B$17*Spielerentscheidungen!$D$5+Parameter!$B$4*(Ergebnisse2!$E$4/Parameter!$B$8) + J159)&gt;0), IF(($B159-Parameter!$B$17*Spielerentscheidungen!$B$5+Parameter!$B$4*(Ergebnisse2!$D$4/Parameter!$B$8) + I159) &gt; (ZB_Käufer2!$B159-Parameter!$B$17*Spielerentscheidungen!$D$5+Parameter!$B$4*(Ergebnisse2!$E$4/Parameter!$B$8) + J159), "A", IF(($B159-Parameter!$B$17*Spielerentscheidungen!$B$5+Parameter!$B$4*(Ergebnisse2!$D$4/Parameter!$B$8) + I159) &lt; (ZB_Käufer2!$B159-Parameter!$B$17*Spielerentscheidungen!$D$5+Parameter!$B$4*(Ergebnisse2!$E$4/Parameter!$B$8) + J159), "B", C159)),
IF(($B159-Parameter!$B$17*Spielerentscheidungen!$B$5+Parameter!$B$4*(Ergebnisse2!$D$4/Parameter!$B$8) +I159)&gt;0,"A",
IF((ZB_Käufer2!$B159-Parameter!$B$17*Spielerentscheidungen!$D$5+Parameter!$B$4*(Ergebnisse2!$E$4/Parameter!$B$8) + J159)&gt;0,"B",0)))</f>
        <v>B</v>
      </c>
      <c r="H159">
        <f>IF(AND(($B159-Parameter!$B$17*Spielerentscheidungen!$B$6+Parameter!$B$4*(Ergebnisse2!$D$5/Parameter!$B$8) + I159)&gt;0,(ZB_Käufer2!$B159-Parameter!$B$17*Spielerentscheidungen!$D$6+Parameter!$B$4*(Ergebnisse2!$E$5/Parameter!$B$8) + J159)&gt;0), IF(($B159-Parameter!$B$17*Spielerentscheidungen!$B$6+Parameter!$B$4*(Ergebnisse2!$D$5/Parameter!$B$8) + I159) &gt; (ZB_Käufer2!$B159-Parameter!$B$17*Spielerentscheidungen!$D$6+Parameter!$B$4*(Ergebnisse2!$E$5/Parameter!$B$8) + J159),"A",IF(($B159-Parameter!$B$17*Spielerentscheidungen!$B$6+Parameter!$B$4*(Ergebnisse2!$D$5/Parameter!$B$8) + I159) &lt; (ZB_Käufer2!$B159-Parameter!$B$17*Spielerentscheidungen!$D$6+Parameter!$B$4*(Ergebnisse2!$E$5/Parameter!$B$8) + J159),"B",C159)),
IF(($B159-Parameter!$B$17*Spielerentscheidungen!$B$6+Parameter!$B$4*(Ergebnisse2!$D$5/Parameter!$B$8) + I159)&gt;0,"A",
IF((ZB_Käufer2!$B159-Parameter!$B$17*Spielerentscheidungen!$D$6 + Parameter!$B$4*(Ergebnisse2!$E$5/Parameter!$B$8) + J159)&gt;0,"B",0)))</f>
        <v>0</v>
      </c>
      <c r="I159">
        <v>0</v>
      </c>
      <c r="J159">
        <v>5</v>
      </c>
    </row>
    <row r="160" spans="1:10" x14ac:dyDescent="0.35">
      <c r="A160">
        <v>159</v>
      </c>
      <c r="B160">
        <v>7.38</v>
      </c>
      <c r="C160" t="s">
        <v>19</v>
      </c>
      <c r="D160" t="str">
        <f>IF(AND(($B160- Parameter!$B$17*Spielerentscheidungen!$B$2+Parameter!$B$4*0.5 + I160)&gt;0,(ZB_Käufer2!$B160-Parameter!$B$17*Spielerentscheidungen!$D$2+Parameter!$B$4*0.5 + J160)&gt;0), IF(($B160-Parameter!$B$17*Spielerentscheidungen!$B$2+Parameter!$B$4*0.5 + I160) &gt; (ZB_Käufer2!$B160-Parameter!$B$17*Spielerentscheidungen!$D$2+Parameter!$B$4*0.5 + J160), "A", IF((ZB_Käufer2!$B160-Parameter!$B$17*Spielerentscheidungen!$D$2+Parameter!$B$4*0.5 + J160) &gt; ($B160-Parameter!$B$17*Spielerentscheidungen!$B$2+Parameter!$B$4*0.5 + I160), "B", C160)),
IF(($B160-Parameter!$B$17*Spielerentscheidungen!$B$2+Parameter!$B$4*0.5 + I160)&gt;0,"A",
IF((ZB_Käufer2!$B160-Parameter!$B$17*Spielerentscheidungen!$D$2+Parameter!$B$4*0.5 + J160)&gt;0,"B",0)))</f>
        <v>A</v>
      </c>
      <c r="E160" t="str">
        <f>IF(AND(($B160-Parameter!$B$17*Spielerentscheidungen!$B$3+Parameter!$B$4*(Ergebnisse2!$D$2/Parameter!$B$8) + I160)&gt;0,(ZB_Käufer2!$B160-Parameter!$B$17*Spielerentscheidungen!$D$3+Parameter!$B$4*(Ergebnisse2!$E$2/Parameter!$B$8) + J160)&gt;0),IF(($B160-Parameter!$B$17*Spielerentscheidungen!$B$3+Parameter!$B$4*(Ergebnisse2!$D$2/Parameter!$B$8) + I160) &gt; (ZB_Käufer2!$B160-Parameter!$B$17*Spielerentscheidungen!$D$3+Parameter!$B$4*(Ergebnisse2!$E$2/Parameter!$B$8) + J160),"A", IF(($B160-Parameter!$B$17*Spielerentscheidungen!$B$3+Parameter!$B$4*(Ergebnisse2!$D$2/Parameter!$B$8) + I160) &lt; (ZB_Käufer2!$B160-Parameter!$B$17*Spielerentscheidungen!$D$3+Parameter!$B$4*(Ergebnisse2!$E$2/Parameter!$B$8) + J160 ), "B", C160)),
IF(($B160-Parameter!$B$17*Spielerentscheidungen!$B$3+Parameter!$B$4*(Ergebnisse2!$D$2/Parameter!$B$8) + I160) &gt; 0,"A",
IF((ZB_Käufer2!$B160-Parameter!$B$17*Spielerentscheidungen!$D$3+Parameter!$B$4*(Ergebnisse2!$E$2/Parameter!$B$8) + J160)&gt;0,"B",0)))</f>
        <v>A</v>
      </c>
      <c r="F160" t="str">
        <f>IF(AND(($B160-Parameter!$B$17*Spielerentscheidungen!$B$4+Parameter!$B$4*(Ergebnisse2!$D$3/Parameter!$B$8) + I160 )&gt;0,(ZB_Käufer2!$B160-Parameter!$B$17*Spielerentscheidungen!$D$4+Parameter!$B$4*(Ergebnisse2!$E$3/Parameter!$B$8) + J160)&gt;0),IF(($B160-Parameter!$B$17*Spielerentscheidungen!$B$4+Parameter!$B$4*(Ergebnisse2!$D$3/Parameter!$B$8) + I160) &gt; (ZB_Käufer2!$B160-Parameter!$B$17*Spielerentscheidungen!$D$4+Parameter!$B$4*(Ergebnisse2!$E$3/Parameter!$B$8) + J160), "A", IF(($B160-Parameter!$B$17*Spielerentscheidungen!$B$4+Parameter!$B$4*(Ergebnisse2!$D$3/Parameter!$B$8) + I160) &lt; (ZB_Käufer2!$B160-Parameter!$B$17*Spielerentscheidungen!$D$4+Parameter!$B$4*(Ergebnisse2!$E$3/Parameter!$B$8) + J160), "B", C160)),
IF(($B160-Parameter!$B$17*Spielerentscheidungen!$B$4+Parameter!$B$4*(Ergebnisse2!$D$3/Parameter!$B$8) + I160) &gt; 0,"A",
IF((ZB_Käufer2!$B160-Parameter!$B$17*Spielerentscheidungen!$D$4+Parameter!$B$4*(Ergebnisse2!$E$3/Parameter!$B$8) + J160) &gt; 0,"B",0)))</f>
        <v>A</v>
      </c>
      <c r="G160" t="str">
        <f>IF(AND(($B160-Parameter!$B$17*Spielerentscheidungen!$B$5+Parameter!$B$4*(Ergebnisse2!$D$4/Parameter!$B$8) + I160)&gt;0,(ZB_Käufer2!$B160-Parameter!$B$17*Spielerentscheidungen!$D$5+Parameter!$B$4*(Ergebnisse2!$E$4/Parameter!$B$8) + J160)&gt;0), IF(($B160-Parameter!$B$17*Spielerentscheidungen!$B$5+Parameter!$B$4*(Ergebnisse2!$D$4/Parameter!$B$8) + I160) &gt; (ZB_Käufer2!$B160-Parameter!$B$17*Spielerentscheidungen!$D$5+Parameter!$B$4*(Ergebnisse2!$E$4/Parameter!$B$8) + J160), "A", IF(($B160-Parameter!$B$17*Spielerentscheidungen!$B$5+Parameter!$B$4*(Ergebnisse2!$D$4/Parameter!$B$8) + I160) &lt; (ZB_Käufer2!$B160-Parameter!$B$17*Spielerentscheidungen!$D$5+Parameter!$B$4*(Ergebnisse2!$E$4/Parameter!$B$8) + J160), "B", C160)),
IF(($B160-Parameter!$B$17*Spielerentscheidungen!$B$5+Parameter!$B$4*(Ergebnisse2!$D$4/Parameter!$B$8) +I160)&gt;0,"A",
IF((ZB_Käufer2!$B160-Parameter!$B$17*Spielerentscheidungen!$D$5+Parameter!$B$4*(Ergebnisse2!$E$4/Parameter!$B$8) + J160)&gt;0,"B",0)))</f>
        <v>A</v>
      </c>
      <c r="H160">
        <f>IF(AND(($B160-Parameter!$B$17*Spielerentscheidungen!$B$6+Parameter!$B$4*(Ergebnisse2!$D$5/Parameter!$B$8) + I160)&gt;0,(ZB_Käufer2!$B160-Parameter!$B$17*Spielerentscheidungen!$D$6+Parameter!$B$4*(Ergebnisse2!$E$5/Parameter!$B$8) + J160)&gt;0), IF(($B160-Parameter!$B$17*Spielerentscheidungen!$B$6+Parameter!$B$4*(Ergebnisse2!$D$5/Parameter!$B$8) + I160) &gt; (ZB_Käufer2!$B160-Parameter!$B$17*Spielerentscheidungen!$D$6+Parameter!$B$4*(Ergebnisse2!$E$5/Parameter!$B$8) + J160),"A",IF(($B160-Parameter!$B$17*Spielerentscheidungen!$B$6+Parameter!$B$4*(Ergebnisse2!$D$5/Parameter!$B$8) + I160) &lt; (ZB_Käufer2!$B160-Parameter!$B$17*Spielerentscheidungen!$D$6+Parameter!$B$4*(Ergebnisse2!$E$5/Parameter!$B$8) + J160),"B",C160)),
IF(($B160-Parameter!$B$17*Spielerentscheidungen!$B$6+Parameter!$B$4*(Ergebnisse2!$D$5/Parameter!$B$8) + I160)&gt;0,"A",
IF((ZB_Käufer2!$B160-Parameter!$B$17*Spielerentscheidungen!$D$6 + Parameter!$B$4*(Ergebnisse2!$E$5/Parameter!$B$8) + J160)&gt;0,"B",0)))</f>
        <v>0</v>
      </c>
      <c r="I160">
        <v>4</v>
      </c>
      <c r="J160">
        <v>0</v>
      </c>
    </row>
    <row r="161" spans="1:10" x14ac:dyDescent="0.35">
      <c r="A161">
        <v>160</v>
      </c>
      <c r="B161">
        <v>5.57</v>
      </c>
      <c r="C161" t="s">
        <v>20</v>
      </c>
      <c r="D161" t="str">
        <f>IF(AND(($B161- Parameter!$B$17*Spielerentscheidungen!$B$2+Parameter!$B$4*0.5 + I161)&gt;0,(ZB_Käufer2!$B161-Parameter!$B$17*Spielerentscheidungen!$D$2+Parameter!$B$4*0.5 + J161)&gt;0), IF(($B161-Parameter!$B$17*Spielerentscheidungen!$B$2+Parameter!$B$4*0.5 + I161) &gt; (ZB_Käufer2!$B161-Parameter!$B$17*Spielerentscheidungen!$D$2+Parameter!$B$4*0.5 + J161), "A", IF((ZB_Käufer2!$B161-Parameter!$B$17*Spielerentscheidungen!$D$2+Parameter!$B$4*0.5 + J161) &gt; ($B161-Parameter!$B$17*Spielerentscheidungen!$B$2+Parameter!$B$4*0.5 + I161), "B", C161)),
IF(($B161-Parameter!$B$17*Spielerentscheidungen!$B$2+Parameter!$B$4*0.5 + I161)&gt;0,"A",
IF((ZB_Käufer2!$B161-Parameter!$B$17*Spielerentscheidungen!$D$2+Parameter!$B$4*0.5 + J161)&gt;0,"B",0)))</f>
        <v>B</v>
      </c>
      <c r="E161" t="str">
        <f>IF(AND(($B161-Parameter!$B$17*Spielerentscheidungen!$B$3+Parameter!$B$4*(Ergebnisse2!$D$2/Parameter!$B$8) + I161)&gt;0,(ZB_Käufer2!$B161-Parameter!$B$17*Spielerentscheidungen!$D$3+Parameter!$B$4*(Ergebnisse2!$E$2/Parameter!$B$8) + J161)&gt;0),IF(($B161-Parameter!$B$17*Spielerentscheidungen!$B$3+Parameter!$B$4*(Ergebnisse2!$D$2/Parameter!$B$8) + I161) &gt; (ZB_Käufer2!$B161-Parameter!$B$17*Spielerentscheidungen!$D$3+Parameter!$B$4*(Ergebnisse2!$E$2/Parameter!$B$8) + J161),"A", IF(($B161-Parameter!$B$17*Spielerentscheidungen!$B$3+Parameter!$B$4*(Ergebnisse2!$D$2/Parameter!$B$8) + I161) &lt; (ZB_Käufer2!$B161-Parameter!$B$17*Spielerentscheidungen!$D$3+Parameter!$B$4*(Ergebnisse2!$E$2/Parameter!$B$8) + J161 ), "B", C161)),
IF(($B161-Parameter!$B$17*Spielerentscheidungen!$B$3+Parameter!$B$4*(Ergebnisse2!$D$2/Parameter!$B$8) + I161) &gt; 0,"A",
IF((ZB_Käufer2!$B161-Parameter!$B$17*Spielerentscheidungen!$D$3+Parameter!$B$4*(Ergebnisse2!$E$2/Parameter!$B$8) + J161)&gt;0,"B",0)))</f>
        <v>B</v>
      </c>
      <c r="F161">
        <f>IF(AND(($B161-Parameter!$B$17*Spielerentscheidungen!$B$4+Parameter!$B$4*(Ergebnisse2!$D$3/Parameter!$B$8) + I161 )&gt;0,(ZB_Käufer2!$B161-Parameter!$B$17*Spielerentscheidungen!$D$4+Parameter!$B$4*(Ergebnisse2!$E$3/Parameter!$B$8) + J161)&gt;0),IF(($B161-Parameter!$B$17*Spielerentscheidungen!$B$4+Parameter!$B$4*(Ergebnisse2!$D$3/Parameter!$B$8) + I161) &gt; (ZB_Käufer2!$B161-Parameter!$B$17*Spielerentscheidungen!$D$4+Parameter!$B$4*(Ergebnisse2!$E$3/Parameter!$B$8) + J161), "A", IF(($B161-Parameter!$B$17*Spielerentscheidungen!$B$4+Parameter!$B$4*(Ergebnisse2!$D$3/Parameter!$B$8) + I161) &lt; (ZB_Käufer2!$B161-Parameter!$B$17*Spielerentscheidungen!$D$4+Parameter!$B$4*(Ergebnisse2!$E$3/Parameter!$B$8) + J161), "B", C161)),
IF(($B161-Parameter!$B$17*Spielerentscheidungen!$B$4+Parameter!$B$4*(Ergebnisse2!$D$3/Parameter!$B$8) + I161) &gt; 0,"A",
IF((ZB_Käufer2!$B161-Parameter!$B$17*Spielerentscheidungen!$D$4+Parameter!$B$4*(Ergebnisse2!$E$3/Parameter!$B$8) + J161) &gt; 0,"B",0)))</f>
        <v>0</v>
      </c>
      <c r="G161">
        <f>IF(AND(($B161-Parameter!$B$17*Spielerentscheidungen!$B$5+Parameter!$B$4*(Ergebnisse2!$D$4/Parameter!$B$8) + I161)&gt;0,(ZB_Käufer2!$B161-Parameter!$B$17*Spielerentscheidungen!$D$5+Parameter!$B$4*(Ergebnisse2!$E$4/Parameter!$B$8) + J161)&gt;0), IF(($B161-Parameter!$B$17*Spielerentscheidungen!$B$5+Parameter!$B$4*(Ergebnisse2!$D$4/Parameter!$B$8) + I161) &gt; (ZB_Käufer2!$B161-Parameter!$B$17*Spielerentscheidungen!$D$5+Parameter!$B$4*(Ergebnisse2!$E$4/Parameter!$B$8) + J161), "A", IF(($B161-Parameter!$B$17*Spielerentscheidungen!$B$5+Parameter!$B$4*(Ergebnisse2!$D$4/Parameter!$B$8) + I161) &lt; (ZB_Käufer2!$B161-Parameter!$B$17*Spielerentscheidungen!$D$5+Parameter!$B$4*(Ergebnisse2!$E$4/Parameter!$B$8) + J161), "B", C161)),
IF(($B161-Parameter!$B$17*Spielerentscheidungen!$B$5+Parameter!$B$4*(Ergebnisse2!$D$4/Parameter!$B$8) +I161)&gt;0,"A",
IF((ZB_Käufer2!$B161-Parameter!$B$17*Spielerentscheidungen!$D$5+Parameter!$B$4*(Ergebnisse2!$E$4/Parameter!$B$8) + J161)&gt;0,"B",0)))</f>
        <v>0</v>
      </c>
      <c r="H161">
        <f>IF(AND(($B161-Parameter!$B$17*Spielerentscheidungen!$B$6+Parameter!$B$4*(Ergebnisse2!$D$5/Parameter!$B$8) + I161)&gt;0,(ZB_Käufer2!$B161-Parameter!$B$17*Spielerentscheidungen!$D$6+Parameter!$B$4*(Ergebnisse2!$E$5/Parameter!$B$8) + J161)&gt;0), IF(($B161-Parameter!$B$17*Spielerentscheidungen!$B$6+Parameter!$B$4*(Ergebnisse2!$D$5/Parameter!$B$8) + I161) &gt; (ZB_Käufer2!$B161-Parameter!$B$17*Spielerentscheidungen!$D$6+Parameter!$B$4*(Ergebnisse2!$E$5/Parameter!$B$8) + J161),"A",IF(($B161-Parameter!$B$17*Spielerentscheidungen!$B$6+Parameter!$B$4*(Ergebnisse2!$D$5/Parameter!$B$8) + I161) &lt; (ZB_Käufer2!$B161-Parameter!$B$17*Spielerentscheidungen!$D$6+Parameter!$B$4*(Ergebnisse2!$E$5/Parameter!$B$8) + J161),"B",C161)),
IF(($B161-Parameter!$B$17*Spielerentscheidungen!$B$6+Parameter!$B$4*(Ergebnisse2!$D$5/Parameter!$B$8) + I161)&gt;0,"A",
IF((ZB_Käufer2!$B161-Parameter!$B$17*Spielerentscheidungen!$D$6 + Parameter!$B$4*(Ergebnisse2!$E$5/Parameter!$B$8) + J161)&gt;0,"B",0)))</f>
        <v>0</v>
      </c>
      <c r="I161">
        <v>0</v>
      </c>
      <c r="J161">
        <v>3</v>
      </c>
    </row>
    <row r="162" spans="1:10" x14ac:dyDescent="0.35">
      <c r="A162">
        <v>161</v>
      </c>
      <c r="B162">
        <v>6.55</v>
      </c>
      <c r="C162" t="s">
        <v>19</v>
      </c>
      <c r="D162" t="str">
        <f>IF(AND(($B162- Parameter!$B$17*Spielerentscheidungen!$B$2+Parameter!$B$4*0.5 + I162)&gt;0,(ZB_Käufer2!$B162-Parameter!$B$17*Spielerentscheidungen!$D$2+Parameter!$B$4*0.5 + J162)&gt;0), IF(($B162-Parameter!$B$17*Spielerentscheidungen!$B$2+Parameter!$B$4*0.5 + I162) &gt; (ZB_Käufer2!$B162-Parameter!$B$17*Spielerentscheidungen!$D$2+Parameter!$B$4*0.5 + J162), "A", IF((ZB_Käufer2!$B162-Parameter!$B$17*Spielerentscheidungen!$D$2+Parameter!$B$4*0.5 + J162) &gt; ($B162-Parameter!$B$17*Spielerentscheidungen!$B$2+Parameter!$B$4*0.5 + I162), "B", C162)),
IF(($B162-Parameter!$B$17*Spielerentscheidungen!$B$2+Parameter!$B$4*0.5 + I162)&gt;0,"A",
IF((ZB_Käufer2!$B162-Parameter!$B$17*Spielerentscheidungen!$D$2+Parameter!$B$4*0.5 + J162)&gt;0,"B",0)))</f>
        <v>A</v>
      </c>
      <c r="E162" t="str">
        <f>IF(AND(($B162-Parameter!$B$17*Spielerentscheidungen!$B$3+Parameter!$B$4*(Ergebnisse2!$D$2/Parameter!$B$8) + I162)&gt;0,(ZB_Käufer2!$B162-Parameter!$B$17*Spielerentscheidungen!$D$3+Parameter!$B$4*(Ergebnisse2!$E$2/Parameter!$B$8) + J162)&gt;0),IF(($B162-Parameter!$B$17*Spielerentscheidungen!$B$3+Parameter!$B$4*(Ergebnisse2!$D$2/Parameter!$B$8) + I162) &gt; (ZB_Käufer2!$B162-Parameter!$B$17*Spielerentscheidungen!$D$3+Parameter!$B$4*(Ergebnisse2!$E$2/Parameter!$B$8) + J162),"A", IF(($B162-Parameter!$B$17*Spielerentscheidungen!$B$3+Parameter!$B$4*(Ergebnisse2!$D$2/Parameter!$B$8) + I162) &lt; (ZB_Käufer2!$B162-Parameter!$B$17*Spielerentscheidungen!$D$3+Parameter!$B$4*(Ergebnisse2!$E$2/Parameter!$B$8) + J162 ), "B", C162)),
IF(($B162-Parameter!$B$17*Spielerentscheidungen!$B$3+Parameter!$B$4*(Ergebnisse2!$D$2/Parameter!$B$8) + I162) &gt; 0,"A",
IF((ZB_Käufer2!$B162-Parameter!$B$17*Spielerentscheidungen!$D$3+Parameter!$B$4*(Ergebnisse2!$E$2/Parameter!$B$8) + J162)&gt;0,"B",0)))</f>
        <v>A</v>
      </c>
      <c r="F162" t="str">
        <f>IF(AND(($B162-Parameter!$B$17*Spielerentscheidungen!$B$4+Parameter!$B$4*(Ergebnisse2!$D$3/Parameter!$B$8) + I162 )&gt;0,(ZB_Käufer2!$B162-Parameter!$B$17*Spielerentscheidungen!$D$4+Parameter!$B$4*(Ergebnisse2!$E$3/Parameter!$B$8) + J162)&gt;0),IF(($B162-Parameter!$B$17*Spielerentscheidungen!$B$4+Parameter!$B$4*(Ergebnisse2!$D$3/Parameter!$B$8) + I162) &gt; (ZB_Käufer2!$B162-Parameter!$B$17*Spielerentscheidungen!$D$4+Parameter!$B$4*(Ergebnisse2!$E$3/Parameter!$B$8) + J162), "A", IF(($B162-Parameter!$B$17*Spielerentscheidungen!$B$4+Parameter!$B$4*(Ergebnisse2!$D$3/Parameter!$B$8) + I162) &lt; (ZB_Käufer2!$B162-Parameter!$B$17*Spielerentscheidungen!$D$4+Parameter!$B$4*(Ergebnisse2!$E$3/Parameter!$B$8) + J162), "B", C162)),
IF(($B162-Parameter!$B$17*Spielerentscheidungen!$B$4+Parameter!$B$4*(Ergebnisse2!$D$3/Parameter!$B$8) + I162) &gt; 0,"A",
IF((ZB_Käufer2!$B162-Parameter!$B$17*Spielerentscheidungen!$D$4+Parameter!$B$4*(Ergebnisse2!$E$3/Parameter!$B$8) + J162) &gt; 0,"B",0)))</f>
        <v>A</v>
      </c>
      <c r="G162" t="str">
        <f>IF(AND(($B162-Parameter!$B$17*Spielerentscheidungen!$B$5+Parameter!$B$4*(Ergebnisse2!$D$4/Parameter!$B$8) + I162)&gt;0,(ZB_Käufer2!$B162-Parameter!$B$17*Spielerentscheidungen!$D$5+Parameter!$B$4*(Ergebnisse2!$E$4/Parameter!$B$8) + J162)&gt;0), IF(($B162-Parameter!$B$17*Spielerentscheidungen!$B$5+Parameter!$B$4*(Ergebnisse2!$D$4/Parameter!$B$8) + I162) &gt; (ZB_Käufer2!$B162-Parameter!$B$17*Spielerentscheidungen!$D$5+Parameter!$B$4*(Ergebnisse2!$E$4/Parameter!$B$8) + J162), "A", IF(($B162-Parameter!$B$17*Spielerentscheidungen!$B$5+Parameter!$B$4*(Ergebnisse2!$D$4/Parameter!$B$8) + I162) &lt; (ZB_Käufer2!$B162-Parameter!$B$17*Spielerentscheidungen!$D$5+Parameter!$B$4*(Ergebnisse2!$E$4/Parameter!$B$8) + J162), "B", C162)),
IF(($B162-Parameter!$B$17*Spielerentscheidungen!$B$5+Parameter!$B$4*(Ergebnisse2!$D$4/Parameter!$B$8) +I162)&gt;0,"A",
IF((ZB_Käufer2!$B162-Parameter!$B$17*Spielerentscheidungen!$D$5+Parameter!$B$4*(Ergebnisse2!$E$4/Parameter!$B$8) + J162)&gt;0,"B",0)))</f>
        <v>A</v>
      </c>
      <c r="H162">
        <f>IF(AND(($B162-Parameter!$B$17*Spielerentscheidungen!$B$6+Parameter!$B$4*(Ergebnisse2!$D$5/Parameter!$B$8) + I162)&gt;0,(ZB_Käufer2!$B162-Parameter!$B$17*Spielerentscheidungen!$D$6+Parameter!$B$4*(Ergebnisse2!$E$5/Parameter!$B$8) + J162)&gt;0), IF(($B162-Parameter!$B$17*Spielerentscheidungen!$B$6+Parameter!$B$4*(Ergebnisse2!$D$5/Parameter!$B$8) + I162) &gt; (ZB_Käufer2!$B162-Parameter!$B$17*Spielerentscheidungen!$D$6+Parameter!$B$4*(Ergebnisse2!$E$5/Parameter!$B$8) + J162),"A",IF(($B162-Parameter!$B$17*Spielerentscheidungen!$B$6+Parameter!$B$4*(Ergebnisse2!$D$5/Parameter!$B$8) + I162) &lt; (ZB_Käufer2!$B162-Parameter!$B$17*Spielerentscheidungen!$D$6+Parameter!$B$4*(Ergebnisse2!$E$5/Parameter!$B$8) + J162),"B",C162)),
IF(($B162-Parameter!$B$17*Spielerentscheidungen!$B$6+Parameter!$B$4*(Ergebnisse2!$D$5/Parameter!$B$8) + I162)&gt;0,"A",
IF((ZB_Käufer2!$B162-Parameter!$B$17*Spielerentscheidungen!$D$6 + Parameter!$B$4*(Ergebnisse2!$E$5/Parameter!$B$8) + J162)&gt;0,"B",0)))</f>
        <v>0</v>
      </c>
      <c r="I162">
        <v>4</v>
      </c>
      <c r="J162">
        <v>0</v>
      </c>
    </row>
    <row r="163" spans="1:10" x14ac:dyDescent="0.35">
      <c r="A163">
        <v>162</v>
      </c>
      <c r="B163">
        <v>5.16</v>
      </c>
      <c r="C163" t="s">
        <v>20</v>
      </c>
      <c r="D163" t="str">
        <f>IF(AND(($B163- Parameter!$B$17*Spielerentscheidungen!$B$2+Parameter!$B$4*0.5 + I163)&gt;0,(ZB_Käufer2!$B163-Parameter!$B$17*Spielerentscheidungen!$D$2+Parameter!$B$4*0.5 + J163)&gt;0), IF(($B163-Parameter!$B$17*Spielerentscheidungen!$B$2+Parameter!$B$4*0.5 + I163) &gt; (ZB_Käufer2!$B163-Parameter!$B$17*Spielerentscheidungen!$D$2+Parameter!$B$4*0.5 + J163), "A", IF((ZB_Käufer2!$B163-Parameter!$B$17*Spielerentscheidungen!$D$2+Parameter!$B$4*0.5 + J163) &gt; ($B163-Parameter!$B$17*Spielerentscheidungen!$B$2+Parameter!$B$4*0.5 + I163), "B", C163)),
IF(($B163-Parameter!$B$17*Spielerentscheidungen!$B$2+Parameter!$B$4*0.5 + I163)&gt;0,"A",
IF((ZB_Käufer2!$B163-Parameter!$B$17*Spielerentscheidungen!$D$2+Parameter!$B$4*0.5 + J163)&gt;0,"B",0)))</f>
        <v>A</v>
      </c>
      <c r="E163" t="str">
        <f>IF(AND(($B163-Parameter!$B$17*Spielerentscheidungen!$B$3+Parameter!$B$4*(Ergebnisse2!$D$2/Parameter!$B$8) + I163)&gt;0,(ZB_Käufer2!$B163-Parameter!$B$17*Spielerentscheidungen!$D$3+Parameter!$B$4*(Ergebnisse2!$E$2/Parameter!$B$8) + J163)&gt;0),IF(($B163-Parameter!$B$17*Spielerentscheidungen!$B$3+Parameter!$B$4*(Ergebnisse2!$D$2/Parameter!$B$8) + I163) &gt; (ZB_Käufer2!$B163-Parameter!$B$17*Spielerentscheidungen!$D$3+Parameter!$B$4*(Ergebnisse2!$E$2/Parameter!$B$8) + J163),"A", IF(($B163-Parameter!$B$17*Spielerentscheidungen!$B$3+Parameter!$B$4*(Ergebnisse2!$D$2/Parameter!$B$8) + I163) &lt; (ZB_Käufer2!$B163-Parameter!$B$17*Spielerentscheidungen!$D$3+Parameter!$B$4*(Ergebnisse2!$E$2/Parameter!$B$8) + J163 ), "B", C163)),
IF(($B163-Parameter!$B$17*Spielerentscheidungen!$B$3+Parameter!$B$4*(Ergebnisse2!$D$2/Parameter!$B$8) + I163) &gt; 0,"A",
IF((ZB_Käufer2!$B163-Parameter!$B$17*Spielerentscheidungen!$D$3+Parameter!$B$4*(Ergebnisse2!$E$2/Parameter!$B$8) + J163)&gt;0,"B",0)))</f>
        <v>A</v>
      </c>
      <c r="F163">
        <f>IF(AND(($B163-Parameter!$B$17*Spielerentscheidungen!$B$4+Parameter!$B$4*(Ergebnisse2!$D$3/Parameter!$B$8) + I163 )&gt;0,(ZB_Käufer2!$B163-Parameter!$B$17*Spielerentscheidungen!$D$4+Parameter!$B$4*(Ergebnisse2!$E$3/Parameter!$B$8) + J163)&gt;0),IF(($B163-Parameter!$B$17*Spielerentscheidungen!$B$4+Parameter!$B$4*(Ergebnisse2!$D$3/Parameter!$B$8) + I163) &gt; (ZB_Käufer2!$B163-Parameter!$B$17*Spielerentscheidungen!$D$4+Parameter!$B$4*(Ergebnisse2!$E$3/Parameter!$B$8) + J163), "A", IF(($B163-Parameter!$B$17*Spielerentscheidungen!$B$4+Parameter!$B$4*(Ergebnisse2!$D$3/Parameter!$B$8) + I163) &lt; (ZB_Käufer2!$B163-Parameter!$B$17*Spielerentscheidungen!$D$4+Parameter!$B$4*(Ergebnisse2!$E$3/Parameter!$B$8) + J163), "B", C163)),
IF(($B163-Parameter!$B$17*Spielerentscheidungen!$B$4+Parameter!$B$4*(Ergebnisse2!$D$3/Parameter!$B$8) + I163) &gt; 0,"A",
IF((ZB_Käufer2!$B163-Parameter!$B$17*Spielerentscheidungen!$D$4+Parameter!$B$4*(Ergebnisse2!$E$3/Parameter!$B$8) + J163) &gt; 0,"B",0)))</f>
        <v>0</v>
      </c>
      <c r="G163">
        <f>IF(AND(($B163-Parameter!$B$17*Spielerentscheidungen!$B$5+Parameter!$B$4*(Ergebnisse2!$D$4/Parameter!$B$8) + I163)&gt;0,(ZB_Käufer2!$B163-Parameter!$B$17*Spielerentscheidungen!$D$5+Parameter!$B$4*(Ergebnisse2!$E$4/Parameter!$B$8) + J163)&gt;0), IF(($B163-Parameter!$B$17*Spielerentscheidungen!$B$5+Parameter!$B$4*(Ergebnisse2!$D$4/Parameter!$B$8) + I163) &gt; (ZB_Käufer2!$B163-Parameter!$B$17*Spielerentscheidungen!$D$5+Parameter!$B$4*(Ergebnisse2!$E$4/Parameter!$B$8) + J163), "A", IF(($B163-Parameter!$B$17*Spielerentscheidungen!$B$5+Parameter!$B$4*(Ergebnisse2!$D$4/Parameter!$B$8) + I163) &lt; (ZB_Käufer2!$B163-Parameter!$B$17*Spielerentscheidungen!$D$5+Parameter!$B$4*(Ergebnisse2!$E$4/Parameter!$B$8) + J163), "B", C163)),
IF(($B163-Parameter!$B$17*Spielerentscheidungen!$B$5+Parameter!$B$4*(Ergebnisse2!$D$4/Parameter!$B$8) +I163)&gt;0,"A",
IF((ZB_Käufer2!$B163-Parameter!$B$17*Spielerentscheidungen!$D$5+Parameter!$B$4*(Ergebnisse2!$E$4/Parameter!$B$8) + J163)&gt;0,"B",0)))</f>
        <v>0</v>
      </c>
      <c r="H163">
        <f>IF(AND(($B163-Parameter!$B$17*Spielerentscheidungen!$B$6+Parameter!$B$4*(Ergebnisse2!$D$5/Parameter!$B$8) + I163)&gt;0,(ZB_Käufer2!$B163-Parameter!$B$17*Spielerentscheidungen!$D$6+Parameter!$B$4*(Ergebnisse2!$E$5/Parameter!$B$8) + J163)&gt;0), IF(($B163-Parameter!$B$17*Spielerentscheidungen!$B$6+Parameter!$B$4*(Ergebnisse2!$D$5/Parameter!$B$8) + I163) &gt; (ZB_Käufer2!$B163-Parameter!$B$17*Spielerentscheidungen!$D$6+Parameter!$B$4*(Ergebnisse2!$E$5/Parameter!$B$8) + J163),"A",IF(($B163-Parameter!$B$17*Spielerentscheidungen!$B$6+Parameter!$B$4*(Ergebnisse2!$D$5/Parameter!$B$8) + I163) &lt; (ZB_Käufer2!$B163-Parameter!$B$17*Spielerentscheidungen!$D$6+Parameter!$B$4*(Ergebnisse2!$E$5/Parameter!$B$8) + J163),"B",C163)),
IF(($B163-Parameter!$B$17*Spielerentscheidungen!$B$6+Parameter!$B$4*(Ergebnisse2!$D$5/Parameter!$B$8) + I163)&gt;0,"A",
IF((ZB_Käufer2!$B163-Parameter!$B$17*Spielerentscheidungen!$D$6 + Parameter!$B$4*(Ergebnisse2!$E$5/Parameter!$B$8) + J163)&gt;0,"B",0)))</f>
        <v>0</v>
      </c>
      <c r="I163">
        <v>2</v>
      </c>
      <c r="J163">
        <v>0</v>
      </c>
    </row>
    <row r="164" spans="1:10" x14ac:dyDescent="0.35">
      <c r="A164">
        <v>163</v>
      </c>
      <c r="B164">
        <v>5.26</v>
      </c>
      <c r="C164" t="s">
        <v>19</v>
      </c>
      <c r="D164" t="str">
        <f>IF(AND(($B164- Parameter!$B$17*Spielerentscheidungen!$B$2+Parameter!$B$4*0.5 + I164)&gt;0,(ZB_Käufer2!$B164-Parameter!$B$17*Spielerentscheidungen!$D$2+Parameter!$B$4*0.5 + J164)&gt;0), IF(($B164-Parameter!$B$17*Spielerentscheidungen!$B$2+Parameter!$B$4*0.5 + I164) &gt; (ZB_Käufer2!$B164-Parameter!$B$17*Spielerentscheidungen!$D$2+Parameter!$B$4*0.5 + J164), "A", IF((ZB_Käufer2!$B164-Parameter!$B$17*Spielerentscheidungen!$D$2+Parameter!$B$4*0.5 + J164) &gt; ($B164-Parameter!$B$17*Spielerentscheidungen!$B$2+Parameter!$B$4*0.5 + I164), "B", C164)),
IF(($B164-Parameter!$B$17*Spielerentscheidungen!$B$2+Parameter!$B$4*0.5 + I164)&gt;0,"A",
IF((ZB_Käufer2!$B164-Parameter!$B$17*Spielerentscheidungen!$D$2+Parameter!$B$4*0.5 + J164)&gt;0,"B",0)))</f>
        <v>B</v>
      </c>
      <c r="E164">
        <f>IF(AND(($B164-Parameter!$B$17*Spielerentscheidungen!$B$3+Parameter!$B$4*(Ergebnisse2!$D$2/Parameter!$B$8) + I164)&gt;0,(ZB_Käufer2!$B164-Parameter!$B$17*Spielerentscheidungen!$D$3+Parameter!$B$4*(Ergebnisse2!$E$2/Parameter!$B$8) + J164)&gt;0),IF(($B164-Parameter!$B$17*Spielerentscheidungen!$B$3+Parameter!$B$4*(Ergebnisse2!$D$2/Parameter!$B$8) + I164) &gt; (ZB_Käufer2!$B164-Parameter!$B$17*Spielerentscheidungen!$D$3+Parameter!$B$4*(Ergebnisse2!$E$2/Parameter!$B$8) + J164),"A", IF(($B164-Parameter!$B$17*Spielerentscheidungen!$B$3+Parameter!$B$4*(Ergebnisse2!$D$2/Parameter!$B$8) + I164) &lt; (ZB_Käufer2!$B164-Parameter!$B$17*Spielerentscheidungen!$D$3+Parameter!$B$4*(Ergebnisse2!$E$2/Parameter!$B$8) + J164 ), "B", C164)),
IF(($B164-Parameter!$B$17*Spielerentscheidungen!$B$3+Parameter!$B$4*(Ergebnisse2!$D$2/Parameter!$B$8) + I164) &gt; 0,"A",
IF((ZB_Käufer2!$B164-Parameter!$B$17*Spielerentscheidungen!$D$3+Parameter!$B$4*(Ergebnisse2!$E$2/Parameter!$B$8) + J164)&gt;0,"B",0)))</f>
        <v>0</v>
      </c>
      <c r="F164">
        <f>IF(AND(($B164-Parameter!$B$17*Spielerentscheidungen!$B$4+Parameter!$B$4*(Ergebnisse2!$D$3/Parameter!$B$8) + I164 )&gt;0,(ZB_Käufer2!$B164-Parameter!$B$17*Spielerentscheidungen!$D$4+Parameter!$B$4*(Ergebnisse2!$E$3/Parameter!$B$8) + J164)&gt;0),IF(($B164-Parameter!$B$17*Spielerentscheidungen!$B$4+Parameter!$B$4*(Ergebnisse2!$D$3/Parameter!$B$8) + I164) &gt; (ZB_Käufer2!$B164-Parameter!$B$17*Spielerentscheidungen!$D$4+Parameter!$B$4*(Ergebnisse2!$E$3/Parameter!$B$8) + J164), "A", IF(($B164-Parameter!$B$17*Spielerentscheidungen!$B$4+Parameter!$B$4*(Ergebnisse2!$D$3/Parameter!$B$8) + I164) &lt; (ZB_Käufer2!$B164-Parameter!$B$17*Spielerentscheidungen!$D$4+Parameter!$B$4*(Ergebnisse2!$E$3/Parameter!$B$8) + J164), "B", C164)),
IF(($B164-Parameter!$B$17*Spielerentscheidungen!$B$4+Parameter!$B$4*(Ergebnisse2!$D$3/Parameter!$B$8) + I164) &gt; 0,"A",
IF((ZB_Käufer2!$B164-Parameter!$B$17*Spielerentscheidungen!$D$4+Parameter!$B$4*(Ergebnisse2!$E$3/Parameter!$B$8) + J164) &gt; 0,"B",0)))</f>
        <v>0</v>
      </c>
      <c r="G164">
        <f>IF(AND(($B164-Parameter!$B$17*Spielerentscheidungen!$B$5+Parameter!$B$4*(Ergebnisse2!$D$4/Parameter!$B$8) + I164)&gt;0,(ZB_Käufer2!$B164-Parameter!$B$17*Spielerentscheidungen!$D$5+Parameter!$B$4*(Ergebnisse2!$E$4/Parameter!$B$8) + J164)&gt;0), IF(($B164-Parameter!$B$17*Spielerentscheidungen!$B$5+Parameter!$B$4*(Ergebnisse2!$D$4/Parameter!$B$8) + I164) &gt; (ZB_Käufer2!$B164-Parameter!$B$17*Spielerentscheidungen!$D$5+Parameter!$B$4*(Ergebnisse2!$E$4/Parameter!$B$8) + J164), "A", IF(($B164-Parameter!$B$17*Spielerentscheidungen!$B$5+Parameter!$B$4*(Ergebnisse2!$D$4/Parameter!$B$8) + I164) &lt; (ZB_Käufer2!$B164-Parameter!$B$17*Spielerentscheidungen!$D$5+Parameter!$B$4*(Ergebnisse2!$E$4/Parameter!$B$8) + J164), "B", C164)),
IF(($B164-Parameter!$B$17*Spielerentscheidungen!$B$5+Parameter!$B$4*(Ergebnisse2!$D$4/Parameter!$B$8) +I164)&gt;0,"A",
IF((ZB_Käufer2!$B164-Parameter!$B$17*Spielerentscheidungen!$D$5+Parameter!$B$4*(Ergebnisse2!$E$4/Parameter!$B$8) + J164)&gt;0,"B",0)))</f>
        <v>0</v>
      </c>
      <c r="H164">
        <f>IF(AND(($B164-Parameter!$B$17*Spielerentscheidungen!$B$6+Parameter!$B$4*(Ergebnisse2!$D$5/Parameter!$B$8) + I164)&gt;0,(ZB_Käufer2!$B164-Parameter!$B$17*Spielerentscheidungen!$D$6+Parameter!$B$4*(Ergebnisse2!$E$5/Parameter!$B$8) + J164)&gt;0), IF(($B164-Parameter!$B$17*Spielerentscheidungen!$B$6+Parameter!$B$4*(Ergebnisse2!$D$5/Parameter!$B$8) + I164) &gt; (ZB_Käufer2!$B164-Parameter!$B$17*Spielerentscheidungen!$D$6+Parameter!$B$4*(Ergebnisse2!$E$5/Parameter!$B$8) + J164),"A",IF(($B164-Parameter!$B$17*Spielerentscheidungen!$B$6+Parameter!$B$4*(Ergebnisse2!$D$5/Parameter!$B$8) + I164) &lt; (ZB_Käufer2!$B164-Parameter!$B$17*Spielerentscheidungen!$D$6+Parameter!$B$4*(Ergebnisse2!$E$5/Parameter!$B$8) + J164),"B",C164)),
IF(($B164-Parameter!$B$17*Spielerentscheidungen!$B$6+Parameter!$B$4*(Ergebnisse2!$D$5/Parameter!$B$8) + I164)&gt;0,"A",
IF((ZB_Käufer2!$B164-Parameter!$B$17*Spielerentscheidungen!$D$6 + Parameter!$B$4*(Ergebnisse2!$E$5/Parameter!$B$8) + J164)&gt;0,"B",0)))</f>
        <v>0</v>
      </c>
      <c r="I164">
        <v>0</v>
      </c>
      <c r="J164">
        <v>3</v>
      </c>
    </row>
    <row r="165" spans="1:10" x14ac:dyDescent="0.35">
      <c r="A165">
        <v>164</v>
      </c>
      <c r="B165">
        <v>3.63</v>
      </c>
      <c r="C165" t="s">
        <v>20</v>
      </c>
      <c r="D165" t="str">
        <f>IF(AND(($B165- Parameter!$B$17*Spielerentscheidungen!$B$2+Parameter!$B$4*0.5 + I165)&gt;0,(ZB_Käufer2!$B165-Parameter!$B$17*Spielerentscheidungen!$D$2+Parameter!$B$4*0.5 + J165)&gt;0), IF(($B165-Parameter!$B$17*Spielerentscheidungen!$B$2+Parameter!$B$4*0.5 + I165) &gt; (ZB_Käufer2!$B165-Parameter!$B$17*Spielerentscheidungen!$D$2+Parameter!$B$4*0.5 + J165), "A", IF((ZB_Käufer2!$B165-Parameter!$B$17*Spielerentscheidungen!$D$2+Parameter!$B$4*0.5 + J165) &gt; ($B165-Parameter!$B$17*Spielerentscheidungen!$B$2+Parameter!$B$4*0.5 + I165), "B", C165)),
IF(($B165-Parameter!$B$17*Spielerentscheidungen!$B$2+Parameter!$B$4*0.5 + I165)&gt;0,"A",
IF((ZB_Käufer2!$B165-Parameter!$B$17*Spielerentscheidungen!$D$2+Parameter!$B$4*0.5 + J165)&gt;0,"B",0)))</f>
        <v>B</v>
      </c>
      <c r="E165" t="str">
        <f>IF(AND(($B165-Parameter!$B$17*Spielerentscheidungen!$B$3+Parameter!$B$4*(Ergebnisse2!$D$2/Parameter!$B$8) + I165)&gt;0,(ZB_Käufer2!$B165-Parameter!$B$17*Spielerentscheidungen!$D$3+Parameter!$B$4*(Ergebnisse2!$E$2/Parameter!$B$8) + J165)&gt;0),IF(($B165-Parameter!$B$17*Spielerentscheidungen!$B$3+Parameter!$B$4*(Ergebnisse2!$D$2/Parameter!$B$8) + I165) &gt; (ZB_Käufer2!$B165-Parameter!$B$17*Spielerentscheidungen!$D$3+Parameter!$B$4*(Ergebnisse2!$E$2/Parameter!$B$8) + J165),"A", IF(($B165-Parameter!$B$17*Spielerentscheidungen!$B$3+Parameter!$B$4*(Ergebnisse2!$D$2/Parameter!$B$8) + I165) &lt; (ZB_Käufer2!$B165-Parameter!$B$17*Spielerentscheidungen!$D$3+Parameter!$B$4*(Ergebnisse2!$E$2/Parameter!$B$8) + J165 ), "B", C165)),
IF(($B165-Parameter!$B$17*Spielerentscheidungen!$B$3+Parameter!$B$4*(Ergebnisse2!$D$2/Parameter!$B$8) + I165) &gt; 0,"A",
IF((ZB_Käufer2!$B165-Parameter!$B$17*Spielerentscheidungen!$D$3+Parameter!$B$4*(Ergebnisse2!$E$2/Parameter!$B$8) + J165)&gt;0,"B",0)))</f>
        <v>B</v>
      </c>
      <c r="F165">
        <f>IF(AND(($B165-Parameter!$B$17*Spielerentscheidungen!$B$4+Parameter!$B$4*(Ergebnisse2!$D$3/Parameter!$B$8) + I165 )&gt;0,(ZB_Käufer2!$B165-Parameter!$B$17*Spielerentscheidungen!$D$4+Parameter!$B$4*(Ergebnisse2!$E$3/Parameter!$B$8) + J165)&gt;0),IF(($B165-Parameter!$B$17*Spielerentscheidungen!$B$4+Parameter!$B$4*(Ergebnisse2!$D$3/Parameter!$B$8) + I165) &gt; (ZB_Käufer2!$B165-Parameter!$B$17*Spielerentscheidungen!$D$4+Parameter!$B$4*(Ergebnisse2!$E$3/Parameter!$B$8) + J165), "A", IF(($B165-Parameter!$B$17*Spielerentscheidungen!$B$4+Parameter!$B$4*(Ergebnisse2!$D$3/Parameter!$B$8) + I165) &lt; (ZB_Käufer2!$B165-Parameter!$B$17*Spielerentscheidungen!$D$4+Parameter!$B$4*(Ergebnisse2!$E$3/Parameter!$B$8) + J165), "B", C165)),
IF(($B165-Parameter!$B$17*Spielerentscheidungen!$B$4+Parameter!$B$4*(Ergebnisse2!$D$3/Parameter!$B$8) + I165) &gt; 0,"A",
IF((ZB_Käufer2!$B165-Parameter!$B$17*Spielerentscheidungen!$D$4+Parameter!$B$4*(Ergebnisse2!$E$3/Parameter!$B$8) + J165) &gt; 0,"B",0)))</f>
        <v>0</v>
      </c>
      <c r="G165">
        <f>IF(AND(($B165-Parameter!$B$17*Spielerentscheidungen!$B$5+Parameter!$B$4*(Ergebnisse2!$D$4/Parameter!$B$8) + I165)&gt;0,(ZB_Käufer2!$B165-Parameter!$B$17*Spielerentscheidungen!$D$5+Parameter!$B$4*(Ergebnisse2!$E$4/Parameter!$B$8) + J165)&gt;0), IF(($B165-Parameter!$B$17*Spielerentscheidungen!$B$5+Parameter!$B$4*(Ergebnisse2!$D$4/Parameter!$B$8) + I165) &gt; (ZB_Käufer2!$B165-Parameter!$B$17*Spielerentscheidungen!$D$5+Parameter!$B$4*(Ergebnisse2!$E$4/Parameter!$B$8) + J165), "A", IF(($B165-Parameter!$B$17*Spielerentscheidungen!$B$5+Parameter!$B$4*(Ergebnisse2!$D$4/Parameter!$B$8) + I165) &lt; (ZB_Käufer2!$B165-Parameter!$B$17*Spielerentscheidungen!$D$5+Parameter!$B$4*(Ergebnisse2!$E$4/Parameter!$B$8) + J165), "B", C165)),
IF(($B165-Parameter!$B$17*Spielerentscheidungen!$B$5+Parameter!$B$4*(Ergebnisse2!$D$4/Parameter!$B$8) +I165)&gt;0,"A",
IF((ZB_Käufer2!$B165-Parameter!$B$17*Spielerentscheidungen!$D$5+Parameter!$B$4*(Ergebnisse2!$E$4/Parameter!$B$8) + J165)&gt;0,"B",0)))</f>
        <v>0</v>
      </c>
      <c r="H165">
        <f>IF(AND(($B165-Parameter!$B$17*Spielerentscheidungen!$B$6+Parameter!$B$4*(Ergebnisse2!$D$5/Parameter!$B$8) + I165)&gt;0,(ZB_Käufer2!$B165-Parameter!$B$17*Spielerentscheidungen!$D$6+Parameter!$B$4*(Ergebnisse2!$E$5/Parameter!$B$8) + J165)&gt;0), IF(($B165-Parameter!$B$17*Spielerentscheidungen!$B$6+Parameter!$B$4*(Ergebnisse2!$D$5/Parameter!$B$8) + I165) &gt; (ZB_Käufer2!$B165-Parameter!$B$17*Spielerentscheidungen!$D$6+Parameter!$B$4*(Ergebnisse2!$E$5/Parameter!$B$8) + J165),"A",IF(($B165-Parameter!$B$17*Spielerentscheidungen!$B$6+Parameter!$B$4*(Ergebnisse2!$D$5/Parameter!$B$8) + I165) &lt; (ZB_Käufer2!$B165-Parameter!$B$17*Spielerentscheidungen!$D$6+Parameter!$B$4*(Ergebnisse2!$E$5/Parameter!$B$8) + J165),"B",C165)),
IF(($B165-Parameter!$B$17*Spielerentscheidungen!$B$6+Parameter!$B$4*(Ergebnisse2!$D$5/Parameter!$B$8) + I165)&gt;0,"A",
IF((ZB_Käufer2!$B165-Parameter!$B$17*Spielerentscheidungen!$D$6 + Parameter!$B$4*(Ergebnisse2!$E$5/Parameter!$B$8) + J165)&gt;0,"B",0)))</f>
        <v>0</v>
      </c>
      <c r="I165">
        <v>0</v>
      </c>
      <c r="J165">
        <v>5</v>
      </c>
    </row>
    <row r="166" spans="1:10" x14ac:dyDescent="0.35">
      <c r="A166">
        <v>165</v>
      </c>
      <c r="B166">
        <v>0.75</v>
      </c>
      <c r="C166" t="s">
        <v>19</v>
      </c>
      <c r="D166">
        <f>IF(AND(($B166- Parameter!$B$17*Spielerentscheidungen!$B$2+Parameter!$B$4*0.5 + I166)&gt;0,(ZB_Käufer2!$B166-Parameter!$B$17*Spielerentscheidungen!$D$2+Parameter!$B$4*0.5 + J166)&gt;0), IF(($B166-Parameter!$B$17*Spielerentscheidungen!$B$2+Parameter!$B$4*0.5 + I166) &gt; (ZB_Käufer2!$B166-Parameter!$B$17*Spielerentscheidungen!$D$2+Parameter!$B$4*0.5 + J166), "A", IF((ZB_Käufer2!$B166-Parameter!$B$17*Spielerentscheidungen!$D$2+Parameter!$B$4*0.5 + J166) &gt; ($B166-Parameter!$B$17*Spielerentscheidungen!$B$2+Parameter!$B$4*0.5 + I166), "B", C166)),
IF(($B166-Parameter!$B$17*Spielerentscheidungen!$B$2+Parameter!$B$4*0.5 + I166)&gt;0,"A",
IF((ZB_Käufer2!$B166-Parameter!$B$17*Spielerentscheidungen!$D$2+Parameter!$B$4*0.5 + J166)&gt;0,"B",0)))</f>
        <v>0</v>
      </c>
      <c r="E166">
        <f>IF(AND(($B166-Parameter!$B$17*Spielerentscheidungen!$B$3+Parameter!$B$4*(Ergebnisse2!$D$2/Parameter!$B$8) + I166)&gt;0,(ZB_Käufer2!$B166-Parameter!$B$17*Spielerentscheidungen!$D$3+Parameter!$B$4*(Ergebnisse2!$E$2/Parameter!$B$8) + J166)&gt;0),IF(($B166-Parameter!$B$17*Spielerentscheidungen!$B$3+Parameter!$B$4*(Ergebnisse2!$D$2/Parameter!$B$8) + I166) &gt; (ZB_Käufer2!$B166-Parameter!$B$17*Spielerentscheidungen!$D$3+Parameter!$B$4*(Ergebnisse2!$E$2/Parameter!$B$8) + J166),"A", IF(($B166-Parameter!$B$17*Spielerentscheidungen!$B$3+Parameter!$B$4*(Ergebnisse2!$D$2/Parameter!$B$8) + I166) &lt; (ZB_Käufer2!$B166-Parameter!$B$17*Spielerentscheidungen!$D$3+Parameter!$B$4*(Ergebnisse2!$E$2/Parameter!$B$8) + J166 ), "B", C166)),
IF(($B166-Parameter!$B$17*Spielerentscheidungen!$B$3+Parameter!$B$4*(Ergebnisse2!$D$2/Parameter!$B$8) + I166) &gt; 0,"A",
IF((ZB_Käufer2!$B166-Parameter!$B$17*Spielerentscheidungen!$D$3+Parameter!$B$4*(Ergebnisse2!$E$2/Parameter!$B$8) + J166)&gt;0,"B",0)))</f>
        <v>0</v>
      </c>
      <c r="F166">
        <f>IF(AND(($B166-Parameter!$B$17*Spielerentscheidungen!$B$4+Parameter!$B$4*(Ergebnisse2!$D$3/Parameter!$B$8) + I166 )&gt;0,(ZB_Käufer2!$B166-Parameter!$B$17*Spielerentscheidungen!$D$4+Parameter!$B$4*(Ergebnisse2!$E$3/Parameter!$B$8) + J166)&gt;0),IF(($B166-Parameter!$B$17*Spielerentscheidungen!$B$4+Parameter!$B$4*(Ergebnisse2!$D$3/Parameter!$B$8) + I166) &gt; (ZB_Käufer2!$B166-Parameter!$B$17*Spielerentscheidungen!$D$4+Parameter!$B$4*(Ergebnisse2!$E$3/Parameter!$B$8) + J166), "A", IF(($B166-Parameter!$B$17*Spielerentscheidungen!$B$4+Parameter!$B$4*(Ergebnisse2!$D$3/Parameter!$B$8) + I166) &lt; (ZB_Käufer2!$B166-Parameter!$B$17*Spielerentscheidungen!$D$4+Parameter!$B$4*(Ergebnisse2!$E$3/Parameter!$B$8) + J166), "B", C166)),
IF(($B166-Parameter!$B$17*Spielerentscheidungen!$B$4+Parameter!$B$4*(Ergebnisse2!$D$3/Parameter!$B$8) + I166) &gt; 0,"A",
IF((ZB_Käufer2!$B166-Parameter!$B$17*Spielerentscheidungen!$D$4+Parameter!$B$4*(Ergebnisse2!$E$3/Parameter!$B$8) + J166) &gt; 0,"B",0)))</f>
        <v>0</v>
      </c>
      <c r="G166">
        <f>IF(AND(($B166-Parameter!$B$17*Spielerentscheidungen!$B$5+Parameter!$B$4*(Ergebnisse2!$D$4/Parameter!$B$8) + I166)&gt;0,(ZB_Käufer2!$B166-Parameter!$B$17*Spielerentscheidungen!$D$5+Parameter!$B$4*(Ergebnisse2!$E$4/Parameter!$B$8) + J166)&gt;0), IF(($B166-Parameter!$B$17*Spielerentscheidungen!$B$5+Parameter!$B$4*(Ergebnisse2!$D$4/Parameter!$B$8) + I166) &gt; (ZB_Käufer2!$B166-Parameter!$B$17*Spielerentscheidungen!$D$5+Parameter!$B$4*(Ergebnisse2!$E$4/Parameter!$B$8) + J166), "A", IF(($B166-Parameter!$B$17*Spielerentscheidungen!$B$5+Parameter!$B$4*(Ergebnisse2!$D$4/Parameter!$B$8) + I166) &lt; (ZB_Käufer2!$B166-Parameter!$B$17*Spielerentscheidungen!$D$5+Parameter!$B$4*(Ergebnisse2!$E$4/Parameter!$B$8) + J166), "B", C166)),
IF(($B166-Parameter!$B$17*Spielerentscheidungen!$B$5+Parameter!$B$4*(Ergebnisse2!$D$4/Parameter!$B$8) +I166)&gt;0,"A",
IF((ZB_Käufer2!$B166-Parameter!$B$17*Spielerentscheidungen!$D$5+Parameter!$B$4*(Ergebnisse2!$E$4/Parameter!$B$8) + J166)&gt;0,"B",0)))</f>
        <v>0</v>
      </c>
      <c r="H166">
        <f>IF(AND(($B166-Parameter!$B$17*Spielerentscheidungen!$B$6+Parameter!$B$4*(Ergebnisse2!$D$5/Parameter!$B$8) + I166)&gt;0,(ZB_Käufer2!$B166-Parameter!$B$17*Spielerentscheidungen!$D$6+Parameter!$B$4*(Ergebnisse2!$E$5/Parameter!$B$8) + J166)&gt;0), IF(($B166-Parameter!$B$17*Spielerentscheidungen!$B$6+Parameter!$B$4*(Ergebnisse2!$D$5/Parameter!$B$8) + I166) &gt; (ZB_Käufer2!$B166-Parameter!$B$17*Spielerentscheidungen!$D$6+Parameter!$B$4*(Ergebnisse2!$E$5/Parameter!$B$8) + J166),"A",IF(($B166-Parameter!$B$17*Spielerentscheidungen!$B$6+Parameter!$B$4*(Ergebnisse2!$D$5/Parameter!$B$8) + I166) &lt; (ZB_Käufer2!$B166-Parameter!$B$17*Spielerentscheidungen!$D$6+Parameter!$B$4*(Ergebnisse2!$E$5/Parameter!$B$8) + J166),"B",C166)),
IF(($B166-Parameter!$B$17*Spielerentscheidungen!$B$6+Parameter!$B$4*(Ergebnisse2!$D$5/Parameter!$B$8) + I166)&gt;0,"A",
IF((ZB_Käufer2!$B166-Parameter!$B$17*Spielerentscheidungen!$D$6 + Parameter!$B$4*(Ergebnisse2!$E$5/Parameter!$B$8) + J166)&gt;0,"B",0)))</f>
        <v>0</v>
      </c>
      <c r="I166">
        <v>0</v>
      </c>
      <c r="J166">
        <v>1</v>
      </c>
    </row>
    <row r="167" spans="1:10" x14ac:dyDescent="0.35">
      <c r="A167">
        <v>166</v>
      </c>
      <c r="B167">
        <v>1.04</v>
      </c>
      <c r="C167" t="s">
        <v>20</v>
      </c>
      <c r="D167">
        <f>IF(AND(($B167- Parameter!$B$17*Spielerentscheidungen!$B$2+Parameter!$B$4*0.5 + I167)&gt;0,(ZB_Käufer2!$B167-Parameter!$B$17*Spielerentscheidungen!$D$2+Parameter!$B$4*0.5 + J167)&gt;0), IF(($B167-Parameter!$B$17*Spielerentscheidungen!$B$2+Parameter!$B$4*0.5 + I167) &gt; (ZB_Käufer2!$B167-Parameter!$B$17*Spielerentscheidungen!$D$2+Parameter!$B$4*0.5 + J167), "A", IF((ZB_Käufer2!$B167-Parameter!$B$17*Spielerentscheidungen!$D$2+Parameter!$B$4*0.5 + J167) &gt; ($B167-Parameter!$B$17*Spielerentscheidungen!$B$2+Parameter!$B$4*0.5 + I167), "B", C167)),
IF(($B167-Parameter!$B$17*Spielerentscheidungen!$B$2+Parameter!$B$4*0.5 + I167)&gt;0,"A",
IF((ZB_Käufer2!$B167-Parameter!$B$17*Spielerentscheidungen!$D$2+Parameter!$B$4*0.5 + J167)&gt;0,"B",0)))</f>
        <v>0</v>
      </c>
      <c r="E167">
        <f>IF(AND(($B167-Parameter!$B$17*Spielerentscheidungen!$B$3+Parameter!$B$4*(Ergebnisse2!$D$2/Parameter!$B$8) + I167)&gt;0,(ZB_Käufer2!$B167-Parameter!$B$17*Spielerentscheidungen!$D$3+Parameter!$B$4*(Ergebnisse2!$E$2/Parameter!$B$8) + J167)&gt;0),IF(($B167-Parameter!$B$17*Spielerentscheidungen!$B$3+Parameter!$B$4*(Ergebnisse2!$D$2/Parameter!$B$8) + I167) &gt; (ZB_Käufer2!$B167-Parameter!$B$17*Spielerentscheidungen!$D$3+Parameter!$B$4*(Ergebnisse2!$E$2/Parameter!$B$8) + J167),"A", IF(($B167-Parameter!$B$17*Spielerentscheidungen!$B$3+Parameter!$B$4*(Ergebnisse2!$D$2/Parameter!$B$8) + I167) &lt; (ZB_Käufer2!$B167-Parameter!$B$17*Spielerentscheidungen!$D$3+Parameter!$B$4*(Ergebnisse2!$E$2/Parameter!$B$8) + J167 ), "B", C167)),
IF(($B167-Parameter!$B$17*Spielerentscheidungen!$B$3+Parameter!$B$4*(Ergebnisse2!$D$2/Parameter!$B$8) + I167) &gt; 0,"A",
IF((ZB_Käufer2!$B167-Parameter!$B$17*Spielerentscheidungen!$D$3+Parameter!$B$4*(Ergebnisse2!$E$2/Parameter!$B$8) + J167)&gt;0,"B",0)))</f>
        <v>0</v>
      </c>
      <c r="F167">
        <f>IF(AND(($B167-Parameter!$B$17*Spielerentscheidungen!$B$4+Parameter!$B$4*(Ergebnisse2!$D$3/Parameter!$B$8) + I167 )&gt;0,(ZB_Käufer2!$B167-Parameter!$B$17*Spielerentscheidungen!$D$4+Parameter!$B$4*(Ergebnisse2!$E$3/Parameter!$B$8) + J167)&gt;0),IF(($B167-Parameter!$B$17*Spielerentscheidungen!$B$4+Parameter!$B$4*(Ergebnisse2!$D$3/Parameter!$B$8) + I167) &gt; (ZB_Käufer2!$B167-Parameter!$B$17*Spielerentscheidungen!$D$4+Parameter!$B$4*(Ergebnisse2!$E$3/Parameter!$B$8) + J167), "A", IF(($B167-Parameter!$B$17*Spielerentscheidungen!$B$4+Parameter!$B$4*(Ergebnisse2!$D$3/Parameter!$B$8) + I167) &lt; (ZB_Käufer2!$B167-Parameter!$B$17*Spielerentscheidungen!$D$4+Parameter!$B$4*(Ergebnisse2!$E$3/Parameter!$B$8) + J167), "B", C167)),
IF(($B167-Parameter!$B$17*Spielerentscheidungen!$B$4+Parameter!$B$4*(Ergebnisse2!$D$3/Parameter!$B$8) + I167) &gt; 0,"A",
IF((ZB_Käufer2!$B167-Parameter!$B$17*Spielerentscheidungen!$D$4+Parameter!$B$4*(Ergebnisse2!$E$3/Parameter!$B$8) + J167) &gt; 0,"B",0)))</f>
        <v>0</v>
      </c>
      <c r="G167">
        <f>IF(AND(($B167-Parameter!$B$17*Spielerentscheidungen!$B$5+Parameter!$B$4*(Ergebnisse2!$D$4/Parameter!$B$8) + I167)&gt;0,(ZB_Käufer2!$B167-Parameter!$B$17*Spielerentscheidungen!$D$5+Parameter!$B$4*(Ergebnisse2!$E$4/Parameter!$B$8) + J167)&gt;0), IF(($B167-Parameter!$B$17*Spielerentscheidungen!$B$5+Parameter!$B$4*(Ergebnisse2!$D$4/Parameter!$B$8) + I167) &gt; (ZB_Käufer2!$B167-Parameter!$B$17*Spielerentscheidungen!$D$5+Parameter!$B$4*(Ergebnisse2!$E$4/Parameter!$B$8) + J167), "A", IF(($B167-Parameter!$B$17*Spielerentscheidungen!$B$5+Parameter!$B$4*(Ergebnisse2!$D$4/Parameter!$B$8) + I167) &lt; (ZB_Käufer2!$B167-Parameter!$B$17*Spielerentscheidungen!$D$5+Parameter!$B$4*(Ergebnisse2!$E$4/Parameter!$B$8) + J167), "B", C167)),
IF(($B167-Parameter!$B$17*Spielerentscheidungen!$B$5+Parameter!$B$4*(Ergebnisse2!$D$4/Parameter!$B$8) +I167)&gt;0,"A",
IF((ZB_Käufer2!$B167-Parameter!$B$17*Spielerentscheidungen!$D$5+Parameter!$B$4*(Ergebnisse2!$E$4/Parameter!$B$8) + J167)&gt;0,"B",0)))</f>
        <v>0</v>
      </c>
      <c r="H167">
        <f>IF(AND(($B167-Parameter!$B$17*Spielerentscheidungen!$B$6+Parameter!$B$4*(Ergebnisse2!$D$5/Parameter!$B$8) + I167)&gt;0,(ZB_Käufer2!$B167-Parameter!$B$17*Spielerentscheidungen!$D$6+Parameter!$B$4*(Ergebnisse2!$E$5/Parameter!$B$8) + J167)&gt;0), IF(($B167-Parameter!$B$17*Spielerentscheidungen!$B$6+Parameter!$B$4*(Ergebnisse2!$D$5/Parameter!$B$8) + I167) &gt; (ZB_Käufer2!$B167-Parameter!$B$17*Spielerentscheidungen!$D$6+Parameter!$B$4*(Ergebnisse2!$E$5/Parameter!$B$8) + J167),"A",IF(($B167-Parameter!$B$17*Spielerentscheidungen!$B$6+Parameter!$B$4*(Ergebnisse2!$D$5/Parameter!$B$8) + I167) &lt; (ZB_Käufer2!$B167-Parameter!$B$17*Spielerentscheidungen!$D$6+Parameter!$B$4*(Ergebnisse2!$E$5/Parameter!$B$8) + J167),"B",C167)),
IF(($B167-Parameter!$B$17*Spielerentscheidungen!$B$6+Parameter!$B$4*(Ergebnisse2!$D$5/Parameter!$B$8) + I167)&gt;0,"A",
IF((ZB_Käufer2!$B167-Parameter!$B$17*Spielerentscheidungen!$D$6 + Parameter!$B$4*(Ergebnisse2!$E$5/Parameter!$B$8) + J167)&gt;0,"B",0)))</f>
        <v>0</v>
      </c>
      <c r="I167">
        <v>3</v>
      </c>
      <c r="J167">
        <v>0</v>
      </c>
    </row>
    <row r="168" spans="1:10" x14ac:dyDescent="0.35">
      <c r="A168">
        <v>167</v>
      </c>
      <c r="B168">
        <v>5.35</v>
      </c>
      <c r="C168" t="s">
        <v>19</v>
      </c>
      <c r="D168" t="str">
        <f>IF(AND(($B168- Parameter!$B$17*Spielerentscheidungen!$B$2+Parameter!$B$4*0.5 + I168)&gt;0,(ZB_Käufer2!$B168-Parameter!$B$17*Spielerentscheidungen!$D$2+Parameter!$B$4*0.5 + J168)&gt;0), IF(($B168-Parameter!$B$17*Spielerentscheidungen!$B$2+Parameter!$B$4*0.5 + I168) &gt; (ZB_Käufer2!$B168-Parameter!$B$17*Spielerentscheidungen!$D$2+Parameter!$B$4*0.5 + J168), "A", IF((ZB_Käufer2!$B168-Parameter!$B$17*Spielerentscheidungen!$D$2+Parameter!$B$4*0.5 + J168) &gt; ($B168-Parameter!$B$17*Spielerentscheidungen!$B$2+Parameter!$B$4*0.5 + I168), "B", C168)),
IF(($B168-Parameter!$B$17*Spielerentscheidungen!$B$2+Parameter!$B$4*0.5 + I168)&gt;0,"A",
IF((ZB_Käufer2!$B168-Parameter!$B$17*Spielerentscheidungen!$D$2+Parameter!$B$4*0.5 + J168)&gt;0,"B",0)))</f>
        <v>B</v>
      </c>
      <c r="E168">
        <f>IF(AND(($B168-Parameter!$B$17*Spielerentscheidungen!$B$3+Parameter!$B$4*(Ergebnisse2!$D$2/Parameter!$B$8) + I168)&gt;0,(ZB_Käufer2!$B168-Parameter!$B$17*Spielerentscheidungen!$D$3+Parameter!$B$4*(Ergebnisse2!$E$2/Parameter!$B$8) + J168)&gt;0),IF(($B168-Parameter!$B$17*Spielerentscheidungen!$B$3+Parameter!$B$4*(Ergebnisse2!$D$2/Parameter!$B$8) + I168) &gt; (ZB_Käufer2!$B168-Parameter!$B$17*Spielerentscheidungen!$D$3+Parameter!$B$4*(Ergebnisse2!$E$2/Parameter!$B$8) + J168),"A", IF(($B168-Parameter!$B$17*Spielerentscheidungen!$B$3+Parameter!$B$4*(Ergebnisse2!$D$2/Parameter!$B$8) + I168) &lt; (ZB_Käufer2!$B168-Parameter!$B$17*Spielerentscheidungen!$D$3+Parameter!$B$4*(Ergebnisse2!$E$2/Parameter!$B$8) + J168 ), "B", C168)),
IF(($B168-Parameter!$B$17*Spielerentscheidungen!$B$3+Parameter!$B$4*(Ergebnisse2!$D$2/Parameter!$B$8) + I168) &gt; 0,"A",
IF((ZB_Käufer2!$B168-Parameter!$B$17*Spielerentscheidungen!$D$3+Parameter!$B$4*(Ergebnisse2!$E$2/Parameter!$B$8) + J168)&gt;0,"B",0)))</f>
        <v>0</v>
      </c>
      <c r="F168">
        <f>IF(AND(($B168-Parameter!$B$17*Spielerentscheidungen!$B$4+Parameter!$B$4*(Ergebnisse2!$D$3/Parameter!$B$8) + I168 )&gt;0,(ZB_Käufer2!$B168-Parameter!$B$17*Spielerentscheidungen!$D$4+Parameter!$B$4*(Ergebnisse2!$E$3/Parameter!$B$8) + J168)&gt;0),IF(($B168-Parameter!$B$17*Spielerentscheidungen!$B$4+Parameter!$B$4*(Ergebnisse2!$D$3/Parameter!$B$8) + I168) &gt; (ZB_Käufer2!$B168-Parameter!$B$17*Spielerentscheidungen!$D$4+Parameter!$B$4*(Ergebnisse2!$E$3/Parameter!$B$8) + J168), "A", IF(($B168-Parameter!$B$17*Spielerentscheidungen!$B$4+Parameter!$B$4*(Ergebnisse2!$D$3/Parameter!$B$8) + I168) &lt; (ZB_Käufer2!$B168-Parameter!$B$17*Spielerentscheidungen!$D$4+Parameter!$B$4*(Ergebnisse2!$E$3/Parameter!$B$8) + J168), "B", C168)),
IF(($B168-Parameter!$B$17*Spielerentscheidungen!$B$4+Parameter!$B$4*(Ergebnisse2!$D$3/Parameter!$B$8) + I168) &gt; 0,"A",
IF((ZB_Käufer2!$B168-Parameter!$B$17*Spielerentscheidungen!$D$4+Parameter!$B$4*(Ergebnisse2!$E$3/Parameter!$B$8) + J168) &gt; 0,"B",0)))</f>
        <v>0</v>
      </c>
      <c r="G168">
        <f>IF(AND(($B168-Parameter!$B$17*Spielerentscheidungen!$B$5+Parameter!$B$4*(Ergebnisse2!$D$4/Parameter!$B$8) + I168)&gt;0,(ZB_Käufer2!$B168-Parameter!$B$17*Spielerentscheidungen!$D$5+Parameter!$B$4*(Ergebnisse2!$E$4/Parameter!$B$8) + J168)&gt;0), IF(($B168-Parameter!$B$17*Spielerentscheidungen!$B$5+Parameter!$B$4*(Ergebnisse2!$D$4/Parameter!$B$8) + I168) &gt; (ZB_Käufer2!$B168-Parameter!$B$17*Spielerentscheidungen!$D$5+Parameter!$B$4*(Ergebnisse2!$E$4/Parameter!$B$8) + J168), "A", IF(($B168-Parameter!$B$17*Spielerentscheidungen!$B$5+Parameter!$B$4*(Ergebnisse2!$D$4/Parameter!$B$8) + I168) &lt; (ZB_Käufer2!$B168-Parameter!$B$17*Spielerentscheidungen!$D$5+Parameter!$B$4*(Ergebnisse2!$E$4/Parameter!$B$8) + J168), "B", C168)),
IF(($B168-Parameter!$B$17*Spielerentscheidungen!$B$5+Parameter!$B$4*(Ergebnisse2!$D$4/Parameter!$B$8) +I168)&gt;0,"A",
IF((ZB_Käufer2!$B168-Parameter!$B$17*Spielerentscheidungen!$D$5+Parameter!$B$4*(Ergebnisse2!$E$4/Parameter!$B$8) + J168)&gt;0,"B",0)))</f>
        <v>0</v>
      </c>
      <c r="H168">
        <f>IF(AND(($B168-Parameter!$B$17*Spielerentscheidungen!$B$6+Parameter!$B$4*(Ergebnisse2!$D$5/Parameter!$B$8) + I168)&gt;0,(ZB_Käufer2!$B168-Parameter!$B$17*Spielerentscheidungen!$D$6+Parameter!$B$4*(Ergebnisse2!$E$5/Parameter!$B$8) + J168)&gt;0), IF(($B168-Parameter!$B$17*Spielerentscheidungen!$B$6+Parameter!$B$4*(Ergebnisse2!$D$5/Parameter!$B$8) + I168) &gt; (ZB_Käufer2!$B168-Parameter!$B$17*Spielerentscheidungen!$D$6+Parameter!$B$4*(Ergebnisse2!$E$5/Parameter!$B$8) + J168),"A",IF(($B168-Parameter!$B$17*Spielerentscheidungen!$B$6+Parameter!$B$4*(Ergebnisse2!$D$5/Parameter!$B$8) + I168) &lt; (ZB_Käufer2!$B168-Parameter!$B$17*Spielerentscheidungen!$D$6+Parameter!$B$4*(Ergebnisse2!$E$5/Parameter!$B$8) + J168),"B",C168)),
IF(($B168-Parameter!$B$17*Spielerentscheidungen!$B$6+Parameter!$B$4*(Ergebnisse2!$D$5/Parameter!$B$8) + I168)&gt;0,"A",
IF((ZB_Käufer2!$B168-Parameter!$B$17*Spielerentscheidungen!$D$6 + Parameter!$B$4*(Ergebnisse2!$E$5/Parameter!$B$8) + J168)&gt;0,"B",0)))</f>
        <v>0</v>
      </c>
      <c r="I168">
        <v>0</v>
      </c>
      <c r="J168">
        <v>3</v>
      </c>
    </row>
    <row r="169" spans="1:10" x14ac:dyDescent="0.35">
      <c r="A169">
        <v>168</v>
      </c>
      <c r="B169">
        <v>0.97</v>
      </c>
      <c r="C169" t="s">
        <v>20</v>
      </c>
      <c r="D169">
        <f>IF(AND(($B169- Parameter!$B$17*Spielerentscheidungen!$B$2+Parameter!$B$4*0.5 + I169)&gt;0,(ZB_Käufer2!$B169-Parameter!$B$17*Spielerentscheidungen!$D$2+Parameter!$B$4*0.5 + J169)&gt;0), IF(($B169-Parameter!$B$17*Spielerentscheidungen!$B$2+Parameter!$B$4*0.5 + I169) &gt; (ZB_Käufer2!$B169-Parameter!$B$17*Spielerentscheidungen!$D$2+Parameter!$B$4*0.5 + J169), "A", IF((ZB_Käufer2!$B169-Parameter!$B$17*Spielerentscheidungen!$D$2+Parameter!$B$4*0.5 + J169) &gt; ($B169-Parameter!$B$17*Spielerentscheidungen!$B$2+Parameter!$B$4*0.5 + I169), "B", C169)),
IF(($B169-Parameter!$B$17*Spielerentscheidungen!$B$2+Parameter!$B$4*0.5 + I169)&gt;0,"A",
IF((ZB_Käufer2!$B169-Parameter!$B$17*Spielerentscheidungen!$D$2+Parameter!$B$4*0.5 + J169)&gt;0,"B",0)))</f>
        <v>0</v>
      </c>
      <c r="E169">
        <f>IF(AND(($B169-Parameter!$B$17*Spielerentscheidungen!$B$3+Parameter!$B$4*(Ergebnisse2!$D$2/Parameter!$B$8) + I169)&gt;0,(ZB_Käufer2!$B169-Parameter!$B$17*Spielerentscheidungen!$D$3+Parameter!$B$4*(Ergebnisse2!$E$2/Parameter!$B$8) + J169)&gt;0),IF(($B169-Parameter!$B$17*Spielerentscheidungen!$B$3+Parameter!$B$4*(Ergebnisse2!$D$2/Parameter!$B$8) + I169) &gt; (ZB_Käufer2!$B169-Parameter!$B$17*Spielerentscheidungen!$D$3+Parameter!$B$4*(Ergebnisse2!$E$2/Parameter!$B$8) + J169),"A", IF(($B169-Parameter!$B$17*Spielerentscheidungen!$B$3+Parameter!$B$4*(Ergebnisse2!$D$2/Parameter!$B$8) + I169) &lt; (ZB_Käufer2!$B169-Parameter!$B$17*Spielerentscheidungen!$D$3+Parameter!$B$4*(Ergebnisse2!$E$2/Parameter!$B$8) + J169 ), "B", C169)),
IF(($B169-Parameter!$B$17*Spielerentscheidungen!$B$3+Parameter!$B$4*(Ergebnisse2!$D$2/Parameter!$B$8) + I169) &gt; 0,"A",
IF((ZB_Käufer2!$B169-Parameter!$B$17*Spielerentscheidungen!$D$3+Parameter!$B$4*(Ergebnisse2!$E$2/Parameter!$B$8) + J169)&gt;0,"B",0)))</f>
        <v>0</v>
      </c>
      <c r="F169">
        <f>IF(AND(($B169-Parameter!$B$17*Spielerentscheidungen!$B$4+Parameter!$B$4*(Ergebnisse2!$D$3/Parameter!$B$8) + I169 )&gt;0,(ZB_Käufer2!$B169-Parameter!$B$17*Spielerentscheidungen!$D$4+Parameter!$B$4*(Ergebnisse2!$E$3/Parameter!$B$8) + J169)&gt;0),IF(($B169-Parameter!$B$17*Spielerentscheidungen!$B$4+Parameter!$B$4*(Ergebnisse2!$D$3/Parameter!$B$8) + I169) &gt; (ZB_Käufer2!$B169-Parameter!$B$17*Spielerentscheidungen!$D$4+Parameter!$B$4*(Ergebnisse2!$E$3/Parameter!$B$8) + J169), "A", IF(($B169-Parameter!$B$17*Spielerentscheidungen!$B$4+Parameter!$B$4*(Ergebnisse2!$D$3/Parameter!$B$8) + I169) &lt; (ZB_Käufer2!$B169-Parameter!$B$17*Spielerentscheidungen!$D$4+Parameter!$B$4*(Ergebnisse2!$E$3/Parameter!$B$8) + J169), "B", C169)),
IF(($B169-Parameter!$B$17*Spielerentscheidungen!$B$4+Parameter!$B$4*(Ergebnisse2!$D$3/Parameter!$B$8) + I169) &gt; 0,"A",
IF((ZB_Käufer2!$B169-Parameter!$B$17*Spielerentscheidungen!$D$4+Parameter!$B$4*(Ergebnisse2!$E$3/Parameter!$B$8) + J169) &gt; 0,"B",0)))</f>
        <v>0</v>
      </c>
      <c r="G169">
        <f>IF(AND(($B169-Parameter!$B$17*Spielerentscheidungen!$B$5+Parameter!$B$4*(Ergebnisse2!$D$4/Parameter!$B$8) + I169)&gt;0,(ZB_Käufer2!$B169-Parameter!$B$17*Spielerentscheidungen!$D$5+Parameter!$B$4*(Ergebnisse2!$E$4/Parameter!$B$8) + J169)&gt;0), IF(($B169-Parameter!$B$17*Spielerentscheidungen!$B$5+Parameter!$B$4*(Ergebnisse2!$D$4/Parameter!$B$8) + I169) &gt; (ZB_Käufer2!$B169-Parameter!$B$17*Spielerentscheidungen!$D$5+Parameter!$B$4*(Ergebnisse2!$E$4/Parameter!$B$8) + J169), "A", IF(($B169-Parameter!$B$17*Spielerentscheidungen!$B$5+Parameter!$B$4*(Ergebnisse2!$D$4/Parameter!$B$8) + I169) &lt; (ZB_Käufer2!$B169-Parameter!$B$17*Spielerentscheidungen!$D$5+Parameter!$B$4*(Ergebnisse2!$E$4/Parameter!$B$8) + J169), "B", C169)),
IF(($B169-Parameter!$B$17*Spielerentscheidungen!$B$5+Parameter!$B$4*(Ergebnisse2!$D$4/Parameter!$B$8) +I169)&gt;0,"A",
IF((ZB_Käufer2!$B169-Parameter!$B$17*Spielerentscheidungen!$D$5+Parameter!$B$4*(Ergebnisse2!$E$4/Parameter!$B$8) + J169)&gt;0,"B",0)))</f>
        <v>0</v>
      </c>
      <c r="H169">
        <f>IF(AND(($B169-Parameter!$B$17*Spielerentscheidungen!$B$6+Parameter!$B$4*(Ergebnisse2!$D$5/Parameter!$B$8) + I169)&gt;0,(ZB_Käufer2!$B169-Parameter!$B$17*Spielerentscheidungen!$D$6+Parameter!$B$4*(Ergebnisse2!$E$5/Parameter!$B$8) + J169)&gt;0), IF(($B169-Parameter!$B$17*Spielerentscheidungen!$B$6+Parameter!$B$4*(Ergebnisse2!$D$5/Parameter!$B$8) + I169) &gt; (ZB_Käufer2!$B169-Parameter!$B$17*Spielerentscheidungen!$D$6+Parameter!$B$4*(Ergebnisse2!$E$5/Parameter!$B$8) + J169),"A",IF(($B169-Parameter!$B$17*Spielerentscheidungen!$B$6+Parameter!$B$4*(Ergebnisse2!$D$5/Parameter!$B$8) + I169) &lt; (ZB_Käufer2!$B169-Parameter!$B$17*Spielerentscheidungen!$D$6+Parameter!$B$4*(Ergebnisse2!$E$5/Parameter!$B$8) + J169),"B",C169)),
IF(($B169-Parameter!$B$17*Spielerentscheidungen!$B$6+Parameter!$B$4*(Ergebnisse2!$D$5/Parameter!$B$8) + I169)&gt;0,"A",
IF((ZB_Käufer2!$B169-Parameter!$B$17*Spielerentscheidungen!$D$6 + Parameter!$B$4*(Ergebnisse2!$E$5/Parameter!$B$8) + J169)&gt;0,"B",0)))</f>
        <v>0</v>
      </c>
      <c r="I169">
        <v>3</v>
      </c>
      <c r="J169">
        <v>0</v>
      </c>
    </row>
    <row r="170" spans="1:10" x14ac:dyDescent="0.35">
      <c r="A170">
        <v>169</v>
      </c>
      <c r="B170">
        <v>1.52</v>
      </c>
      <c r="C170" t="s">
        <v>19</v>
      </c>
      <c r="D170">
        <f>IF(AND(($B170- Parameter!$B$17*Spielerentscheidungen!$B$2+Parameter!$B$4*0.5 + I170)&gt;0,(ZB_Käufer2!$B170-Parameter!$B$17*Spielerentscheidungen!$D$2+Parameter!$B$4*0.5 + J170)&gt;0), IF(($B170-Parameter!$B$17*Spielerentscheidungen!$B$2+Parameter!$B$4*0.5 + I170) &gt; (ZB_Käufer2!$B170-Parameter!$B$17*Spielerentscheidungen!$D$2+Parameter!$B$4*0.5 + J170), "A", IF((ZB_Käufer2!$B170-Parameter!$B$17*Spielerentscheidungen!$D$2+Parameter!$B$4*0.5 + J170) &gt; ($B170-Parameter!$B$17*Spielerentscheidungen!$B$2+Parameter!$B$4*0.5 + I170), "B", C170)),
IF(($B170-Parameter!$B$17*Spielerentscheidungen!$B$2+Parameter!$B$4*0.5 + I170)&gt;0,"A",
IF((ZB_Käufer2!$B170-Parameter!$B$17*Spielerentscheidungen!$D$2+Parameter!$B$4*0.5 + J170)&gt;0,"B",0)))</f>
        <v>0</v>
      </c>
      <c r="E170">
        <f>IF(AND(($B170-Parameter!$B$17*Spielerentscheidungen!$B$3+Parameter!$B$4*(Ergebnisse2!$D$2/Parameter!$B$8) + I170)&gt;0,(ZB_Käufer2!$B170-Parameter!$B$17*Spielerentscheidungen!$D$3+Parameter!$B$4*(Ergebnisse2!$E$2/Parameter!$B$8) + J170)&gt;0),IF(($B170-Parameter!$B$17*Spielerentscheidungen!$B$3+Parameter!$B$4*(Ergebnisse2!$D$2/Parameter!$B$8) + I170) &gt; (ZB_Käufer2!$B170-Parameter!$B$17*Spielerentscheidungen!$D$3+Parameter!$B$4*(Ergebnisse2!$E$2/Parameter!$B$8) + J170),"A", IF(($B170-Parameter!$B$17*Spielerentscheidungen!$B$3+Parameter!$B$4*(Ergebnisse2!$D$2/Parameter!$B$8) + I170) &lt; (ZB_Käufer2!$B170-Parameter!$B$17*Spielerentscheidungen!$D$3+Parameter!$B$4*(Ergebnisse2!$E$2/Parameter!$B$8) + J170 ), "B", C170)),
IF(($B170-Parameter!$B$17*Spielerentscheidungen!$B$3+Parameter!$B$4*(Ergebnisse2!$D$2/Parameter!$B$8) + I170) &gt; 0,"A",
IF((ZB_Käufer2!$B170-Parameter!$B$17*Spielerentscheidungen!$D$3+Parameter!$B$4*(Ergebnisse2!$E$2/Parameter!$B$8) + J170)&gt;0,"B",0)))</f>
        <v>0</v>
      </c>
      <c r="F170">
        <f>IF(AND(($B170-Parameter!$B$17*Spielerentscheidungen!$B$4+Parameter!$B$4*(Ergebnisse2!$D$3/Parameter!$B$8) + I170 )&gt;0,(ZB_Käufer2!$B170-Parameter!$B$17*Spielerentscheidungen!$D$4+Parameter!$B$4*(Ergebnisse2!$E$3/Parameter!$B$8) + J170)&gt;0),IF(($B170-Parameter!$B$17*Spielerentscheidungen!$B$4+Parameter!$B$4*(Ergebnisse2!$D$3/Parameter!$B$8) + I170) &gt; (ZB_Käufer2!$B170-Parameter!$B$17*Spielerentscheidungen!$D$4+Parameter!$B$4*(Ergebnisse2!$E$3/Parameter!$B$8) + J170), "A", IF(($B170-Parameter!$B$17*Spielerentscheidungen!$B$4+Parameter!$B$4*(Ergebnisse2!$D$3/Parameter!$B$8) + I170) &lt; (ZB_Käufer2!$B170-Parameter!$B$17*Spielerentscheidungen!$D$4+Parameter!$B$4*(Ergebnisse2!$E$3/Parameter!$B$8) + J170), "B", C170)),
IF(($B170-Parameter!$B$17*Spielerentscheidungen!$B$4+Parameter!$B$4*(Ergebnisse2!$D$3/Parameter!$B$8) + I170) &gt; 0,"A",
IF((ZB_Käufer2!$B170-Parameter!$B$17*Spielerentscheidungen!$D$4+Parameter!$B$4*(Ergebnisse2!$E$3/Parameter!$B$8) + J170) &gt; 0,"B",0)))</f>
        <v>0</v>
      </c>
      <c r="G170">
        <f>IF(AND(($B170-Parameter!$B$17*Spielerentscheidungen!$B$5+Parameter!$B$4*(Ergebnisse2!$D$4/Parameter!$B$8) + I170)&gt;0,(ZB_Käufer2!$B170-Parameter!$B$17*Spielerentscheidungen!$D$5+Parameter!$B$4*(Ergebnisse2!$E$4/Parameter!$B$8) + J170)&gt;0), IF(($B170-Parameter!$B$17*Spielerentscheidungen!$B$5+Parameter!$B$4*(Ergebnisse2!$D$4/Parameter!$B$8) + I170) &gt; (ZB_Käufer2!$B170-Parameter!$B$17*Spielerentscheidungen!$D$5+Parameter!$B$4*(Ergebnisse2!$E$4/Parameter!$B$8) + J170), "A", IF(($B170-Parameter!$B$17*Spielerentscheidungen!$B$5+Parameter!$B$4*(Ergebnisse2!$D$4/Parameter!$B$8) + I170) &lt; (ZB_Käufer2!$B170-Parameter!$B$17*Spielerentscheidungen!$D$5+Parameter!$B$4*(Ergebnisse2!$E$4/Parameter!$B$8) + J170), "B", C170)),
IF(($B170-Parameter!$B$17*Spielerentscheidungen!$B$5+Parameter!$B$4*(Ergebnisse2!$D$4/Parameter!$B$8) +I170)&gt;0,"A",
IF((ZB_Käufer2!$B170-Parameter!$B$17*Spielerentscheidungen!$D$5+Parameter!$B$4*(Ergebnisse2!$E$4/Parameter!$B$8) + J170)&gt;0,"B",0)))</f>
        <v>0</v>
      </c>
      <c r="H170">
        <f>IF(AND(($B170-Parameter!$B$17*Spielerentscheidungen!$B$6+Parameter!$B$4*(Ergebnisse2!$D$5/Parameter!$B$8) + I170)&gt;0,(ZB_Käufer2!$B170-Parameter!$B$17*Spielerentscheidungen!$D$6+Parameter!$B$4*(Ergebnisse2!$E$5/Parameter!$B$8) + J170)&gt;0), IF(($B170-Parameter!$B$17*Spielerentscheidungen!$B$6+Parameter!$B$4*(Ergebnisse2!$D$5/Parameter!$B$8) + I170) &gt; (ZB_Käufer2!$B170-Parameter!$B$17*Spielerentscheidungen!$D$6+Parameter!$B$4*(Ergebnisse2!$E$5/Parameter!$B$8) + J170),"A",IF(($B170-Parameter!$B$17*Spielerentscheidungen!$B$6+Parameter!$B$4*(Ergebnisse2!$D$5/Parameter!$B$8) + I170) &lt; (ZB_Käufer2!$B170-Parameter!$B$17*Spielerentscheidungen!$D$6+Parameter!$B$4*(Ergebnisse2!$E$5/Parameter!$B$8) + J170),"B",C170)),
IF(($B170-Parameter!$B$17*Spielerentscheidungen!$B$6+Parameter!$B$4*(Ergebnisse2!$D$5/Parameter!$B$8) + I170)&gt;0,"A",
IF((ZB_Käufer2!$B170-Parameter!$B$17*Spielerentscheidungen!$D$6 + Parameter!$B$4*(Ergebnisse2!$E$5/Parameter!$B$8) + J170)&gt;0,"B",0)))</f>
        <v>0</v>
      </c>
      <c r="I170">
        <v>4</v>
      </c>
      <c r="J170">
        <v>0</v>
      </c>
    </row>
    <row r="171" spans="1:10" x14ac:dyDescent="0.35">
      <c r="A171">
        <v>170</v>
      </c>
      <c r="B171">
        <v>7.44</v>
      </c>
      <c r="C171" t="s">
        <v>20</v>
      </c>
      <c r="D171" t="str">
        <f>IF(AND(($B171- Parameter!$B$17*Spielerentscheidungen!$B$2+Parameter!$B$4*0.5 + I171)&gt;0,(ZB_Käufer2!$B171-Parameter!$B$17*Spielerentscheidungen!$D$2+Parameter!$B$4*0.5 + J171)&gt;0), IF(($B171-Parameter!$B$17*Spielerentscheidungen!$B$2+Parameter!$B$4*0.5 + I171) &gt; (ZB_Käufer2!$B171-Parameter!$B$17*Spielerentscheidungen!$D$2+Parameter!$B$4*0.5 + J171), "A", IF((ZB_Käufer2!$B171-Parameter!$B$17*Spielerentscheidungen!$D$2+Parameter!$B$4*0.5 + J171) &gt; ($B171-Parameter!$B$17*Spielerentscheidungen!$B$2+Parameter!$B$4*0.5 + I171), "B", C171)),
IF(($B171-Parameter!$B$17*Spielerentscheidungen!$B$2+Parameter!$B$4*0.5 + I171)&gt;0,"A",
IF((ZB_Käufer2!$B171-Parameter!$B$17*Spielerentscheidungen!$D$2+Parameter!$B$4*0.5 + J171)&gt;0,"B",0)))</f>
        <v>B</v>
      </c>
      <c r="E171" t="str">
        <f>IF(AND(($B171-Parameter!$B$17*Spielerentscheidungen!$B$3+Parameter!$B$4*(Ergebnisse2!$D$2/Parameter!$B$8) + I171)&gt;0,(ZB_Käufer2!$B171-Parameter!$B$17*Spielerentscheidungen!$D$3+Parameter!$B$4*(Ergebnisse2!$E$2/Parameter!$B$8) + J171)&gt;0),IF(($B171-Parameter!$B$17*Spielerentscheidungen!$B$3+Parameter!$B$4*(Ergebnisse2!$D$2/Parameter!$B$8) + I171) &gt; (ZB_Käufer2!$B171-Parameter!$B$17*Spielerentscheidungen!$D$3+Parameter!$B$4*(Ergebnisse2!$E$2/Parameter!$B$8) + J171),"A", IF(($B171-Parameter!$B$17*Spielerentscheidungen!$B$3+Parameter!$B$4*(Ergebnisse2!$D$2/Parameter!$B$8) + I171) &lt; (ZB_Käufer2!$B171-Parameter!$B$17*Spielerentscheidungen!$D$3+Parameter!$B$4*(Ergebnisse2!$E$2/Parameter!$B$8) + J171 ), "B", C171)),
IF(($B171-Parameter!$B$17*Spielerentscheidungen!$B$3+Parameter!$B$4*(Ergebnisse2!$D$2/Parameter!$B$8) + I171) &gt; 0,"A",
IF((ZB_Käufer2!$B171-Parameter!$B$17*Spielerentscheidungen!$D$3+Parameter!$B$4*(Ergebnisse2!$E$2/Parameter!$B$8) + J171)&gt;0,"B",0)))</f>
        <v>B</v>
      </c>
      <c r="F171" t="str">
        <f>IF(AND(($B171-Parameter!$B$17*Spielerentscheidungen!$B$4+Parameter!$B$4*(Ergebnisse2!$D$3/Parameter!$B$8) + I171 )&gt;0,(ZB_Käufer2!$B171-Parameter!$B$17*Spielerentscheidungen!$D$4+Parameter!$B$4*(Ergebnisse2!$E$3/Parameter!$B$8) + J171)&gt;0),IF(($B171-Parameter!$B$17*Spielerentscheidungen!$B$4+Parameter!$B$4*(Ergebnisse2!$D$3/Parameter!$B$8) + I171) &gt; (ZB_Käufer2!$B171-Parameter!$B$17*Spielerentscheidungen!$D$4+Parameter!$B$4*(Ergebnisse2!$E$3/Parameter!$B$8) + J171), "A", IF(($B171-Parameter!$B$17*Spielerentscheidungen!$B$4+Parameter!$B$4*(Ergebnisse2!$D$3/Parameter!$B$8) + I171) &lt; (ZB_Käufer2!$B171-Parameter!$B$17*Spielerentscheidungen!$D$4+Parameter!$B$4*(Ergebnisse2!$E$3/Parameter!$B$8) + J171), "B", C171)),
IF(($B171-Parameter!$B$17*Spielerentscheidungen!$B$4+Parameter!$B$4*(Ergebnisse2!$D$3/Parameter!$B$8) + I171) &gt; 0,"A",
IF((ZB_Käufer2!$B171-Parameter!$B$17*Spielerentscheidungen!$D$4+Parameter!$B$4*(Ergebnisse2!$E$3/Parameter!$B$8) + J171) &gt; 0,"B",0)))</f>
        <v>B</v>
      </c>
      <c r="G171" t="str">
        <f>IF(AND(($B171-Parameter!$B$17*Spielerentscheidungen!$B$5+Parameter!$B$4*(Ergebnisse2!$D$4/Parameter!$B$8) + I171)&gt;0,(ZB_Käufer2!$B171-Parameter!$B$17*Spielerentscheidungen!$D$5+Parameter!$B$4*(Ergebnisse2!$E$4/Parameter!$B$8) + J171)&gt;0), IF(($B171-Parameter!$B$17*Spielerentscheidungen!$B$5+Parameter!$B$4*(Ergebnisse2!$D$4/Parameter!$B$8) + I171) &gt; (ZB_Käufer2!$B171-Parameter!$B$17*Spielerentscheidungen!$D$5+Parameter!$B$4*(Ergebnisse2!$E$4/Parameter!$B$8) + J171), "A", IF(($B171-Parameter!$B$17*Spielerentscheidungen!$B$5+Parameter!$B$4*(Ergebnisse2!$D$4/Parameter!$B$8) + I171) &lt; (ZB_Käufer2!$B171-Parameter!$B$17*Spielerentscheidungen!$D$5+Parameter!$B$4*(Ergebnisse2!$E$4/Parameter!$B$8) + J171), "B", C171)),
IF(($B171-Parameter!$B$17*Spielerentscheidungen!$B$5+Parameter!$B$4*(Ergebnisse2!$D$4/Parameter!$B$8) +I171)&gt;0,"A",
IF((ZB_Käufer2!$B171-Parameter!$B$17*Spielerentscheidungen!$D$5+Parameter!$B$4*(Ergebnisse2!$E$4/Parameter!$B$8) + J171)&gt;0,"B",0)))</f>
        <v>B</v>
      </c>
      <c r="H171">
        <f>IF(AND(($B171-Parameter!$B$17*Spielerentscheidungen!$B$6+Parameter!$B$4*(Ergebnisse2!$D$5/Parameter!$B$8) + I171)&gt;0,(ZB_Käufer2!$B171-Parameter!$B$17*Spielerentscheidungen!$D$6+Parameter!$B$4*(Ergebnisse2!$E$5/Parameter!$B$8) + J171)&gt;0), IF(($B171-Parameter!$B$17*Spielerentscheidungen!$B$6+Parameter!$B$4*(Ergebnisse2!$D$5/Parameter!$B$8) + I171) &gt; (ZB_Käufer2!$B171-Parameter!$B$17*Spielerentscheidungen!$D$6+Parameter!$B$4*(Ergebnisse2!$E$5/Parameter!$B$8) + J171),"A",IF(($B171-Parameter!$B$17*Spielerentscheidungen!$B$6+Parameter!$B$4*(Ergebnisse2!$D$5/Parameter!$B$8) + I171) &lt; (ZB_Käufer2!$B171-Parameter!$B$17*Spielerentscheidungen!$D$6+Parameter!$B$4*(Ergebnisse2!$E$5/Parameter!$B$8) + J171),"B",C171)),
IF(($B171-Parameter!$B$17*Spielerentscheidungen!$B$6+Parameter!$B$4*(Ergebnisse2!$D$5/Parameter!$B$8) + I171)&gt;0,"A",
IF((ZB_Käufer2!$B171-Parameter!$B$17*Spielerentscheidungen!$D$6 + Parameter!$B$4*(Ergebnisse2!$E$5/Parameter!$B$8) + J171)&gt;0,"B",0)))</f>
        <v>0</v>
      </c>
      <c r="I171">
        <v>0</v>
      </c>
      <c r="J171">
        <v>4</v>
      </c>
    </row>
    <row r="172" spans="1:10" x14ac:dyDescent="0.35">
      <c r="A172">
        <v>171</v>
      </c>
      <c r="B172">
        <v>1.6</v>
      </c>
      <c r="C172" t="s">
        <v>19</v>
      </c>
      <c r="D172">
        <f>IF(AND(($B172- Parameter!$B$17*Spielerentscheidungen!$B$2+Parameter!$B$4*0.5 + I172)&gt;0,(ZB_Käufer2!$B172-Parameter!$B$17*Spielerentscheidungen!$D$2+Parameter!$B$4*0.5 + J172)&gt;0), IF(($B172-Parameter!$B$17*Spielerentscheidungen!$B$2+Parameter!$B$4*0.5 + I172) &gt; (ZB_Käufer2!$B172-Parameter!$B$17*Spielerentscheidungen!$D$2+Parameter!$B$4*0.5 + J172), "A", IF((ZB_Käufer2!$B172-Parameter!$B$17*Spielerentscheidungen!$D$2+Parameter!$B$4*0.5 + J172) &gt; ($B172-Parameter!$B$17*Spielerentscheidungen!$B$2+Parameter!$B$4*0.5 + I172), "B", C172)),
IF(($B172-Parameter!$B$17*Spielerentscheidungen!$B$2+Parameter!$B$4*0.5 + I172)&gt;0,"A",
IF((ZB_Käufer2!$B172-Parameter!$B$17*Spielerentscheidungen!$D$2+Parameter!$B$4*0.5 + J172)&gt;0,"B",0)))</f>
        <v>0</v>
      </c>
      <c r="E172">
        <f>IF(AND(($B172-Parameter!$B$17*Spielerentscheidungen!$B$3+Parameter!$B$4*(Ergebnisse2!$D$2/Parameter!$B$8) + I172)&gt;0,(ZB_Käufer2!$B172-Parameter!$B$17*Spielerentscheidungen!$D$3+Parameter!$B$4*(Ergebnisse2!$E$2/Parameter!$B$8) + J172)&gt;0),IF(($B172-Parameter!$B$17*Spielerentscheidungen!$B$3+Parameter!$B$4*(Ergebnisse2!$D$2/Parameter!$B$8) + I172) &gt; (ZB_Käufer2!$B172-Parameter!$B$17*Spielerentscheidungen!$D$3+Parameter!$B$4*(Ergebnisse2!$E$2/Parameter!$B$8) + J172),"A", IF(($B172-Parameter!$B$17*Spielerentscheidungen!$B$3+Parameter!$B$4*(Ergebnisse2!$D$2/Parameter!$B$8) + I172) &lt; (ZB_Käufer2!$B172-Parameter!$B$17*Spielerentscheidungen!$D$3+Parameter!$B$4*(Ergebnisse2!$E$2/Parameter!$B$8) + J172 ), "B", C172)),
IF(($B172-Parameter!$B$17*Spielerentscheidungen!$B$3+Parameter!$B$4*(Ergebnisse2!$D$2/Parameter!$B$8) + I172) &gt; 0,"A",
IF((ZB_Käufer2!$B172-Parameter!$B$17*Spielerentscheidungen!$D$3+Parameter!$B$4*(Ergebnisse2!$E$2/Parameter!$B$8) + J172)&gt;0,"B",0)))</f>
        <v>0</v>
      </c>
      <c r="F172">
        <f>IF(AND(($B172-Parameter!$B$17*Spielerentscheidungen!$B$4+Parameter!$B$4*(Ergebnisse2!$D$3/Parameter!$B$8) + I172 )&gt;0,(ZB_Käufer2!$B172-Parameter!$B$17*Spielerentscheidungen!$D$4+Parameter!$B$4*(Ergebnisse2!$E$3/Parameter!$B$8) + J172)&gt;0),IF(($B172-Parameter!$B$17*Spielerentscheidungen!$B$4+Parameter!$B$4*(Ergebnisse2!$D$3/Parameter!$B$8) + I172) &gt; (ZB_Käufer2!$B172-Parameter!$B$17*Spielerentscheidungen!$D$4+Parameter!$B$4*(Ergebnisse2!$E$3/Parameter!$B$8) + J172), "A", IF(($B172-Parameter!$B$17*Spielerentscheidungen!$B$4+Parameter!$B$4*(Ergebnisse2!$D$3/Parameter!$B$8) + I172) &lt; (ZB_Käufer2!$B172-Parameter!$B$17*Spielerentscheidungen!$D$4+Parameter!$B$4*(Ergebnisse2!$E$3/Parameter!$B$8) + J172), "B", C172)),
IF(($B172-Parameter!$B$17*Spielerentscheidungen!$B$4+Parameter!$B$4*(Ergebnisse2!$D$3/Parameter!$B$8) + I172) &gt; 0,"A",
IF((ZB_Käufer2!$B172-Parameter!$B$17*Spielerentscheidungen!$D$4+Parameter!$B$4*(Ergebnisse2!$E$3/Parameter!$B$8) + J172) &gt; 0,"B",0)))</f>
        <v>0</v>
      </c>
      <c r="G172">
        <f>IF(AND(($B172-Parameter!$B$17*Spielerentscheidungen!$B$5+Parameter!$B$4*(Ergebnisse2!$D$4/Parameter!$B$8) + I172)&gt;0,(ZB_Käufer2!$B172-Parameter!$B$17*Spielerentscheidungen!$D$5+Parameter!$B$4*(Ergebnisse2!$E$4/Parameter!$B$8) + J172)&gt;0), IF(($B172-Parameter!$B$17*Spielerentscheidungen!$B$5+Parameter!$B$4*(Ergebnisse2!$D$4/Parameter!$B$8) + I172) &gt; (ZB_Käufer2!$B172-Parameter!$B$17*Spielerentscheidungen!$D$5+Parameter!$B$4*(Ergebnisse2!$E$4/Parameter!$B$8) + J172), "A", IF(($B172-Parameter!$B$17*Spielerentscheidungen!$B$5+Parameter!$B$4*(Ergebnisse2!$D$4/Parameter!$B$8) + I172) &lt; (ZB_Käufer2!$B172-Parameter!$B$17*Spielerentscheidungen!$D$5+Parameter!$B$4*(Ergebnisse2!$E$4/Parameter!$B$8) + J172), "B", C172)),
IF(($B172-Parameter!$B$17*Spielerentscheidungen!$B$5+Parameter!$B$4*(Ergebnisse2!$D$4/Parameter!$B$8) +I172)&gt;0,"A",
IF((ZB_Käufer2!$B172-Parameter!$B$17*Spielerentscheidungen!$D$5+Parameter!$B$4*(Ergebnisse2!$E$4/Parameter!$B$8) + J172)&gt;0,"B",0)))</f>
        <v>0</v>
      </c>
      <c r="H172">
        <f>IF(AND(($B172-Parameter!$B$17*Spielerentscheidungen!$B$6+Parameter!$B$4*(Ergebnisse2!$D$5/Parameter!$B$8) + I172)&gt;0,(ZB_Käufer2!$B172-Parameter!$B$17*Spielerentscheidungen!$D$6+Parameter!$B$4*(Ergebnisse2!$E$5/Parameter!$B$8) + J172)&gt;0), IF(($B172-Parameter!$B$17*Spielerentscheidungen!$B$6+Parameter!$B$4*(Ergebnisse2!$D$5/Parameter!$B$8) + I172) &gt; (ZB_Käufer2!$B172-Parameter!$B$17*Spielerentscheidungen!$D$6+Parameter!$B$4*(Ergebnisse2!$E$5/Parameter!$B$8) + J172),"A",IF(($B172-Parameter!$B$17*Spielerentscheidungen!$B$6+Parameter!$B$4*(Ergebnisse2!$D$5/Parameter!$B$8) + I172) &lt; (ZB_Käufer2!$B172-Parameter!$B$17*Spielerentscheidungen!$D$6+Parameter!$B$4*(Ergebnisse2!$E$5/Parameter!$B$8) + J172),"B",C172)),
IF(($B172-Parameter!$B$17*Spielerentscheidungen!$B$6+Parameter!$B$4*(Ergebnisse2!$D$5/Parameter!$B$8) + I172)&gt;0,"A",
IF((ZB_Käufer2!$B172-Parameter!$B$17*Spielerentscheidungen!$D$6 + Parameter!$B$4*(Ergebnisse2!$E$5/Parameter!$B$8) + J172)&gt;0,"B",0)))</f>
        <v>0</v>
      </c>
      <c r="I172">
        <v>0</v>
      </c>
      <c r="J172">
        <v>5</v>
      </c>
    </row>
    <row r="173" spans="1:10" x14ac:dyDescent="0.35">
      <c r="A173">
        <v>172</v>
      </c>
      <c r="B173">
        <v>7.75</v>
      </c>
      <c r="C173" t="s">
        <v>20</v>
      </c>
      <c r="D173" t="str">
        <f>IF(AND(($B173- Parameter!$B$17*Spielerentscheidungen!$B$2+Parameter!$B$4*0.5 + I173)&gt;0,(ZB_Käufer2!$B173-Parameter!$B$17*Spielerentscheidungen!$D$2+Parameter!$B$4*0.5 + J173)&gt;0), IF(($B173-Parameter!$B$17*Spielerentscheidungen!$B$2+Parameter!$B$4*0.5 + I173) &gt; (ZB_Käufer2!$B173-Parameter!$B$17*Spielerentscheidungen!$D$2+Parameter!$B$4*0.5 + J173), "A", IF((ZB_Käufer2!$B173-Parameter!$B$17*Spielerentscheidungen!$D$2+Parameter!$B$4*0.5 + J173) &gt; ($B173-Parameter!$B$17*Spielerentscheidungen!$B$2+Parameter!$B$4*0.5 + I173), "B", C173)),
IF(($B173-Parameter!$B$17*Spielerentscheidungen!$B$2+Parameter!$B$4*0.5 + I173)&gt;0,"A",
IF((ZB_Käufer2!$B173-Parameter!$B$17*Spielerentscheidungen!$D$2+Parameter!$B$4*0.5 + J173)&gt;0,"B",0)))</f>
        <v>A</v>
      </c>
      <c r="E173" t="str">
        <f>IF(AND(($B173-Parameter!$B$17*Spielerentscheidungen!$B$3+Parameter!$B$4*(Ergebnisse2!$D$2/Parameter!$B$8) + I173)&gt;0,(ZB_Käufer2!$B173-Parameter!$B$17*Spielerentscheidungen!$D$3+Parameter!$B$4*(Ergebnisse2!$E$2/Parameter!$B$8) + J173)&gt;0),IF(($B173-Parameter!$B$17*Spielerentscheidungen!$B$3+Parameter!$B$4*(Ergebnisse2!$D$2/Parameter!$B$8) + I173) &gt; (ZB_Käufer2!$B173-Parameter!$B$17*Spielerentscheidungen!$D$3+Parameter!$B$4*(Ergebnisse2!$E$2/Parameter!$B$8) + J173),"A", IF(($B173-Parameter!$B$17*Spielerentscheidungen!$B$3+Parameter!$B$4*(Ergebnisse2!$D$2/Parameter!$B$8) + I173) &lt; (ZB_Käufer2!$B173-Parameter!$B$17*Spielerentscheidungen!$D$3+Parameter!$B$4*(Ergebnisse2!$E$2/Parameter!$B$8) + J173 ), "B", C173)),
IF(($B173-Parameter!$B$17*Spielerentscheidungen!$B$3+Parameter!$B$4*(Ergebnisse2!$D$2/Parameter!$B$8) + I173) &gt; 0,"A",
IF((ZB_Käufer2!$B173-Parameter!$B$17*Spielerentscheidungen!$D$3+Parameter!$B$4*(Ergebnisse2!$E$2/Parameter!$B$8) + J173)&gt;0,"B",0)))</f>
        <v>A</v>
      </c>
      <c r="F173" t="str">
        <f>IF(AND(($B173-Parameter!$B$17*Spielerentscheidungen!$B$4+Parameter!$B$4*(Ergebnisse2!$D$3/Parameter!$B$8) + I173 )&gt;0,(ZB_Käufer2!$B173-Parameter!$B$17*Spielerentscheidungen!$D$4+Parameter!$B$4*(Ergebnisse2!$E$3/Parameter!$B$8) + J173)&gt;0),IF(($B173-Parameter!$B$17*Spielerentscheidungen!$B$4+Parameter!$B$4*(Ergebnisse2!$D$3/Parameter!$B$8) + I173) &gt; (ZB_Käufer2!$B173-Parameter!$B$17*Spielerentscheidungen!$D$4+Parameter!$B$4*(Ergebnisse2!$E$3/Parameter!$B$8) + J173), "A", IF(($B173-Parameter!$B$17*Spielerentscheidungen!$B$4+Parameter!$B$4*(Ergebnisse2!$D$3/Parameter!$B$8) + I173) &lt; (ZB_Käufer2!$B173-Parameter!$B$17*Spielerentscheidungen!$D$4+Parameter!$B$4*(Ergebnisse2!$E$3/Parameter!$B$8) + J173), "B", C173)),
IF(($B173-Parameter!$B$17*Spielerentscheidungen!$B$4+Parameter!$B$4*(Ergebnisse2!$D$3/Parameter!$B$8) + I173) &gt; 0,"A",
IF((ZB_Käufer2!$B173-Parameter!$B$17*Spielerentscheidungen!$D$4+Parameter!$B$4*(Ergebnisse2!$E$3/Parameter!$B$8) + J173) &gt; 0,"B",0)))</f>
        <v>A</v>
      </c>
      <c r="G173" t="str">
        <f>IF(AND(($B173-Parameter!$B$17*Spielerentscheidungen!$B$5+Parameter!$B$4*(Ergebnisse2!$D$4/Parameter!$B$8) + I173)&gt;0,(ZB_Käufer2!$B173-Parameter!$B$17*Spielerentscheidungen!$D$5+Parameter!$B$4*(Ergebnisse2!$E$4/Parameter!$B$8) + J173)&gt;0), IF(($B173-Parameter!$B$17*Spielerentscheidungen!$B$5+Parameter!$B$4*(Ergebnisse2!$D$4/Parameter!$B$8) + I173) &gt; (ZB_Käufer2!$B173-Parameter!$B$17*Spielerentscheidungen!$D$5+Parameter!$B$4*(Ergebnisse2!$E$4/Parameter!$B$8) + J173), "A", IF(($B173-Parameter!$B$17*Spielerentscheidungen!$B$5+Parameter!$B$4*(Ergebnisse2!$D$4/Parameter!$B$8) + I173) &lt; (ZB_Käufer2!$B173-Parameter!$B$17*Spielerentscheidungen!$D$5+Parameter!$B$4*(Ergebnisse2!$E$4/Parameter!$B$8) + J173), "B", C173)),
IF(($B173-Parameter!$B$17*Spielerentscheidungen!$B$5+Parameter!$B$4*(Ergebnisse2!$D$4/Parameter!$B$8) +I173)&gt;0,"A",
IF((ZB_Käufer2!$B173-Parameter!$B$17*Spielerentscheidungen!$D$5+Parameter!$B$4*(Ergebnisse2!$E$4/Parameter!$B$8) + J173)&gt;0,"B",0)))</f>
        <v>A</v>
      </c>
      <c r="H173">
        <f>IF(AND(($B173-Parameter!$B$17*Spielerentscheidungen!$B$6+Parameter!$B$4*(Ergebnisse2!$D$5/Parameter!$B$8) + I173)&gt;0,(ZB_Käufer2!$B173-Parameter!$B$17*Spielerentscheidungen!$D$6+Parameter!$B$4*(Ergebnisse2!$E$5/Parameter!$B$8) + J173)&gt;0), IF(($B173-Parameter!$B$17*Spielerentscheidungen!$B$6+Parameter!$B$4*(Ergebnisse2!$D$5/Parameter!$B$8) + I173) &gt; (ZB_Käufer2!$B173-Parameter!$B$17*Spielerentscheidungen!$D$6+Parameter!$B$4*(Ergebnisse2!$E$5/Parameter!$B$8) + J173),"A",IF(($B173-Parameter!$B$17*Spielerentscheidungen!$B$6+Parameter!$B$4*(Ergebnisse2!$D$5/Parameter!$B$8) + I173) &lt; (ZB_Käufer2!$B173-Parameter!$B$17*Spielerentscheidungen!$D$6+Parameter!$B$4*(Ergebnisse2!$E$5/Parameter!$B$8) + J173),"B",C173)),
IF(($B173-Parameter!$B$17*Spielerentscheidungen!$B$6+Parameter!$B$4*(Ergebnisse2!$D$5/Parameter!$B$8) + I173)&gt;0,"A",
IF((ZB_Käufer2!$B173-Parameter!$B$17*Spielerentscheidungen!$D$6 + Parameter!$B$4*(Ergebnisse2!$E$5/Parameter!$B$8) + J173)&gt;0,"B",0)))</f>
        <v>0</v>
      </c>
      <c r="I173">
        <v>2</v>
      </c>
      <c r="J173">
        <v>0</v>
      </c>
    </row>
    <row r="174" spans="1:10" x14ac:dyDescent="0.35">
      <c r="A174">
        <v>173</v>
      </c>
      <c r="B174">
        <v>8.06</v>
      </c>
      <c r="C174" t="s">
        <v>19</v>
      </c>
      <c r="D174" t="str">
        <f>IF(AND(($B174- Parameter!$B$17*Spielerentscheidungen!$B$2+Parameter!$B$4*0.5 + I174)&gt;0,(ZB_Käufer2!$B174-Parameter!$B$17*Spielerentscheidungen!$D$2+Parameter!$B$4*0.5 + J174)&gt;0), IF(($B174-Parameter!$B$17*Spielerentscheidungen!$B$2+Parameter!$B$4*0.5 + I174) &gt; (ZB_Käufer2!$B174-Parameter!$B$17*Spielerentscheidungen!$D$2+Parameter!$B$4*0.5 + J174), "A", IF((ZB_Käufer2!$B174-Parameter!$B$17*Spielerentscheidungen!$D$2+Parameter!$B$4*0.5 + J174) &gt; ($B174-Parameter!$B$17*Spielerentscheidungen!$B$2+Parameter!$B$4*0.5 + I174), "B", C174)),
IF(($B174-Parameter!$B$17*Spielerentscheidungen!$B$2+Parameter!$B$4*0.5 + I174)&gt;0,"A",
IF((ZB_Käufer2!$B174-Parameter!$B$17*Spielerentscheidungen!$D$2+Parameter!$B$4*0.5 + J174)&gt;0,"B",0)))</f>
        <v>A</v>
      </c>
      <c r="E174" t="str">
        <f>IF(AND(($B174-Parameter!$B$17*Spielerentscheidungen!$B$3+Parameter!$B$4*(Ergebnisse2!$D$2/Parameter!$B$8) + I174)&gt;0,(ZB_Käufer2!$B174-Parameter!$B$17*Spielerentscheidungen!$D$3+Parameter!$B$4*(Ergebnisse2!$E$2/Parameter!$B$8) + J174)&gt;0),IF(($B174-Parameter!$B$17*Spielerentscheidungen!$B$3+Parameter!$B$4*(Ergebnisse2!$D$2/Parameter!$B$8) + I174) &gt; (ZB_Käufer2!$B174-Parameter!$B$17*Spielerentscheidungen!$D$3+Parameter!$B$4*(Ergebnisse2!$E$2/Parameter!$B$8) + J174),"A", IF(($B174-Parameter!$B$17*Spielerentscheidungen!$B$3+Parameter!$B$4*(Ergebnisse2!$D$2/Parameter!$B$8) + I174) &lt; (ZB_Käufer2!$B174-Parameter!$B$17*Spielerentscheidungen!$D$3+Parameter!$B$4*(Ergebnisse2!$E$2/Parameter!$B$8) + J174 ), "B", C174)),
IF(($B174-Parameter!$B$17*Spielerentscheidungen!$B$3+Parameter!$B$4*(Ergebnisse2!$D$2/Parameter!$B$8) + I174) &gt; 0,"A",
IF((ZB_Käufer2!$B174-Parameter!$B$17*Spielerentscheidungen!$D$3+Parameter!$B$4*(Ergebnisse2!$E$2/Parameter!$B$8) + J174)&gt;0,"B",0)))</f>
        <v>A</v>
      </c>
      <c r="F174" t="str">
        <f>IF(AND(($B174-Parameter!$B$17*Spielerentscheidungen!$B$4+Parameter!$B$4*(Ergebnisse2!$D$3/Parameter!$B$8) + I174 )&gt;0,(ZB_Käufer2!$B174-Parameter!$B$17*Spielerentscheidungen!$D$4+Parameter!$B$4*(Ergebnisse2!$E$3/Parameter!$B$8) + J174)&gt;0),IF(($B174-Parameter!$B$17*Spielerentscheidungen!$B$4+Parameter!$B$4*(Ergebnisse2!$D$3/Parameter!$B$8) + I174) &gt; (ZB_Käufer2!$B174-Parameter!$B$17*Spielerentscheidungen!$D$4+Parameter!$B$4*(Ergebnisse2!$E$3/Parameter!$B$8) + J174), "A", IF(($B174-Parameter!$B$17*Spielerentscheidungen!$B$4+Parameter!$B$4*(Ergebnisse2!$D$3/Parameter!$B$8) + I174) &lt; (ZB_Käufer2!$B174-Parameter!$B$17*Spielerentscheidungen!$D$4+Parameter!$B$4*(Ergebnisse2!$E$3/Parameter!$B$8) + J174), "B", C174)),
IF(($B174-Parameter!$B$17*Spielerentscheidungen!$B$4+Parameter!$B$4*(Ergebnisse2!$D$3/Parameter!$B$8) + I174) &gt; 0,"A",
IF((ZB_Käufer2!$B174-Parameter!$B$17*Spielerentscheidungen!$D$4+Parameter!$B$4*(Ergebnisse2!$E$3/Parameter!$B$8) + J174) &gt; 0,"B",0)))</f>
        <v>A</v>
      </c>
      <c r="G174" t="str">
        <f>IF(AND(($B174-Parameter!$B$17*Spielerentscheidungen!$B$5+Parameter!$B$4*(Ergebnisse2!$D$4/Parameter!$B$8) + I174)&gt;0,(ZB_Käufer2!$B174-Parameter!$B$17*Spielerentscheidungen!$D$5+Parameter!$B$4*(Ergebnisse2!$E$4/Parameter!$B$8) + J174)&gt;0), IF(($B174-Parameter!$B$17*Spielerentscheidungen!$B$5+Parameter!$B$4*(Ergebnisse2!$D$4/Parameter!$B$8) + I174) &gt; (ZB_Käufer2!$B174-Parameter!$B$17*Spielerentscheidungen!$D$5+Parameter!$B$4*(Ergebnisse2!$E$4/Parameter!$B$8) + J174), "A", IF(($B174-Parameter!$B$17*Spielerentscheidungen!$B$5+Parameter!$B$4*(Ergebnisse2!$D$4/Parameter!$B$8) + I174) &lt; (ZB_Käufer2!$B174-Parameter!$B$17*Spielerentscheidungen!$D$5+Parameter!$B$4*(Ergebnisse2!$E$4/Parameter!$B$8) + J174), "B", C174)),
IF(($B174-Parameter!$B$17*Spielerentscheidungen!$B$5+Parameter!$B$4*(Ergebnisse2!$D$4/Parameter!$B$8) +I174)&gt;0,"A",
IF((ZB_Käufer2!$B174-Parameter!$B$17*Spielerentscheidungen!$D$5+Parameter!$B$4*(Ergebnisse2!$E$4/Parameter!$B$8) + J174)&gt;0,"B",0)))</f>
        <v>A</v>
      </c>
      <c r="H174">
        <f>IF(AND(($B174-Parameter!$B$17*Spielerentscheidungen!$B$6+Parameter!$B$4*(Ergebnisse2!$D$5/Parameter!$B$8) + I174)&gt;0,(ZB_Käufer2!$B174-Parameter!$B$17*Spielerentscheidungen!$D$6+Parameter!$B$4*(Ergebnisse2!$E$5/Parameter!$B$8) + J174)&gt;0), IF(($B174-Parameter!$B$17*Spielerentscheidungen!$B$6+Parameter!$B$4*(Ergebnisse2!$D$5/Parameter!$B$8) + I174) &gt; (ZB_Käufer2!$B174-Parameter!$B$17*Spielerentscheidungen!$D$6+Parameter!$B$4*(Ergebnisse2!$E$5/Parameter!$B$8) + J174),"A",IF(($B174-Parameter!$B$17*Spielerentscheidungen!$B$6+Parameter!$B$4*(Ergebnisse2!$D$5/Parameter!$B$8) + I174) &lt; (ZB_Käufer2!$B174-Parameter!$B$17*Spielerentscheidungen!$D$6+Parameter!$B$4*(Ergebnisse2!$E$5/Parameter!$B$8) + J174),"B",C174)),
IF(($B174-Parameter!$B$17*Spielerentscheidungen!$B$6+Parameter!$B$4*(Ergebnisse2!$D$5/Parameter!$B$8) + I174)&gt;0,"A",
IF((ZB_Käufer2!$B174-Parameter!$B$17*Spielerentscheidungen!$D$6 + Parameter!$B$4*(Ergebnisse2!$E$5/Parameter!$B$8) + J174)&gt;0,"B",0)))</f>
        <v>0</v>
      </c>
      <c r="I174">
        <v>3</v>
      </c>
      <c r="J174">
        <v>0</v>
      </c>
    </row>
    <row r="175" spans="1:10" x14ac:dyDescent="0.35">
      <c r="A175">
        <v>174</v>
      </c>
      <c r="B175">
        <v>3.28</v>
      </c>
      <c r="C175" t="s">
        <v>20</v>
      </c>
      <c r="D175">
        <f>IF(AND(($B175- Parameter!$B$17*Spielerentscheidungen!$B$2+Parameter!$B$4*0.5 + I175)&gt;0,(ZB_Käufer2!$B175-Parameter!$B$17*Spielerentscheidungen!$D$2+Parameter!$B$4*0.5 + J175)&gt;0), IF(($B175-Parameter!$B$17*Spielerentscheidungen!$B$2+Parameter!$B$4*0.5 + I175) &gt; (ZB_Käufer2!$B175-Parameter!$B$17*Spielerentscheidungen!$D$2+Parameter!$B$4*0.5 + J175), "A", IF((ZB_Käufer2!$B175-Parameter!$B$17*Spielerentscheidungen!$D$2+Parameter!$B$4*0.5 + J175) &gt; ($B175-Parameter!$B$17*Spielerentscheidungen!$B$2+Parameter!$B$4*0.5 + I175), "B", C175)),
IF(($B175-Parameter!$B$17*Spielerentscheidungen!$B$2+Parameter!$B$4*0.5 + I175)&gt;0,"A",
IF((ZB_Käufer2!$B175-Parameter!$B$17*Spielerentscheidungen!$D$2+Parameter!$B$4*0.5 + J175)&gt;0,"B",0)))</f>
        <v>0</v>
      </c>
      <c r="E175">
        <f>IF(AND(($B175-Parameter!$B$17*Spielerentscheidungen!$B$3+Parameter!$B$4*(Ergebnisse2!$D$2/Parameter!$B$8) + I175)&gt;0,(ZB_Käufer2!$B175-Parameter!$B$17*Spielerentscheidungen!$D$3+Parameter!$B$4*(Ergebnisse2!$E$2/Parameter!$B$8) + J175)&gt;0),IF(($B175-Parameter!$B$17*Spielerentscheidungen!$B$3+Parameter!$B$4*(Ergebnisse2!$D$2/Parameter!$B$8) + I175) &gt; (ZB_Käufer2!$B175-Parameter!$B$17*Spielerentscheidungen!$D$3+Parameter!$B$4*(Ergebnisse2!$E$2/Parameter!$B$8) + J175),"A", IF(($B175-Parameter!$B$17*Spielerentscheidungen!$B$3+Parameter!$B$4*(Ergebnisse2!$D$2/Parameter!$B$8) + I175) &lt; (ZB_Käufer2!$B175-Parameter!$B$17*Spielerentscheidungen!$D$3+Parameter!$B$4*(Ergebnisse2!$E$2/Parameter!$B$8) + J175 ), "B", C175)),
IF(($B175-Parameter!$B$17*Spielerentscheidungen!$B$3+Parameter!$B$4*(Ergebnisse2!$D$2/Parameter!$B$8) + I175) &gt; 0,"A",
IF((ZB_Käufer2!$B175-Parameter!$B$17*Spielerentscheidungen!$D$3+Parameter!$B$4*(Ergebnisse2!$E$2/Parameter!$B$8) + J175)&gt;0,"B",0)))</f>
        <v>0</v>
      </c>
      <c r="F175">
        <f>IF(AND(($B175-Parameter!$B$17*Spielerentscheidungen!$B$4+Parameter!$B$4*(Ergebnisse2!$D$3/Parameter!$B$8) + I175 )&gt;0,(ZB_Käufer2!$B175-Parameter!$B$17*Spielerentscheidungen!$D$4+Parameter!$B$4*(Ergebnisse2!$E$3/Parameter!$B$8) + J175)&gt;0),IF(($B175-Parameter!$B$17*Spielerentscheidungen!$B$4+Parameter!$B$4*(Ergebnisse2!$D$3/Parameter!$B$8) + I175) &gt; (ZB_Käufer2!$B175-Parameter!$B$17*Spielerentscheidungen!$D$4+Parameter!$B$4*(Ergebnisse2!$E$3/Parameter!$B$8) + J175), "A", IF(($B175-Parameter!$B$17*Spielerentscheidungen!$B$4+Parameter!$B$4*(Ergebnisse2!$D$3/Parameter!$B$8) + I175) &lt; (ZB_Käufer2!$B175-Parameter!$B$17*Spielerentscheidungen!$D$4+Parameter!$B$4*(Ergebnisse2!$E$3/Parameter!$B$8) + J175), "B", C175)),
IF(($B175-Parameter!$B$17*Spielerentscheidungen!$B$4+Parameter!$B$4*(Ergebnisse2!$D$3/Parameter!$B$8) + I175) &gt; 0,"A",
IF((ZB_Käufer2!$B175-Parameter!$B$17*Spielerentscheidungen!$D$4+Parameter!$B$4*(Ergebnisse2!$E$3/Parameter!$B$8) + J175) &gt; 0,"B",0)))</f>
        <v>0</v>
      </c>
      <c r="G175">
        <f>IF(AND(($B175-Parameter!$B$17*Spielerentscheidungen!$B$5+Parameter!$B$4*(Ergebnisse2!$D$4/Parameter!$B$8) + I175)&gt;0,(ZB_Käufer2!$B175-Parameter!$B$17*Spielerentscheidungen!$D$5+Parameter!$B$4*(Ergebnisse2!$E$4/Parameter!$B$8) + J175)&gt;0), IF(($B175-Parameter!$B$17*Spielerentscheidungen!$B$5+Parameter!$B$4*(Ergebnisse2!$D$4/Parameter!$B$8) + I175) &gt; (ZB_Käufer2!$B175-Parameter!$B$17*Spielerentscheidungen!$D$5+Parameter!$B$4*(Ergebnisse2!$E$4/Parameter!$B$8) + J175), "A", IF(($B175-Parameter!$B$17*Spielerentscheidungen!$B$5+Parameter!$B$4*(Ergebnisse2!$D$4/Parameter!$B$8) + I175) &lt; (ZB_Käufer2!$B175-Parameter!$B$17*Spielerentscheidungen!$D$5+Parameter!$B$4*(Ergebnisse2!$E$4/Parameter!$B$8) + J175), "B", C175)),
IF(($B175-Parameter!$B$17*Spielerentscheidungen!$B$5+Parameter!$B$4*(Ergebnisse2!$D$4/Parameter!$B$8) +I175)&gt;0,"A",
IF((ZB_Käufer2!$B175-Parameter!$B$17*Spielerentscheidungen!$D$5+Parameter!$B$4*(Ergebnisse2!$E$4/Parameter!$B$8) + J175)&gt;0,"B",0)))</f>
        <v>0</v>
      </c>
      <c r="H175">
        <f>IF(AND(($B175-Parameter!$B$17*Spielerentscheidungen!$B$6+Parameter!$B$4*(Ergebnisse2!$D$5/Parameter!$B$8) + I175)&gt;0,(ZB_Käufer2!$B175-Parameter!$B$17*Spielerentscheidungen!$D$6+Parameter!$B$4*(Ergebnisse2!$E$5/Parameter!$B$8) + J175)&gt;0), IF(($B175-Parameter!$B$17*Spielerentscheidungen!$B$6+Parameter!$B$4*(Ergebnisse2!$D$5/Parameter!$B$8) + I175) &gt; (ZB_Käufer2!$B175-Parameter!$B$17*Spielerentscheidungen!$D$6+Parameter!$B$4*(Ergebnisse2!$E$5/Parameter!$B$8) + J175),"A",IF(($B175-Parameter!$B$17*Spielerentscheidungen!$B$6+Parameter!$B$4*(Ergebnisse2!$D$5/Parameter!$B$8) + I175) &lt; (ZB_Käufer2!$B175-Parameter!$B$17*Spielerentscheidungen!$D$6+Parameter!$B$4*(Ergebnisse2!$E$5/Parameter!$B$8) + J175),"B",C175)),
IF(($B175-Parameter!$B$17*Spielerentscheidungen!$B$6+Parameter!$B$4*(Ergebnisse2!$D$5/Parameter!$B$8) + I175)&gt;0,"A",
IF((ZB_Käufer2!$B175-Parameter!$B$17*Spielerentscheidungen!$D$6 + Parameter!$B$4*(Ergebnisse2!$E$5/Parameter!$B$8) + J175)&gt;0,"B",0)))</f>
        <v>0</v>
      </c>
      <c r="I175">
        <v>0</v>
      </c>
      <c r="J175">
        <v>3</v>
      </c>
    </row>
    <row r="176" spans="1:10" x14ac:dyDescent="0.35">
      <c r="A176">
        <v>175</v>
      </c>
      <c r="B176">
        <v>3.75</v>
      </c>
      <c r="C176" t="s">
        <v>19</v>
      </c>
      <c r="D176">
        <f>IF(AND(($B176- Parameter!$B$17*Spielerentscheidungen!$B$2+Parameter!$B$4*0.5 + I176)&gt;0,(ZB_Käufer2!$B176-Parameter!$B$17*Spielerentscheidungen!$D$2+Parameter!$B$4*0.5 + J176)&gt;0), IF(($B176-Parameter!$B$17*Spielerentscheidungen!$B$2+Parameter!$B$4*0.5 + I176) &gt; (ZB_Käufer2!$B176-Parameter!$B$17*Spielerentscheidungen!$D$2+Parameter!$B$4*0.5 + J176), "A", IF((ZB_Käufer2!$B176-Parameter!$B$17*Spielerentscheidungen!$D$2+Parameter!$B$4*0.5 + J176) &gt; ($B176-Parameter!$B$17*Spielerentscheidungen!$B$2+Parameter!$B$4*0.5 + I176), "B", C176)),
IF(($B176-Parameter!$B$17*Spielerentscheidungen!$B$2+Parameter!$B$4*0.5 + I176)&gt;0,"A",
IF((ZB_Käufer2!$B176-Parameter!$B$17*Spielerentscheidungen!$D$2+Parameter!$B$4*0.5 + J176)&gt;0,"B",0)))</f>
        <v>0</v>
      </c>
      <c r="E176">
        <f>IF(AND(($B176-Parameter!$B$17*Spielerentscheidungen!$B$3+Parameter!$B$4*(Ergebnisse2!$D$2/Parameter!$B$8) + I176)&gt;0,(ZB_Käufer2!$B176-Parameter!$B$17*Spielerentscheidungen!$D$3+Parameter!$B$4*(Ergebnisse2!$E$2/Parameter!$B$8) + J176)&gt;0),IF(($B176-Parameter!$B$17*Spielerentscheidungen!$B$3+Parameter!$B$4*(Ergebnisse2!$D$2/Parameter!$B$8) + I176) &gt; (ZB_Käufer2!$B176-Parameter!$B$17*Spielerentscheidungen!$D$3+Parameter!$B$4*(Ergebnisse2!$E$2/Parameter!$B$8) + J176),"A", IF(($B176-Parameter!$B$17*Spielerentscheidungen!$B$3+Parameter!$B$4*(Ergebnisse2!$D$2/Parameter!$B$8) + I176) &lt; (ZB_Käufer2!$B176-Parameter!$B$17*Spielerentscheidungen!$D$3+Parameter!$B$4*(Ergebnisse2!$E$2/Parameter!$B$8) + J176 ), "B", C176)),
IF(($B176-Parameter!$B$17*Spielerentscheidungen!$B$3+Parameter!$B$4*(Ergebnisse2!$D$2/Parameter!$B$8) + I176) &gt; 0,"A",
IF((ZB_Käufer2!$B176-Parameter!$B$17*Spielerentscheidungen!$D$3+Parameter!$B$4*(Ergebnisse2!$E$2/Parameter!$B$8) + J176)&gt;0,"B",0)))</f>
        <v>0</v>
      </c>
      <c r="F176">
        <f>IF(AND(($B176-Parameter!$B$17*Spielerentscheidungen!$B$4+Parameter!$B$4*(Ergebnisse2!$D$3/Parameter!$B$8) + I176 )&gt;0,(ZB_Käufer2!$B176-Parameter!$B$17*Spielerentscheidungen!$D$4+Parameter!$B$4*(Ergebnisse2!$E$3/Parameter!$B$8) + J176)&gt;0),IF(($B176-Parameter!$B$17*Spielerentscheidungen!$B$4+Parameter!$B$4*(Ergebnisse2!$D$3/Parameter!$B$8) + I176) &gt; (ZB_Käufer2!$B176-Parameter!$B$17*Spielerentscheidungen!$D$4+Parameter!$B$4*(Ergebnisse2!$E$3/Parameter!$B$8) + J176), "A", IF(($B176-Parameter!$B$17*Spielerentscheidungen!$B$4+Parameter!$B$4*(Ergebnisse2!$D$3/Parameter!$B$8) + I176) &lt; (ZB_Käufer2!$B176-Parameter!$B$17*Spielerentscheidungen!$D$4+Parameter!$B$4*(Ergebnisse2!$E$3/Parameter!$B$8) + J176), "B", C176)),
IF(($B176-Parameter!$B$17*Spielerentscheidungen!$B$4+Parameter!$B$4*(Ergebnisse2!$D$3/Parameter!$B$8) + I176) &gt; 0,"A",
IF((ZB_Käufer2!$B176-Parameter!$B$17*Spielerentscheidungen!$D$4+Parameter!$B$4*(Ergebnisse2!$E$3/Parameter!$B$8) + J176) &gt; 0,"B",0)))</f>
        <v>0</v>
      </c>
      <c r="G176">
        <f>IF(AND(($B176-Parameter!$B$17*Spielerentscheidungen!$B$5+Parameter!$B$4*(Ergebnisse2!$D$4/Parameter!$B$8) + I176)&gt;0,(ZB_Käufer2!$B176-Parameter!$B$17*Spielerentscheidungen!$D$5+Parameter!$B$4*(Ergebnisse2!$E$4/Parameter!$B$8) + J176)&gt;0), IF(($B176-Parameter!$B$17*Spielerentscheidungen!$B$5+Parameter!$B$4*(Ergebnisse2!$D$4/Parameter!$B$8) + I176) &gt; (ZB_Käufer2!$B176-Parameter!$B$17*Spielerentscheidungen!$D$5+Parameter!$B$4*(Ergebnisse2!$E$4/Parameter!$B$8) + J176), "A", IF(($B176-Parameter!$B$17*Spielerentscheidungen!$B$5+Parameter!$B$4*(Ergebnisse2!$D$4/Parameter!$B$8) + I176) &lt; (ZB_Käufer2!$B176-Parameter!$B$17*Spielerentscheidungen!$D$5+Parameter!$B$4*(Ergebnisse2!$E$4/Parameter!$B$8) + J176), "B", C176)),
IF(($B176-Parameter!$B$17*Spielerentscheidungen!$B$5+Parameter!$B$4*(Ergebnisse2!$D$4/Parameter!$B$8) +I176)&gt;0,"A",
IF((ZB_Käufer2!$B176-Parameter!$B$17*Spielerentscheidungen!$D$5+Parameter!$B$4*(Ergebnisse2!$E$4/Parameter!$B$8) + J176)&gt;0,"B",0)))</f>
        <v>0</v>
      </c>
      <c r="H176">
        <f>IF(AND(($B176-Parameter!$B$17*Spielerentscheidungen!$B$6+Parameter!$B$4*(Ergebnisse2!$D$5/Parameter!$B$8) + I176)&gt;0,(ZB_Käufer2!$B176-Parameter!$B$17*Spielerentscheidungen!$D$6+Parameter!$B$4*(Ergebnisse2!$E$5/Parameter!$B$8) + J176)&gt;0), IF(($B176-Parameter!$B$17*Spielerentscheidungen!$B$6+Parameter!$B$4*(Ergebnisse2!$D$5/Parameter!$B$8) + I176) &gt; (ZB_Käufer2!$B176-Parameter!$B$17*Spielerentscheidungen!$D$6+Parameter!$B$4*(Ergebnisse2!$E$5/Parameter!$B$8) + J176),"A",IF(($B176-Parameter!$B$17*Spielerentscheidungen!$B$6+Parameter!$B$4*(Ergebnisse2!$D$5/Parameter!$B$8) + I176) &lt; (ZB_Käufer2!$B176-Parameter!$B$17*Spielerentscheidungen!$D$6+Parameter!$B$4*(Ergebnisse2!$E$5/Parameter!$B$8) + J176),"B",C176)),
IF(($B176-Parameter!$B$17*Spielerentscheidungen!$B$6+Parameter!$B$4*(Ergebnisse2!$D$5/Parameter!$B$8) + I176)&gt;0,"A",
IF((ZB_Käufer2!$B176-Parameter!$B$17*Spielerentscheidungen!$D$6 + Parameter!$B$4*(Ergebnisse2!$E$5/Parameter!$B$8) + J176)&gt;0,"B",0)))</f>
        <v>0</v>
      </c>
      <c r="I176">
        <v>0</v>
      </c>
      <c r="J176">
        <v>2</v>
      </c>
    </row>
    <row r="177" spans="1:10" x14ac:dyDescent="0.35">
      <c r="A177">
        <v>176</v>
      </c>
      <c r="B177">
        <v>7.0000000000000007E-2</v>
      </c>
      <c r="C177" t="s">
        <v>20</v>
      </c>
      <c r="D177">
        <f>IF(AND(($B177- Parameter!$B$17*Spielerentscheidungen!$B$2+Parameter!$B$4*0.5 + I177)&gt;0,(ZB_Käufer2!$B177-Parameter!$B$17*Spielerentscheidungen!$D$2+Parameter!$B$4*0.5 + J177)&gt;0), IF(($B177-Parameter!$B$17*Spielerentscheidungen!$B$2+Parameter!$B$4*0.5 + I177) &gt; (ZB_Käufer2!$B177-Parameter!$B$17*Spielerentscheidungen!$D$2+Parameter!$B$4*0.5 + J177), "A", IF((ZB_Käufer2!$B177-Parameter!$B$17*Spielerentscheidungen!$D$2+Parameter!$B$4*0.5 + J177) &gt; ($B177-Parameter!$B$17*Spielerentscheidungen!$B$2+Parameter!$B$4*0.5 + I177), "B", C177)),
IF(($B177-Parameter!$B$17*Spielerentscheidungen!$B$2+Parameter!$B$4*0.5 + I177)&gt;0,"A",
IF((ZB_Käufer2!$B177-Parameter!$B$17*Spielerentscheidungen!$D$2+Parameter!$B$4*0.5 + J177)&gt;0,"B",0)))</f>
        <v>0</v>
      </c>
      <c r="E177">
        <f>IF(AND(($B177-Parameter!$B$17*Spielerentscheidungen!$B$3+Parameter!$B$4*(Ergebnisse2!$D$2/Parameter!$B$8) + I177)&gt;0,(ZB_Käufer2!$B177-Parameter!$B$17*Spielerentscheidungen!$D$3+Parameter!$B$4*(Ergebnisse2!$E$2/Parameter!$B$8) + J177)&gt;0),IF(($B177-Parameter!$B$17*Spielerentscheidungen!$B$3+Parameter!$B$4*(Ergebnisse2!$D$2/Parameter!$B$8) + I177) &gt; (ZB_Käufer2!$B177-Parameter!$B$17*Spielerentscheidungen!$D$3+Parameter!$B$4*(Ergebnisse2!$E$2/Parameter!$B$8) + J177),"A", IF(($B177-Parameter!$B$17*Spielerentscheidungen!$B$3+Parameter!$B$4*(Ergebnisse2!$D$2/Parameter!$B$8) + I177) &lt; (ZB_Käufer2!$B177-Parameter!$B$17*Spielerentscheidungen!$D$3+Parameter!$B$4*(Ergebnisse2!$E$2/Parameter!$B$8) + J177 ), "B", C177)),
IF(($B177-Parameter!$B$17*Spielerentscheidungen!$B$3+Parameter!$B$4*(Ergebnisse2!$D$2/Parameter!$B$8) + I177) &gt; 0,"A",
IF((ZB_Käufer2!$B177-Parameter!$B$17*Spielerentscheidungen!$D$3+Parameter!$B$4*(Ergebnisse2!$E$2/Parameter!$B$8) + J177)&gt;0,"B",0)))</f>
        <v>0</v>
      </c>
      <c r="F177">
        <f>IF(AND(($B177-Parameter!$B$17*Spielerentscheidungen!$B$4+Parameter!$B$4*(Ergebnisse2!$D$3/Parameter!$B$8) + I177 )&gt;0,(ZB_Käufer2!$B177-Parameter!$B$17*Spielerentscheidungen!$D$4+Parameter!$B$4*(Ergebnisse2!$E$3/Parameter!$B$8) + J177)&gt;0),IF(($B177-Parameter!$B$17*Spielerentscheidungen!$B$4+Parameter!$B$4*(Ergebnisse2!$D$3/Parameter!$B$8) + I177) &gt; (ZB_Käufer2!$B177-Parameter!$B$17*Spielerentscheidungen!$D$4+Parameter!$B$4*(Ergebnisse2!$E$3/Parameter!$B$8) + J177), "A", IF(($B177-Parameter!$B$17*Spielerentscheidungen!$B$4+Parameter!$B$4*(Ergebnisse2!$D$3/Parameter!$B$8) + I177) &lt; (ZB_Käufer2!$B177-Parameter!$B$17*Spielerentscheidungen!$D$4+Parameter!$B$4*(Ergebnisse2!$E$3/Parameter!$B$8) + J177), "B", C177)),
IF(($B177-Parameter!$B$17*Spielerentscheidungen!$B$4+Parameter!$B$4*(Ergebnisse2!$D$3/Parameter!$B$8) + I177) &gt; 0,"A",
IF((ZB_Käufer2!$B177-Parameter!$B$17*Spielerentscheidungen!$D$4+Parameter!$B$4*(Ergebnisse2!$E$3/Parameter!$B$8) + J177) &gt; 0,"B",0)))</f>
        <v>0</v>
      </c>
      <c r="G177">
        <f>IF(AND(($B177-Parameter!$B$17*Spielerentscheidungen!$B$5+Parameter!$B$4*(Ergebnisse2!$D$4/Parameter!$B$8) + I177)&gt;0,(ZB_Käufer2!$B177-Parameter!$B$17*Spielerentscheidungen!$D$5+Parameter!$B$4*(Ergebnisse2!$E$4/Parameter!$B$8) + J177)&gt;0), IF(($B177-Parameter!$B$17*Spielerentscheidungen!$B$5+Parameter!$B$4*(Ergebnisse2!$D$4/Parameter!$B$8) + I177) &gt; (ZB_Käufer2!$B177-Parameter!$B$17*Spielerentscheidungen!$D$5+Parameter!$B$4*(Ergebnisse2!$E$4/Parameter!$B$8) + J177), "A", IF(($B177-Parameter!$B$17*Spielerentscheidungen!$B$5+Parameter!$B$4*(Ergebnisse2!$D$4/Parameter!$B$8) + I177) &lt; (ZB_Käufer2!$B177-Parameter!$B$17*Spielerentscheidungen!$D$5+Parameter!$B$4*(Ergebnisse2!$E$4/Parameter!$B$8) + J177), "B", C177)),
IF(($B177-Parameter!$B$17*Spielerentscheidungen!$B$5+Parameter!$B$4*(Ergebnisse2!$D$4/Parameter!$B$8) +I177)&gt;0,"A",
IF((ZB_Käufer2!$B177-Parameter!$B$17*Spielerentscheidungen!$D$5+Parameter!$B$4*(Ergebnisse2!$E$4/Parameter!$B$8) + J177)&gt;0,"B",0)))</f>
        <v>0</v>
      </c>
      <c r="H177">
        <f>IF(AND(($B177-Parameter!$B$17*Spielerentscheidungen!$B$6+Parameter!$B$4*(Ergebnisse2!$D$5/Parameter!$B$8) + I177)&gt;0,(ZB_Käufer2!$B177-Parameter!$B$17*Spielerentscheidungen!$D$6+Parameter!$B$4*(Ergebnisse2!$E$5/Parameter!$B$8) + J177)&gt;0), IF(($B177-Parameter!$B$17*Spielerentscheidungen!$B$6+Parameter!$B$4*(Ergebnisse2!$D$5/Parameter!$B$8) + I177) &gt; (ZB_Käufer2!$B177-Parameter!$B$17*Spielerentscheidungen!$D$6+Parameter!$B$4*(Ergebnisse2!$E$5/Parameter!$B$8) + J177),"A",IF(($B177-Parameter!$B$17*Spielerentscheidungen!$B$6+Parameter!$B$4*(Ergebnisse2!$D$5/Parameter!$B$8) + I177) &lt; (ZB_Käufer2!$B177-Parameter!$B$17*Spielerentscheidungen!$D$6+Parameter!$B$4*(Ergebnisse2!$E$5/Parameter!$B$8) + J177),"B",C177)),
IF(($B177-Parameter!$B$17*Spielerentscheidungen!$B$6+Parameter!$B$4*(Ergebnisse2!$D$5/Parameter!$B$8) + I177)&gt;0,"A",
IF((ZB_Käufer2!$B177-Parameter!$B$17*Spielerentscheidungen!$D$6 + Parameter!$B$4*(Ergebnisse2!$E$5/Parameter!$B$8) + J177)&gt;0,"B",0)))</f>
        <v>0</v>
      </c>
      <c r="I177">
        <v>0</v>
      </c>
      <c r="J177">
        <v>1</v>
      </c>
    </row>
    <row r="178" spans="1:10" x14ac:dyDescent="0.35">
      <c r="A178">
        <v>177</v>
      </c>
      <c r="B178">
        <v>1.46</v>
      </c>
      <c r="C178" t="s">
        <v>19</v>
      </c>
      <c r="D178">
        <f>IF(AND(($B178- Parameter!$B$17*Spielerentscheidungen!$B$2+Parameter!$B$4*0.5 + I178)&gt;0,(ZB_Käufer2!$B178-Parameter!$B$17*Spielerentscheidungen!$D$2+Parameter!$B$4*0.5 + J178)&gt;0), IF(($B178-Parameter!$B$17*Spielerentscheidungen!$B$2+Parameter!$B$4*0.5 + I178) &gt; (ZB_Käufer2!$B178-Parameter!$B$17*Spielerentscheidungen!$D$2+Parameter!$B$4*0.5 + J178), "A", IF((ZB_Käufer2!$B178-Parameter!$B$17*Spielerentscheidungen!$D$2+Parameter!$B$4*0.5 + J178) &gt; ($B178-Parameter!$B$17*Spielerentscheidungen!$B$2+Parameter!$B$4*0.5 + I178), "B", C178)),
IF(($B178-Parameter!$B$17*Spielerentscheidungen!$B$2+Parameter!$B$4*0.5 + I178)&gt;0,"A",
IF((ZB_Käufer2!$B178-Parameter!$B$17*Spielerentscheidungen!$D$2+Parameter!$B$4*0.5 + J178)&gt;0,"B",0)))</f>
        <v>0</v>
      </c>
      <c r="E178">
        <f>IF(AND(($B178-Parameter!$B$17*Spielerentscheidungen!$B$3+Parameter!$B$4*(Ergebnisse2!$D$2/Parameter!$B$8) + I178)&gt;0,(ZB_Käufer2!$B178-Parameter!$B$17*Spielerentscheidungen!$D$3+Parameter!$B$4*(Ergebnisse2!$E$2/Parameter!$B$8) + J178)&gt;0),IF(($B178-Parameter!$B$17*Spielerentscheidungen!$B$3+Parameter!$B$4*(Ergebnisse2!$D$2/Parameter!$B$8) + I178) &gt; (ZB_Käufer2!$B178-Parameter!$B$17*Spielerentscheidungen!$D$3+Parameter!$B$4*(Ergebnisse2!$E$2/Parameter!$B$8) + J178),"A", IF(($B178-Parameter!$B$17*Spielerentscheidungen!$B$3+Parameter!$B$4*(Ergebnisse2!$D$2/Parameter!$B$8) + I178) &lt; (ZB_Käufer2!$B178-Parameter!$B$17*Spielerentscheidungen!$D$3+Parameter!$B$4*(Ergebnisse2!$E$2/Parameter!$B$8) + J178 ), "B", C178)),
IF(($B178-Parameter!$B$17*Spielerentscheidungen!$B$3+Parameter!$B$4*(Ergebnisse2!$D$2/Parameter!$B$8) + I178) &gt; 0,"A",
IF((ZB_Käufer2!$B178-Parameter!$B$17*Spielerentscheidungen!$D$3+Parameter!$B$4*(Ergebnisse2!$E$2/Parameter!$B$8) + J178)&gt;0,"B",0)))</f>
        <v>0</v>
      </c>
      <c r="F178">
        <f>IF(AND(($B178-Parameter!$B$17*Spielerentscheidungen!$B$4+Parameter!$B$4*(Ergebnisse2!$D$3/Parameter!$B$8) + I178 )&gt;0,(ZB_Käufer2!$B178-Parameter!$B$17*Spielerentscheidungen!$D$4+Parameter!$B$4*(Ergebnisse2!$E$3/Parameter!$B$8) + J178)&gt;0),IF(($B178-Parameter!$B$17*Spielerentscheidungen!$B$4+Parameter!$B$4*(Ergebnisse2!$D$3/Parameter!$B$8) + I178) &gt; (ZB_Käufer2!$B178-Parameter!$B$17*Spielerentscheidungen!$D$4+Parameter!$B$4*(Ergebnisse2!$E$3/Parameter!$B$8) + J178), "A", IF(($B178-Parameter!$B$17*Spielerentscheidungen!$B$4+Parameter!$B$4*(Ergebnisse2!$D$3/Parameter!$B$8) + I178) &lt; (ZB_Käufer2!$B178-Parameter!$B$17*Spielerentscheidungen!$D$4+Parameter!$B$4*(Ergebnisse2!$E$3/Parameter!$B$8) + J178), "B", C178)),
IF(($B178-Parameter!$B$17*Spielerentscheidungen!$B$4+Parameter!$B$4*(Ergebnisse2!$D$3/Parameter!$B$8) + I178) &gt; 0,"A",
IF((ZB_Käufer2!$B178-Parameter!$B$17*Spielerentscheidungen!$D$4+Parameter!$B$4*(Ergebnisse2!$E$3/Parameter!$B$8) + J178) &gt; 0,"B",0)))</f>
        <v>0</v>
      </c>
      <c r="G178">
        <f>IF(AND(($B178-Parameter!$B$17*Spielerentscheidungen!$B$5+Parameter!$B$4*(Ergebnisse2!$D$4/Parameter!$B$8) + I178)&gt;0,(ZB_Käufer2!$B178-Parameter!$B$17*Spielerentscheidungen!$D$5+Parameter!$B$4*(Ergebnisse2!$E$4/Parameter!$B$8) + J178)&gt;0), IF(($B178-Parameter!$B$17*Spielerentscheidungen!$B$5+Parameter!$B$4*(Ergebnisse2!$D$4/Parameter!$B$8) + I178) &gt; (ZB_Käufer2!$B178-Parameter!$B$17*Spielerentscheidungen!$D$5+Parameter!$B$4*(Ergebnisse2!$E$4/Parameter!$B$8) + J178), "A", IF(($B178-Parameter!$B$17*Spielerentscheidungen!$B$5+Parameter!$B$4*(Ergebnisse2!$D$4/Parameter!$B$8) + I178) &lt; (ZB_Käufer2!$B178-Parameter!$B$17*Spielerentscheidungen!$D$5+Parameter!$B$4*(Ergebnisse2!$E$4/Parameter!$B$8) + J178), "B", C178)),
IF(($B178-Parameter!$B$17*Spielerentscheidungen!$B$5+Parameter!$B$4*(Ergebnisse2!$D$4/Parameter!$B$8) +I178)&gt;0,"A",
IF((ZB_Käufer2!$B178-Parameter!$B$17*Spielerentscheidungen!$D$5+Parameter!$B$4*(Ergebnisse2!$E$4/Parameter!$B$8) + J178)&gt;0,"B",0)))</f>
        <v>0</v>
      </c>
      <c r="H178">
        <f>IF(AND(($B178-Parameter!$B$17*Spielerentscheidungen!$B$6+Parameter!$B$4*(Ergebnisse2!$D$5/Parameter!$B$8) + I178)&gt;0,(ZB_Käufer2!$B178-Parameter!$B$17*Spielerentscheidungen!$D$6+Parameter!$B$4*(Ergebnisse2!$E$5/Parameter!$B$8) + J178)&gt;0), IF(($B178-Parameter!$B$17*Spielerentscheidungen!$B$6+Parameter!$B$4*(Ergebnisse2!$D$5/Parameter!$B$8) + I178) &gt; (ZB_Käufer2!$B178-Parameter!$B$17*Spielerentscheidungen!$D$6+Parameter!$B$4*(Ergebnisse2!$E$5/Parameter!$B$8) + J178),"A",IF(($B178-Parameter!$B$17*Spielerentscheidungen!$B$6+Parameter!$B$4*(Ergebnisse2!$D$5/Parameter!$B$8) + I178) &lt; (ZB_Käufer2!$B178-Parameter!$B$17*Spielerentscheidungen!$D$6+Parameter!$B$4*(Ergebnisse2!$E$5/Parameter!$B$8) + J178),"B",C178)),
IF(($B178-Parameter!$B$17*Spielerentscheidungen!$B$6+Parameter!$B$4*(Ergebnisse2!$D$5/Parameter!$B$8) + I178)&gt;0,"A",
IF((ZB_Käufer2!$B178-Parameter!$B$17*Spielerentscheidungen!$D$6 + Parameter!$B$4*(Ergebnisse2!$E$5/Parameter!$B$8) + J178)&gt;0,"B",0)))</f>
        <v>0</v>
      </c>
      <c r="I178">
        <v>4</v>
      </c>
      <c r="J178">
        <v>0</v>
      </c>
    </row>
    <row r="179" spans="1:10" x14ac:dyDescent="0.35">
      <c r="A179">
        <v>178</v>
      </c>
      <c r="B179">
        <v>7.01</v>
      </c>
      <c r="C179" t="s">
        <v>20</v>
      </c>
      <c r="D179" t="str">
        <f>IF(AND(($B179- Parameter!$B$17*Spielerentscheidungen!$B$2+Parameter!$B$4*0.5 + I179)&gt;0,(ZB_Käufer2!$B179-Parameter!$B$17*Spielerentscheidungen!$D$2+Parameter!$B$4*0.5 + J179)&gt;0), IF(($B179-Parameter!$B$17*Spielerentscheidungen!$B$2+Parameter!$B$4*0.5 + I179) &gt; (ZB_Käufer2!$B179-Parameter!$B$17*Spielerentscheidungen!$D$2+Parameter!$B$4*0.5 + J179), "A", IF((ZB_Käufer2!$B179-Parameter!$B$17*Spielerentscheidungen!$D$2+Parameter!$B$4*0.5 + J179) &gt; ($B179-Parameter!$B$17*Spielerentscheidungen!$B$2+Parameter!$B$4*0.5 + I179), "B", C179)),
IF(($B179-Parameter!$B$17*Spielerentscheidungen!$B$2+Parameter!$B$4*0.5 + I179)&gt;0,"A",
IF((ZB_Käufer2!$B179-Parameter!$B$17*Spielerentscheidungen!$D$2+Parameter!$B$4*0.5 + J179)&gt;0,"B",0)))</f>
        <v>A</v>
      </c>
      <c r="E179" t="str">
        <f>IF(AND(($B179-Parameter!$B$17*Spielerentscheidungen!$B$3+Parameter!$B$4*(Ergebnisse2!$D$2/Parameter!$B$8) + I179)&gt;0,(ZB_Käufer2!$B179-Parameter!$B$17*Spielerentscheidungen!$D$3+Parameter!$B$4*(Ergebnisse2!$E$2/Parameter!$B$8) + J179)&gt;0),IF(($B179-Parameter!$B$17*Spielerentscheidungen!$B$3+Parameter!$B$4*(Ergebnisse2!$D$2/Parameter!$B$8) + I179) &gt; (ZB_Käufer2!$B179-Parameter!$B$17*Spielerentscheidungen!$D$3+Parameter!$B$4*(Ergebnisse2!$E$2/Parameter!$B$8) + J179),"A", IF(($B179-Parameter!$B$17*Spielerentscheidungen!$B$3+Parameter!$B$4*(Ergebnisse2!$D$2/Parameter!$B$8) + I179) &lt; (ZB_Käufer2!$B179-Parameter!$B$17*Spielerentscheidungen!$D$3+Parameter!$B$4*(Ergebnisse2!$E$2/Parameter!$B$8) + J179 ), "B", C179)),
IF(($B179-Parameter!$B$17*Spielerentscheidungen!$B$3+Parameter!$B$4*(Ergebnisse2!$D$2/Parameter!$B$8) + I179) &gt; 0,"A",
IF((ZB_Käufer2!$B179-Parameter!$B$17*Spielerentscheidungen!$D$3+Parameter!$B$4*(Ergebnisse2!$E$2/Parameter!$B$8) + J179)&gt;0,"B",0)))</f>
        <v>A</v>
      </c>
      <c r="F179">
        <f>IF(AND(($B179-Parameter!$B$17*Spielerentscheidungen!$B$4+Parameter!$B$4*(Ergebnisse2!$D$3/Parameter!$B$8) + I179 )&gt;0,(ZB_Käufer2!$B179-Parameter!$B$17*Spielerentscheidungen!$D$4+Parameter!$B$4*(Ergebnisse2!$E$3/Parameter!$B$8) + J179)&gt;0),IF(($B179-Parameter!$B$17*Spielerentscheidungen!$B$4+Parameter!$B$4*(Ergebnisse2!$D$3/Parameter!$B$8) + I179) &gt; (ZB_Käufer2!$B179-Parameter!$B$17*Spielerentscheidungen!$D$4+Parameter!$B$4*(Ergebnisse2!$E$3/Parameter!$B$8) + J179), "A", IF(($B179-Parameter!$B$17*Spielerentscheidungen!$B$4+Parameter!$B$4*(Ergebnisse2!$D$3/Parameter!$B$8) + I179) &lt; (ZB_Käufer2!$B179-Parameter!$B$17*Spielerentscheidungen!$D$4+Parameter!$B$4*(Ergebnisse2!$E$3/Parameter!$B$8) + J179), "B", C179)),
IF(($B179-Parameter!$B$17*Spielerentscheidungen!$B$4+Parameter!$B$4*(Ergebnisse2!$D$3/Parameter!$B$8) + I179) &gt; 0,"A",
IF((ZB_Käufer2!$B179-Parameter!$B$17*Spielerentscheidungen!$D$4+Parameter!$B$4*(Ergebnisse2!$E$3/Parameter!$B$8) + J179) &gt; 0,"B",0)))</f>
        <v>0</v>
      </c>
      <c r="G179">
        <f>IF(AND(($B179-Parameter!$B$17*Spielerentscheidungen!$B$5+Parameter!$B$4*(Ergebnisse2!$D$4/Parameter!$B$8) + I179)&gt;0,(ZB_Käufer2!$B179-Parameter!$B$17*Spielerentscheidungen!$D$5+Parameter!$B$4*(Ergebnisse2!$E$4/Parameter!$B$8) + J179)&gt;0), IF(($B179-Parameter!$B$17*Spielerentscheidungen!$B$5+Parameter!$B$4*(Ergebnisse2!$D$4/Parameter!$B$8) + I179) &gt; (ZB_Käufer2!$B179-Parameter!$B$17*Spielerentscheidungen!$D$5+Parameter!$B$4*(Ergebnisse2!$E$4/Parameter!$B$8) + J179), "A", IF(($B179-Parameter!$B$17*Spielerentscheidungen!$B$5+Parameter!$B$4*(Ergebnisse2!$D$4/Parameter!$B$8) + I179) &lt; (ZB_Käufer2!$B179-Parameter!$B$17*Spielerentscheidungen!$D$5+Parameter!$B$4*(Ergebnisse2!$E$4/Parameter!$B$8) + J179), "B", C179)),
IF(($B179-Parameter!$B$17*Spielerentscheidungen!$B$5+Parameter!$B$4*(Ergebnisse2!$D$4/Parameter!$B$8) +I179)&gt;0,"A",
IF((ZB_Käufer2!$B179-Parameter!$B$17*Spielerentscheidungen!$D$5+Parameter!$B$4*(Ergebnisse2!$E$4/Parameter!$B$8) + J179)&gt;0,"B",0)))</f>
        <v>0</v>
      </c>
      <c r="H179">
        <f>IF(AND(($B179-Parameter!$B$17*Spielerentscheidungen!$B$6+Parameter!$B$4*(Ergebnisse2!$D$5/Parameter!$B$8) + I179)&gt;0,(ZB_Käufer2!$B179-Parameter!$B$17*Spielerentscheidungen!$D$6+Parameter!$B$4*(Ergebnisse2!$E$5/Parameter!$B$8) + J179)&gt;0), IF(($B179-Parameter!$B$17*Spielerentscheidungen!$B$6+Parameter!$B$4*(Ergebnisse2!$D$5/Parameter!$B$8) + I179) &gt; (ZB_Käufer2!$B179-Parameter!$B$17*Spielerentscheidungen!$D$6+Parameter!$B$4*(Ergebnisse2!$E$5/Parameter!$B$8) + J179),"A",IF(($B179-Parameter!$B$17*Spielerentscheidungen!$B$6+Parameter!$B$4*(Ergebnisse2!$D$5/Parameter!$B$8) + I179) &lt; (ZB_Käufer2!$B179-Parameter!$B$17*Spielerentscheidungen!$D$6+Parameter!$B$4*(Ergebnisse2!$E$5/Parameter!$B$8) + J179),"B",C179)),
IF(($B179-Parameter!$B$17*Spielerentscheidungen!$B$6+Parameter!$B$4*(Ergebnisse2!$D$5/Parameter!$B$8) + I179)&gt;0,"A",
IF((ZB_Käufer2!$B179-Parameter!$B$17*Spielerentscheidungen!$D$6 + Parameter!$B$4*(Ergebnisse2!$E$5/Parameter!$B$8) + J179)&gt;0,"B",0)))</f>
        <v>0</v>
      </c>
      <c r="I179">
        <v>2</v>
      </c>
      <c r="J179">
        <v>0</v>
      </c>
    </row>
    <row r="180" spans="1:10" x14ac:dyDescent="0.35">
      <c r="A180">
        <v>179</v>
      </c>
      <c r="B180">
        <v>9.2200000000000006</v>
      </c>
      <c r="C180" t="s">
        <v>19</v>
      </c>
      <c r="D180" t="str">
        <f>IF(AND(($B180- Parameter!$B$17*Spielerentscheidungen!$B$2+Parameter!$B$4*0.5 + I180)&gt;0,(ZB_Käufer2!$B180-Parameter!$B$17*Spielerentscheidungen!$D$2+Parameter!$B$4*0.5 + J180)&gt;0), IF(($B180-Parameter!$B$17*Spielerentscheidungen!$B$2+Parameter!$B$4*0.5 + I180) &gt; (ZB_Käufer2!$B180-Parameter!$B$17*Spielerentscheidungen!$D$2+Parameter!$B$4*0.5 + J180), "A", IF((ZB_Käufer2!$B180-Parameter!$B$17*Spielerentscheidungen!$D$2+Parameter!$B$4*0.5 + J180) &gt; ($B180-Parameter!$B$17*Spielerentscheidungen!$B$2+Parameter!$B$4*0.5 + I180), "B", C180)),
IF(($B180-Parameter!$B$17*Spielerentscheidungen!$B$2+Parameter!$B$4*0.5 + I180)&gt;0,"A",
IF((ZB_Käufer2!$B180-Parameter!$B$17*Spielerentscheidungen!$D$2+Parameter!$B$4*0.5 + J180)&gt;0,"B",0)))</f>
        <v>A</v>
      </c>
      <c r="E180" t="str">
        <f>IF(AND(($B180-Parameter!$B$17*Spielerentscheidungen!$B$3+Parameter!$B$4*(Ergebnisse2!$D$2/Parameter!$B$8) + I180)&gt;0,(ZB_Käufer2!$B180-Parameter!$B$17*Spielerentscheidungen!$D$3+Parameter!$B$4*(Ergebnisse2!$E$2/Parameter!$B$8) + J180)&gt;0),IF(($B180-Parameter!$B$17*Spielerentscheidungen!$B$3+Parameter!$B$4*(Ergebnisse2!$D$2/Parameter!$B$8) + I180) &gt; (ZB_Käufer2!$B180-Parameter!$B$17*Spielerentscheidungen!$D$3+Parameter!$B$4*(Ergebnisse2!$E$2/Parameter!$B$8) + J180),"A", IF(($B180-Parameter!$B$17*Spielerentscheidungen!$B$3+Parameter!$B$4*(Ergebnisse2!$D$2/Parameter!$B$8) + I180) &lt; (ZB_Käufer2!$B180-Parameter!$B$17*Spielerentscheidungen!$D$3+Parameter!$B$4*(Ergebnisse2!$E$2/Parameter!$B$8) + J180 ), "B", C180)),
IF(($B180-Parameter!$B$17*Spielerentscheidungen!$B$3+Parameter!$B$4*(Ergebnisse2!$D$2/Parameter!$B$8) + I180) &gt; 0,"A",
IF((ZB_Käufer2!$B180-Parameter!$B$17*Spielerentscheidungen!$D$3+Parameter!$B$4*(Ergebnisse2!$E$2/Parameter!$B$8) + J180)&gt;0,"B",0)))</f>
        <v>A</v>
      </c>
      <c r="F180" t="str">
        <f>IF(AND(($B180-Parameter!$B$17*Spielerentscheidungen!$B$4+Parameter!$B$4*(Ergebnisse2!$D$3/Parameter!$B$8) + I180 )&gt;0,(ZB_Käufer2!$B180-Parameter!$B$17*Spielerentscheidungen!$D$4+Parameter!$B$4*(Ergebnisse2!$E$3/Parameter!$B$8) + J180)&gt;0),IF(($B180-Parameter!$B$17*Spielerentscheidungen!$B$4+Parameter!$B$4*(Ergebnisse2!$D$3/Parameter!$B$8) + I180) &gt; (ZB_Käufer2!$B180-Parameter!$B$17*Spielerentscheidungen!$D$4+Parameter!$B$4*(Ergebnisse2!$E$3/Parameter!$B$8) + J180), "A", IF(($B180-Parameter!$B$17*Spielerentscheidungen!$B$4+Parameter!$B$4*(Ergebnisse2!$D$3/Parameter!$B$8) + I180) &lt; (ZB_Käufer2!$B180-Parameter!$B$17*Spielerentscheidungen!$D$4+Parameter!$B$4*(Ergebnisse2!$E$3/Parameter!$B$8) + J180), "B", C180)),
IF(($B180-Parameter!$B$17*Spielerentscheidungen!$B$4+Parameter!$B$4*(Ergebnisse2!$D$3/Parameter!$B$8) + I180) &gt; 0,"A",
IF((ZB_Käufer2!$B180-Parameter!$B$17*Spielerentscheidungen!$D$4+Parameter!$B$4*(Ergebnisse2!$E$3/Parameter!$B$8) + J180) &gt; 0,"B",0)))</f>
        <v>A</v>
      </c>
      <c r="G180" t="str">
        <f>IF(AND(($B180-Parameter!$B$17*Spielerentscheidungen!$B$5+Parameter!$B$4*(Ergebnisse2!$D$4/Parameter!$B$8) + I180)&gt;0,(ZB_Käufer2!$B180-Parameter!$B$17*Spielerentscheidungen!$D$5+Parameter!$B$4*(Ergebnisse2!$E$4/Parameter!$B$8) + J180)&gt;0), IF(($B180-Parameter!$B$17*Spielerentscheidungen!$B$5+Parameter!$B$4*(Ergebnisse2!$D$4/Parameter!$B$8) + I180) &gt; (ZB_Käufer2!$B180-Parameter!$B$17*Spielerentscheidungen!$D$5+Parameter!$B$4*(Ergebnisse2!$E$4/Parameter!$B$8) + J180), "A", IF(($B180-Parameter!$B$17*Spielerentscheidungen!$B$5+Parameter!$B$4*(Ergebnisse2!$D$4/Parameter!$B$8) + I180) &lt; (ZB_Käufer2!$B180-Parameter!$B$17*Spielerentscheidungen!$D$5+Parameter!$B$4*(Ergebnisse2!$E$4/Parameter!$B$8) + J180), "B", C180)),
IF(($B180-Parameter!$B$17*Spielerentscheidungen!$B$5+Parameter!$B$4*(Ergebnisse2!$D$4/Parameter!$B$8) +I180)&gt;0,"A",
IF((ZB_Käufer2!$B180-Parameter!$B$17*Spielerentscheidungen!$D$5+Parameter!$B$4*(Ergebnisse2!$E$4/Parameter!$B$8) + J180)&gt;0,"B",0)))</f>
        <v>A</v>
      </c>
      <c r="H180">
        <f>IF(AND(($B180-Parameter!$B$17*Spielerentscheidungen!$B$6+Parameter!$B$4*(Ergebnisse2!$D$5/Parameter!$B$8) + I180)&gt;0,(ZB_Käufer2!$B180-Parameter!$B$17*Spielerentscheidungen!$D$6+Parameter!$B$4*(Ergebnisse2!$E$5/Parameter!$B$8) + J180)&gt;0), IF(($B180-Parameter!$B$17*Spielerentscheidungen!$B$6+Parameter!$B$4*(Ergebnisse2!$D$5/Parameter!$B$8) + I180) &gt; (ZB_Käufer2!$B180-Parameter!$B$17*Spielerentscheidungen!$D$6+Parameter!$B$4*(Ergebnisse2!$E$5/Parameter!$B$8) + J180),"A",IF(($B180-Parameter!$B$17*Spielerentscheidungen!$B$6+Parameter!$B$4*(Ergebnisse2!$D$5/Parameter!$B$8) + I180) &lt; (ZB_Käufer2!$B180-Parameter!$B$17*Spielerentscheidungen!$D$6+Parameter!$B$4*(Ergebnisse2!$E$5/Parameter!$B$8) + J180),"B",C180)),
IF(($B180-Parameter!$B$17*Spielerentscheidungen!$B$6+Parameter!$B$4*(Ergebnisse2!$D$5/Parameter!$B$8) + I180)&gt;0,"A",
IF((ZB_Käufer2!$B180-Parameter!$B$17*Spielerentscheidungen!$D$6 + Parameter!$B$4*(Ergebnisse2!$E$5/Parameter!$B$8) + J180)&gt;0,"B",0)))</f>
        <v>0</v>
      </c>
      <c r="I180">
        <v>1</v>
      </c>
      <c r="J180">
        <v>0</v>
      </c>
    </row>
    <row r="181" spans="1:10" x14ac:dyDescent="0.35">
      <c r="A181">
        <v>180</v>
      </c>
      <c r="B181">
        <v>4.9400000000000004</v>
      </c>
      <c r="C181" t="s">
        <v>20</v>
      </c>
      <c r="D181">
        <f>IF(AND(($B181- Parameter!$B$17*Spielerentscheidungen!$B$2+Parameter!$B$4*0.5 + I181)&gt;0,(ZB_Käufer2!$B181-Parameter!$B$17*Spielerentscheidungen!$D$2+Parameter!$B$4*0.5 + J181)&gt;0), IF(($B181-Parameter!$B$17*Spielerentscheidungen!$B$2+Parameter!$B$4*0.5 + I181) &gt; (ZB_Käufer2!$B181-Parameter!$B$17*Spielerentscheidungen!$D$2+Parameter!$B$4*0.5 + J181), "A", IF((ZB_Käufer2!$B181-Parameter!$B$17*Spielerentscheidungen!$D$2+Parameter!$B$4*0.5 + J181) &gt; ($B181-Parameter!$B$17*Spielerentscheidungen!$B$2+Parameter!$B$4*0.5 + I181), "B", C181)),
IF(($B181-Parameter!$B$17*Spielerentscheidungen!$B$2+Parameter!$B$4*0.5 + I181)&gt;0,"A",
IF((ZB_Käufer2!$B181-Parameter!$B$17*Spielerentscheidungen!$D$2+Parameter!$B$4*0.5 + J181)&gt;0,"B",0)))</f>
        <v>0</v>
      </c>
      <c r="E181">
        <f>IF(AND(($B181-Parameter!$B$17*Spielerentscheidungen!$B$3+Parameter!$B$4*(Ergebnisse2!$D$2/Parameter!$B$8) + I181)&gt;0,(ZB_Käufer2!$B181-Parameter!$B$17*Spielerentscheidungen!$D$3+Parameter!$B$4*(Ergebnisse2!$E$2/Parameter!$B$8) + J181)&gt;0),IF(($B181-Parameter!$B$17*Spielerentscheidungen!$B$3+Parameter!$B$4*(Ergebnisse2!$D$2/Parameter!$B$8) + I181) &gt; (ZB_Käufer2!$B181-Parameter!$B$17*Spielerentscheidungen!$D$3+Parameter!$B$4*(Ergebnisse2!$E$2/Parameter!$B$8) + J181),"A", IF(($B181-Parameter!$B$17*Spielerentscheidungen!$B$3+Parameter!$B$4*(Ergebnisse2!$D$2/Parameter!$B$8) + I181) &lt; (ZB_Käufer2!$B181-Parameter!$B$17*Spielerentscheidungen!$D$3+Parameter!$B$4*(Ergebnisse2!$E$2/Parameter!$B$8) + J181 ), "B", C181)),
IF(($B181-Parameter!$B$17*Spielerentscheidungen!$B$3+Parameter!$B$4*(Ergebnisse2!$D$2/Parameter!$B$8) + I181) &gt; 0,"A",
IF((ZB_Käufer2!$B181-Parameter!$B$17*Spielerentscheidungen!$D$3+Parameter!$B$4*(Ergebnisse2!$E$2/Parameter!$B$8) + J181)&gt;0,"B",0)))</f>
        <v>0</v>
      </c>
      <c r="F181">
        <f>IF(AND(($B181-Parameter!$B$17*Spielerentscheidungen!$B$4+Parameter!$B$4*(Ergebnisse2!$D$3/Parameter!$B$8) + I181 )&gt;0,(ZB_Käufer2!$B181-Parameter!$B$17*Spielerentscheidungen!$D$4+Parameter!$B$4*(Ergebnisse2!$E$3/Parameter!$B$8) + J181)&gt;0),IF(($B181-Parameter!$B$17*Spielerentscheidungen!$B$4+Parameter!$B$4*(Ergebnisse2!$D$3/Parameter!$B$8) + I181) &gt; (ZB_Käufer2!$B181-Parameter!$B$17*Spielerentscheidungen!$D$4+Parameter!$B$4*(Ergebnisse2!$E$3/Parameter!$B$8) + J181), "A", IF(($B181-Parameter!$B$17*Spielerentscheidungen!$B$4+Parameter!$B$4*(Ergebnisse2!$D$3/Parameter!$B$8) + I181) &lt; (ZB_Käufer2!$B181-Parameter!$B$17*Spielerentscheidungen!$D$4+Parameter!$B$4*(Ergebnisse2!$E$3/Parameter!$B$8) + J181), "B", C181)),
IF(($B181-Parameter!$B$17*Spielerentscheidungen!$B$4+Parameter!$B$4*(Ergebnisse2!$D$3/Parameter!$B$8) + I181) &gt; 0,"A",
IF((ZB_Käufer2!$B181-Parameter!$B$17*Spielerentscheidungen!$D$4+Parameter!$B$4*(Ergebnisse2!$E$3/Parameter!$B$8) + J181) &gt; 0,"B",0)))</f>
        <v>0</v>
      </c>
      <c r="G181">
        <f>IF(AND(($B181-Parameter!$B$17*Spielerentscheidungen!$B$5+Parameter!$B$4*(Ergebnisse2!$D$4/Parameter!$B$8) + I181)&gt;0,(ZB_Käufer2!$B181-Parameter!$B$17*Spielerentscheidungen!$D$5+Parameter!$B$4*(Ergebnisse2!$E$4/Parameter!$B$8) + J181)&gt;0), IF(($B181-Parameter!$B$17*Spielerentscheidungen!$B$5+Parameter!$B$4*(Ergebnisse2!$D$4/Parameter!$B$8) + I181) &gt; (ZB_Käufer2!$B181-Parameter!$B$17*Spielerentscheidungen!$D$5+Parameter!$B$4*(Ergebnisse2!$E$4/Parameter!$B$8) + J181), "A", IF(($B181-Parameter!$B$17*Spielerentscheidungen!$B$5+Parameter!$B$4*(Ergebnisse2!$D$4/Parameter!$B$8) + I181) &lt; (ZB_Käufer2!$B181-Parameter!$B$17*Spielerentscheidungen!$D$5+Parameter!$B$4*(Ergebnisse2!$E$4/Parameter!$B$8) + J181), "B", C181)),
IF(($B181-Parameter!$B$17*Spielerentscheidungen!$B$5+Parameter!$B$4*(Ergebnisse2!$D$4/Parameter!$B$8) +I181)&gt;0,"A",
IF((ZB_Käufer2!$B181-Parameter!$B$17*Spielerentscheidungen!$D$5+Parameter!$B$4*(Ergebnisse2!$E$4/Parameter!$B$8) + J181)&gt;0,"B",0)))</f>
        <v>0</v>
      </c>
      <c r="H181">
        <f>IF(AND(($B181-Parameter!$B$17*Spielerentscheidungen!$B$6+Parameter!$B$4*(Ergebnisse2!$D$5/Parameter!$B$8) + I181)&gt;0,(ZB_Käufer2!$B181-Parameter!$B$17*Spielerentscheidungen!$D$6+Parameter!$B$4*(Ergebnisse2!$E$5/Parameter!$B$8) + J181)&gt;0), IF(($B181-Parameter!$B$17*Spielerentscheidungen!$B$6+Parameter!$B$4*(Ergebnisse2!$D$5/Parameter!$B$8) + I181) &gt; (ZB_Käufer2!$B181-Parameter!$B$17*Spielerentscheidungen!$D$6+Parameter!$B$4*(Ergebnisse2!$E$5/Parameter!$B$8) + J181),"A",IF(($B181-Parameter!$B$17*Spielerentscheidungen!$B$6+Parameter!$B$4*(Ergebnisse2!$D$5/Parameter!$B$8) + I181) &lt; (ZB_Käufer2!$B181-Parameter!$B$17*Spielerentscheidungen!$D$6+Parameter!$B$4*(Ergebnisse2!$E$5/Parameter!$B$8) + J181),"B",C181)),
IF(($B181-Parameter!$B$17*Spielerentscheidungen!$B$6+Parameter!$B$4*(Ergebnisse2!$D$5/Parameter!$B$8) + I181)&gt;0,"A",
IF((ZB_Käufer2!$B181-Parameter!$B$17*Spielerentscheidungen!$D$6 + Parameter!$B$4*(Ergebnisse2!$E$5/Parameter!$B$8) + J181)&gt;0,"B",0)))</f>
        <v>0</v>
      </c>
      <c r="I181">
        <v>1</v>
      </c>
      <c r="J181">
        <v>0</v>
      </c>
    </row>
    <row r="182" spans="1:10" x14ac:dyDescent="0.35">
      <c r="A182">
        <v>181</v>
      </c>
      <c r="B182">
        <v>1.0900000000000001</v>
      </c>
      <c r="C182" t="s">
        <v>19</v>
      </c>
      <c r="D182">
        <f>IF(AND(($B182- Parameter!$B$17*Spielerentscheidungen!$B$2+Parameter!$B$4*0.5 + I182)&gt;0,(ZB_Käufer2!$B182-Parameter!$B$17*Spielerentscheidungen!$D$2+Parameter!$B$4*0.5 + J182)&gt;0), IF(($B182-Parameter!$B$17*Spielerentscheidungen!$B$2+Parameter!$B$4*0.5 + I182) &gt; (ZB_Käufer2!$B182-Parameter!$B$17*Spielerentscheidungen!$D$2+Parameter!$B$4*0.5 + J182), "A", IF((ZB_Käufer2!$B182-Parameter!$B$17*Spielerentscheidungen!$D$2+Parameter!$B$4*0.5 + J182) &gt; ($B182-Parameter!$B$17*Spielerentscheidungen!$B$2+Parameter!$B$4*0.5 + I182), "B", C182)),
IF(($B182-Parameter!$B$17*Spielerentscheidungen!$B$2+Parameter!$B$4*0.5 + I182)&gt;0,"A",
IF((ZB_Käufer2!$B182-Parameter!$B$17*Spielerentscheidungen!$D$2+Parameter!$B$4*0.5 + J182)&gt;0,"B",0)))</f>
        <v>0</v>
      </c>
      <c r="E182">
        <f>IF(AND(($B182-Parameter!$B$17*Spielerentscheidungen!$B$3+Parameter!$B$4*(Ergebnisse2!$D$2/Parameter!$B$8) + I182)&gt;0,(ZB_Käufer2!$B182-Parameter!$B$17*Spielerentscheidungen!$D$3+Parameter!$B$4*(Ergebnisse2!$E$2/Parameter!$B$8) + J182)&gt;0),IF(($B182-Parameter!$B$17*Spielerentscheidungen!$B$3+Parameter!$B$4*(Ergebnisse2!$D$2/Parameter!$B$8) + I182) &gt; (ZB_Käufer2!$B182-Parameter!$B$17*Spielerentscheidungen!$D$3+Parameter!$B$4*(Ergebnisse2!$E$2/Parameter!$B$8) + J182),"A", IF(($B182-Parameter!$B$17*Spielerentscheidungen!$B$3+Parameter!$B$4*(Ergebnisse2!$D$2/Parameter!$B$8) + I182) &lt; (ZB_Käufer2!$B182-Parameter!$B$17*Spielerentscheidungen!$D$3+Parameter!$B$4*(Ergebnisse2!$E$2/Parameter!$B$8) + J182 ), "B", C182)),
IF(($B182-Parameter!$B$17*Spielerentscheidungen!$B$3+Parameter!$B$4*(Ergebnisse2!$D$2/Parameter!$B$8) + I182) &gt; 0,"A",
IF((ZB_Käufer2!$B182-Parameter!$B$17*Spielerentscheidungen!$D$3+Parameter!$B$4*(Ergebnisse2!$E$2/Parameter!$B$8) + J182)&gt;0,"B",0)))</f>
        <v>0</v>
      </c>
      <c r="F182">
        <f>IF(AND(($B182-Parameter!$B$17*Spielerentscheidungen!$B$4+Parameter!$B$4*(Ergebnisse2!$D$3/Parameter!$B$8) + I182 )&gt;0,(ZB_Käufer2!$B182-Parameter!$B$17*Spielerentscheidungen!$D$4+Parameter!$B$4*(Ergebnisse2!$E$3/Parameter!$B$8) + J182)&gt;0),IF(($B182-Parameter!$B$17*Spielerentscheidungen!$B$4+Parameter!$B$4*(Ergebnisse2!$D$3/Parameter!$B$8) + I182) &gt; (ZB_Käufer2!$B182-Parameter!$B$17*Spielerentscheidungen!$D$4+Parameter!$B$4*(Ergebnisse2!$E$3/Parameter!$B$8) + J182), "A", IF(($B182-Parameter!$B$17*Spielerentscheidungen!$B$4+Parameter!$B$4*(Ergebnisse2!$D$3/Parameter!$B$8) + I182) &lt; (ZB_Käufer2!$B182-Parameter!$B$17*Spielerentscheidungen!$D$4+Parameter!$B$4*(Ergebnisse2!$E$3/Parameter!$B$8) + J182), "B", C182)),
IF(($B182-Parameter!$B$17*Spielerentscheidungen!$B$4+Parameter!$B$4*(Ergebnisse2!$D$3/Parameter!$B$8) + I182) &gt; 0,"A",
IF((ZB_Käufer2!$B182-Parameter!$B$17*Spielerentscheidungen!$D$4+Parameter!$B$4*(Ergebnisse2!$E$3/Parameter!$B$8) + J182) &gt; 0,"B",0)))</f>
        <v>0</v>
      </c>
      <c r="G182">
        <f>IF(AND(($B182-Parameter!$B$17*Spielerentscheidungen!$B$5+Parameter!$B$4*(Ergebnisse2!$D$4/Parameter!$B$8) + I182)&gt;0,(ZB_Käufer2!$B182-Parameter!$B$17*Spielerentscheidungen!$D$5+Parameter!$B$4*(Ergebnisse2!$E$4/Parameter!$B$8) + J182)&gt;0), IF(($B182-Parameter!$B$17*Spielerentscheidungen!$B$5+Parameter!$B$4*(Ergebnisse2!$D$4/Parameter!$B$8) + I182) &gt; (ZB_Käufer2!$B182-Parameter!$B$17*Spielerentscheidungen!$D$5+Parameter!$B$4*(Ergebnisse2!$E$4/Parameter!$B$8) + J182), "A", IF(($B182-Parameter!$B$17*Spielerentscheidungen!$B$5+Parameter!$B$4*(Ergebnisse2!$D$4/Parameter!$B$8) + I182) &lt; (ZB_Käufer2!$B182-Parameter!$B$17*Spielerentscheidungen!$D$5+Parameter!$B$4*(Ergebnisse2!$E$4/Parameter!$B$8) + J182), "B", C182)),
IF(($B182-Parameter!$B$17*Spielerentscheidungen!$B$5+Parameter!$B$4*(Ergebnisse2!$D$4/Parameter!$B$8) +I182)&gt;0,"A",
IF((ZB_Käufer2!$B182-Parameter!$B$17*Spielerentscheidungen!$D$5+Parameter!$B$4*(Ergebnisse2!$E$4/Parameter!$B$8) + J182)&gt;0,"B",0)))</f>
        <v>0</v>
      </c>
      <c r="H182">
        <f>IF(AND(($B182-Parameter!$B$17*Spielerentscheidungen!$B$6+Parameter!$B$4*(Ergebnisse2!$D$5/Parameter!$B$8) + I182)&gt;0,(ZB_Käufer2!$B182-Parameter!$B$17*Spielerentscheidungen!$D$6+Parameter!$B$4*(Ergebnisse2!$E$5/Parameter!$B$8) + J182)&gt;0), IF(($B182-Parameter!$B$17*Spielerentscheidungen!$B$6+Parameter!$B$4*(Ergebnisse2!$D$5/Parameter!$B$8) + I182) &gt; (ZB_Käufer2!$B182-Parameter!$B$17*Spielerentscheidungen!$D$6+Parameter!$B$4*(Ergebnisse2!$E$5/Parameter!$B$8) + J182),"A",IF(($B182-Parameter!$B$17*Spielerentscheidungen!$B$6+Parameter!$B$4*(Ergebnisse2!$D$5/Parameter!$B$8) + I182) &lt; (ZB_Käufer2!$B182-Parameter!$B$17*Spielerentscheidungen!$D$6+Parameter!$B$4*(Ergebnisse2!$E$5/Parameter!$B$8) + J182),"B",C182)),
IF(($B182-Parameter!$B$17*Spielerentscheidungen!$B$6+Parameter!$B$4*(Ergebnisse2!$D$5/Parameter!$B$8) + I182)&gt;0,"A",
IF((ZB_Käufer2!$B182-Parameter!$B$17*Spielerentscheidungen!$D$6 + Parameter!$B$4*(Ergebnisse2!$E$5/Parameter!$B$8) + J182)&gt;0,"B",0)))</f>
        <v>0</v>
      </c>
      <c r="I182">
        <v>2</v>
      </c>
      <c r="J182">
        <v>0</v>
      </c>
    </row>
    <row r="183" spans="1:10" x14ac:dyDescent="0.35">
      <c r="A183">
        <v>182</v>
      </c>
      <c r="B183">
        <v>7.94</v>
      </c>
      <c r="C183" t="s">
        <v>20</v>
      </c>
      <c r="D183" t="str">
        <f>IF(AND(($B183- Parameter!$B$17*Spielerentscheidungen!$B$2+Parameter!$B$4*0.5 + I183)&gt;0,(ZB_Käufer2!$B183-Parameter!$B$17*Spielerentscheidungen!$D$2+Parameter!$B$4*0.5 + J183)&gt;0), IF(($B183-Parameter!$B$17*Spielerentscheidungen!$B$2+Parameter!$B$4*0.5 + I183) &gt; (ZB_Käufer2!$B183-Parameter!$B$17*Spielerentscheidungen!$D$2+Parameter!$B$4*0.5 + J183), "A", IF((ZB_Käufer2!$B183-Parameter!$B$17*Spielerentscheidungen!$D$2+Parameter!$B$4*0.5 + J183) &gt; ($B183-Parameter!$B$17*Spielerentscheidungen!$B$2+Parameter!$B$4*0.5 + I183), "B", C183)),
IF(($B183-Parameter!$B$17*Spielerentscheidungen!$B$2+Parameter!$B$4*0.5 + I183)&gt;0,"A",
IF((ZB_Käufer2!$B183-Parameter!$B$17*Spielerentscheidungen!$D$2+Parameter!$B$4*0.5 + J183)&gt;0,"B",0)))</f>
        <v>A</v>
      </c>
      <c r="E183" t="str">
        <f>IF(AND(($B183-Parameter!$B$17*Spielerentscheidungen!$B$3+Parameter!$B$4*(Ergebnisse2!$D$2/Parameter!$B$8) + I183)&gt;0,(ZB_Käufer2!$B183-Parameter!$B$17*Spielerentscheidungen!$D$3+Parameter!$B$4*(Ergebnisse2!$E$2/Parameter!$B$8) + J183)&gt;0),IF(($B183-Parameter!$B$17*Spielerentscheidungen!$B$3+Parameter!$B$4*(Ergebnisse2!$D$2/Parameter!$B$8) + I183) &gt; (ZB_Käufer2!$B183-Parameter!$B$17*Spielerentscheidungen!$D$3+Parameter!$B$4*(Ergebnisse2!$E$2/Parameter!$B$8) + J183),"A", IF(($B183-Parameter!$B$17*Spielerentscheidungen!$B$3+Parameter!$B$4*(Ergebnisse2!$D$2/Parameter!$B$8) + I183) &lt; (ZB_Käufer2!$B183-Parameter!$B$17*Spielerentscheidungen!$D$3+Parameter!$B$4*(Ergebnisse2!$E$2/Parameter!$B$8) + J183 ), "B", C183)),
IF(($B183-Parameter!$B$17*Spielerentscheidungen!$B$3+Parameter!$B$4*(Ergebnisse2!$D$2/Parameter!$B$8) + I183) &gt; 0,"A",
IF((ZB_Käufer2!$B183-Parameter!$B$17*Spielerentscheidungen!$D$3+Parameter!$B$4*(Ergebnisse2!$E$2/Parameter!$B$8) + J183)&gt;0,"B",0)))</f>
        <v>A</v>
      </c>
      <c r="F183" t="str">
        <f>IF(AND(($B183-Parameter!$B$17*Spielerentscheidungen!$B$4+Parameter!$B$4*(Ergebnisse2!$D$3/Parameter!$B$8) + I183 )&gt;0,(ZB_Käufer2!$B183-Parameter!$B$17*Spielerentscheidungen!$D$4+Parameter!$B$4*(Ergebnisse2!$E$3/Parameter!$B$8) + J183)&gt;0),IF(($B183-Parameter!$B$17*Spielerentscheidungen!$B$4+Parameter!$B$4*(Ergebnisse2!$D$3/Parameter!$B$8) + I183) &gt; (ZB_Käufer2!$B183-Parameter!$B$17*Spielerentscheidungen!$D$4+Parameter!$B$4*(Ergebnisse2!$E$3/Parameter!$B$8) + J183), "A", IF(($B183-Parameter!$B$17*Spielerentscheidungen!$B$4+Parameter!$B$4*(Ergebnisse2!$D$3/Parameter!$B$8) + I183) &lt; (ZB_Käufer2!$B183-Parameter!$B$17*Spielerentscheidungen!$D$4+Parameter!$B$4*(Ergebnisse2!$E$3/Parameter!$B$8) + J183), "B", C183)),
IF(($B183-Parameter!$B$17*Spielerentscheidungen!$B$4+Parameter!$B$4*(Ergebnisse2!$D$3/Parameter!$B$8) + I183) &gt; 0,"A",
IF((ZB_Käufer2!$B183-Parameter!$B$17*Spielerentscheidungen!$D$4+Parameter!$B$4*(Ergebnisse2!$E$3/Parameter!$B$8) + J183) &gt; 0,"B",0)))</f>
        <v>A</v>
      </c>
      <c r="G183" t="str">
        <f>IF(AND(($B183-Parameter!$B$17*Spielerentscheidungen!$B$5+Parameter!$B$4*(Ergebnisse2!$D$4/Parameter!$B$8) + I183)&gt;0,(ZB_Käufer2!$B183-Parameter!$B$17*Spielerentscheidungen!$D$5+Parameter!$B$4*(Ergebnisse2!$E$4/Parameter!$B$8) + J183)&gt;0), IF(($B183-Parameter!$B$17*Spielerentscheidungen!$B$5+Parameter!$B$4*(Ergebnisse2!$D$4/Parameter!$B$8) + I183) &gt; (ZB_Käufer2!$B183-Parameter!$B$17*Spielerentscheidungen!$D$5+Parameter!$B$4*(Ergebnisse2!$E$4/Parameter!$B$8) + J183), "A", IF(($B183-Parameter!$B$17*Spielerentscheidungen!$B$5+Parameter!$B$4*(Ergebnisse2!$D$4/Parameter!$B$8) + I183) &lt; (ZB_Käufer2!$B183-Parameter!$B$17*Spielerentscheidungen!$D$5+Parameter!$B$4*(Ergebnisse2!$E$4/Parameter!$B$8) + J183), "B", C183)),
IF(($B183-Parameter!$B$17*Spielerentscheidungen!$B$5+Parameter!$B$4*(Ergebnisse2!$D$4/Parameter!$B$8) +I183)&gt;0,"A",
IF((ZB_Käufer2!$B183-Parameter!$B$17*Spielerentscheidungen!$D$5+Parameter!$B$4*(Ergebnisse2!$E$4/Parameter!$B$8) + J183)&gt;0,"B",0)))</f>
        <v>A</v>
      </c>
      <c r="H183">
        <f>IF(AND(($B183-Parameter!$B$17*Spielerentscheidungen!$B$6+Parameter!$B$4*(Ergebnisse2!$D$5/Parameter!$B$8) + I183)&gt;0,(ZB_Käufer2!$B183-Parameter!$B$17*Spielerentscheidungen!$D$6+Parameter!$B$4*(Ergebnisse2!$E$5/Parameter!$B$8) + J183)&gt;0), IF(($B183-Parameter!$B$17*Spielerentscheidungen!$B$6+Parameter!$B$4*(Ergebnisse2!$D$5/Parameter!$B$8) + I183) &gt; (ZB_Käufer2!$B183-Parameter!$B$17*Spielerentscheidungen!$D$6+Parameter!$B$4*(Ergebnisse2!$E$5/Parameter!$B$8) + J183),"A",IF(($B183-Parameter!$B$17*Spielerentscheidungen!$B$6+Parameter!$B$4*(Ergebnisse2!$D$5/Parameter!$B$8) + I183) &lt; (ZB_Käufer2!$B183-Parameter!$B$17*Spielerentscheidungen!$D$6+Parameter!$B$4*(Ergebnisse2!$E$5/Parameter!$B$8) + J183),"B",C183)),
IF(($B183-Parameter!$B$17*Spielerentscheidungen!$B$6+Parameter!$B$4*(Ergebnisse2!$D$5/Parameter!$B$8) + I183)&gt;0,"A",
IF((ZB_Käufer2!$B183-Parameter!$B$17*Spielerentscheidungen!$D$6 + Parameter!$B$4*(Ergebnisse2!$E$5/Parameter!$B$8) + J183)&gt;0,"B",0)))</f>
        <v>0</v>
      </c>
      <c r="I183">
        <v>4</v>
      </c>
      <c r="J183">
        <v>0</v>
      </c>
    </row>
    <row r="184" spans="1:10" x14ac:dyDescent="0.35">
      <c r="A184">
        <v>183</v>
      </c>
      <c r="B184">
        <v>3.46</v>
      </c>
      <c r="C184" t="s">
        <v>19</v>
      </c>
      <c r="D184">
        <f>IF(AND(($B184- Parameter!$B$17*Spielerentscheidungen!$B$2+Parameter!$B$4*0.5 + I184)&gt;0,(ZB_Käufer2!$B184-Parameter!$B$17*Spielerentscheidungen!$D$2+Parameter!$B$4*0.5 + J184)&gt;0), IF(($B184-Parameter!$B$17*Spielerentscheidungen!$B$2+Parameter!$B$4*0.5 + I184) &gt; (ZB_Käufer2!$B184-Parameter!$B$17*Spielerentscheidungen!$D$2+Parameter!$B$4*0.5 + J184), "A", IF((ZB_Käufer2!$B184-Parameter!$B$17*Spielerentscheidungen!$D$2+Parameter!$B$4*0.5 + J184) &gt; ($B184-Parameter!$B$17*Spielerentscheidungen!$B$2+Parameter!$B$4*0.5 + I184), "B", C184)),
IF(($B184-Parameter!$B$17*Spielerentscheidungen!$B$2+Parameter!$B$4*0.5 + I184)&gt;0,"A",
IF((ZB_Käufer2!$B184-Parameter!$B$17*Spielerentscheidungen!$D$2+Parameter!$B$4*0.5 + J184)&gt;0,"B",0)))</f>
        <v>0</v>
      </c>
      <c r="E184">
        <f>IF(AND(($B184-Parameter!$B$17*Spielerentscheidungen!$B$3+Parameter!$B$4*(Ergebnisse2!$D$2/Parameter!$B$8) + I184)&gt;0,(ZB_Käufer2!$B184-Parameter!$B$17*Spielerentscheidungen!$D$3+Parameter!$B$4*(Ergebnisse2!$E$2/Parameter!$B$8) + J184)&gt;0),IF(($B184-Parameter!$B$17*Spielerentscheidungen!$B$3+Parameter!$B$4*(Ergebnisse2!$D$2/Parameter!$B$8) + I184) &gt; (ZB_Käufer2!$B184-Parameter!$B$17*Spielerentscheidungen!$D$3+Parameter!$B$4*(Ergebnisse2!$E$2/Parameter!$B$8) + J184),"A", IF(($B184-Parameter!$B$17*Spielerentscheidungen!$B$3+Parameter!$B$4*(Ergebnisse2!$D$2/Parameter!$B$8) + I184) &lt; (ZB_Käufer2!$B184-Parameter!$B$17*Spielerentscheidungen!$D$3+Parameter!$B$4*(Ergebnisse2!$E$2/Parameter!$B$8) + J184 ), "B", C184)),
IF(($B184-Parameter!$B$17*Spielerentscheidungen!$B$3+Parameter!$B$4*(Ergebnisse2!$D$2/Parameter!$B$8) + I184) &gt; 0,"A",
IF((ZB_Käufer2!$B184-Parameter!$B$17*Spielerentscheidungen!$D$3+Parameter!$B$4*(Ergebnisse2!$E$2/Parameter!$B$8) + J184)&gt;0,"B",0)))</f>
        <v>0</v>
      </c>
      <c r="F184">
        <f>IF(AND(($B184-Parameter!$B$17*Spielerentscheidungen!$B$4+Parameter!$B$4*(Ergebnisse2!$D$3/Parameter!$B$8) + I184 )&gt;0,(ZB_Käufer2!$B184-Parameter!$B$17*Spielerentscheidungen!$D$4+Parameter!$B$4*(Ergebnisse2!$E$3/Parameter!$B$8) + J184)&gt;0),IF(($B184-Parameter!$B$17*Spielerentscheidungen!$B$4+Parameter!$B$4*(Ergebnisse2!$D$3/Parameter!$B$8) + I184) &gt; (ZB_Käufer2!$B184-Parameter!$B$17*Spielerentscheidungen!$D$4+Parameter!$B$4*(Ergebnisse2!$E$3/Parameter!$B$8) + J184), "A", IF(($B184-Parameter!$B$17*Spielerentscheidungen!$B$4+Parameter!$B$4*(Ergebnisse2!$D$3/Parameter!$B$8) + I184) &lt; (ZB_Käufer2!$B184-Parameter!$B$17*Spielerentscheidungen!$D$4+Parameter!$B$4*(Ergebnisse2!$E$3/Parameter!$B$8) + J184), "B", C184)),
IF(($B184-Parameter!$B$17*Spielerentscheidungen!$B$4+Parameter!$B$4*(Ergebnisse2!$D$3/Parameter!$B$8) + I184) &gt; 0,"A",
IF((ZB_Käufer2!$B184-Parameter!$B$17*Spielerentscheidungen!$D$4+Parameter!$B$4*(Ergebnisse2!$E$3/Parameter!$B$8) + J184) &gt; 0,"B",0)))</f>
        <v>0</v>
      </c>
      <c r="G184">
        <f>IF(AND(($B184-Parameter!$B$17*Spielerentscheidungen!$B$5+Parameter!$B$4*(Ergebnisse2!$D$4/Parameter!$B$8) + I184)&gt;0,(ZB_Käufer2!$B184-Parameter!$B$17*Spielerentscheidungen!$D$5+Parameter!$B$4*(Ergebnisse2!$E$4/Parameter!$B$8) + J184)&gt;0), IF(($B184-Parameter!$B$17*Spielerentscheidungen!$B$5+Parameter!$B$4*(Ergebnisse2!$D$4/Parameter!$B$8) + I184) &gt; (ZB_Käufer2!$B184-Parameter!$B$17*Spielerentscheidungen!$D$5+Parameter!$B$4*(Ergebnisse2!$E$4/Parameter!$B$8) + J184), "A", IF(($B184-Parameter!$B$17*Spielerentscheidungen!$B$5+Parameter!$B$4*(Ergebnisse2!$D$4/Parameter!$B$8) + I184) &lt; (ZB_Käufer2!$B184-Parameter!$B$17*Spielerentscheidungen!$D$5+Parameter!$B$4*(Ergebnisse2!$E$4/Parameter!$B$8) + J184), "B", C184)),
IF(($B184-Parameter!$B$17*Spielerentscheidungen!$B$5+Parameter!$B$4*(Ergebnisse2!$D$4/Parameter!$B$8) +I184)&gt;0,"A",
IF((ZB_Käufer2!$B184-Parameter!$B$17*Spielerentscheidungen!$D$5+Parameter!$B$4*(Ergebnisse2!$E$4/Parameter!$B$8) + J184)&gt;0,"B",0)))</f>
        <v>0</v>
      </c>
      <c r="H184">
        <f>IF(AND(($B184-Parameter!$B$17*Spielerentscheidungen!$B$6+Parameter!$B$4*(Ergebnisse2!$D$5/Parameter!$B$8) + I184)&gt;0,(ZB_Käufer2!$B184-Parameter!$B$17*Spielerentscheidungen!$D$6+Parameter!$B$4*(Ergebnisse2!$E$5/Parameter!$B$8) + J184)&gt;0), IF(($B184-Parameter!$B$17*Spielerentscheidungen!$B$6+Parameter!$B$4*(Ergebnisse2!$D$5/Parameter!$B$8) + I184) &gt; (ZB_Käufer2!$B184-Parameter!$B$17*Spielerentscheidungen!$D$6+Parameter!$B$4*(Ergebnisse2!$E$5/Parameter!$B$8) + J184),"A",IF(($B184-Parameter!$B$17*Spielerentscheidungen!$B$6+Parameter!$B$4*(Ergebnisse2!$D$5/Parameter!$B$8) + I184) &lt; (ZB_Käufer2!$B184-Parameter!$B$17*Spielerentscheidungen!$D$6+Parameter!$B$4*(Ergebnisse2!$E$5/Parameter!$B$8) + J184),"B",C184)),
IF(($B184-Parameter!$B$17*Spielerentscheidungen!$B$6+Parameter!$B$4*(Ergebnisse2!$D$5/Parameter!$B$8) + I184)&gt;0,"A",
IF((ZB_Käufer2!$B184-Parameter!$B$17*Spielerentscheidungen!$D$6 + Parameter!$B$4*(Ergebnisse2!$E$5/Parameter!$B$8) + J184)&gt;0,"B",0)))</f>
        <v>0</v>
      </c>
      <c r="I184">
        <v>0</v>
      </c>
      <c r="J184">
        <v>4</v>
      </c>
    </row>
    <row r="185" spans="1:10" x14ac:dyDescent="0.35">
      <c r="A185">
        <v>184</v>
      </c>
      <c r="B185">
        <v>1</v>
      </c>
      <c r="C185" t="s">
        <v>20</v>
      </c>
      <c r="D185">
        <f>IF(AND(($B185- Parameter!$B$17*Spielerentscheidungen!$B$2+Parameter!$B$4*0.5 + I185)&gt;0,(ZB_Käufer2!$B185-Parameter!$B$17*Spielerentscheidungen!$D$2+Parameter!$B$4*0.5 + J185)&gt;0), IF(($B185-Parameter!$B$17*Spielerentscheidungen!$B$2+Parameter!$B$4*0.5 + I185) &gt; (ZB_Käufer2!$B185-Parameter!$B$17*Spielerentscheidungen!$D$2+Parameter!$B$4*0.5 + J185), "A", IF((ZB_Käufer2!$B185-Parameter!$B$17*Spielerentscheidungen!$D$2+Parameter!$B$4*0.5 + J185) &gt; ($B185-Parameter!$B$17*Spielerentscheidungen!$B$2+Parameter!$B$4*0.5 + I185), "B", C185)),
IF(($B185-Parameter!$B$17*Spielerentscheidungen!$B$2+Parameter!$B$4*0.5 + I185)&gt;0,"A",
IF((ZB_Käufer2!$B185-Parameter!$B$17*Spielerentscheidungen!$D$2+Parameter!$B$4*0.5 + J185)&gt;0,"B",0)))</f>
        <v>0</v>
      </c>
      <c r="E185">
        <f>IF(AND(($B185-Parameter!$B$17*Spielerentscheidungen!$B$3+Parameter!$B$4*(Ergebnisse2!$D$2/Parameter!$B$8) + I185)&gt;0,(ZB_Käufer2!$B185-Parameter!$B$17*Spielerentscheidungen!$D$3+Parameter!$B$4*(Ergebnisse2!$E$2/Parameter!$B$8) + J185)&gt;0),IF(($B185-Parameter!$B$17*Spielerentscheidungen!$B$3+Parameter!$B$4*(Ergebnisse2!$D$2/Parameter!$B$8) + I185) &gt; (ZB_Käufer2!$B185-Parameter!$B$17*Spielerentscheidungen!$D$3+Parameter!$B$4*(Ergebnisse2!$E$2/Parameter!$B$8) + J185),"A", IF(($B185-Parameter!$B$17*Spielerentscheidungen!$B$3+Parameter!$B$4*(Ergebnisse2!$D$2/Parameter!$B$8) + I185) &lt; (ZB_Käufer2!$B185-Parameter!$B$17*Spielerentscheidungen!$D$3+Parameter!$B$4*(Ergebnisse2!$E$2/Parameter!$B$8) + J185 ), "B", C185)),
IF(($B185-Parameter!$B$17*Spielerentscheidungen!$B$3+Parameter!$B$4*(Ergebnisse2!$D$2/Parameter!$B$8) + I185) &gt; 0,"A",
IF((ZB_Käufer2!$B185-Parameter!$B$17*Spielerentscheidungen!$D$3+Parameter!$B$4*(Ergebnisse2!$E$2/Parameter!$B$8) + J185)&gt;0,"B",0)))</f>
        <v>0</v>
      </c>
      <c r="F185">
        <f>IF(AND(($B185-Parameter!$B$17*Spielerentscheidungen!$B$4+Parameter!$B$4*(Ergebnisse2!$D$3/Parameter!$B$8) + I185 )&gt;0,(ZB_Käufer2!$B185-Parameter!$B$17*Spielerentscheidungen!$D$4+Parameter!$B$4*(Ergebnisse2!$E$3/Parameter!$B$8) + J185)&gt;0),IF(($B185-Parameter!$B$17*Spielerentscheidungen!$B$4+Parameter!$B$4*(Ergebnisse2!$D$3/Parameter!$B$8) + I185) &gt; (ZB_Käufer2!$B185-Parameter!$B$17*Spielerentscheidungen!$D$4+Parameter!$B$4*(Ergebnisse2!$E$3/Parameter!$B$8) + J185), "A", IF(($B185-Parameter!$B$17*Spielerentscheidungen!$B$4+Parameter!$B$4*(Ergebnisse2!$D$3/Parameter!$B$8) + I185) &lt; (ZB_Käufer2!$B185-Parameter!$B$17*Spielerentscheidungen!$D$4+Parameter!$B$4*(Ergebnisse2!$E$3/Parameter!$B$8) + J185), "B", C185)),
IF(($B185-Parameter!$B$17*Spielerentscheidungen!$B$4+Parameter!$B$4*(Ergebnisse2!$D$3/Parameter!$B$8) + I185) &gt; 0,"A",
IF((ZB_Käufer2!$B185-Parameter!$B$17*Spielerentscheidungen!$D$4+Parameter!$B$4*(Ergebnisse2!$E$3/Parameter!$B$8) + J185) &gt; 0,"B",0)))</f>
        <v>0</v>
      </c>
      <c r="G185">
        <f>IF(AND(($B185-Parameter!$B$17*Spielerentscheidungen!$B$5+Parameter!$B$4*(Ergebnisse2!$D$4/Parameter!$B$8) + I185)&gt;0,(ZB_Käufer2!$B185-Parameter!$B$17*Spielerentscheidungen!$D$5+Parameter!$B$4*(Ergebnisse2!$E$4/Parameter!$B$8) + J185)&gt;0), IF(($B185-Parameter!$B$17*Spielerentscheidungen!$B$5+Parameter!$B$4*(Ergebnisse2!$D$4/Parameter!$B$8) + I185) &gt; (ZB_Käufer2!$B185-Parameter!$B$17*Spielerentscheidungen!$D$5+Parameter!$B$4*(Ergebnisse2!$E$4/Parameter!$B$8) + J185), "A", IF(($B185-Parameter!$B$17*Spielerentscheidungen!$B$5+Parameter!$B$4*(Ergebnisse2!$D$4/Parameter!$B$8) + I185) &lt; (ZB_Käufer2!$B185-Parameter!$B$17*Spielerentscheidungen!$D$5+Parameter!$B$4*(Ergebnisse2!$E$4/Parameter!$B$8) + J185), "B", C185)),
IF(($B185-Parameter!$B$17*Spielerentscheidungen!$B$5+Parameter!$B$4*(Ergebnisse2!$D$4/Parameter!$B$8) +I185)&gt;0,"A",
IF((ZB_Käufer2!$B185-Parameter!$B$17*Spielerentscheidungen!$D$5+Parameter!$B$4*(Ergebnisse2!$E$4/Parameter!$B$8) + J185)&gt;0,"B",0)))</f>
        <v>0</v>
      </c>
      <c r="H185">
        <f>IF(AND(($B185-Parameter!$B$17*Spielerentscheidungen!$B$6+Parameter!$B$4*(Ergebnisse2!$D$5/Parameter!$B$8) + I185)&gt;0,(ZB_Käufer2!$B185-Parameter!$B$17*Spielerentscheidungen!$D$6+Parameter!$B$4*(Ergebnisse2!$E$5/Parameter!$B$8) + J185)&gt;0), IF(($B185-Parameter!$B$17*Spielerentscheidungen!$B$6+Parameter!$B$4*(Ergebnisse2!$D$5/Parameter!$B$8) + I185) &gt; (ZB_Käufer2!$B185-Parameter!$B$17*Spielerentscheidungen!$D$6+Parameter!$B$4*(Ergebnisse2!$E$5/Parameter!$B$8) + J185),"A",IF(($B185-Parameter!$B$17*Spielerentscheidungen!$B$6+Parameter!$B$4*(Ergebnisse2!$D$5/Parameter!$B$8) + I185) &lt; (ZB_Käufer2!$B185-Parameter!$B$17*Spielerentscheidungen!$D$6+Parameter!$B$4*(Ergebnisse2!$E$5/Parameter!$B$8) + J185),"B",C185)),
IF(($B185-Parameter!$B$17*Spielerentscheidungen!$B$6+Parameter!$B$4*(Ergebnisse2!$D$5/Parameter!$B$8) + I185)&gt;0,"A",
IF((ZB_Käufer2!$B185-Parameter!$B$17*Spielerentscheidungen!$D$6 + Parameter!$B$4*(Ergebnisse2!$E$5/Parameter!$B$8) + J185)&gt;0,"B",0)))</f>
        <v>0</v>
      </c>
      <c r="I185">
        <v>1</v>
      </c>
      <c r="J185">
        <v>0</v>
      </c>
    </row>
    <row r="186" spans="1:10" x14ac:dyDescent="0.35">
      <c r="A186">
        <v>185</v>
      </c>
      <c r="B186">
        <v>8.81</v>
      </c>
      <c r="C186" t="s">
        <v>19</v>
      </c>
      <c r="D186" t="str">
        <f>IF(AND(($B186- Parameter!$B$17*Spielerentscheidungen!$B$2+Parameter!$B$4*0.5 + I186)&gt;0,(ZB_Käufer2!$B186-Parameter!$B$17*Spielerentscheidungen!$D$2+Parameter!$B$4*0.5 + J186)&gt;0), IF(($B186-Parameter!$B$17*Spielerentscheidungen!$B$2+Parameter!$B$4*0.5 + I186) &gt; (ZB_Käufer2!$B186-Parameter!$B$17*Spielerentscheidungen!$D$2+Parameter!$B$4*0.5 + J186), "A", IF((ZB_Käufer2!$B186-Parameter!$B$17*Spielerentscheidungen!$D$2+Parameter!$B$4*0.5 + J186) &gt; ($B186-Parameter!$B$17*Spielerentscheidungen!$B$2+Parameter!$B$4*0.5 + I186), "B", C186)),
IF(($B186-Parameter!$B$17*Spielerentscheidungen!$B$2+Parameter!$B$4*0.5 + I186)&gt;0,"A",
IF((ZB_Käufer2!$B186-Parameter!$B$17*Spielerentscheidungen!$D$2+Parameter!$B$4*0.5 + J186)&gt;0,"B",0)))</f>
        <v>A</v>
      </c>
      <c r="E186" t="str">
        <f>IF(AND(($B186-Parameter!$B$17*Spielerentscheidungen!$B$3+Parameter!$B$4*(Ergebnisse2!$D$2/Parameter!$B$8) + I186)&gt;0,(ZB_Käufer2!$B186-Parameter!$B$17*Spielerentscheidungen!$D$3+Parameter!$B$4*(Ergebnisse2!$E$2/Parameter!$B$8) + J186)&gt;0),IF(($B186-Parameter!$B$17*Spielerentscheidungen!$B$3+Parameter!$B$4*(Ergebnisse2!$D$2/Parameter!$B$8) + I186) &gt; (ZB_Käufer2!$B186-Parameter!$B$17*Spielerentscheidungen!$D$3+Parameter!$B$4*(Ergebnisse2!$E$2/Parameter!$B$8) + J186),"A", IF(($B186-Parameter!$B$17*Spielerentscheidungen!$B$3+Parameter!$B$4*(Ergebnisse2!$D$2/Parameter!$B$8) + I186) &lt; (ZB_Käufer2!$B186-Parameter!$B$17*Spielerentscheidungen!$D$3+Parameter!$B$4*(Ergebnisse2!$E$2/Parameter!$B$8) + J186 ), "B", C186)),
IF(($B186-Parameter!$B$17*Spielerentscheidungen!$B$3+Parameter!$B$4*(Ergebnisse2!$D$2/Parameter!$B$8) + I186) &gt; 0,"A",
IF((ZB_Käufer2!$B186-Parameter!$B$17*Spielerentscheidungen!$D$3+Parameter!$B$4*(Ergebnisse2!$E$2/Parameter!$B$8) + J186)&gt;0,"B",0)))</f>
        <v>A</v>
      </c>
      <c r="F186" t="str">
        <f>IF(AND(($B186-Parameter!$B$17*Spielerentscheidungen!$B$4+Parameter!$B$4*(Ergebnisse2!$D$3/Parameter!$B$8) + I186 )&gt;0,(ZB_Käufer2!$B186-Parameter!$B$17*Spielerentscheidungen!$D$4+Parameter!$B$4*(Ergebnisse2!$E$3/Parameter!$B$8) + J186)&gt;0),IF(($B186-Parameter!$B$17*Spielerentscheidungen!$B$4+Parameter!$B$4*(Ergebnisse2!$D$3/Parameter!$B$8) + I186) &gt; (ZB_Käufer2!$B186-Parameter!$B$17*Spielerentscheidungen!$D$4+Parameter!$B$4*(Ergebnisse2!$E$3/Parameter!$B$8) + J186), "A", IF(($B186-Parameter!$B$17*Spielerentscheidungen!$B$4+Parameter!$B$4*(Ergebnisse2!$D$3/Parameter!$B$8) + I186) &lt; (ZB_Käufer2!$B186-Parameter!$B$17*Spielerentscheidungen!$D$4+Parameter!$B$4*(Ergebnisse2!$E$3/Parameter!$B$8) + J186), "B", C186)),
IF(($B186-Parameter!$B$17*Spielerentscheidungen!$B$4+Parameter!$B$4*(Ergebnisse2!$D$3/Parameter!$B$8) + I186) &gt; 0,"A",
IF((ZB_Käufer2!$B186-Parameter!$B$17*Spielerentscheidungen!$D$4+Parameter!$B$4*(Ergebnisse2!$E$3/Parameter!$B$8) + J186) &gt; 0,"B",0)))</f>
        <v>A</v>
      </c>
      <c r="G186" t="str">
        <f>IF(AND(($B186-Parameter!$B$17*Spielerentscheidungen!$B$5+Parameter!$B$4*(Ergebnisse2!$D$4/Parameter!$B$8) + I186)&gt;0,(ZB_Käufer2!$B186-Parameter!$B$17*Spielerentscheidungen!$D$5+Parameter!$B$4*(Ergebnisse2!$E$4/Parameter!$B$8) + J186)&gt;0), IF(($B186-Parameter!$B$17*Spielerentscheidungen!$B$5+Parameter!$B$4*(Ergebnisse2!$D$4/Parameter!$B$8) + I186) &gt; (ZB_Käufer2!$B186-Parameter!$B$17*Spielerentscheidungen!$D$5+Parameter!$B$4*(Ergebnisse2!$E$4/Parameter!$B$8) + J186), "A", IF(($B186-Parameter!$B$17*Spielerentscheidungen!$B$5+Parameter!$B$4*(Ergebnisse2!$D$4/Parameter!$B$8) + I186) &lt; (ZB_Käufer2!$B186-Parameter!$B$17*Spielerentscheidungen!$D$5+Parameter!$B$4*(Ergebnisse2!$E$4/Parameter!$B$8) + J186), "B", C186)),
IF(($B186-Parameter!$B$17*Spielerentscheidungen!$B$5+Parameter!$B$4*(Ergebnisse2!$D$4/Parameter!$B$8) +I186)&gt;0,"A",
IF((ZB_Käufer2!$B186-Parameter!$B$17*Spielerentscheidungen!$D$5+Parameter!$B$4*(Ergebnisse2!$E$4/Parameter!$B$8) + J186)&gt;0,"B",0)))</f>
        <v>A</v>
      </c>
      <c r="H186">
        <f>IF(AND(($B186-Parameter!$B$17*Spielerentscheidungen!$B$6+Parameter!$B$4*(Ergebnisse2!$D$5/Parameter!$B$8) + I186)&gt;0,(ZB_Käufer2!$B186-Parameter!$B$17*Spielerentscheidungen!$D$6+Parameter!$B$4*(Ergebnisse2!$E$5/Parameter!$B$8) + J186)&gt;0), IF(($B186-Parameter!$B$17*Spielerentscheidungen!$B$6+Parameter!$B$4*(Ergebnisse2!$D$5/Parameter!$B$8) + I186) &gt; (ZB_Käufer2!$B186-Parameter!$B$17*Spielerentscheidungen!$D$6+Parameter!$B$4*(Ergebnisse2!$E$5/Parameter!$B$8) + J186),"A",IF(($B186-Parameter!$B$17*Spielerentscheidungen!$B$6+Parameter!$B$4*(Ergebnisse2!$D$5/Parameter!$B$8) + I186) &lt; (ZB_Käufer2!$B186-Parameter!$B$17*Spielerentscheidungen!$D$6+Parameter!$B$4*(Ergebnisse2!$E$5/Parameter!$B$8) + J186),"B",C186)),
IF(($B186-Parameter!$B$17*Spielerentscheidungen!$B$6+Parameter!$B$4*(Ergebnisse2!$D$5/Parameter!$B$8) + I186)&gt;0,"A",
IF((ZB_Käufer2!$B186-Parameter!$B$17*Spielerentscheidungen!$D$6 + Parameter!$B$4*(Ergebnisse2!$E$5/Parameter!$B$8) + J186)&gt;0,"B",0)))</f>
        <v>0</v>
      </c>
      <c r="I186">
        <v>5</v>
      </c>
      <c r="J186">
        <v>0</v>
      </c>
    </row>
    <row r="187" spans="1:10" x14ac:dyDescent="0.35">
      <c r="A187">
        <v>186</v>
      </c>
      <c r="B187">
        <v>2.8</v>
      </c>
      <c r="C187" t="s">
        <v>20</v>
      </c>
      <c r="D187">
        <f>IF(AND(($B187- Parameter!$B$17*Spielerentscheidungen!$B$2+Parameter!$B$4*0.5 + I187)&gt;0,(ZB_Käufer2!$B187-Parameter!$B$17*Spielerentscheidungen!$D$2+Parameter!$B$4*0.5 + J187)&gt;0), IF(($B187-Parameter!$B$17*Spielerentscheidungen!$B$2+Parameter!$B$4*0.5 + I187) &gt; (ZB_Käufer2!$B187-Parameter!$B$17*Spielerentscheidungen!$D$2+Parameter!$B$4*0.5 + J187), "A", IF((ZB_Käufer2!$B187-Parameter!$B$17*Spielerentscheidungen!$D$2+Parameter!$B$4*0.5 + J187) &gt; ($B187-Parameter!$B$17*Spielerentscheidungen!$B$2+Parameter!$B$4*0.5 + I187), "B", C187)),
IF(($B187-Parameter!$B$17*Spielerentscheidungen!$B$2+Parameter!$B$4*0.5 + I187)&gt;0,"A",
IF((ZB_Käufer2!$B187-Parameter!$B$17*Spielerentscheidungen!$D$2+Parameter!$B$4*0.5 + J187)&gt;0,"B",0)))</f>
        <v>0</v>
      </c>
      <c r="E187" t="str">
        <f>IF(AND(($B187-Parameter!$B$17*Spielerentscheidungen!$B$3+Parameter!$B$4*(Ergebnisse2!$D$2/Parameter!$B$8) + I187)&gt;0,(ZB_Käufer2!$B187-Parameter!$B$17*Spielerentscheidungen!$D$3+Parameter!$B$4*(Ergebnisse2!$E$2/Parameter!$B$8) + J187)&gt;0),IF(($B187-Parameter!$B$17*Spielerentscheidungen!$B$3+Parameter!$B$4*(Ergebnisse2!$D$2/Parameter!$B$8) + I187) &gt; (ZB_Käufer2!$B187-Parameter!$B$17*Spielerentscheidungen!$D$3+Parameter!$B$4*(Ergebnisse2!$E$2/Parameter!$B$8) + J187),"A", IF(($B187-Parameter!$B$17*Spielerentscheidungen!$B$3+Parameter!$B$4*(Ergebnisse2!$D$2/Parameter!$B$8) + I187) &lt; (ZB_Käufer2!$B187-Parameter!$B$17*Spielerentscheidungen!$D$3+Parameter!$B$4*(Ergebnisse2!$E$2/Parameter!$B$8) + J187 ), "B", C187)),
IF(($B187-Parameter!$B$17*Spielerentscheidungen!$B$3+Parameter!$B$4*(Ergebnisse2!$D$2/Parameter!$B$8) + I187) &gt; 0,"A",
IF((ZB_Käufer2!$B187-Parameter!$B$17*Spielerentscheidungen!$D$3+Parameter!$B$4*(Ergebnisse2!$E$2/Parameter!$B$8) + J187)&gt;0,"B",0)))</f>
        <v>A</v>
      </c>
      <c r="F187">
        <f>IF(AND(($B187-Parameter!$B$17*Spielerentscheidungen!$B$4+Parameter!$B$4*(Ergebnisse2!$D$3/Parameter!$B$8) + I187 )&gt;0,(ZB_Käufer2!$B187-Parameter!$B$17*Spielerentscheidungen!$D$4+Parameter!$B$4*(Ergebnisse2!$E$3/Parameter!$B$8) + J187)&gt;0),IF(($B187-Parameter!$B$17*Spielerentscheidungen!$B$4+Parameter!$B$4*(Ergebnisse2!$D$3/Parameter!$B$8) + I187) &gt; (ZB_Käufer2!$B187-Parameter!$B$17*Spielerentscheidungen!$D$4+Parameter!$B$4*(Ergebnisse2!$E$3/Parameter!$B$8) + J187), "A", IF(($B187-Parameter!$B$17*Spielerentscheidungen!$B$4+Parameter!$B$4*(Ergebnisse2!$D$3/Parameter!$B$8) + I187) &lt; (ZB_Käufer2!$B187-Parameter!$B$17*Spielerentscheidungen!$D$4+Parameter!$B$4*(Ergebnisse2!$E$3/Parameter!$B$8) + J187), "B", C187)),
IF(($B187-Parameter!$B$17*Spielerentscheidungen!$B$4+Parameter!$B$4*(Ergebnisse2!$D$3/Parameter!$B$8) + I187) &gt; 0,"A",
IF((ZB_Käufer2!$B187-Parameter!$B$17*Spielerentscheidungen!$D$4+Parameter!$B$4*(Ergebnisse2!$E$3/Parameter!$B$8) + J187) &gt; 0,"B",0)))</f>
        <v>0</v>
      </c>
      <c r="G187">
        <f>IF(AND(($B187-Parameter!$B$17*Spielerentscheidungen!$B$5+Parameter!$B$4*(Ergebnisse2!$D$4/Parameter!$B$8) + I187)&gt;0,(ZB_Käufer2!$B187-Parameter!$B$17*Spielerentscheidungen!$D$5+Parameter!$B$4*(Ergebnisse2!$E$4/Parameter!$B$8) + J187)&gt;0), IF(($B187-Parameter!$B$17*Spielerentscheidungen!$B$5+Parameter!$B$4*(Ergebnisse2!$D$4/Parameter!$B$8) + I187) &gt; (ZB_Käufer2!$B187-Parameter!$B$17*Spielerentscheidungen!$D$5+Parameter!$B$4*(Ergebnisse2!$E$4/Parameter!$B$8) + J187), "A", IF(($B187-Parameter!$B$17*Spielerentscheidungen!$B$5+Parameter!$B$4*(Ergebnisse2!$D$4/Parameter!$B$8) + I187) &lt; (ZB_Käufer2!$B187-Parameter!$B$17*Spielerentscheidungen!$D$5+Parameter!$B$4*(Ergebnisse2!$E$4/Parameter!$B$8) + J187), "B", C187)),
IF(($B187-Parameter!$B$17*Spielerentscheidungen!$B$5+Parameter!$B$4*(Ergebnisse2!$D$4/Parameter!$B$8) +I187)&gt;0,"A",
IF((ZB_Käufer2!$B187-Parameter!$B$17*Spielerentscheidungen!$D$5+Parameter!$B$4*(Ergebnisse2!$E$4/Parameter!$B$8) + J187)&gt;0,"B",0)))</f>
        <v>0</v>
      </c>
      <c r="H187">
        <f>IF(AND(($B187-Parameter!$B$17*Spielerentscheidungen!$B$6+Parameter!$B$4*(Ergebnisse2!$D$5/Parameter!$B$8) + I187)&gt;0,(ZB_Käufer2!$B187-Parameter!$B$17*Spielerentscheidungen!$D$6+Parameter!$B$4*(Ergebnisse2!$E$5/Parameter!$B$8) + J187)&gt;0), IF(($B187-Parameter!$B$17*Spielerentscheidungen!$B$6+Parameter!$B$4*(Ergebnisse2!$D$5/Parameter!$B$8) + I187) &gt; (ZB_Käufer2!$B187-Parameter!$B$17*Spielerentscheidungen!$D$6+Parameter!$B$4*(Ergebnisse2!$E$5/Parameter!$B$8) + J187),"A",IF(($B187-Parameter!$B$17*Spielerentscheidungen!$B$6+Parameter!$B$4*(Ergebnisse2!$D$5/Parameter!$B$8) + I187) &lt; (ZB_Käufer2!$B187-Parameter!$B$17*Spielerentscheidungen!$D$6+Parameter!$B$4*(Ergebnisse2!$E$5/Parameter!$B$8) + J187),"B",C187)),
IF(($B187-Parameter!$B$17*Spielerentscheidungen!$B$6+Parameter!$B$4*(Ergebnisse2!$D$5/Parameter!$B$8) + I187)&gt;0,"A",
IF((ZB_Käufer2!$B187-Parameter!$B$17*Spielerentscheidungen!$D$6 + Parameter!$B$4*(Ergebnisse2!$E$5/Parameter!$B$8) + J187)&gt;0,"B",0)))</f>
        <v>0</v>
      </c>
      <c r="I187">
        <v>4</v>
      </c>
      <c r="J187">
        <v>0</v>
      </c>
    </row>
    <row r="188" spans="1:10" x14ac:dyDescent="0.35">
      <c r="A188">
        <v>187</v>
      </c>
      <c r="B188">
        <v>2.38</v>
      </c>
      <c r="C188" t="s">
        <v>19</v>
      </c>
      <c r="D188">
        <f>IF(AND(($B188- Parameter!$B$17*Spielerentscheidungen!$B$2+Parameter!$B$4*0.5 + I188)&gt;0,(ZB_Käufer2!$B188-Parameter!$B$17*Spielerentscheidungen!$D$2+Parameter!$B$4*0.5 + J188)&gt;0), IF(($B188-Parameter!$B$17*Spielerentscheidungen!$B$2+Parameter!$B$4*0.5 + I188) &gt; (ZB_Käufer2!$B188-Parameter!$B$17*Spielerentscheidungen!$D$2+Parameter!$B$4*0.5 + J188), "A", IF((ZB_Käufer2!$B188-Parameter!$B$17*Spielerentscheidungen!$D$2+Parameter!$B$4*0.5 + J188) &gt; ($B188-Parameter!$B$17*Spielerentscheidungen!$B$2+Parameter!$B$4*0.5 + I188), "B", C188)),
IF(($B188-Parameter!$B$17*Spielerentscheidungen!$B$2+Parameter!$B$4*0.5 + I188)&gt;0,"A",
IF((ZB_Käufer2!$B188-Parameter!$B$17*Spielerentscheidungen!$D$2+Parameter!$B$4*0.5 + J188)&gt;0,"B",0)))</f>
        <v>0</v>
      </c>
      <c r="E188">
        <f>IF(AND(($B188-Parameter!$B$17*Spielerentscheidungen!$B$3+Parameter!$B$4*(Ergebnisse2!$D$2/Parameter!$B$8) + I188)&gt;0,(ZB_Käufer2!$B188-Parameter!$B$17*Spielerentscheidungen!$D$3+Parameter!$B$4*(Ergebnisse2!$E$2/Parameter!$B$8) + J188)&gt;0),IF(($B188-Parameter!$B$17*Spielerentscheidungen!$B$3+Parameter!$B$4*(Ergebnisse2!$D$2/Parameter!$B$8) + I188) &gt; (ZB_Käufer2!$B188-Parameter!$B$17*Spielerentscheidungen!$D$3+Parameter!$B$4*(Ergebnisse2!$E$2/Parameter!$B$8) + J188),"A", IF(($B188-Parameter!$B$17*Spielerentscheidungen!$B$3+Parameter!$B$4*(Ergebnisse2!$D$2/Parameter!$B$8) + I188) &lt; (ZB_Käufer2!$B188-Parameter!$B$17*Spielerentscheidungen!$D$3+Parameter!$B$4*(Ergebnisse2!$E$2/Parameter!$B$8) + J188 ), "B", C188)),
IF(($B188-Parameter!$B$17*Spielerentscheidungen!$B$3+Parameter!$B$4*(Ergebnisse2!$D$2/Parameter!$B$8) + I188) &gt; 0,"A",
IF((ZB_Käufer2!$B188-Parameter!$B$17*Spielerentscheidungen!$D$3+Parameter!$B$4*(Ergebnisse2!$E$2/Parameter!$B$8) + J188)&gt;0,"B",0)))</f>
        <v>0</v>
      </c>
      <c r="F188">
        <f>IF(AND(($B188-Parameter!$B$17*Spielerentscheidungen!$B$4+Parameter!$B$4*(Ergebnisse2!$D$3/Parameter!$B$8) + I188 )&gt;0,(ZB_Käufer2!$B188-Parameter!$B$17*Spielerentscheidungen!$D$4+Parameter!$B$4*(Ergebnisse2!$E$3/Parameter!$B$8) + J188)&gt;0),IF(($B188-Parameter!$B$17*Spielerentscheidungen!$B$4+Parameter!$B$4*(Ergebnisse2!$D$3/Parameter!$B$8) + I188) &gt; (ZB_Käufer2!$B188-Parameter!$B$17*Spielerentscheidungen!$D$4+Parameter!$B$4*(Ergebnisse2!$E$3/Parameter!$B$8) + J188), "A", IF(($B188-Parameter!$B$17*Spielerentscheidungen!$B$4+Parameter!$B$4*(Ergebnisse2!$D$3/Parameter!$B$8) + I188) &lt; (ZB_Käufer2!$B188-Parameter!$B$17*Spielerentscheidungen!$D$4+Parameter!$B$4*(Ergebnisse2!$E$3/Parameter!$B$8) + J188), "B", C188)),
IF(($B188-Parameter!$B$17*Spielerentscheidungen!$B$4+Parameter!$B$4*(Ergebnisse2!$D$3/Parameter!$B$8) + I188) &gt; 0,"A",
IF((ZB_Käufer2!$B188-Parameter!$B$17*Spielerentscheidungen!$D$4+Parameter!$B$4*(Ergebnisse2!$E$3/Parameter!$B$8) + J188) &gt; 0,"B",0)))</f>
        <v>0</v>
      </c>
      <c r="G188">
        <f>IF(AND(($B188-Parameter!$B$17*Spielerentscheidungen!$B$5+Parameter!$B$4*(Ergebnisse2!$D$4/Parameter!$B$8) + I188)&gt;0,(ZB_Käufer2!$B188-Parameter!$B$17*Spielerentscheidungen!$D$5+Parameter!$B$4*(Ergebnisse2!$E$4/Parameter!$B$8) + J188)&gt;0), IF(($B188-Parameter!$B$17*Spielerentscheidungen!$B$5+Parameter!$B$4*(Ergebnisse2!$D$4/Parameter!$B$8) + I188) &gt; (ZB_Käufer2!$B188-Parameter!$B$17*Spielerentscheidungen!$D$5+Parameter!$B$4*(Ergebnisse2!$E$4/Parameter!$B$8) + J188), "A", IF(($B188-Parameter!$B$17*Spielerentscheidungen!$B$5+Parameter!$B$4*(Ergebnisse2!$D$4/Parameter!$B$8) + I188) &lt; (ZB_Käufer2!$B188-Parameter!$B$17*Spielerentscheidungen!$D$5+Parameter!$B$4*(Ergebnisse2!$E$4/Parameter!$B$8) + J188), "B", C188)),
IF(($B188-Parameter!$B$17*Spielerentscheidungen!$B$5+Parameter!$B$4*(Ergebnisse2!$D$4/Parameter!$B$8) +I188)&gt;0,"A",
IF((ZB_Käufer2!$B188-Parameter!$B$17*Spielerentscheidungen!$D$5+Parameter!$B$4*(Ergebnisse2!$E$4/Parameter!$B$8) + J188)&gt;0,"B",0)))</f>
        <v>0</v>
      </c>
      <c r="H188">
        <f>IF(AND(($B188-Parameter!$B$17*Spielerentscheidungen!$B$6+Parameter!$B$4*(Ergebnisse2!$D$5/Parameter!$B$8) + I188)&gt;0,(ZB_Käufer2!$B188-Parameter!$B$17*Spielerentscheidungen!$D$6+Parameter!$B$4*(Ergebnisse2!$E$5/Parameter!$B$8) + J188)&gt;0), IF(($B188-Parameter!$B$17*Spielerentscheidungen!$B$6+Parameter!$B$4*(Ergebnisse2!$D$5/Parameter!$B$8) + I188) &gt; (ZB_Käufer2!$B188-Parameter!$B$17*Spielerentscheidungen!$D$6+Parameter!$B$4*(Ergebnisse2!$E$5/Parameter!$B$8) + J188),"A",IF(($B188-Parameter!$B$17*Spielerentscheidungen!$B$6+Parameter!$B$4*(Ergebnisse2!$D$5/Parameter!$B$8) + I188) &lt; (ZB_Käufer2!$B188-Parameter!$B$17*Spielerentscheidungen!$D$6+Parameter!$B$4*(Ergebnisse2!$E$5/Parameter!$B$8) + J188),"B",C188)),
IF(($B188-Parameter!$B$17*Spielerentscheidungen!$B$6+Parameter!$B$4*(Ergebnisse2!$D$5/Parameter!$B$8) + I188)&gt;0,"A",
IF((ZB_Käufer2!$B188-Parameter!$B$17*Spielerentscheidungen!$D$6 + Parameter!$B$4*(Ergebnisse2!$E$5/Parameter!$B$8) + J188)&gt;0,"B",0)))</f>
        <v>0</v>
      </c>
      <c r="I188">
        <v>0</v>
      </c>
      <c r="J188">
        <v>2</v>
      </c>
    </row>
    <row r="189" spans="1:10" x14ac:dyDescent="0.35">
      <c r="A189">
        <v>188</v>
      </c>
      <c r="B189">
        <v>6.96</v>
      </c>
      <c r="C189" t="s">
        <v>20</v>
      </c>
      <c r="D189" t="str">
        <f>IF(AND(($B189- Parameter!$B$17*Spielerentscheidungen!$B$2+Parameter!$B$4*0.5 + I189)&gt;0,(ZB_Käufer2!$B189-Parameter!$B$17*Spielerentscheidungen!$D$2+Parameter!$B$4*0.5 + J189)&gt;0), IF(($B189-Parameter!$B$17*Spielerentscheidungen!$B$2+Parameter!$B$4*0.5 + I189) &gt; (ZB_Käufer2!$B189-Parameter!$B$17*Spielerentscheidungen!$D$2+Parameter!$B$4*0.5 + J189), "A", IF((ZB_Käufer2!$B189-Parameter!$B$17*Spielerentscheidungen!$D$2+Parameter!$B$4*0.5 + J189) &gt; ($B189-Parameter!$B$17*Spielerentscheidungen!$B$2+Parameter!$B$4*0.5 + I189), "B", C189)),
IF(($B189-Parameter!$B$17*Spielerentscheidungen!$B$2+Parameter!$B$4*0.5 + I189)&gt;0,"A",
IF((ZB_Käufer2!$B189-Parameter!$B$17*Spielerentscheidungen!$D$2+Parameter!$B$4*0.5 + J189)&gt;0,"B",0)))</f>
        <v>A</v>
      </c>
      <c r="E189" t="str">
        <f>IF(AND(($B189-Parameter!$B$17*Spielerentscheidungen!$B$3+Parameter!$B$4*(Ergebnisse2!$D$2/Parameter!$B$8) + I189)&gt;0,(ZB_Käufer2!$B189-Parameter!$B$17*Spielerentscheidungen!$D$3+Parameter!$B$4*(Ergebnisse2!$E$2/Parameter!$B$8) + J189)&gt;0),IF(($B189-Parameter!$B$17*Spielerentscheidungen!$B$3+Parameter!$B$4*(Ergebnisse2!$D$2/Parameter!$B$8) + I189) &gt; (ZB_Käufer2!$B189-Parameter!$B$17*Spielerentscheidungen!$D$3+Parameter!$B$4*(Ergebnisse2!$E$2/Parameter!$B$8) + J189),"A", IF(($B189-Parameter!$B$17*Spielerentscheidungen!$B$3+Parameter!$B$4*(Ergebnisse2!$D$2/Parameter!$B$8) + I189) &lt; (ZB_Käufer2!$B189-Parameter!$B$17*Spielerentscheidungen!$D$3+Parameter!$B$4*(Ergebnisse2!$E$2/Parameter!$B$8) + J189 ), "B", C189)),
IF(($B189-Parameter!$B$17*Spielerentscheidungen!$B$3+Parameter!$B$4*(Ergebnisse2!$D$2/Parameter!$B$8) + I189) &gt; 0,"A",
IF((ZB_Käufer2!$B189-Parameter!$B$17*Spielerentscheidungen!$D$3+Parameter!$B$4*(Ergebnisse2!$E$2/Parameter!$B$8) + J189)&gt;0,"B",0)))</f>
        <v>A</v>
      </c>
      <c r="F189" t="str">
        <f>IF(AND(($B189-Parameter!$B$17*Spielerentscheidungen!$B$4+Parameter!$B$4*(Ergebnisse2!$D$3/Parameter!$B$8) + I189 )&gt;0,(ZB_Käufer2!$B189-Parameter!$B$17*Spielerentscheidungen!$D$4+Parameter!$B$4*(Ergebnisse2!$E$3/Parameter!$B$8) + J189)&gt;0),IF(($B189-Parameter!$B$17*Spielerentscheidungen!$B$4+Parameter!$B$4*(Ergebnisse2!$D$3/Parameter!$B$8) + I189) &gt; (ZB_Käufer2!$B189-Parameter!$B$17*Spielerentscheidungen!$D$4+Parameter!$B$4*(Ergebnisse2!$E$3/Parameter!$B$8) + J189), "A", IF(($B189-Parameter!$B$17*Spielerentscheidungen!$B$4+Parameter!$B$4*(Ergebnisse2!$D$3/Parameter!$B$8) + I189) &lt; (ZB_Käufer2!$B189-Parameter!$B$17*Spielerentscheidungen!$D$4+Parameter!$B$4*(Ergebnisse2!$E$3/Parameter!$B$8) + J189), "B", C189)),
IF(($B189-Parameter!$B$17*Spielerentscheidungen!$B$4+Parameter!$B$4*(Ergebnisse2!$D$3/Parameter!$B$8) + I189) &gt; 0,"A",
IF((ZB_Käufer2!$B189-Parameter!$B$17*Spielerentscheidungen!$D$4+Parameter!$B$4*(Ergebnisse2!$E$3/Parameter!$B$8) + J189) &gt; 0,"B",0)))</f>
        <v>A</v>
      </c>
      <c r="G189" t="str">
        <f>IF(AND(($B189-Parameter!$B$17*Spielerentscheidungen!$B$5+Parameter!$B$4*(Ergebnisse2!$D$4/Parameter!$B$8) + I189)&gt;0,(ZB_Käufer2!$B189-Parameter!$B$17*Spielerentscheidungen!$D$5+Parameter!$B$4*(Ergebnisse2!$E$4/Parameter!$B$8) + J189)&gt;0), IF(($B189-Parameter!$B$17*Spielerentscheidungen!$B$5+Parameter!$B$4*(Ergebnisse2!$D$4/Parameter!$B$8) + I189) &gt; (ZB_Käufer2!$B189-Parameter!$B$17*Spielerentscheidungen!$D$5+Parameter!$B$4*(Ergebnisse2!$E$4/Parameter!$B$8) + J189), "A", IF(($B189-Parameter!$B$17*Spielerentscheidungen!$B$5+Parameter!$B$4*(Ergebnisse2!$D$4/Parameter!$B$8) + I189) &lt; (ZB_Käufer2!$B189-Parameter!$B$17*Spielerentscheidungen!$D$5+Parameter!$B$4*(Ergebnisse2!$E$4/Parameter!$B$8) + J189), "B", C189)),
IF(($B189-Parameter!$B$17*Spielerentscheidungen!$B$5+Parameter!$B$4*(Ergebnisse2!$D$4/Parameter!$B$8) +I189)&gt;0,"A",
IF((ZB_Käufer2!$B189-Parameter!$B$17*Spielerentscheidungen!$D$5+Parameter!$B$4*(Ergebnisse2!$E$4/Parameter!$B$8) + J189)&gt;0,"B",0)))</f>
        <v>A</v>
      </c>
      <c r="H189">
        <f>IF(AND(($B189-Parameter!$B$17*Spielerentscheidungen!$B$6+Parameter!$B$4*(Ergebnisse2!$D$5/Parameter!$B$8) + I189)&gt;0,(ZB_Käufer2!$B189-Parameter!$B$17*Spielerentscheidungen!$D$6+Parameter!$B$4*(Ergebnisse2!$E$5/Parameter!$B$8) + J189)&gt;0), IF(($B189-Parameter!$B$17*Spielerentscheidungen!$B$6+Parameter!$B$4*(Ergebnisse2!$D$5/Parameter!$B$8) + I189) &gt; (ZB_Käufer2!$B189-Parameter!$B$17*Spielerentscheidungen!$D$6+Parameter!$B$4*(Ergebnisse2!$E$5/Parameter!$B$8) + J189),"A",IF(($B189-Parameter!$B$17*Spielerentscheidungen!$B$6+Parameter!$B$4*(Ergebnisse2!$D$5/Parameter!$B$8) + I189) &lt; (ZB_Käufer2!$B189-Parameter!$B$17*Spielerentscheidungen!$D$6+Parameter!$B$4*(Ergebnisse2!$E$5/Parameter!$B$8) + J189),"B",C189)),
IF(($B189-Parameter!$B$17*Spielerentscheidungen!$B$6+Parameter!$B$4*(Ergebnisse2!$D$5/Parameter!$B$8) + I189)&gt;0,"A",
IF((ZB_Käufer2!$B189-Parameter!$B$17*Spielerentscheidungen!$D$6 + Parameter!$B$4*(Ergebnisse2!$E$5/Parameter!$B$8) + J189)&gt;0,"B",0)))</f>
        <v>0</v>
      </c>
      <c r="I189">
        <v>4</v>
      </c>
      <c r="J189">
        <v>0</v>
      </c>
    </row>
    <row r="190" spans="1:10" x14ac:dyDescent="0.35">
      <c r="A190">
        <v>189</v>
      </c>
      <c r="B190">
        <v>2.14</v>
      </c>
      <c r="C190" t="s">
        <v>19</v>
      </c>
      <c r="D190">
        <f>IF(AND(($B190- Parameter!$B$17*Spielerentscheidungen!$B$2+Parameter!$B$4*0.5 + I190)&gt;0,(ZB_Käufer2!$B190-Parameter!$B$17*Spielerentscheidungen!$D$2+Parameter!$B$4*0.5 + J190)&gt;0), IF(($B190-Parameter!$B$17*Spielerentscheidungen!$B$2+Parameter!$B$4*0.5 + I190) &gt; (ZB_Käufer2!$B190-Parameter!$B$17*Spielerentscheidungen!$D$2+Parameter!$B$4*0.5 + J190), "A", IF((ZB_Käufer2!$B190-Parameter!$B$17*Spielerentscheidungen!$D$2+Parameter!$B$4*0.5 + J190) &gt; ($B190-Parameter!$B$17*Spielerentscheidungen!$B$2+Parameter!$B$4*0.5 + I190), "B", C190)),
IF(($B190-Parameter!$B$17*Spielerentscheidungen!$B$2+Parameter!$B$4*0.5 + I190)&gt;0,"A",
IF((ZB_Käufer2!$B190-Parameter!$B$17*Spielerentscheidungen!$D$2+Parameter!$B$4*0.5 + J190)&gt;0,"B",0)))</f>
        <v>0</v>
      </c>
      <c r="E190">
        <f>IF(AND(($B190-Parameter!$B$17*Spielerentscheidungen!$B$3+Parameter!$B$4*(Ergebnisse2!$D$2/Parameter!$B$8) + I190)&gt;0,(ZB_Käufer2!$B190-Parameter!$B$17*Spielerentscheidungen!$D$3+Parameter!$B$4*(Ergebnisse2!$E$2/Parameter!$B$8) + J190)&gt;0),IF(($B190-Parameter!$B$17*Spielerentscheidungen!$B$3+Parameter!$B$4*(Ergebnisse2!$D$2/Parameter!$B$8) + I190) &gt; (ZB_Käufer2!$B190-Parameter!$B$17*Spielerentscheidungen!$D$3+Parameter!$B$4*(Ergebnisse2!$E$2/Parameter!$B$8) + J190),"A", IF(($B190-Parameter!$B$17*Spielerentscheidungen!$B$3+Parameter!$B$4*(Ergebnisse2!$D$2/Parameter!$B$8) + I190) &lt; (ZB_Käufer2!$B190-Parameter!$B$17*Spielerentscheidungen!$D$3+Parameter!$B$4*(Ergebnisse2!$E$2/Parameter!$B$8) + J190 ), "B", C190)),
IF(($B190-Parameter!$B$17*Spielerentscheidungen!$B$3+Parameter!$B$4*(Ergebnisse2!$D$2/Parameter!$B$8) + I190) &gt; 0,"A",
IF((ZB_Käufer2!$B190-Parameter!$B$17*Spielerentscheidungen!$D$3+Parameter!$B$4*(Ergebnisse2!$E$2/Parameter!$B$8) + J190)&gt;0,"B",0)))</f>
        <v>0</v>
      </c>
      <c r="F190">
        <f>IF(AND(($B190-Parameter!$B$17*Spielerentscheidungen!$B$4+Parameter!$B$4*(Ergebnisse2!$D$3/Parameter!$B$8) + I190 )&gt;0,(ZB_Käufer2!$B190-Parameter!$B$17*Spielerentscheidungen!$D$4+Parameter!$B$4*(Ergebnisse2!$E$3/Parameter!$B$8) + J190)&gt;0),IF(($B190-Parameter!$B$17*Spielerentscheidungen!$B$4+Parameter!$B$4*(Ergebnisse2!$D$3/Parameter!$B$8) + I190) &gt; (ZB_Käufer2!$B190-Parameter!$B$17*Spielerentscheidungen!$D$4+Parameter!$B$4*(Ergebnisse2!$E$3/Parameter!$B$8) + J190), "A", IF(($B190-Parameter!$B$17*Spielerentscheidungen!$B$4+Parameter!$B$4*(Ergebnisse2!$D$3/Parameter!$B$8) + I190) &lt; (ZB_Käufer2!$B190-Parameter!$B$17*Spielerentscheidungen!$D$4+Parameter!$B$4*(Ergebnisse2!$E$3/Parameter!$B$8) + J190), "B", C190)),
IF(($B190-Parameter!$B$17*Spielerentscheidungen!$B$4+Parameter!$B$4*(Ergebnisse2!$D$3/Parameter!$B$8) + I190) &gt; 0,"A",
IF((ZB_Käufer2!$B190-Parameter!$B$17*Spielerentscheidungen!$D$4+Parameter!$B$4*(Ergebnisse2!$E$3/Parameter!$B$8) + J190) &gt; 0,"B",0)))</f>
        <v>0</v>
      </c>
      <c r="G190">
        <f>IF(AND(($B190-Parameter!$B$17*Spielerentscheidungen!$B$5+Parameter!$B$4*(Ergebnisse2!$D$4/Parameter!$B$8) + I190)&gt;0,(ZB_Käufer2!$B190-Parameter!$B$17*Spielerentscheidungen!$D$5+Parameter!$B$4*(Ergebnisse2!$E$4/Parameter!$B$8) + J190)&gt;0), IF(($B190-Parameter!$B$17*Spielerentscheidungen!$B$5+Parameter!$B$4*(Ergebnisse2!$D$4/Parameter!$B$8) + I190) &gt; (ZB_Käufer2!$B190-Parameter!$B$17*Spielerentscheidungen!$D$5+Parameter!$B$4*(Ergebnisse2!$E$4/Parameter!$B$8) + J190), "A", IF(($B190-Parameter!$B$17*Spielerentscheidungen!$B$5+Parameter!$B$4*(Ergebnisse2!$D$4/Parameter!$B$8) + I190) &lt; (ZB_Käufer2!$B190-Parameter!$B$17*Spielerentscheidungen!$D$5+Parameter!$B$4*(Ergebnisse2!$E$4/Parameter!$B$8) + J190), "B", C190)),
IF(($B190-Parameter!$B$17*Spielerentscheidungen!$B$5+Parameter!$B$4*(Ergebnisse2!$D$4/Parameter!$B$8) +I190)&gt;0,"A",
IF((ZB_Käufer2!$B190-Parameter!$B$17*Spielerentscheidungen!$D$5+Parameter!$B$4*(Ergebnisse2!$E$4/Parameter!$B$8) + J190)&gt;0,"B",0)))</f>
        <v>0</v>
      </c>
      <c r="H190">
        <f>IF(AND(($B190-Parameter!$B$17*Spielerentscheidungen!$B$6+Parameter!$B$4*(Ergebnisse2!$D$5/Parameter!$B$8) + I190)&gt;0,(ZB_Käufer2!$B190-Parameter!$B$17*Spielerentscheidungen!$D$6+Parameter!$B$4*(Ergebnisse2!$E$5/Parameter!$B$8) + J190)&gt;0), IF(($B190-Parameter!$B$17*Spielerentscheidungen!$B$6+Parameter!$B$4*(Ergebnisse2!$D$5/Parameter!$B$8) + I190) &gt; (ZB_Käufer2!$B190-Parameter!$B$17*Spielerentscheidungen!$D$6+Parameter!$B$4*(Ergebnisse2!$E$5/Parameter!$B$8) + J190),"A",IF(($B190-Parameter!$B$17*Spielerentscheidungen!$B$6+Parameter!$B$4*(Ergebnisse2!$D$5/Parameter!$B$8) + I190) &lt; (ZB_Käufer2!$B190-Parameter!$B$17*Spielerentscheidungen!$D$6+Parameter!$B$4*(Ergebnisse2!$E$5/Parameter!$B$8) + J190),"B",C190)),
IF(($B190-Parameter!$B$17*Spielerentscheidungen!$B$6+Parameter!$B$4*(Ergebnisse2!$D$5/Parameter!$B$8) + I190)&gt;0,"A",
IF((ZB_Käufer2!$B190-Parameter!$B$17*Spielerentscheidungen!$D$6 + Parameter!$B$4*(Ergebnisse2!$E$5/Parameter!$B$8) + J190)&gt;0,"B",0)))</f>
        <v>0</v>
      </c>
      <c r="I190">
        <v>2</v>
      </c>
      <c r="J190">
        <v>0</v>
      </c>
    </row>
    <row r="191" spans="1:10" x14ac:dyDescent="0.35">
      <c r="A191">
        <v>190</v>
      </c>
      <c r="B191">
        <v>3.09</v>
      </c>
      <c r="C191" t="s">
        <v>20</v>
      </c>
      <c r="D191" t="str">
        <f>IF(AND(($B191- Parameter!$B$17*Spielerentscheidungen!$B$2+Parameter!$B$4*0.5 + I191)&gt;0,(ZB_Käufer2!$B191-Parameter!$B$17*Spielerentscheidungen!$D$2+Parameter!$B$4*0.5 + J191)&gt;0), IF(($B191-Parameter!$B$17*Spielerentscheidungen!$B$2+Parameter!$B$4*0.5 + I191) &gt; (ZB_Käufer2!$B191-Parameter!$B$17*Spielerentscheidungen!$D$2+Parameter!$B$4*0.5 + J191), "A", IF((ZB_Käufer2!$B191-Parameter!$B$17*Spielerentscheidungen!$D$2+Parameter!$B$4*0.5 + J191) &gt; ($B191-Parameter!$B$17*Spielerentscheidungen!$B$2+Parameter!$B$4*0.5 + I191), "B", C191)),
IF(($B191-Parameter!$B$17*Spielerentscheidungen!$B$2+Parameter!$B$4*0.5 + I191)&gt;0,"A",
IF((ZB_Käufer2!$B191-Parameter!$B$17*Spielerentscheidungen!$D$2+Parameter!$B$4*0.5 + J191)&gt;0,"B",0)))</f>
        <v>B</v>
      </c>
      <c r="E191">
        <f>IF(AND(($B191-Parameter!$B$17*Spielerentscheidungen!$B$3+Parameter!$B$4*(Ergebnisse2!$D$2/Parameter!$B$8) + I191)&gt;0,(ZB_Käufer2!$B191-Parameter!$B$17*Spielerentscheidungen!$D$3+Parameter!$B$4*(Ergebnisse2!$E$2/Parameter!$B$8) + J191)&gt;0),IF(($B191-Parameter!$B$17*Spielerentscheidungen!$B$3+Parameter!$B$4*(Ergebnisse2!$D$2/Parameter!$B$8) + I191) &gt; (ZB_Käufer2!$B191-Parameter!$B$17*Spielerentscheidungen!$D$3+Parameter!$B$4*(Ergebnisse2!$E$2/Parameter!$B$8) + J191),"A", IF(($B191-Parameter!$B$17*Spielerentscheidungen!$B$3+Parameter!$B$4*(Ergebnisse2!$D$2/Parameter!$B$8) + I191) &lt; (ZB_Käufer2!$B191-Parameter!$B$17*Spielerentscheidungen!$D$3+Parameter!$B$4*(Ergebnisse2!$E$2/Parameter!$B$8) + J191 ), "B", C191)),
IF(($B191-Parameter!$B$17*Spielerentscheidungen!$B$3+Parameter!$B$4*(Ergebnisse2!$D$2/Parameter!$B$8) + I191) &gt; 0,"A",
IF((ZB_Käufer2!$B191-Parameter!$B$17*Spielerentscheidungen!$D$3+Parameter!$B$4*(Ergebnisse2!$E$2/Parameter!$B$8) + J191)&gt;0,"B",0)))</f>
        <v>0</v>
      </c>
      <c r="F191">
        <f>IF(AND(($B191-Parameter!$B$17*Spielerentscheidungen!$B$4+Parameter!$B$4*(Ergebnisse2!$D$3/Parameter!$B$8) + I191 )&gt;0,(ZB_Käufer2!$B191-Parameter!$B$17*Spielerentscheidungen!$D$4+Parameter!$B$4*(Ergebnisse2!$E$3/Parameter!$B$8) + J191)&gt;0),IF(($B191-Parameter!$B$17*Spielerentscheidungen!$B$4+Parameter!$B$4*(Ergebnisse2!$D$3/Parameter!$B$8) + I191) &gt; (ZB_Käufer2!$B191-Parameter!$B$17*Spielerentscheidungen!$D$4+Parameter!$B$4*(Ergebnisse2!$E$3/Parameter!$B$8) + J191), "A", IF(($B191-Parameter!$B$17*Spielerentscheidungen!$B$4+Parameter!$B$4*(Ergebnisse2!$D$3/Parameter!$B$8) + I191) &lt; (ZB_Käufer2!$B191-Parameter!$B$17*Spielerentscheidungen!$D$4+Parameter!$B$4*(Ergebnisse2!$E$3/Parameter!$B$8) + J191), "B", C191)),
IF(($B191-Parameter!$B$17*Spielerentscheidungen!$B$4+Parameter!$B$4*(Ergebnisse2!$D$3/Parameter!$B$8) + I191) &gt; 0,"A",
IF((ZB_Käufer2!$B191-Parameter!$B$17*Spielerentscheidungen!$D$4+Parameter!$B$4*(Ergebnisse2!$E$3/Parameter!$B$8) + J191) &gt; 0,"B",0)))</f>
        <v>0</v>
      </c>
      <c r="G191">
        <f>IF(AND(($B191-Parameter!$B$17*Spielerentscheidungen!$B$5+Parameter!$B$4*(Ergebnisse2!$D$4/Parameter!$B$8) + I191)&gt;0,(ZB_Käufer2!$B191-Parameter!$B$17*Spielerentscheidungen!$D$5+Parameter!$B$4*(Ergebnisse2!$E$4/Parameter!$B$8) + J191)&gt;0), IF(($B191-Parameter!$B$17*Spielerentscheidungen!$B$5+Parameter!$B$4*(Ergebnisse2!$D$4/Parameter!$B$8) + I191) &gt; (ZB_Käufer2!$B191-Parameter!$B$17*Spielerentscheidungen!$D$5+Parameter!$B$4*(Ergebnisse2!$E$4/Parameter!$B$8) + J191), "A", IF(($B191-Parameter!$B$17*Spielerentscheidungen!$B$5+Parameter!$B$4*(Ergebnisse2!$D$4/Parameter!$B$8) + I191) &lt; (ZB_Käufer2!$B191-Parameter!$B$17*Spielerentscheidungen!$D$5+Parameter!$B$4*(Ergebnisse2!$E$4/Parameter!$B$8) + J191), "B", C191)),
IF(($B191-Parameter!$B$17*Spielerentscheidungen!$B$5+Parameter!$B$4*(Ergebnisse2!$D$4/Parameter!$B$8) +I191)&gt;0,"A",
IF((ZB_Käufer2!$B191-Parameter!$B$17*Spielerentscheidungen!$D$5+Parameter!$B$4*(Ergebnisse2!$E$4/Parameter!$B$8) + J191)&gt;0,"B",0)))</f>
        <v>0</v>
      </c>
      <c r="H191">
        <f>IF(AND(($B191-Parameter!$B$17*Spielerentscheidungen!$B$6+Parameter!$B$4*(Ergebnisse2!$D$5/Parameter!$B$8) + I191)&gt;0,(ZB_Käufer2!$B191-Parameter!$B$17*Spielerentscheidungen!$D$6+Parameter!$B$4*(Ergebnisse2!$E$5/Parameter!$B$8) + J191)&gt;0), IF(($B191-Parameter!$B$17*Spielerentscheidungen!$B$6+Parameter!$B$4*(Ergebnisse2!$D$5/Parameter!$B$8) + I191) &gt; (ZB_Käufer2!$B191-Parameter!$B$17*Spielerentscheidungen!$D$6+Parameter!$B$4*(Ergebnisse2!$E$5/Parameter!$B$8) + J191),"A",IF(($B191-Parameter!$B$17*Spielerentscheidungen!$B$6+Parameter!$B$4*(Ergebnisse2!$D$5/Parameter!$B$8) + I191) &lt; (ZB_Käufer2!$B191-Parameter!$B$17*Spielerentscheidungen!$D$6+Parameter!$B$4*(Ergebnisse2!$E$5/Parameter!$B$8) + J191),"B",C191)),
IF(($B191-Parameter!$B$17*Spielerentscheidungen!$B$6+Parameter!$B$4*(Ergebnisse2!$D$5/Parameter!$B$8) + I191)&gt;0,"A",
IF((ZB_Käufer2!$B191-Parameter!$B$17*Spielerentscheidungen!$D$6 + Parameter!$B$4*(Ergebnisse2!$E$5/Parameter!$B$8) + J191)&gt;0,"B",0)))</f>
        <v>0</v>
      </c>
      <c r="I191">
        <v>0</v>
      </c>
      <c r="J191">
        <v>5</v>
      </c>
    </row>
    <row r="192" spans="1:10" x14ac:dyDescent="0.35">
      <c r="A192">
        <v>191</v>
      </c>
      <c r="B192">
        <v>6.43</v>
      </c>
      <c r="C192" t="s">
        <v>19</v>
      </c>
      <c r="D192" t="str">
        <f>IF(AND(($B192- Parameter!$B$17*Spielerentscheidungen!$B$2+Parameter!$B$4*0.5 + I192)&gt;0,(ZB_Käufer2!$B192-Parameter!$B$17*Spielerentscheidungen!$D$2+Parameter!$B$4*0.5 + J192)&gt;0), IF(($B192-Parameter!$B$17*Spielerentscheidungen!$B$2+Parameter!$B$4*0.5 + I192) &gt; (ZB_Käufer2!$B192-Parameter!$B$17*Spielerentscheidungen!$D$2+Parameter!$B$4*0.5 + J192), "A", IF((ZB_Käufer2!$B192-Parameter!$B$17*Spielerentscheidungen!$D$2+Parameter!$B$4*0.5 + J192) &gt; ($B192-Parameter!$B$17*Spielerentscheidungen!$B$2+Parameter!$B$4*0.5 + I192), "B", C192)),
IF(($B192-Parameter!$B$17*Spielerentscheidungen!$B$2+Parameter!$B$4*0.5 + I192)&gt;0,"A",
IF((ZB_Käufer2!$B192-Parameter!$B$17*Spielerentscheidungen!$D$2+Parameter!$B$4*0.5 + J192)&gt;0,"B",0)))</f>
        <v>A</v>
      </c>
      <c r="E192" t="str">
        <f>IF(AND(($B192-Parameter!$B$17*Spielerentscheidungen!$B$3+Parameter!$B$4*(Ergebnisse2!$D$2/Parameter!$B$8) + I192)&gt;0,(ZB_Käufer2!$B192-Parameter!$B$17*Spielerentscheidungen!$D$3+Parameter!$B$4*(Ergebnisse2!$E$2/Parameter!$B$8) + J192)&gt;0),IF(($B192-Parameter!$B$17*Spielerentscheidungen!$B$3+Parameter!$B$4*(Ergebnisse2!$D$2/Parameter!$B$8) + I192) &gt; (ZB_Käufer2!$B192-Parameter!$B$17*Spielerentscheidungen!$D$3+Parameter!$B$4*(Ergebnisse2!$E$2/Parameter!$B$8) + J192),"A", IF(($B192-Parameter!$B$17*Spielerentscheidungen!$B$3+Parameter!$B$4*(Ergebnisse2!$D$2/Parameter!$B$8) + I192) &lt; (ZB_Käufer2!$B192-Parameter!$B$17*Spielerentscheidungen!$D$3+Parameter!$B$4*(Ergebnisse2!$E$2/Parameter!$B$8) + J192 ), "B", C192)),
IF(($B192-Parameter!$B$17*Spielerentscheidungen!$B$3+Parameter!$B$4*(Ergebnisse2!$D$2/Parameter!$B$8) + I192) &gt; 0,"A",
IF((ZB_Käufer2!$B192-Parameter!$B$17*Spielerentscheidungen!$D$3+Parameter!$B$4*(Ergebnisse2!$E$2/Parameter!$B$8) + J192)&gt;0,"B",0)))</f>
        <v>A</v>
      </c>
      <c r="F192">
        <f>IF(AND(($B192-Parameter!$B$17*Spielerentscheidungen!$B$4+Parameter!$B$4*(Ergebnisse2!$D$3/Parameter!$B$8) + I192 )&gt;0,(ZB_Käufer2!$B192-Parameter!$B$17*Spielerentscheidungen!$D$4+Parameter!$B$4*(Ergebnisse2!$E$3/Parameter!$B$8) + J192)&gt;0),IF(($B192-Parameter!$B$17*Spielerentscheidungen!$B$4+Parameter!$B$4*(Ergebnisse2!$D$3/Parameter!$B$8) + I192) &gt; (ZB_Käufer2!$B192-Parameter!$B$17*Spielerentscheidungen!$D$4+Parameter!$B$4*(Ergebnisse2!$E$3/Parameter!$B$8) + J192), "A", IF(($B192-Parameter!$B$17*Spielerentscheidungen!$B$4+Parameter!$B$4*(Ergebnisse2!$D$3/Parameter!$B$8) + I192) &lt; (ZB_Käufer2!$B192-Parameter!$B$17*Spielerentscheidungen!$D$4+Parameter!$B$4*(Ergebnisse2!$E$3/Parameter!$B$8) + J192), "B", C192)),
IF(($B192-Parameter!$B$17*Spielerentscheidungen!$B$4+Parameter!$B$4*(Ergebnisse2!$D$3/Parameter!$B$8) + I192) &gt; 0,"A",
IF((ZB_Käufer2!$B192-Parameter!$B$17*Spielerentscheidungen!$D$4+Parameter!$B$4*(Ergebnisse2!$E$3/Parameter!$B$8) + J192) &gt; 0,"B",0)))</f>
        <v>0</v>
      </c>
      <c r="G192">
        <f>IF(AND(($B192-Parameter!$B$17*Spielerentscheidungen!$B$5+Parameter!$B$4*(Ergebnisse2!$D$4/Parameter!$B$8) + I192)&gt;0,(ZB_Käufer2!$B192-Parameter!$B$17*Spielerentscheidungen!$D$5+Parameter!$B$4*(Ergebnisse2!$E$4/Parameter!$B$8) + J192)&gt;0), IF(($B192-Parameter!$B$17*Spielerentscheidungen!$B$5+Parameter!$B$4*(Ergebnisse2!$D$4/Parameter!$B$8) + I192) &gt; (ZB_Käufer2!$B192-Parameter!$B$17*Spielerentscheidungen!$D$5+Parameter!$B$4*(Ergebnisse2!$E$4/Parameter!$B$8) + J192), "A", IF(($B192-Parameter!$B$17*Spielerentscheidungen!$B$5+Parameter!$B$4*(Ergebnisse2!$D$4/Parameter!$B$8) + I192) &lt; (ZB_Käufer2!$B192-Parameter!$B$17*Spielerentscheidungen!$D$5+Parameter!$B$4*(Ergebnisse2!$E$4/Parameter!$B$8) + J192), "B", C192)),
IF(($B192-Parameter!$B$17*Spielerentscheidungen!$B$5+Parameter!$B$4*(Ergebnisse2!$D$4/Parameter!$B$8) +I192)&gt;0,"A",
IF((ZB_Käufer2!$B192-Parameter!$B$17*Spielerentscheidungen!$D$5+Parameter!$B$4*(Ergebnisse2!$E$4/Parameter!$B$8) + J192)&gt;0,"B",0)))</f>
        <v>0</v>
      </c>
      <c r="H192">
        <f>IF(AND(($B192-Parameter!$B$17*Spielerentscheidungen!$B$6+Parameter!$B$4*(Ergebnisse2!$D$5/Parameter!$B$8) + I192)&gt;0,(ZB_Käufer2!$B192-Parameter!$B$17*Spielerentscheidungen!$D$6+Parameter!$B$4*(Ergebnisse2!$E$5/Parameter!$B$8) + J192)&gt;0), IF(($B192-Parameter!$B$17*Spielerentscheidungen!$B$6+Parameter!$B$4*(Ergebnisse2!$D$5/Parameter!$B$8) + I192) &gt; (ZB_Käufer2!$B192-Parameter!$B$17*Spielerentscheidungen!$D$6+Parameter!$B$4*(Ergebnisse2!$E$5/Parameter!$B$8) + J192),"A",IF(($B192-Parameter!$B$17*Spielerentscheidungen!$B$6+Parameter!$B$4*(Ergebnisse2!$D$5/Parameter!$B$8) + I192) &lt; (ZB_Käufer2!$B192-Parameter!$B$17*Spielerentscheidungen!$D$6+Parameter!$B$4*(Ergebnisse2!$E$5/Parameter!$B$8) + J192),"B",C192)),
IF(($B192-Parameter!$B$17*Spielerentscheidungen!$B$6+Parameter!$B$4*(Ergebnisse2!$D$5/Parameter!$B$8) + I192)&gt;0,"A",
IF((ZB_Käufer2!$B192-Parameter!$B$17*Spielerentscheidungen!$D$6 + Parameter!$B$4*(Ergebnisse2!$E$5/Parameter!$B$8) + J192)&gt;0,"B",0)))</f>
        <v>0</v>
      </c>
      <c r="I192">
        <v>1</v>
      </c>
      <c r="J192">
        <v>0</v>
      </c>
    </row>
    <row r="193" spans="1:10" x14ac:dyDescent="0.35">
      <c r="A193">
        <v>192</v>
      </c>
      <c r="B193">
        <v>8.8000000000000007</v>
      </c>
      <c r="C193" t="s">
        <v>20</v>
      </c>
      <c r="D193" t="str">
        <f>IF(AND(($B193- Parameter!$B$17*Spielerentscheidungen!$B$2+Parameter!$B$4*0.5 + I193)&gt;0,(ZB_Käufer2!$B193-Parameter!$B$17*Spielerentscheidungen!$D$2+Parameter!$B$4*0.5 + J193)&gt;0), IF(($B193-Parameter!$B$17*Spielerentscheidungen!$B$2+Parameter!$B$4*0.5 + I193) &gt; (ZB_Käufer2!$B193-Parameter!$B$17*Spielerentscheidungen!$D$2+Parameter!$B$4*0.5 + J193), "A", IF((ZB_Käufer2!$B193-Parameter!$B$17*Spielerentscheidungen!$D$2+Parameter!$B$4*0.5 + J193) &gt; ($B193-Parameter!$B$17*Spielerentscheidungen!$B$2+Parameter!$B$4*0.5 + I193), "B", C193)),
IF(($B193-Parameter!$B$17*Spielerentscheidungen!$B$2+Parameter!$B$4*0.5 + I193)&gt;0,"A",
IF((ZB_Käufer2!$B193-Parameter!$B$17*Spielerentscheidungen!$D$2+Parameter!$B$4*0.5 + J193)&gt;0,"B",0)))</f>
        <v>A</v>
      </c>
      <c r="E193" t="str">
        <f>IF(AND(($B193-Parameter!$B$17*Spielerentscheidungen!$B$3+Parameter!$B$4*(Ergebnisse2!$D$2/Parameter!$B$8) + I193)&gt;0,(ZB_Käufer2!$B193-Parameter!$B$17*Spielerentscheidungen!$D$3+Parameter!$B$4*(Ergebnisse2!$E$2/Parameter!$B$8) + J193)&gt;0),IF(($B193-Parameter!$B$17*Spielerentscheidungen!$B$3+Parameter!$B$4*(Ergebnisse2!$D$2/Parameter!$B$8) + I193) &gt; (ZB_Käufer2!$B193-Parameter!$B$17*Spielerentscheidungen!$D$3+Parameter!$B$4*(Ergebnisse2!$E$2/Parameter!$B$8) + J193),"A", IF(($B193-Parameter!$B$17*Spielerentscheidungen!$B$3+Parameter!$B$4*(Ergebnisse2!$D$2/Parameter!$B$8) + I193) &lt; (ZB_Käufer2!$B193-Parameter!$B$17*Spielerentscheidungen!$D$3+Parameter!$B$4*(Ergebnisse2!$E$2/Parameter!$B$8) + J193 ), "B", C193)),
IF(($B193-Parameter!$B$17*Spielerentscheidungen!$B$3+Parameter!$B$4*(Ergebnisse2!$D$2/Parameter!$B$8) + I193) &gt; 0,"A",
IF((ZB_Käufer2!$B193-Parameter!$B$17*Spielerentscheidungen!$D$3+Parameter!$B$4*(Ergebnisse2!$E$2/Parameter!$B$8) + J193)&gt;0,"B",0)))</f>
        <v>A</v>
      </c>
      <c r="F193" t="str">
        <f>IF(AND(($B193-Parameter!$B$17*Spielerentscheidungen!$B$4+Parameter!$B$4*(Ergebnisse2!$D$3/Parameter!$B$8) + I193 )&gt;0,(ZB_Käufer2!$B193-Parameter!$B$17*Spielerentscheidungen!$D$4+Parameter!$B$4*(Ergebnisse2!$E$3/Parameter!$B$8) + J193)&gt;0),IF(($B193-Parameter!$B$17*Spielerentscheidungen!$B$4+Parameter!$B$4*(Ergebnisse2!$D$3/Parameter!$B$8) + I193) &gt; (ZB_Käufer2!$B193-Parameter!$B$17*Spielerentscheidungen!$D$4+Parameter!$B$4*(Ergebnisse2!$E$3/Parameter!$B$8) + J193), "A", IF(($B193-Parameter!$B$17*Spielerentscheidungen!$B$4+Parameter!$B$4*(Ergebnisse2!$D$3/Parameter!$B$8) + I193) &lt; (ZB_Käufer2!$B193-Parameter!$B$17*Spielerentscheidungen!$D$4+Parameter!$B$4*(Ergebnisse2!$E$3/Parameter!$B$8) + J193), "B", C193)),
IF(($B193-Parameter!$B$17*Spielerentscheidungen!$B$4+Parameter!$B$4*(Ergebnisse2!$D$3/Parameter!$B$8) + I193) &gt; 0,"A",
IF((ZB_Käufer2!$B193-Parameter!$B$17*Spielerentscheidungen!$D$4+Parameter!$B$4*(Ergebnisse2!$E$3/Parameter!$B$8) + J193) &gt; 0,"B",0)))</f>
        <v>A</v>
      </c>
      <c r="G193" t="str">
        <f>IF(AND(($B193-Parameter!$B$17*Spielerentscheidungen!$B$5+Parameter!$B$4*(Ergebnisse2!$D$4/Parameter!$B$8) + I193)&gt;0,(ZB_Käufer2!$B193-Parameter!$B$17*Spielerentscheidungen!$D$5+Parameter!$B$4*(Ergebnisse2!$E$4/Parameter!$B$8) + J193)&gt;0), IF(($B193-Parameter!$B$17*Spielerentscheidungen!$B$5+Parameter!$B$4*(Ergebnisse2!$D$4/Parameter!$B$8) + I193) &gt; (ZB_Käufer2!$B193-Parameter!$B$17*Spielerentscheidungen!$D$5+Parameter!$B$4*(Ergebnisse2!$E$4/Parameter!$B$8) + J193), "A", IF(($B193-Parameter!$B$17*Spielerentscheidungen!$B$5+Parameter!$B$4*(Ergebnisse2!$D$4/Parameter!$B$8) + I193) &lt; (ZB_Käufer2!$B193-Parameter!$B$17*Spielerentscheidungen!$D$5+Parameter!$B$4*(Ergebnisse2!$E$4/Parameter!$B$8) + J193), "B", C193)),
IF(($B193-Parameter!$B$17*Spielerentscheidungen!$B$5+Parameter!$B$4*(Ergebnisse2!$D$4/Parameter!$B$8) +I193)&gt;0,"A",
IF((ZB_Käufer2!$B193-Parameter!$B$17*Spielerentscheidungen!$D$5+Parameter!$B$4*(Ergebnisse2!$E$4/Parameter!$B$8) + J193)&gt;0,"B",0)))</f>
        <v>A</v>
      </c>
      <c r="H193">
        <f>IF(AND(($B193-Parameter!$B$17*Spielerentscheidungen!$B$6+Parameter!$B$4*(Ergebnisse2!$D$5/Parameter!$B$8) + I193)&gt;0,(ZB_Käufer2!$B193-Parameter!$B$17*Spielerentscheidungen!$D$6+Parameter!$B$4*(Ergebnisse2!$E$5/Parameter!$B$8) + J193)&gt;0), IF(($B193-Parameter!$B$17*Spielerentscheidungen!$B$6+Parameter!$B$4*(Ergebnisse2!$D$5/Parameter!$B$8) + I193) &gt; (ZB_Käufer2!$B193-Parameter!$B$17*Spielerentscheidungen!$D$6+Parameter!$B$4*(Ergebnisse2!$E$5/Parameter!$B$8) + J193),"A",IF(($B193-Parameter!$B$17*Spielerentscheidungen!$B$6+Parameter!$B$4*(Ergebnisse2!$D$5/Parameter!$B$8) + I193) &lt; (ZB_Käufer2!$B193-Parameter!$B$17*Spielerentscheidungen!$D$6+Parameter!$B$4*(Ergebnisse2!$E$5/Parameter!$B$8) + J193),"B",C193)),
IF(($B193-Parameter!$B$17*Spielerentscheidungen!$B$6+Parameter!$B$4*(Ergebnisse2!$D$5/Parameter!$B$8) + I193)&gt;0,"A",
IF((ZB_Käufer2!$B193-Parameter!$B$17*Spielerentscheidungen!$D$6 + Parameter!$B$4*(Ergebnisse2!$E$5/Parameter!$B$8) + J193)&gt;0,"B",0)))</f>
        <v>0</v>
      </c>
      <c r="I193">
        <v>5</v>
      </c>
      <c r="J193">
        <v>0</v>
      </c>
    </row>
    <row r="194" spans="1:10" x14ac:dyDescent="0.35">
      <c r="A194">
        <v>193</v>
      </c>
      <c r="B194">
        <v>1.3</v>
      </c>
      <c r="C194" t="s">
        <v>19</v>
      </c>
      <c r="D194">
        <f>IF(AND(($B194- Parameter!$B$17*Spielerentscheidungen!$B$2+Parameter!$B$4*0.5 + I194)&gt;0,(ZB_Käufer2!$B194-Parameter!$B$17*Spielerentscheidungen!$D$2+Parameter!$B$4*0.5 + J194)&gt;0), IF(($B194-Parameter!$B$17*Spielerentscheidungen!$B$2+Parameter!$B$4*0.5 + I194) &gt; (ZB_Käufer2!$B194-Parameter!$B$17*Spielerentscheidungen!$D$2+Parameter!$B$4*0.5 + J194), "A", IF((ZB_Käufer2!$B194-Parameter!$B$17*Spielerentscheidungen!$D$2+Parameter!$B$4*0.5 + J194) &gt; ($B194-Parameter!$B$17*Spielerentscheidungen!$B$2+Parameter!$B$4*0.5 + I194), "B", C194)),
IF(($B194-Parameter!$B$17*Spielerentscheidungen!$B$2+Parameter!$B$4*0.5 + I194)&gt;0,"A",
IF((ZB_Käufer2!$B194-Parameter!$B$17*Spielerentscheidungen!$D$2+Parameter!$B$4*0.5 + J194)&gt;0,"B",0)))</f>
        <v>0</v>
      </c>
      <c r="E194">
        <f>IF(AND(($B194-Parameter!$B$17*Spielerentscheidungen!$B$3+Parameter!$B$4*(Ergebnisse2!$D$2/Parameter!$B$8) + I194)&gt;0,(ZB_Käufer2!$B194-Parameter!$B$17*Spielerentscheidungen!$D$3+Parameter!$B$4*(Ergebnisse2!$E$2/Parameter!$B$8) + J194)&gt;0),IF(($B194-Parameter!$B$17*Spielerentscheidungen!$B$3+Parameter!$B$4*(Ergebnisse2!$D$2/Parameter!$B$8) + I194) &gt; (ZB_Käufer2!$B194-Parameter!$B$17*Spielerentscheidungen!$D$3+Parameter!$B$4*(Ergebnisse2!$E$2/Parameter!$B$8) + J194),"A", IF(($B194-Parameter!$B$17*Spielerentscheidungen!$B$3+Parameter!$B$4*(Ergebnisse2!$D$2/Parameter!$B$8) + I194) &lt; (ZB_Käufer2!$B194-Parameter!$B$17*Spielerentscheidungen!$D$3+Parameter!$B$4*(Ergebnisse2!$E$2/Parameter!$B$8) + J194 ), "B", C194)),
IF(($B194-Parameter!$B$17*Spielerentscheidungen!$B$3+Parameter!$B$4*(Ergebnisse2!$D$2/Parameter!$B$8) + I194) &gt; 0,"A",
IF((ZB_Käufer2!$B194-Parameter!$B$17*Spielerentscheidungen!$D$3+Parameter!$B$4*(Ergebnisse2!$E$2/Parameter!$B$8) + J194)&gt;0,"B",0)))</f>
        <v>0</v>
      </c>
      <c r="F194">
        <f>IF(AND(($B194-Parameter!$B$17*Spielerentscheidungen!$B$4+Parameter!$B$4*(Ergebnisse2!$D$3/Parameter!$B$8) + I194 )&gt;0,(ZB_Käufer2!$B194-Parameter!$B$17*Spielerentscheidungen!$D$4+Parameter!$B$4*(Ergebnisse2!$E$3/Parameter!$B$8) + J194)&gt;0),IF(($B194-Parameter!$B$17*Spielerentscheidungen!$B$4+Parameter!$B$4*(Ergebnisse2!$D$3/Parameter!$B$8) + I194) &gt; (ZB_Käufer2!$B194-Parameter!$B$17*Spielerentscheidungen!$D$4+Parameter!$B$4*(Ergebnisse2!$E$3/Parameter!$B$8) + J194), "A", IF(($B194-Parameter!$B$17*Spielerentscheidungen!$B$4+Parameter!$B$4*(Ergebnisse2!$D$3/Parameter!$B$8) + I194) &lt; (ZB_Käufer2!$B194-Parameter!$B$17*Spielerentscheidungen!$D$4+Parameter!$B$4*(Ergebnisse2!$E$3/Parameter!$B$8) + J194), "B", C194)),
IF(($B194-Parameter!$B$17*Spielerentscheidungen!$B$4+Parameter!$B$4*(Ergebnisse2!$D$3/Parameter!$B$8) + I194) &gt; 0,"A",
IF((ZB_Käufer2!$B194-Parameter!$B$17*Spielerentscheidungen!$D$4+Parameter!$B$4*(Ergebnisse2!$E$3/Parameter!$B$8) + J194) &gt; 0,"B",0)))</f>
        <v>0</v>
      </c>
      <c r="G194">
        <f>IF(AND(($B194-Parameter!$B$17*Spielerentscheidungen!$B$5+Parameter!$B$4*(Ergebnisse2!$D$4/Parameter!$B$8) + I194)&gt;0,(ZB_Käufer2!$B194-Parameter!$B$17*Spielerentscheidungen!$D$5+Parameter!$B$4*(Ergebnisse2!$E$4/Parameter!$B$8) + J194)&gt;0), IF(($B194-Parameter!$B$17*Spielerentscheidungen!$B$5+Parameter!$B$4*(Ergebnisse2!$D$4/Parameter!$B$8) + I194) &gt; (ZB_Käufer2!$B194-Parameter!$B$17*Spielerentscheidungen!$D$5+Parameter!$B$4*(Ergebnisse2!$E$4/Parameter!$B$8) + J194), "A", IF(($B194-Parameter!$B$17*Spielerentscheidungen!$B$5+Parameter!$B$4*(Ergebnisse2!$D$4/Parameter!$B$8) + I194) &lt; (ZB_Käufer2!$B194-Parameter!$B$17*Spielerentscheidungen!$D$5+Parameter!$B$4*(Ergebnisse2!$E$4/Parameter!$B$8) + J194), "B", C194)),
IF(($B194-Parameter!$B$17*Spielerentscheidungen!$B$5+Parameter!$B$4*(Ergebnisse2!$D$4/Parameter!$B$8) +I194)&gt;0,"A",
IF((ZB_Käufer2!$B194-Parameter!$B$17*Spielerentscheidungen!$D$5+Parameter!$B$4*(Ergebnisse2!$E$4/Parameter!$B$8) + J194)&gt;0,"B",0)))</f>
        <v>0</v>
      </c>
      <c r="H194">
        <f>IF(AND(($B194-Parameter!$B$17*Spielerentscheidungen!$B$6+Parameter!$B$4*(Ergebnisse2!$D$5/Parameter!$B$8) + I194)&gt;0,(ZB_Käufer2!$B194-Parameter!$B$17*Spielerentscheidungen!$D$6+Parameter!$B$4*(Ergebnisse2!$E$5/Parameter!$B$8) + J194)&gt;0), IF(($B194-Parameter!$B$17*Spielerentscheidungen!$B$6+Parameter!$B$4*(Ergebnisse2!$D$5/Parameter!$B$8) + I194) &gt; (ZB_Käufer2!$B194-Parameter!$B$17*Spielerentscheidungen!$D$6+Parameter!$B$4*(Ergebnisse2!$E$5/Parameter!$B$8) + J194),"A",IF(($B194-Parameter!$B$17*Spielerentscheidungen!$B$6+Parameter!$B$4*(Ergebnisse2!$D$5/Parameter!$B$8) + I194) &lt; (ZB_Käufer2!$B194-Parameter!$B$17*Spielerentscheidungen!$D$6+Parameter!$B$4*(Ergebnisse2!$E$5/Parameter!$B$8) + J194),"B",C194)),
IF(($B194-Parameter!$B$17*Spielerentscheidungen!$B$6+Parameter!$B$4*(Ergebnisse2!$D$5/Parameter!$B$8) + I194)&gt;0,"A",
IF((ZB_Käufer2!$B194-Parameter!$B$17*Spielerentscheidungen!$D$6 + Parameter!$B$4*(Ergebnisse2!$E$5/Parameter!$B$8) + J194)&gt;0,"B",0)))</f>
        <v>0</v>
      </c>
      <c r="I194">
        <v>2</v>
      </c>
      <c r="J194">
        <v>0</v>
      </c>
    </row>
    <row r="195" spans="1:10" x14ac:dyDescent="0.35">
      <c r="A195">
        <v>194</v>
      </c>
      <c r="B195">
        <v>0.67</v>
      </c>
      <c r="C195" t="s">
        <v>20</v>
      </c>
      <c r="D195">
        <f>IF(AND(($B195- Parameter!$B$17*Spielerentscheidungen!$B$2+Parameter!$B$4*0.5 + I195)&gt;0,(ZB_Käufer2!$B195-Parameter!$B$17*Spielerentscheidungen!$D$2+Parameter!$B$4*0.5 + J195)&gt;0), IF(($B195-Parameter!$B$17*Spielerentscheidungen!$B$2+Parameter!$B$4*0.5 + I195) &gt; (ZB_Käufer2!$B195-Parameter!$B$17*Spielerentscheidungen!$D$2+Parameter!$B$4*0.5 + J195), "A", IF((ZB_Käufer2!$B195-Parameter!$B$17*Spielerentscheidungen!$D$2+Parameter!$B$4*0.5 + J195) &gt; ($B195-Parameter!$B$17*Spielerentscheidungen!$B$2+Parameter!$B$4*0.5 + I195), "B", C195)),
IF(($B195-Parameter!$B$17*Spielerentscheidungen!$B$2+Parameter!$B$4*0.5 + I195)&gt;0,"A",
IF((ZB_Käufer2!$B195-Parameter!$B$17*Spielerentscheidungen!$D$2+Parameter!$B$4*0.5 + J195)&gt;0,"B",0)))</f>
        <v>0</v>
      </c>
      <c r="E195">
        <f>IF(AND(($B195-Parameter!$B$17*Spielerentscheidungen!$B$3+Parameter!$B$4*(Ergebnisse2!$D$2/Parameter!$B$8) + I195)&gt;0,(ZB_Käufer2!$B195-Parameter!$B$17*Spielerentscheidungen!$D$3+Parameter!$B$4*(Ergebnisse2!$E$2/Parameter!$B$8) + J195)&gt;0),IF(($B195-Parameter!$B$17*Spielerentscheidungen!$B$3+Parameter!$B$4*(Ergebnisse2!$D$2/Parameter!$B$8) + I195) &gt; (ZB_Käufer2!$B195-Parameter!$B$17*Spielerentscheidungen!$D$3+Parameter!$B$4*(Ergebnisse2!$E$2/Parameter!$B$8) + J195),"A", IF(($B195-Parameter!$B$17*Spielerentscheidungen!$B$3+Parameter!$B$4*(Ergebnisse2!$D$2/Parameter!$B$8) + I195) &lt; (ZB_Käufer2!$B195-Parameter!$B$17*Spielerentscheidungen!$D$3+Parameter!$B$4*(Ergebnisse2!$E$2/Parameter!$B$8) + J195 ), "B", C195)),
IF(($B195-Parameter!$B$17*Spielerentscheidungen!$B$3+Parameter!$B$4*(Ergebnisse2!$D$2/Parameter!$B$8) + I195) &gt; 0,"A",
IF((ZB_Käufer2!$B195-Parameter!$B$17*Spielerentscheidungen!$D$3+Parameter!$B$4*(Ergebnisse2!$E$2/Parameter!$B$8) + J195)&gt;0,"B",0)))</f>
        <v>0</v>
      </c>
      <c r="F195">
        <f>IF(AND(($B195-Parameter!$B$17*Spielerentscheidungen!$B$4+Parameter!$B$4*(Ergebnisse2!$D$3/Parameter!$B$8) + I195 )&gt;0,(ZB_Käufer2!$B195-Parameter!$B$17*Spielerentscheidungen!$D$4+Parameter!$B$4*(Ergebnisse2!$E$3/Parameter!$B$8) + J195)&gt;0),IF(($B195-Parameter!$B$17*Spielerentscheidungen!$B$4+Parameter!$B$4*(Ergebnisse2!$D$3/Parameter!$B$8) + I195) &gt; (ZB_Käufer2!$B195-Parameter!$B$17*Spielerentscheidungen!$D$4+Parameter!$B$4*(Ergebnisse2!$E$3/Parameter!$B$8) + J195), "A", IF(($B195-Parameter!$B$17*Spielerentscheidungen!$B$4+Parameter!$B$4*(Ergebnisse2!$D$3/Parameter!$B$8) + I195) &lt; (ZB_Käufer2!$B195-Parameter!$B$17*Spielerentscheidungen!$D$4+Parameter!$B$4*(Ergebnisse2!$E$3/Parameter!$B$8) + J195), "B", C195)),
IF(($B195-Parameter!$B$17*Spielerentscheidungen!$B$4+Parameter!$B$4*(Ergebnisse2!$D$3/Parameter!$B$8) + I195) &gt; 0,"A",
IF((ZB_Käufer2!$B195-Parameter!$B$17*Spielerentscheidungen!$D$4+Parameter!$B$4*(Ergebnisse2!$E$3/Parameter!$B$8) + J195) &gt; 0,"B",0)))</f>
        <v>0</v>
      </c>
      <c r="G195">
        <f>IF(AND(($B195-Parameter!$B$17*Spielerentscheidungen!$B$5+Parameter!$B$4*(Ergebnisse2!$D$4/Parameter!$B$8) + I195)&gt;0,(ZB_Käufer2!$B195-Parameter!$B$17*Spielerentscheidungen!$D$5+Parameter!$B$4*(Ergebnisse2!$E$4/Parameter!$B$8) + J195)&gt;0), IF(($B195-Parameter!$B$17*Spielerentscheidungen!$B$5+Parameter!$B$4*(Ergebnisse2!$D$4/Parameter!$B$8) + I195) &gt; (ZB_Käufer2!$B195-Parameter!$B$17*Spielerentscheidungen!$D$5+Parameter!$B$4*(Ergebnisse2!$E$4/Parameter!$B$8) + J195), "A", IF(($B195-Parameter!$B$17*Spielerentscheidungen!$B$5+Parameter!$B$4*(Ergebnisse2!$D$4/Parameter!$B$8) + I195) &lt; (ZB_Käufer2!$B195-Parameter!$B$17*Spielerentscheidungen!$D$5+Parameter!$B$4*(Ergebnisse2!$E$4/Parameter!$B$8) + J195), "B", C195)),
IF(($B195-Parameter!$B$17*Spielerentscheidungen!$B$5+Parameter!$B$4*(Ergebnisse2!$D$4/Parameter!$B$8) +I195)&gt;0,"A",
IF((ZB_Käufer2!$B195-Parameter!$B$17*Spielerentscheidungen!$D$5+Parameter!$B$4*(Ergebnisse2!$E$4/Parameter!$B$8) + J195)&gt;0,"B",0)))</f>
        <v>0</v>
      </c>
      <c r="H195">
        <f>IF(AND(($B195-Parameter!$B$17*Spielerentscheidungen!$B$6+Parameter!$B$4*(Ergebnisse2!$D$5/Parameter!$B$8) + I195)&gt;0,(ZB_Käufer2!$B195-Parameter!$B$17*Spielerentscheidungen!$D$6+Parameter!$B$4*(Ergebnisse2!$E$5/Parameter!$B$8) + J195)&gt;0), IF(($B195-Parameter!$B$17*Spielerentscheidungen!$B$6+Parameter!$B$4*(Ergebnisse2!$D$5/Parameter!$B$8) + I195) &gt; (ZB_Käufer2!$B195-Parameter!$B$17*Spielerentscheidungen!$D$6+Parameter!$B$4*(Ergebnisse2!$E$5/Parameter!$B$8) + J195),"A",IF(($B195-Parameter!$B$17*Spielerentscheidungen!$B$6+Parameter!$B$4*(Ergebnisse2!$D$5/Parameter!$B$8) + I195) &lt; (ZB_Käufer2!$B195-Parameter!$B$17*Spielerentscheidungen!$D$6+Parameter!$B$4*(Ergebnisse2!$E$5/Parameter!$B$8) + J195),"B",C195)),
IF(($B195-Parameter!$B$17*Spielerentscheidungen!$B$6+Parameter!$B$4*(Ergebnisse2!$D$5/Parameter!$B$8) + I195)&gt;0,"A",
IF((ZB_Käufer2!$B195-Parameter!$B$17*Spielerentscheidungen!$D$6 + Parameter!$B$4*(Ergebnisse2!$E$5/Parameter!$B$8) + J195)&gt;0,"B",0)))</f>
        <v>0</v>
      </c>
      <c r="I195">
        <v>4</v>
      </c>
      <c r="J195">
        <v>0</v>
      </c>
    </row>
    <row r="196" spans="1:10" x14ac:dyDescent="0.35">
      <c r="A196">
        <v>195</v>
      </c>
      <c r="B196">
        <v>4.09</v>
      </c>
      <c r="C196" t="s">
        <v>19</v>
      </c>
      <c r="D196">
        <f>IF(AND(($B196- Parameter!$B$17*Spielerentscheidungen!$B$2+Parameter!$B$4*0.5 + I196)&gt;0,(ZB_Käufer2!$B196-Parameter!$B$17*Spielerentscheidungen!$D$2+Parameter!$B$4*0.5 + J196)&gt;0), IF(($B196-Parameter!$B$17*Spielerentscheidungen!$B$2+Parameter!$B$4*0.5 + I196) &gt; (ZB_Käufer2!$B196-Parameter!$B$17*Spielerentscheidungen!$D$2+Parameter!$B$4*0.5 + J196), "A", IF((ZB_Käufer2!$B196-Parameter!$B$17*Spielerentscheidungen!$D$2+Parameter!$B$4*0.5 + J196) &gt; ($B196-Parameter!$B$17*Spielerentscheidungen!$B$2+Parameter!$B$4*0.5 + I196), "B", C196)),
IF(($B196-Parameter!$B$17*Spielerentscheidungen!$B$2+Parameter!$B$4*0.5 + I196)&gt;0,"A",
IF((ZB_Käufer2!$B196-Parameter!$B$17*Spielerentscheidungen!$D$2+Parameter!$B$4*0.5 + J196)&gt;0,"B",0)))</f>
        <v>0</v>
      </c>
      <c r="E196" t="str">
        <f>IF(AND(($B196-Parameter!$B$17*Spielerentscheidungen!$B$3+Parameter!$B$4*(Ergebnisse2!$D$2/Parameter!$B$8) + I196)&gt;0,(ZB_Käufer2!$B196-Parameter!$B$17*Spielerentscheidungen!$D$3+Parameter!$B$4*(Ergebnisse2!$E$2/Parameter!$B$8) + J196)&gt;0),IF(($B196-Parameter!$B$17*Spielerentscheidungen!$B$3+Parameter!$B$4*(Ergebnisse2!$D$2/Parameter!$B$8) + I196) &gt; (ZB_Käufer2!$B196-Parameter!$B$17*Spielerentscheidungen!$D$3+Parameter!$B$4*(Ergebnisse2!$E$2/Parameter!$B$8) + J196),"A", IF(($B196-Parameter!$B$17*Spielerentscheidungen!$B$3+Parameter!$B$4*(Ergebnisse2!$D$2/Parameter!$B$8) + I196) &lt; (ZB_Käufer2!$B196-Parameter!$B$17*Spielerentscheidungen!$D$3+Parameter!$B$4*(Ergebnisse2!$E$2/Parameter!$B$8) + J196 ), "B", C196)),
IF(($B196-Parameter!$B$17*Spielerentscheidungen!$B$3+Parameter!$B$4*(Ergebnisse2!$D$2/Parameter!$B$8) + I196) &gt; 0,"A",
IF((ZB_Käufer2!$B196-Parameter!$B$17*Spielerentscheidungen!$D$3+Parameter!$B$4*(Ergebnisse2!$E$2/Parameter!$B$8) + J196)&gt;0,"B",0)))</f>
        <v>A</v>
      </c>
      <c r="F196">
        <f>IF(AND(($B196-Parameter!$B$17*Spielerentscheidungen!$B$4+Parameter!$B$4*(Ergebnisse2!$D$3/Parameter!$B$8) + I196 )&gt;0,(ZB_Käufer2!$B196-Parameter!$B$17*Spielerentscheidungen!$D$4+Parameter!$B$4*(Ergebnisse2!$E$3/Parameter!$B$8) + J196)&gt;0),IF(($B196-Parameter!$B$17*Spielerentscheidungen!$B$4+Parameter!$B$4*(Ergebnisse2!$D$3/Parameter!$B$8) + I196) &gt; (ZB_Käufer2!$B196-Parameter!$B$17*Spielerentscheidungen!$D$4+Parameter!$B$4*(Ergebnisse2!$E$3/Parameter!$B$8) + J196), "A", IF(($B196-Parameter!$B$17*Spielerentscheidungen!$B$4+Parameter!$B$4*(Ergebnisse2!$D$3/Parameter!$B$8) + I196) &lt; (ZB_Käufer2!$B196-Parameter!$B$17*Spielerentscheidungen!$D$4+Parameter!$B$4*(Ergebnisse2!$E$3/Parameter!$B$8) + J196), "B", C196)),
IF(($B196-Parameter!$B$17*Spielerentscheidungen!$B$4+Parameter!$B$4*(Ergebnisse2!$D$3/Parameter!$B$8) + I196) &gt; 0,"A",
IF((ZB_Käufer2!$B196-Parameter!$B$17*Spielerentscheidungen!$D$4+Parameter!$B$4*(Ergebnisse2!$E$3/Parameter!$B$8) + J196) &gt; 0,"B",0)))</f>
        <v>0</v>
      </c>
      <c r="G196">
        <f>IF(AND(($B196-Parameter!$B$17*Spielerentscheidungen!$B$5+Parameter!$B$4*(Ergebnisse2!$D$4/Parameter!$B$8) + I196)&gt;0,(ZB_Käufer2!$B196-Parameter!$B$17*Spielerentscheidungen!$D$5+Parameter!$B$4*(Ergebnisse2!$E$4/Parameter!$B$8) + J196)&gt;0), IF(($B196-Parameter!$B$17*Spielerentscheidungen!$B$5+Parameter!$B$4*(Ergebnisse2!$D$4/Parameter!$B$8) + I196) &gt; (ZB_Käufer2!$B196-Parameter!$B$17*Spielerentscheidungen!$D$5+Parameter!$B$4*(Ergebnisse2!$E$4/Parameter!$B$8) + J196), "A", IF(($B196-Parameter!$B$17*Spielerentscheidungen!$B$5+Parameter!$B$4*(Ergebnisse2!$D$4/Parameter!$B$8) + I196) &lt; (ZB_Käufer2!$B196-Parameter!$B$17*Spielerentscheidungen!$D$5+Parameter!$B$4*(Ergebnisse2!$E$4/Parameter!$B$8) + J196), "B", C196)),
IF(($B196-Parameter!$B$17*Spielerentscheidungen!$B$5+Parameter!$B$4*(Ergebnisse2!$D$4/Parameter!$B$8) +I196)&gt;0,"A",
IF((ZB_Käufer2!$B196-Parameter!$B$17*Spielerentscheidungen!$D$5+Parameter!$B$4*(Ergebnisse2!$E$4/Parameter!$B$8) + J196)&gt;0,"B",0)))</f>
        <v>0</v>
      </c>
      <c r="H196">
        <f>IF(AND(($B196-Parameter!$B$17*Spielerentscheidungen!$B$6+Parameter!$B$4*(Ergebnisse2!$D$5/Parameter!$B$8) + I196)&gt;0,(ZB_Käufer2!$B196-Parameter!$B$17*Spielerentscheidungen!$D$6+Parameter!$B$4*(Ergebnisse2!$E$5/Parameter!$B$8) + J196)&gt;0), IF(($B196-Parameter!$B$17*Spielerentscheidungen!$B$6+Parameter!$B$4*(Ergebnisse2!$D$5/Parameter!$B$8) + I196) &gt; (ZB_Käufer2!$B196-Parameter!$B$17*Spielerentscheidungen!$D$6+Parameter!$B$4*(Ergebnisse2!$E$5/Parameter!$B$8) + J196),"A",IF(($B196-Parameter!$B$17*Spielerentscheidungen!$B$6+Parameter!$B$4*(Ergebnisse2!$D$5/Parameter!$B$8) + I196) &lt; (ZB_Käufer2!$B196-Parameter!$B$17*Spielerentscheidungen!$D$6+Parameter!$B$4*(Ergebnisse2!$E$5/Parameter!$B$8) + J196),"B",C196)),
IF(($B196-Parameter!$B$17*Spielerentscheidungen!$B$6+Parameter!$B$4*(Ergebnisse2!$D$5/Parameter!$B$8) + I196)&gt;0,"A",
IF((ZB_Käufer2!$B196-Parameter!$B$17*Spielerentscheidungen!$D$6 + Parameter!$B$4*(Ergebnisse2!$E$5/Parameter!$B$8) + J196)&gt;0,"B",0)))</f>
        <v>0</v>
      </c>
      <c r="I196">
        <v>2</v>
      </c>
      <c r="J196">
        <v>0</v>
      </c>
    </row>
    <row r="197" spans="1:10" x14ac:dyDescent="0.35">
      <c r="A197">
        <v>196</v>
      </c>
      <c r="B197">
        <v>0.04</v>
      </c>
      <c r="C197" t="s">
        <v>20</v>
      </c>
      <c r="D197">
        <f>IF(AND(($B197- Parameter!$B$17*Spielerentscheidungen!$B$2+Parameter!$B$4*0.5 + I197)&gt;0,(ZB_Käufer2!$B197-Parameter!$B$17*Spielerentscheidungen!$D$2+Parameter!$B$4*0.5 + J197)&gt;0), IF(($B197-Parameter!$B$17*Spielerentscheidungen!$B$2+Parameter!$B$4*0.5 + I197) &gt; (ZB_Käufer2!$B197-Parameter!$B$17*Spielerentscheidungen!$D$2+Parameter!$B$4*0.5 + J197), "A", IF((ZB_Käufer2!$B197-Parameter!$B$17*Spielerentscheidungen!$D$2+Parameter!$B$4*0.5 + J197) &gt; ($B197-Parameter!$B$17*Spielerentscheidungen!$B$2+Parameter!$B$4*0.5 + I197), "B", C197)),
IF(($B197-Parameter!$B$17*Spielerentscheidungen!$B$2+Parameter!$B$4*0.5 + I197)&gt;0,"A",
IF((ZB_Käufer2!$B197-Parameter!$B$17*Spielerentscheidungen!$D$2+Parameter!$B$4*0.5 + J197)&gt;0,"B",0)))</f>
        <v>0</v>
      </c>
      <c r="E197">
        <f>IF(AND(($B197-Parameter!$B$17*Spielerentscheidungen!$B$3+Parameter!$B$4*(Ergebnisse2!$D$2/Parameter!$B$8) + I197)&gt;0,(ZB_Käufer2!$B197-Parameter!$B$17*Spielerentscheidungen!$D$3+Parameter!$B$4*(Ergebnisse2!$E$2/Parameter!$B$8) + J197)&gt;0),IF(($B197-Parameter!$B$17*Spielerentscheidungen!$B$3+Parameter!$B$4*(Ergebnisse2!$D$2/Parameter!$B$8) + I197) &gt; (ZB_Käufer2!$B197-Parameter!$B$17*Spielerentscheidungen!$D$3+Parameter!$B$4*(Ergebnisse2!$E$2/Parameter!$B$8) + J197),"A", IF(($B197-Parameter!$B$17*Spielerentscheidungen!$B$3+Parameter!$B$4*(Ergebnisse2!$D$2/Parameter!$B$8) + I197) &lt; (ZB_Käufer2!$B197-Parameter!$B$17*Spielerentscheidungen!$D$3+Parameter!$B$4*(Ergebnisse2!$E$2/Parameter!$B$8) + J197 ), "B", C197)),
IF(($B197-Parameter!$B$17*Spielerentscheidungen!$B$3+Parameter!$B$4*(Ergebnisse2!$D$2/Parameter!$B$8) + I197) &gt; 0,"A",
IF((ZB_Käufer2!$B197-Parameter!$B$17*Spielerentscheidungen!$D$3+Parameter!$B$4*(Ergebnisse2!$E$2/Parameter!$B$8) + J197)&gt;0,"B",0)))</f>
        <v>0</v>
      </c>
      <c r="F197">
        <f>IF(AND(($B197-Parameter!$B$17*Spielerentscheidungen!$B$4+Parameter!$B$4*(Ergebnisse2!$D$3/Parameter!$B$8) + I197 )&gt;0,(ZB_Käufer2!$B197-Parameter!$B$17*Spielerentscheidungen!$D$4+Parameter!$B$4*(Ergebnisse2!$E$3/Parameter!$B$8) + J197)&gt;0),IF(($B197-Parameter!$B$17*Spielerentscheidungen!$B$4+Parameter!$B$4*(Ergebnisse2!$D$3/Parameter!$B$8) + I197) &gt; (ZB_Käufer2!$B197-Parameter!$B$17*Spielerentscheidungen!$D$4+Parameter!$B$4*(Ergebnisse2!$E$3/Parameter!$B$8) + J197), "A", IF(($B197-Parameter!$B$17*Spielerentscheidungen!$B$4+Parameter!$B$4*(Ergebnisse2!$D$3/Parameter!$B$8) + I197) &lt; (ZB_Käufer2!$B197-Parameter!$B$17*Spielerentscheidungen!$D$4+Parameter!$B$4*(Ergebnisse2!$E$3/Parameter!$B$8) + J197), "B", C197)),
IF(($B197-Parameter!$B$17*Spielerentscheidungen!$B$4+Parameter!$B$4*(Ergebnisse2!$D$3/Parameter!$B$8) + I197) &gt; 0,"A",
IF((ZB_Käufer2!$B197-Parameter!$B$17*Spielerentscheidungen!$D$4+Parameter!$B$4*(Ergebnisse2!$E$3/Parameter!$B$8) + J197) &gt; 0,"B",0)))</f>
        <v>0</v>
      </c>
      <c r="G197">
        <f>IF(AND(($B197-Parameter!$B$17*Spielerentscheidungen!$B$5+Parameter!$B$4*(Ergebnisse2!$D$4/Parameter!$B$8) + I197)&gt;0,(ZB_Käufer2!$B197-Parameter!$B$17*Spielerentscheidungen!$D$5+Parameter!$B$4*(Ergebnisse2!$E$4/Parameter!$B$8) + J197)&gt;0), IF(($B197-Parameter!$B$17*Spielerentscheidungen!$B$5+Parameter!$B$4*(Ergebnisse2!$D$4/Parameter!$B$8) + I197) &gt; (ZB_Käufer2!$B197-Parameter!$B$17*Spielerentscheidungen!$D$5+Parameter!$B$4*(Ergebnisse2!$E$4/Parameter!$B$8) + J197), "A", IF(($B197-Parameter!$B$17*Spielerentscheidungen!$B$5+Parameter!$B$4*(Ergebnisse2!$D$4/Parameter!$B$8) + I197) &lt; (ZB_Käufer2!$B197-Parameter!$B$17*Spielerentscheidungen!$D$5+Parameter!$B$4*(Ergebnisse2!$E$4/Parameter!$B$8) + J197), "B", C197)),
IF(($B197-Parameter!$B$17*Spielerentscheidungen!$B$5+Parameter!$B$4*(Ergebnisse2!$D$4/Parameter!$B$8) +I197)&gt;0,"A",
IF((ZB_Käufer2!$B197-Parameter!$B$17*Spielerentscheidungen!$D$5+Parameter!$B$4*(Ergebnisse2!$E$4/Parameter!$B$8) + J197)&gt;0,"B",0)))</f>
        <v>0</v>
      </c>
      <c r="H197">
        <f>IF(AND(($B197-Parameter!$B$17*Spielerentscheidungen!$B$6+Parameter!$B$4*(Ergebnisse2!$D$5/Parameter!$B$8) + I197)&gt;0,(ZB_Käufer2!$B197-Parameter!$B$17*Spielerentscheidungen!$D$6+Parameter!$B$4*(Ergebnisse2!$E$5/Parameter!$B$8) + J197)&gt;0), IF(($B197-Parameter!$B$17*Spielerentscheidungen!$B$6+Parameter!$B$4*(Ergebnisse2!$D$5/Parameter!$B$8) + I197) &gt; (ZB_Käufer2!$B197-Parameter!$B$17*Spielerentscheidungen!$D$6+Parameter!$B$4*(Ergebnisse2!$E$5/Parameter!$B$8) + J197),"A",IF(($B197-Parameter!$B$17*Spielerentscheidungen!$B$6+Parameter!$B$4*(Ergebnisse2!$D$5/Parameter!$B$8) + I197) &lt; (ZB_Käufer2!$B197-Parameter!$B$17*Spielerentscheidungen!$D$6+Parameter!$B$4*(Ergebnisse2!$E$5/Parameter!$B$8) + J197),"B",C197)),
IF(($B197-Parameter!$B$17*Spielerentscheidungen!$B$6+Parameter!$B$4*(Ergebnisse2!$D$5/Parameter!$B$8) + I197)&gt;0,"A",
IF((ZB_Käufer2!$B197-Parameter!$B$17*Spielerentscheidungen!$D$6 + Parameter!$B$4*(Ergebnisse2!$E$5/Parameter!$B$8) + J197)&gt;0,"B",0)))</f>
        <v>0</v>
      </c>
      <c r="I197">
        <v>0</v>
      </c>
      <c r="J197">
        <v>2</v>
      </c>
    </row>
    <row r="198" spans="1:10" x14ac:dyDescent="0.35">
      <c r="A198">
        <v>197</v>
      </c>
      <c r="B198">
        <v>7.9</v>
      </c>
      <c r="C198" t="s">
        <v>19</v>
      </c>
      <c r="D198" t="str">
        <f>IF(AND(($B198- Parameter!$B$17*Spielerentscheidungen!$B$2+Parameter!$B$4*0.5 + I198)&gt;0,(ZB_Käufer2!$B198-Parameter!$B$17*Spielerentscheidungen!$D$2+Parameter!$B$4*0.5 + J198)&gt;0), IF(($B198-Parameter!$B$17*Spielerentscheidungen!$B$2+Parameter!$B$4*0.5 + I198) &gt; (ZB_Käufer2!$B198-Parameter!$B$17*Spielerentscheidungen!$D$2+Parameter!$B$4*0.5 + J198), "A", IF((ZB_Käufer2!$B198-Parameter!$B$17*Spielerentscheidungen!$D$2+Parameter!$B$4*0.5 + J198) &gt; ($B198-Parameter!$B$17*Spielerentscheidungen!$B$2+Parameter!$B$4*0.5 + I198), "B", C198)),
IF(($B198-Parameter!$B$17*Spielerentscheidungen!$B$2+Parameter!$B$4*0.5 + I198)&gt;0,"A",
IF((ZB_Käufer2!$B198-Parameter!$B$17*Spielerentscheidungen!$D$2+Parameter!$B$4*0.5 + J198)&gt;0,"B",0)))</f>
        <v>B</v>
      </c>
      <c r="E198" t="str">
        <f>IF(AND(($B198-Parameter!$B$17*Spielerentscheidungen!$B$3+Parameter!$B$4*(Ergebnisse2!$D$2/Parameter!$B$8) + I198)&gt;0,(ZB_Käufer2!$B198-Parameter!$B$17*Spielerentscheidungen!$D$3+Parameter!$B$4*(Ergebnisse2!$E$2/Parameter!$B$8) + J198)&gt;0),IF(($B198-Parameter!$B$17*Spielerentscheidungen!$B$3+Parameter!$B$4*(Ergebnisse2!$D$2/Parameter!$B$8) + I198) &gt; (ZB_Käufer2!$B198-Parameter!$B$17*Spielerentscheidungen!$D$3+Parameter!$B$4*(Ergebnisse2!$E$2/Parameter!$B$8) + J198),"A", IF(($B198-Parameter!$B$17*Spielerentscheidungen!$B$3+Parameter!$B$4*(Ergebnisse2!$D$2/Parameter!$B$8) + I198) &lt; (ZB_Käufer2!$B198-Parameter!$B$17*Spielerentscheidungen!$D$3+Parameter!$B$4*(Ergebnisse2!$E$2/Parameter!$B$8) + J198 ), "B", C198)),
IF(($B198-Parameter!$B$17*Spielerentscheidungen!$B$3+Parameter!$B$4*(Ergebnisse2!$D$2/Parameter!$B$8) + I198) &gt; 0,"A",
IF((ZB_Käufer2!$B198-Parameter!$B$17*Spielerentscheidungen!$D$3+Parameter!$B$4*(Ergebnisse2!$E$2/Parameter!$B$8) + J198)&gt;0,"B",0)))</f>
        <v>B</v>
      </c>
      <c r="F198" t="str">
        <f>IF(AND(($B198-Parameter!$B$17*Spielerentscheidungen!$B$4+Parameter!$B$4*(Ergebnisse2!$D$3/Parameter!$B$8) + I198 )&gt;0,(ZB_Käufer2!$B198-Parameter!$B$17*Spielerentscheidungen!$D$4+Parameter!$B$4*(Ergebnisse2!$E$3/Parameter!$B$8) + J198)&gt;0),IF(($B198-Parameter!$B$17*Spielerentscheidungen!$B$4+Parameter!$B$4*(Ergebnisse2!$D$3/Parameter!$B$8) + I198) &gt; (ZB_Käufer2!$B198-Parameter!$B$17*Spielerentscheidungen!$D$4+Parameter!$B$4*(Ergebnisse2!$E$3/Parameter!$B$8) + J198), "A", IF(($B198-Parameter!$B$17*Spielerentscheidungen!$B$4+Parameter!$B$4*(Ergebnisse2!$D$3/Parameter!$B$8) + I198) &lt; (ZB_Käufer2!$B198-Parameter!$B$17*Spielerentscheidungen!$D$4+Parameter!$B$4*(Ergebnisse2!$E$3/Parameter!$B$8) + J198), "B", C198)),
IF(($B198-Parameter!$B$17*Spielerentscheidungen!$B$4+Parameter!$B$4*(Ergebnisse2!$D$3/Parameter!$B$8) + I198) &gt; 0,"A",
IF((ZB_Käufer2!$B198-Parameter!$B$17*Spielerentscheidungen!$D$4+Parameter!$B$4*(Ergebnisse2!$E$3/Parameter!$B$8) + J198) &gt; 0,"B",0)))</f>
        <v>B</v>
      </c>
      <c r="G198" t="str">
        <f>IF(AND(($B198-Parameter!$B$17*Spielerentscheidungen!$B$5+Parameter!$B$4*(Ergebnisse2!$D$4/Parameter!$B$8) + I198)&gt;0,(ZB_Käufer2!$B198-Parameter!$B$17*Spielerentscheidungen!$D$5+Parameter!$B$4*(Ergebnisse2!$E$4/Parameter!$B$8) + J198)&gt;0), IF(($B198-Parameter!$B$17*Spielerentscheidungen!$B$5+Parameter!$B$4*(Ergebnisse2!$D$4/Parameter!$B$8) + I198) &gt; (ZB_Käufer2!$B198-Parameter!$B$17*Spielerentscheidungen!$D$5+Parameter!$B$4*(Ergebnisse2!$E$4/Parameter!$B$8) + J198), "A", IF(($B198-Parameter!$B$17*Spielerentscheidungen!$B$5+Parameter!$B$4*(Ergebnisse2!$D$4/Parameter!$B$8) + I198) &lt; (ZB_Käufer2!$B198-Parameter!$B$17*Spielerentscheidungen!$D$5+Parameter!$B$4*(Ergebnisse2!$E$4/Parameter!$B$8) + J198), "B", C198)),
IF(($B198-Parameter!$B$17*Spielerentscheidungen!$B$5+Parameter!$B$4*(Ergebnisse2!$D$4/Parameter!$B$8) +I198)&gt;0,"A",
IF((ZB_Käufer2!$B198-Parameter!$B$17*Spielerentscheidungen!$D$5+Parameter!$B$4*(Ergebnisse2!$E$4/Parameter!$B$8) + J198)&gt;0,"B",0)))</f>
        <v>B</v>
      </c>
      <c r="H198">
        <f>IF(AND(($B198-Parameter!$B$17*Spielerentscheidungen!$B$6+Parameter!$B$4*(Ergebnisse2!$D$5/Parameter!$B$8) + I198)&gt;0,(ZB_Käufer2!$B198-Parameter!$B$17*Spielerentscheidungen!$D$6+Parameter!$B$4*(Ergebnisse2!$E$5/Parameter!$B$8) + J198)&gt;0), IF(($B198-Parameter!$B$17*Spielerentscheidungen!$B$6+Parameter!$B$4*(Ergebnisse2!$D$5/Parameter!$B$8) + I198) &gt; (ZB_Käufer2!$B198-Parameter!$B$17*Spielerentscheidungen!$D$6+Parameter!$B$4*(Ergebnisse2!$E$5/Parameter!$B$8) + J198),"A",IF(($B198-Parameter!$B$17*Spielerentscheidungen!$B$6+Parameter!$B$4*(Ergebnisse2!$D$5/Parameter!$B$8) + I198) &lt; (ZB_Käufer2!$B198-Parameter!$B$17*Spielerentscheidungen!$D$6+Parameter!$B$4*(Ergebnisse2!$E$5/Parameter!$B$8) + J198),"B",C198)),
IF(($B198-Parameter!$B$17*Spielerentscheidungen!$B$6+Parameter!$B$4*(Ergebnisse2!$D$5/Parameter!$B$8) + I198)&gt;0,"A",
IF((ZB_Käufer2!$B198-Parameter!$B$17*Spielerentscheidungen!$D$6 + Parameter!$B$4*(Ergebnisse2!$E$5/Parameter!$B$8) + J198)&gt;0,"B",0)))</f>
        <v>0</v>
      </c>
      <c r="I198">
        <v>0</v>
      </c>
      <c r="J198">
        <v>3</v>
      </c>
    </row>
    <row r="199" spans="1:10" x14ac:dyDescent="0.35">
      <c r="A199">
        <v>198</v>
      </c>
      <c r="B199">
        <v>3.4</v>
      </c>
      <c r="C199" t="s">
        <v>20</v>
      </c>
      <c r="D199">
        <f>IF(AND(($B199- Parameter!$B$17*Spielerentscheidungen!$B$2+Parameter!$B$4*0.5 + I199)&gt;0,(ZB_Käufer2!$B199-Parameter!$B$17*Spielerentscheidungen!$D$2+Parameter!$B$4*0.5 + J199)&gt;0), IF(($B199-Parameter!$B$17*Spielerentscheidungen!$B$2+Parameter!$B$4*0.5 + I199) &gt; (ZB_Käufer2!$B199-Parameter!$B$17*Spielerentscheidungen!$D$2+Parameter!$B$4*0.5 + J199), "A", IF((ZB_Käufer2!$B199-Parameter!$B$17*Spielerentscheidungen!$D$2+Parameter!$B$4*0.5 + J199) &gt; ($B199-Parameter!$B$17*Spielerentscheidungen!$B$2+Parameter!$B$4*0.5 + I199), "B", C199)),
IF(($B199-Parameter!$B$17*Spielerentscheidungen!$B$2+Parameter!$B$4*0.5 + I199)&gt;0,"A",
IF((ZB_Käufer2!$B199-Parameter!$B$17*Spielerentscheidungen!$D$2+Parameter!$B$4*0.5 + J199)&gt;0,"B",0)))</f>
        <v>0</v>
      </c>
      <c r="E199">
        <f>IF(AND(($B199-Parameter!$B$17*Spielerentscheidungen!$B$3+Parameter!$B$4*(Ergebnisse2!$D$2/Parameter!$B$8) + I199)&gt;0,(ZB_Käufer2!$B199-Parameter!$B$17*Spielerentscheidungen!$D$3+Parameter!$B$4*(Ergebnisse2!$E$2/Parameter!$B$8) + J199)&gt;0),IF(($B199-Parameter!$B$17*Spielerentscheidungen!$B$3+Parameter!$B$4*(Ergebnisse2!$D$2/Parameter!$B$8) + I199) &gt; (ZB_Käufer2!$B199-Parameter!$B$17*Spielerentscheidungen!$D$3+Parameter!$B$4*(Ergebnisse2!$E$2/Parameter!$B$8) + J199),"A", IF(($B199-Parameter!$B$17*Spielerentscheidungen!$B$3+Parameter!$B$4*(Ergebnisse2!$D$2/Parameter!$B$8) + I199) &lt; (ZB_Käufer2!$B199-Parameter!$B$17*Spielerentscheidungen!$D$3+Parameter!$B$4*(Ergebnisse2!$E$2/Parameter!$B$8) + J199 ), "B", C199)),
IF(($B199-Parameter!$B$17*Spielerentscheidungen!$B$3+Parameter!$B$4*(Ergebnisse2!$D$2/Parameter!$B$8) + I199) &gt; 0,"A",
IF((ZB_Käufer2!$B199-Parameter!$B$17*Spielerentscheidungen!$D$3+Parameter!$B$4*(Ergebnisse2!$E$2/Parameter!$B$8) + J199)&gt;0,"B",0)))</f>
        <v>0</v>
      </c>
      <c r="F199">
        <f>IF(AND(($B199-Parameter!$B$17*Spielerentscheidungen!$B$4+Parameter!$B$4*(Ergebnisse2!$D$3/Parameter!$B$8) + I199 )&gt;0,(ZB_Käufer2!$B199-Parameter!$B$17*Spielerentscheidungen!$D$4+Parameter!$B$4*(Ergebnisse2!$E$3/Parameter!$B$8) + J199)&gt;0),IF(($B199-Parameter!$B$17*Spielerentscheidungen!$B$4+Parameter!$B$4*(Ergebnisse2!$D$3/Parameter!$B$8) + I199) &gt; (ZB_Käufer2!$B199-Parameter!$B$17*Spielerentscheidungen!$D$4+Parameter!$B$4*(Ergebnisse2!$E$3/Parameter!$B$8) + J199), "A", IF(($B199-Parameter!$B$17*Spielerentscheidungen!$B$4+Parameter!$B$4*(Ergebnisse2!$D$3/Parameter!$B$8) + I199) &lt; (ZB_Käufer2!$B199-Parameter!$B$17*Spielerentscheidungen!$D$4+Parameter!$B$4*(Ergebnisse2!$E$3/Parameter!$B$8) + J199), "B", C199)),
IF(($B199-Parameter!$B$17*Spielerentscheidungen!$B$4+Parameter!$B$4*(Ergebnisse2!$D$3/Parameter!$B$8) + I199) &gt; 0,"A",
IF((ZB_Käufer2!$B199-Parameter!$B$17*Spielerentscheidungen!$D$4+Parameter!$B$4*(Ergebnisse2!$E$3/Parameter!$B$8) + J199) &gt; 0,"B",0)))</f>
        <v>0</v>
      </c>
      <c r="G199">
        <f>IF(AND(($B199-Parameter!$B$17*Spielerentscheidungen!$B$5+Parameter!$B$4*(Ergebnisse2!$D$4/Parameter!$B$8) + I199)&gt;0,(ZB_Käufer2!$B199-Parameter!$B$17*Spielerentscheidungen!$D$5+Parameter!$B$4*(Ergebnisse2!$E$4/Parameter!$B$8) + J199)&gt;0), IF(($B199-Parameter!$B$17*Spielerentscheidungen!$B$5+Parameter!$B$4*(Ergebnisse2!$D$4/Parameter!$B$8) + I199) &gt; (ZB_Käufer2!$B199-Parameter!$B$17*Spielerentscheidungen!$D$5+Parameter!$B$4*(Ergebnisse2!$E$4/Parameter!$B$8) + J199), "A", IF(($B199-Parameter!$B$17*Spielerentscheidungen!$B$5+Parameter!$B$4*(Ergebnisse2!$D$4/Parameter!$B$8) + I199) &lt; (ZB_Käufer2!$B199-Parameter!$B$17*Spielerentscheidungen!$D$5+Parameter!$B$4*(Ergebnisse2!$E$4/Parameter!$B$8) + J199), "B", C199)),
IF(($B199-Parameter!$B$17*Spielerentscheidungen!$B$5+Parameter!$B$4*(Ergebnisse2!$D$4/Parameter!$B$8) +I199)&gt;0,"A",
IF((ZB_Käufer2!$B199-Parameter!$B$17*Spielerentscheidungen!$D$5+Parameter!$B$4*(Ergebnisse2!$E$4/Parameter!$B$8) + J199)&gt;0,"B",0)))</f>
        <v>0</v>
      </c>
      <c r="H199">
        <f>IF(AND(($B199-Parameter!$B$17*Spielerentscheidungen!$B$6+Parameter!$B$4*(Ergebnisse2!$D$5/Parameter!$B$8) + I199)&gt;0,(ZB_Käufer2!$B199-Parameter!$B$17*Spielerentscheidungen!$D$6+Parameter!$B$4*(Ergebnisse2!$E$5/Parameter!$B$8) + J199)&gt;0), IF(($B199-Parameter!$B$17*Spielerentscheidungen!$B$6+Parameter!$B$4*(Ergebnisse2!$D$5/Parameter!$B$8) + I199) &gt; (ZB_Käufer2!$B199-Parameter!$B$17*Spielerentscheidungen!$D$6+Parameter!$B$4*(Ergebnisse2!$E$5/Parameter!$B$8) + J199),"A",IF(($B199-Parameter!$B$17*Spielerentscheidungen!$B$6+Parameter!$B$4*(Ergebnisse2!$D$5/Parameter!$B$8) + I199) &lt; (ZB_Käufer2!$B199-Parameter!$B$17*Spielerentscheidungen!$D$6+Parameter!$B$4*(Ergebnisse2!$E$5/Parameter!$B$8) + J199),"B",C199)),
IF(($B199-Parameter!$B$17*Spielerentscheidungen!$B$6+Parameter!$B$4*(Ergebnisse2!$D$5/Parameter!$B$8) + I199)&gt;0,"A",
IF((ZB_Käufer2!$B199-Parameter!$B$17*Spielerentscheidungen!$D$6 + Parameter!$B$4*(Ergebnisse2!$E$5/Parameter!$B$8) + J199)&gt;0,"B",0)))</f>
        <v>0</v>
      </c>
      <c r="I199">
        <v>0</v>
      </c>
      <c r="J199">
        <v>2</v>
      </c>
    </row>
    <row r="200" spans="1:10" x14ac:dyDescent="0.35">
      <c r="A200">
        <v>199</v>
      </c>
      <c r="B200">
        <v>1.03</v>
      </c>
      <c r="C200" t="s">
        <v>19</v>
      </c>
      <c r="D200">
        <f>IF(AND(($B200- Parameter!$B$17*Spielerentscheidungen!$B$2+Parameter!$B$4*0.5 + I200)&gt;0,(ZB_Käufer2!$B200-Parameter!$B$17*Spielerentscheidungen!$D$2+Parameter!$B$4*0.5 + J200)&gt;0), IF(($B200-Parameter!$B$17*Spielerentscheidungen!$B$2+Parameter!$B$4*0.5 + I200) &gt; (ZB_Käufer2!$B200-Parameter!$B$17*Spielerentscheidungen!$D$2+Parameter!$B$4*0.5 + J200), "A", IF((ZB_Käufer2!$B200-Parameter!$B$17*Spielerentscheidungen!$D$2+Parameter!$B$4*0.5 + J200) &gt; ($B200-Parameter!$B$17*Spielerentscheidungen!$B$2+Parameter!$B$4*0.5 + I200), "B", C200)),
IF(($B200-Parameter!$B$17*Spielerentscheidungen!$B$2+Parameter!$B$4*0.5 + I200)&gt;0,"A",
IF((ZB_Käufer2!$B200-Parameter!$B$17*Spielerentscheidungen!$D$2+Parameter!$B$4*0.5 + J200)&gt;0,"B",0)))</f>
        <v>0</v>
      </c>
      <c r="E200">
        <f>IF(AND(($B200-Parameter!$B$17*Spielerentscheidungen!$B$3+Parameter!$B$4*(Ergebnisse2!$D$2/Parameter!$B$8) + I200)&gt;0,(ZB_Käufer2!$B200-Parameter!$B$17*Spielerentscheidungen!$D$3+Parameter!$B$4*(Ergebnisse2!$E$2/Parameter!$B$8) + J200)&gt;0),IF(($B200-Parameter!$B$17*Spielerentscheidungen!$B$3+Parameter!$B$4*(Ergebnisse2!$D$2/Parameter!$B$8) + I200) &gt; (ZB_Käufer2!$B200-Parameter!$B$17*Spielerentscheidungen!$D$3+Parameter!$B$4*(Ergebnisse2!$E$2/Parameter!$B$8) + J200),"A", IF(($B200-Parameter!$B$17*Spielerentscheidungen!$B$3+Parameter!$B$4*(Ergebnisse2!$D$2/Parameter!$B$8) + I200) &lt; (ZB_Käufer2!$B200-Parameter!$B$17*Spielerentscheidungen!$D$3+Parameter!$B$4*(Ergebnisse2!$E$2/Parameter!$B$8) + J200 ), "B", C200)),
IF(($B200-Parameter!$B$17*Spielerentscheidungen!$B$3+Parameter!$B$4*(Ergebnisse2!$D$2/Parameter!$B$8) + I200) &gt; 0,"A",
IF((ZB_Käufer2!$B200-Parameter!$B$17*Spielerentscheidungen!$D$3+Parameter!$B$4*(Ergebnisse2!$E$2/Parameter!$B$8) + J200)&gt;0,"B",0)))</f>
        <v>0</v>
      </c>
      <c r="F200">
        <f>IF(AND(($B200-Parameter!$B$17*Spielerentscheidungen!$B$4+Parameter!$B$4*(Ergebnisse2!$D$3/Parameter!$B$8) + I200 )&gt;0,(ZB_Käufer2!$B200-Parameter!$B$17*Spielerentscheidungen!$D$4+Parameter!$B$4*(Ergebnisse2!$E$3/Parameter!$B$8) + J200)&gt;0),IF(($B200-Parameter!$B$17*Spielerentscheidungen!$B$4+Parameter!$B$4*(Ergebnisse2!$D$3/Parameter!$B$8) + I200) &gt; (ZB_Käufer2!$B200-Parameter!$B$17*Spielerentscheidungen!$D$4+Parameter!$B$4*(Ergebnisse2!$E$3/Parameter!$B$8) + J200), "A", IF(($B200-Parameter!$B$17*Spielerentscheidungen!$B$4+Parameter!$B$4*(Ergebnisse2!$D$3/Parameter!$B$8) + I200) &lt; (ZB_Käufer2!$B200-Parameter!$B$17*Spielerentscheidungen!$D$4+Parameter!$B$4*(Ergebnisse2!$E$3/Parameter!$B$8) + J200), "B", C200)),
IF(($B200-Parameter!$B$17*Spielerentscheidungen!$B$4+Parameter!$B$4*(Ergebnisse2!$D$3/Parameter!$B$8) + I200) &gt; 0,"A",
IF((ZB_Käufer2!$B200-Parameter!$B$17*Spielerentscheidungen!$D$4+Parameter!$B$4*(Ergebnisse2!$E$3/Parameter!$B$8) + J200) &gt; 0,"B",0)))</f>
        <v>0</v>
      </c>
      <c r="G200">
        <f>IF(AND(($B200-Parameter!$B$17*Spielerentscheidungen!$B$5+Parameter!$B$4*(Ergebnisse2!$D$4/Parameter!$B$8) + I200)&gt;0,(ZB_Käufer2!$B200-Parameter!$B$17*Spielerentscheidungen!$D$5+Parameter!$B$4*(Ergebnisse2!$E$4/Parameter!$B$8) + J200)&gt;0), IF(($B200-Parameter!$B$17*Spielerentscheidungen!$B$5+Parameter!$B$4*(Ergebnisse2!$D$4/Parameter!$B$8) + I200) &gt; (ZB_Käufer2!$B200-Parameter!$B$17*Spielerentscheidungen!$D$5+Parameter!$B$4*(Ergebnisse2!$E$4/Parameter!$B$8) + J200), "A", IF(($B200-Parameter!$B$17*Spielerentscheidungen!$B$5+Parameter!$B$4*(Ergebnisse2!$D$4/Parameter!$B$8) + I200) &lt; (ZB_Käufer2!$B200-Parameter!$B$17*Spielerentscheidungen!$D$5+Parameter!$B$4*(Ergebnisse2!$E$4/Parameter!$B$8) + J200), "B", C200)),
IF(($B200-Parameter!$B$17*Spielerentscheidungen!$B$5+Parameter!$B$4*(Ergebnisse2!$D$4/Parameter!$B$8) +I200)&gt;0,"A",
IF((ZB_Käufer2!$B200-Parameter!$B$17*Spielerentscheidungen!$D$5+Parameter!$B$4*(Ergebnisse2!$E$4/Parameter!$B$8) + J200)&gt;0,"B",0)))</f>
        <v>0</v>
      </c>
      <c r="H200">
        <f>IF(AND(($B200-Parameter!$B$17*Spielerentscheidungen!$B$6+Parameter!$B$4*(Ergebnisse2!$D$5/Parameter!$B$8) + I200)&gt;0,(ZB_Käufer2!$B200-Parameter!$B$17*Spielerentscheidungen!$D$6+Parameter!$B$4*(Ergebnisse2!$E$5/Parameter!$B$8) + J200)&gt;0), IF(($B200-Parameter!$B$17*Spielerentscheidungen!$B$6+Parameter!$B$4*(Ergebnisse2!$D$5/Parameter!$B$8) + I200) &gt; (ZB_Käufer2!$B200-Parameter!$B$17*Spielerentscheidungen!$D$6+Parameter!$B$4*(Ergebnisse2!$E$5/Parameter!$B$8) + J200),"A",IF(($B200-Parameter!$B$17*Spielerentscheidungen!$B$6+Parameter!$B$4*(Ergebnisse2!$D$5/Parameter!$B$8) + I200) &lt; (ZB_Käufer2!$B200-Parameter!$B$17*Spielerentscheidungen!$D$6+Parameter!$B$4*(Ergebnisse2!$E$5/Parameter!$B$8) + J200),"B",C200)),
IF(($B200-Parameter!$B$17*Spielerentscheidungen!$B$6+Parameter!$B$4*(Ergebnisse2!$D$5/Parameter!$B$8) + I200)&gt;0,"A",
IF((ZB_Käufer2!$B200-Parameter!$B$17*Spielerentscheidungen!$D$6 + Parameter!$B$4*(Ergebnisse2!$E$5/Parameter!$B$8) + J200)&gt;0,"B",0)))</f>
        <v>0</v>
      </c>
      <c r="I200">
        <v>2</v>
      </c>
      <c r="J200">
        <v>0</v>
      </c>
    </row>
    <row r="201" spans="1:10" x14ac:dyDescent="0.35">
      <c r="A201">
        <v>200</v>
      </c>
      <c r="B201">
        <v>8.2200000000000006</v>
      </c>
      <c r="C201" t="s">
        <v>20</v>
      </c>
      <c r="D201" t="str">
        <f>IF(AND(($B201- Parameter!$B$17*Spielerentscheidungen!$B$2+Parameter!$B$4*0.5 + I201)&gt;0,(ZB_Käufer2!$B201-Parameter!$B$17*Spielerentscheidungen!$D$2+Parameter!$B$4*0.5 + J201)&gt;0), IF(($B201-Parameter!$B$17*Spielerentscheidungen!$B$2+Parameter!$B$4*0.5 + I201) &gt; (ZB_Käufer2!$B201-Parameter!$B$17*Spielerentscheidungen!$D$2+Parameter!$B$4*0.5 + J201), "A", IF((ZB_Käufer2!$B201-Parameter!$B$17*Spielerentscheidungen!$D$2+Parameter!$B$4*0.5 + J201) &gt; ($B201-Parameter!$B$17*Spielerentscheidungen!$B$2+Parameter!$B$4*0.5 + I201), "B", C201)),
IF(($B201-Parameter!$B$17*Spielerentscheidungen!$B$2+Parameter!$B$4*0.5 + I201)&gt;0,"A",
IF((ZB_Käufer2!$B201-Parameter!$B$17*Spielerentscheidungen!$D$2+Parameter!$B$4*0.5 + J201)&gt;0,"B",0)))</f>
        <v>A</v>
      </c>
      <c r="E201" t="str">
        <f>IF(AND(($B201-Parameter!$B$17*Spielerentscheidungen!$B$3+Parameter!$B$4*(Ergebnisse2!$D$2/Parameter!$B$8) + I201)&gt;0,(ZB_Käufer2!$B201-Parameter!$B$17*Spielerentscheidungen!$D$3+Parameter!$B$4*(Ergebnisse2!$E$2/Parameter!$B$8) + J201)&gt;0),IF(($B201-Parameter!$B$17*Spielerentscheidungen!$B$3+Parameter!$B$4*(Ergebnisse2!$D$2/Parameter!$B$8) + I201) &gt; (ZB_Käufer2!$B201-Parameter!$B$17*Spielerentscheidungen!$D$3+Parameter!$B$4*(Ergebnisse2!$E$2/Parameter!$B$8) + J201),"A", IF(($B201-Parameter!$B$17*Spielerentscheidungen!$B$3+Parameter!$B$4*(Ergebnisse2!$D$2/Parameter!$B$8) + I201) &lt; (ZB_Käufer2!$B201-Parameter!$B$17*Spielerentscheidungen!$D$3+Parameter!$B$4*(Ergebnisse2!$E$2/Parameter!$B$8) + J201 ), "B", C201)),
IF(($B201-Parameter!$B$17*Spielerentscheidungen!$B$3+Parameter!$B$4*(Ergebnisse2!$D$2/Parameter!$B$8) + I201) &gt; 0,"A",
IF((ZB_Käufer2!$B201-Parameter!$B$17*Spielerentscheidungen!$D$3+Parameter!$B$4*(Ergebnisse2!$E$2/Parameter!$B$8) + J201)&gt;0,"B",0)))</f>
        <v>A</v>
      </c>
      <c r="F201" t="str">
        <f>IF(AND(($B201-Parameter!$B$17*Spielerentscheidungen!$B$4+Parameter!$B$4*(Ergebnisse2!$D$3/Parameter!$B$8) + I201 )&gt;0,(ZB_Käufer2!$B201-Parameter!$B$17*Spielerentscheidungen!$D$4+Parameter!$B$4*(Ergebnisse2!$E$3/Parameter!$B$8) + J201)&gt;0),IF(($B201-Parameter!$B$17*Spielerentscheidungen!$B$4+Parameter!$B$4*(Ergebnisse2!$D$3/Parameter!$B$8) + I201) &gt; (ZB_Käufer2!$B201-Parameter!$B$17*Spielerentscheidungen!$D$4+Parameter!$B$4*(Ergebnisse2!$E$3/Parameter!$B$8) + J201), "A", IF(($B201-Parameter!$B$17*Spielerentscheidungen!$B$4+Parameter!$B$4*(Ergebnisse2!$D$3/Parameter!$B$8) + I201) &lt; (ZB_Käufer2!$B201-Parameter!$B$17*Spielerentscheidungen!$D$4+Parameter!$B$4*(Ergebnisse2!$E$3/Parameter!$B$8) + J201), "B", C201)),
IF(($B201-Parameter!$B$17*Spielerentscheidungen!$B$4+Parameter!$B$4*(Ergebnisse2!$D$3/Parameter!$B$8) + I201) &gt; 0,"A",
IF((ZB_Käufer2!$B201-Parameter!$B$17*Spielerentscheidungen!$D$4+Parameter!$B$4*(Ergebnisse2!$E$3/Parameter!$B$8) + J201) &gt; 0,"B",0)))</f>
        <v>A</v>
      </c>
      <c r="G201">
        <f>IF(AND(($B201-Parameter!$B$17*Spielerentscheidungen!$B$5+Parameter!$B$4*(Ergebnisse2!$D$4/Parameter!$B$8) + I201)&gt;0,(ZB_Käufer2!$B201-Parameter!$B$17*Spielerentscheidungen!$D$5+Parameter!$B$4*(Ergebnisse2!$E$4/Parameter!$B$8) + J201)&gt;0), IF(($B201-Parameter!$B$17*Spielerentscheidungen!$B$5+Parameter!$B$4*(Ergebnisse2!$D$4/Parameter!$B$8) + I201) &gt; (ZB_Käufer2!$B201-Parameter!$B$17*Spielerentscheidungen!$D$5+Parameter!$B$4*(Ergebnisse2!$E$4/Parameter!$B$8) + J201), "A", IF(($B201-Parameter!$B$17*Spielerentscheidungen!$B$5+Parameter!$B$4*(Ergebnisse2!$D$4/Parameter!$B$8) + I201) &lt; (ZB_Käufer2!$B201-Parameter!$B$17*Spielerentscheidungen!$D$5+Parameter!$B$4*(Ergebnisse2!$E$4/Parameter!$B$8) + J201), "B", C201)),
IF(($B201-Parameter!$B$17*Spielerentscheidungen!$B$5+Parameter!$B$4*(Ergebnisse2!$D$4/Parameter!$B$8) +I201)&gt;0,"A",
IF((ZB_Käufer2!$B201-Parameter!$B$17*Spielerentscheidungen!$D$5+Parameter!$B$4*(Ergebnisse2!$E$4/Parameter!$B$8) + J201)&gt;0,"B",0)))</f>
        <v>0</v>
      </c>
      <c r="H201">
        <f>IF(AND(($B201-Parameter!$B$17*Spielerentscheidungen!$B$6+Parameter!$B$4*(Ergebnisse2!$D$5/Parameter!$B$8) + I201)&gt;0,(ZB_Käufer2!$B201-Parameter!$B$17*Spielerentscheidungen!$D$6+Parameter!$B$4*(Ergebnisse2!$E$5/Parameter!$B$8) + J201)&gt;0), IF(($B201-Parameter!$B$17*Spielerentscheidungen!$B$6+Parameter!$B$4*(Ergebnisse2!$D$5/Parameter!$B$8) + I201) &gt; (ZB_Käufer2!$B201-Parameter!$B$17*Spielerentscheidungen!$D$6+Parameter!$B$4*(Ergebnisse2!$E$5/Parameter!$B$8) + J201),"A",IF(($B201-Parameter!$B$17*Spielerentscheidungen!$B$6+Parameter!$B$4*(Ergebnisse2!$D$5/Parameter!$B$8) + I201) &lt; (ZB_Käufer2!$B201-Parameter!$B$17*Spielerentscheidungen!$D$6+Parameter!$B$4*(Ergebnisse2!$E$5/Parameter!$B$8) + J201),"B",C201)),
IF(($B201-Parameter!$B$17*Spielerentscheidungen!$B$6+Parameter!$B$4*(Ergebnisse2!$D$5/Parameter!$B$8) + I201)&gt;0,"A",
IF((ZB_Käufer2!$B201-Parameter!$B$17*Spielerentscheidungen!$D$6 + Parameter!$B$4*(Ergebnisse2!$E$5/Parameter!$B$8) + J201)&gt;0,"B",0)))</f>
        <v>0</v>
      </c>
      <c r="I201">
        <v>1</v>
      </c>
      <c r="J201">
        <v>0</v>
      </c>
    </row>
    <row r="202" spans="1:10" x14ac:dyDescent="0.35">
      <c r="A202">
        <v>201</v>
      </c>
      <c r="B202">
        <v>6.17</v>
      </c>
      <c r="C202" t="s">
        <v>19</v>
      </c>
      <c r="D202" t="str">
        <f>IF(AND(($B202- Parameter!$B$17*Spielerentscheidungen!$B$2+Parameter!$B$4*0.5 + I202)&gt;0,(ZB_Käufer2!$B202-Parameter!$B$17*Spielerentscheidungen!$D$2+Parameter!$B$4*0.5 + J202)&gt;0), IF(($B202-Parameter!$B$17*Spielerentscheidungen!$B$2+Parameter!$B$4*0.5 + I202) &gt; (ZB_Käufer2!$B202-Parameter!$B$17*Spielerentscheidungen!$D$2+Parameter!$B$4*0.5 + J202), "A", IF((ZB_Käufer2!$B202-Parameter!$B$17*Spielerentscheidungen!$D$2+Parameter!$B$4*0.5 + J202) &gt; ($B202-Parameter!$B$17*Spielerentscheidungen!$B$2+Parameter!$B$4*0.5 + I202), "B", C202)),
IF(($B202-Parameter!$B$17*Spielerentscheidungen!$B$2+Parameter!$B$4*0.5 + I202)&gt;0,"A",
IF((ZB_Käufer2!$B202-Parameter!$B$17*Spielerentscheidungen!$D$2+Parameter!$B$4*0.5 + J202)&gt;0,"B",0)))</f>
        <v>A</v>
      </c>
      <c r="E202" t="str">
        <f>IF(AND(($B202-Parameter!$B$17*Spielerentscheidungen!$B$3+Parameter!$B$4*(Ergebnisse2!$D$2/Parameter!$B$8) + I202)&gt;0,(ZB_Käufer2!$B202-Parameter!$B$17*Spielerentscheidungen!$D$3+Parameter!$B$4*(Ergebnisse2!$E$2/Parameter!$B$8) + J202)&gt;0),IF(($B202-Parameter!$B$17*Spielerentscheidungen!$B$3+Parameter!$B$4*(Ergebnisse2!$D$2/Parameter!$B$8) + I202) &gt; (ZB_Käufer2!$B202-Parameter!$B$17*Spielerentscheidungen!$D$3+Parameter!$B$4*(Ergebnisse2!$E$2/Parameter!$B$8) + J202),"A", IF(($B202-Parameter!$B$17*Spielerentscheidungen!$B$3+Parameter!$B$4*(Ergebnisse2!$D$2/Parameter!$B$8) + I202) &lt; (ZB_Käufer2!$B202-Parameter!$B$17*Spielerentscheidungen!$D$3+Parameter!$B$4*(Ergebnisse2!$E$2/Parameter!$B$8) + J202 ), "B", C202)),
IF(($B202-Parameter!$B$17*Spielerentscheidungen!$B$3+Parameter!$B$4*(Ergebnisse2!$D$2/Parameter!$B$8) + I202) &gt; 0,"A",
IF((ZB_Käufer2!$B202-Parameter!$B$17*Spielerentscheidungen!$D$3+Parameter!$B$4*(Ergebnisse2!$E$2/Parameter!$B$8) + J202)&gt;0,"B",0)))</f>
        <v>A</v>
      </c>
      <c r="F202" t="str">
        <f>IF(AND(($B202-Parameter!$B$17*Spielerentscheidungen!$B$4+Parameter!$B$4*(Ergebnisse2!$D$3/Parameter!$B$8) + I202 )&gt;0,(ZB_Käufer2!$B202-Parameter!$B$17*Spielerentscheidungen!$D$4+Parameter!$B$4*(Ergebnisse2!$E$3/Parameter!$B$8) + J202)&gt;0),IF(($B202-Parameter!$B$17*Spielerentscheidungen!$B$4+Parameter!$B$4*(Ergebnisse2!$D$3/Parameter!$B$8) + I202) &gt; (ZB_Käufer2!$B202-Parameter!$B$17*Spielerentscheidungen!$D$4+Parameter!$B$4*(Ergebnisse2!$E$3/Parameter!$B$8) + J202), "A", IF(($B202-Parameter!$B$17*Spielerentscheidungen!$B$4+Parameter!$B$4*(Ergebnisse2!$D$3/Parameter!$B$8) + I202) &lt; (ZB_Käufer2!$B202-Parameter!$B$17*Spielerentscheidungen!$D$4+Parameter!$B$4*(Ergebnisse2!$E$3/Parameter!$B$8) + J202), "B", C202)),
IF(($B202-Parameter!$B$17*Spielerentscheidungen!$B$4+Parameter!$B$4*(Ergebnisse2!$D$3/Parameter!$B$8) + I202) &gt; 0,"A",
IF((ZB_Käufer2!$B202-Parameter!$B$17*Spielerentscheidungen!$D$4+Parameter!$B$4*(Ergebnisse2!$E$3/Parameter!$B$8) + J202) &gt; 0,"B",0)))</f>
        <v>A</v>
      </c>
      <c r="G202" t="str">
        <f>IF(AND(($B202-Parameter!$B$17*Spielerentscheidungen!$B$5+Parameter!$B$4*(Ergebnisse2!$D$4/Parameter!$B$8) + I202)&gt;0,(ZB_Käufer2!$B202-Parameter!$B$17*Spielerentscheidungen!$D$5+Parameter!$B$4*(Ergebnisse2!$E$4/Parameter!$B$8) + J202)&gt;0), IF(($B202-Parameter!$B$17*Spielerentscheidungen!$B$5+Parameter!$B$4*(Ergebnisse2!$D$4/Parameter!$B$8) + I202) &gt; (ZB_Käufer2!$B202-Parameter!$B$17*Spielerentscheidungen!$D$5+Parameter!$B$4*(Ergebnisse2!$E$4/Parameter!$B$8) + J202), "A", IF(($B202-Parameter!$B$17*Spielerentscheidungen!$B$5+Parameter!$B$4*(Ergebnisse2!$D$4/Parameter!$B$8) + I202) &lt; (ZB_Käufer2!$B202-Parameter!$B$17*Spielerentscheidungen!$D$5+Parameter!$B$4*(Ergebnisse2!$E$4/Parameter!$B$8) + J202), "B", C202)),
IF(($B202-Parameter!$B$17*Spielerentscheidungen!$B$5+Parameter!$B$4*(Ergebnisse2!$D$4/Parameter!$B$8) +I202)&gt;0,"A",
IF((ZB_Käufer2!$B202-Parameter!$B$17*Spielerentscheidungen!$D$5+Parameter!$B$4*(Ergebnisse2!$E$4/Parameter!$B$8) + J202)&gt;0,"B",0)))</f>
        <v>A</v>
      </c>
      <c r="H202">
        <f>IF(AND(($B202-Parameter!$B$17*Spielerentscheidungen!$B$6+Parameter!$B$4*(Ergebnisse2!$D$5/Parameter!$B$8) + I202)&gt;0,(ZB_Käufer2!$B202-Parameter!$B$17*Spielerentscheidungen!$D$6+Parameter!$B$4*(Ergebnisse2!$E$5/Parameter!$B$8) + J202)&gt;0), IF(($B202-Parameter!$B$17*Spielerentscheidungen!$B$6+Parameter!$B$4*(Ergebnisse2!$D$5/Parameter!$B$8) + I202) &gt; (ZB_Käufer2!$B202-Parameter!$B$17*Spielerentscheidungen!$D$6+Parameter!$B$4*(Ergebnisse2!$E$5/Parameter!$B$8) + J202),"A",IF(($B202-Parameter!$B$17*Spielerentscheidungen!$B$6+Parameter!$B$4*(Ergebnisse2!$D$5/Parameter!$B$8) + I202) &lt; (ZB_Käufer2!$B202-Parameter!$B$17*Spielerentscheidungen!$D$6+Parameter!$B$4*(Ergebnisse2!$E$5/Parameter!$B$8) + J202),"B",C202)),
IF(($B202-Parameter!$B$17*Spielerentscheidungen!$B$6+Parameter!$B$4*(Ergebnisse2!$D$5/Parameter!$B$8) + I202)&gt;0,"A",
IF((ZB_Käufer2!$B202-Parameter!$B$17*Spielerentscheidungen!$D$6 + Parameter!$B$4*(Ergebnisse2!$E$5/Parameter!$B$8) + J202)&gt;0,"B",0)))</f>
        <v>0</v>
      </c>
      <c r="I202">
        <v>5</v>
      </c>
      <c r="J202">
        <v>0</v>
      </c>
    </row>
    <row r="203" spans="1:10" x14ac:dyDescent="0.35">
      <c r="A203">
        <v>202</v>
      </c>
      <c r="B203">
        <v>3.76</v>
      </c>
      <c r="C203" t="s">
        <v>20</v>
      </c>
      <c r="D203">
        <f>IF(AND(($B203- Parameter!$B$17*Spielerentscheidungen!$B$2+Parameter!$B$4*0.5 + I203)&gt;0,(ZB_Käufer2!$B203-Parameter!$B$17*Spielerentscheidungen!$D$2+Parameter!$B$4*0.5 + J203)&gt;0), IF(($B203-Parameter!$B$17*Spielerentscheidungen!$B$2+Parameter!$B$4*0.5 + I203) &gt; (ZB_Käufer2!$B203-Parameter!$B$17*Spielerentscheidungen!$D$2+Parameter!$B$4*0.5 + J203), "A", IF((ZB_Käufer2!$B203-Parameter!$B$17*Spielerentscheidungen!$D$2+Parameter!$B$4*0.5 + J203) &gt; ($B203-Parameter!$B$17*Spielerentscheidungen!$B$2+Parameter!$B$4*0.5 + I203), "B", C203)),
IF(($B203-Parameter!$B$17*Spielerentscheidungen!$B$2+Parameter!$B$4*0.5 + I203)&gt;0,"A",
IF((ZB_Käufer2!$B203-Parameter!$B$17*Spielerentscheidungen!$D$2+Parameter!$B$4*0.5 + J203)&gt;0,"B",0)))</f>
        <v>0</v>
      </c>
      <c r="E203">
        <f>IF(AND(($B203-Parameter!$B$17*Spielerentscheidungen!$B$3+Parameter!$B$4*(Ergebnisse2!$D$2/Parameter!$B$8) + I203)&gt;0,(ZB_Käufer2!$B203-Parameter!$B$17*Spielerentscheidungen!$D$3+Parameter!$B$4*(Ergebnisse2!$E$2/Parameter!$B$8) + J203)&gt;0),IF(($B203-Parameter!$B$17*Spielerentscheidungen!$B$3+Parameter!$B$4*(Ergebnisse2!$D$2/Parameter!$B$8) + I203) &gt; (ZB_Käufer2!$B203-Parameter!$B$17*Spielerentscheidungen!$D$3+Parameter!$B$4*(Ergebnisse2!$E$2/Parameter!$B$8) + J203),"A", IF(($B203-Parameter!$B$17*Spielerentscheidungen!$B$3+Parameter!$B$4*(Ergebnisse2!$D$2/Parameter!$B$8) + I203) &lt; (ZB_Käufer2!$B203-Parameter!$B$17*Spielerentscheidungen!$D$3+Parameter!$B$4*(Ergebnisse2!$E$2/Parameter!$B$8) + J203 ), "B", C203)),
IF(($B203-Parameter!$B$17*Spielerentscheidungen!$B$3+Parameter!$B$4*(Ergebnisse2!$D$2/Parameter!$B$8) + I203) &gt; 0,"A",
IF((ZB_Käufer2!$B203-Parameter!$B$17*Spielerentscheidungen!$D$3+Parameter!$B$4*(Ergebnisse2!$E$2/Parameter!$B$8) + J203)&gt;0,"B",0)))</f>
        <v>0</v>
      </c>
      <c r="F203">
        <f>IF(AND(($B203-Parameter!$B$17*Spielerentscheidungen!$B$4+Parameter!$B$4*(Ergebnisse2!$D$3/Parameter!$B$8) + I203 )&gt;0,(ZB_Käufer2!$B203-Parameter!$B$17*Spielerentscheidungen!$D$4+Parameter!$B$4*(Ergebnisse2!$E$3/Parameter!$B$8) + J203)&gt;0),IF(($B203-Parameter!$B$17*Spielerentscheidungen!$B$4+Parameter!$B$4*(Ergebnisse2!$D$3/Parameter!$B$8) + I203) &gt; (ZB_Käufer2!$B203-Parameter!$B$17*Spielerentscheidungen!$D$4+Parameter!$B$4*(Ergebnisse2!$E$3/Parameter!$B$8) + J203), "A", IF(($B203-Parameter!$B$17*Spielerentscheidungen!$B$4+Parameter!$B$4*(Ergebnisse2!$D$3/Parameter!$B$8) + I203) &lt; (ZB_Käufer2!$B203-Parameter!$B$17*Spielerentscheidungen!$D$4+Parameter!$B$4*(Ergebnisse2!$E$3/Parameter!$B$8) + J203), "B", C203)),
IF(($B203-Parameter!$B$17*Spielerentscheidungen!$B$4+Parameter!$B$4*(Ergebnisse2!$D$3/Parameter!$B$8) + I203) &gt; 0,"A",
IF((ZB_Käufer2!$B203-Parameter!$B$17*Spielerentscheidungen!$D$4+Parameter!$B$4*(Ergebnisse2!$E$3/Parameter!$B$8) + J203) &gt; 0,"B",0)))</f>
        <v>0</v>
      </c>
      <c r="G203">
        <f>IF(AND(($B203-Parameter!$B$17*Spielerentscheidungen!$B$5+Parameter!$B$4*(Ergebnisse2!$D$4/Parameter!$B$8) + I203)&gt;0,(ZB_Käufer2!$B203-Parameter!$B$17*Spielerentscheidungen!$D$5+Parameter!$B$4*(Ergebnisse2!$E$4/Parameter!$B$8) + J203)&gt;0), IF(($B203-Parameter!$B$17*Spielerentscheidungen!$B$5+Parameter!$B$4*(Ergebnisse2!$D$4/Parameter!$B$8) + I203) &gt; (ZB_Käufer2!$B203-Parameter!$B$17*Spielerentscheidungen!$D$5+Parameter!$B$4*(Ergebnisse2!$E$4/Parameter!$B$8) + J203), "A", IF(($B203-Parameter!$B$17*Spielerentscheidungen!$B$5+Parameter!$B$4*(Ergebnisse2!$D$4/Parameter!$B$8) + I203) &lt; (ZB_Käufer2!$B203-Parameter!$B$17*Spielerentscheidungen!$D$5+Parameter!$B$4*(Ergebnisse2!$E$4/Parameter!$B$8) + J203), "B", C203)),
IF(($B203-Parameter!$B$17*Spielerentscheidungen!$B$5+Parameter!$B$4*(Ergebnisse2!$D$4/Parameter!$B$8) +I203)&gt;0,"A",
IF((ZB_Käufer2!$B203-Parameter!$B$17*Spielerentscheidungen!$D$5+Parameter!$B$4*(Ergebnisse2!$E$4/Parameter!$B$8) + J203)&gt;0,"B",0)))</f>
        <v>0</v>
      </c>
      <c r="H203">
        <f>IF(AND(($B203-Parameter!$B$17*Spielerentscheidungen!$B$6+Parameter!$B$4*(Ergebnisse2!$D$5/Parameter!$B$8) + I203)&gt;0,(ZB_Käufer2!$B203-Parameter!$B$17*Spielerentscheidungen!$D$6+Parameter!$B$4*(Ergebnisse2!$E$5/Parameter!$B$8) + J203)&gt;0), IF(($B203-Parameter!$B$17*Spielerentscheidungen!$B$6+Parameter!$B$4*(Ergebnisse2!$D$5/Parameter!$B$8) + I203) &gt; (ZB_Käufer2!$B203-Parameter!$B$17*Spielerentscheidungen!$D$6+Parameter!$B$4*(Ergebnisse2!$E$5/Parameter!$B$8) + J203),"A",IF(($B203-Parameter!$B$17*Spielerentscheidungen!$B$6+Parameter!$B$4*(Ergebnisse2!$D$5/Parameter!$B$8) + I203) &lt; (ZB_Käufer2!$B203-Parameter!$B$17*Spielerentscheidungen!$D$6+Parameter!$B$4*(Ergebnisse2!$E$5/Parameter!$B$8) + J203),"B",C203)),
IF(($B203-Parameter!$B$17*Spielerentscheidungen!$B$6+Parameter!$B$4*(Ergebnisse2!$D$5/Parameter!$B$8) + I203)&gt;0,"A",
IF((ZB_Käufer2!$B203-Parameter!$B$17*Spielerentscheidungen!$D$6 + Parameter!$B$4*(Ergebnisse2!$E$5/Parameter!$B$8) + J203)&gt;0,"B",0)))</f>
        <v>0</v>
      </c>
      <c r="I203">
        <v>0</v>
      </c>
      <c r="J203">
        <v>2</v>
      </c>
    </row>
    <row r="204" spans="1:10" x14ac:dyDescent="0.35">
      <c r="A204">
        <v>203</v>
      </c>
      <c r="B204">
        <v>7.37</v>
      </c>
      <c r="C204" t="s">
        <v>19</v>
      </c>
      <c r="D204" t="str">
        <f>IF(AND(($B204- Parameter!$B$17*Spielerentscheidungen!$B$2+Parameter!$B$4*0.5 + I204)&gt;0,(ZB_Käufer2!$B204-Parameter!$B$17*Spielerentscheidungen!$D$2+Parameter!$B$4*0.5 + J204)&gt;0), IF(($B204-Parameter!$B$17*Spielerentscheidungen!$B$2+Parameter!$B$4*0.5 + I204) &gt; (ZB_Käufer2!$B204-Parameter!$B$17*Spielerentscheidungen!$D$2+Parameter!$B$4*0.5 + J204), "A", IF((ZB_Käufer2!$B204-Parameter!$B$17*Spielerentscheidungen!$D$2+Parameter!$B$4*0.5 + J204) &gt; ($B204-Parameter!$B$17*Spielerentscheidungen!$B$2+Parameter!$B$4*0.5 + I204), "B", C204)),
IF(($B204-Parameter!$B$17*Spielerentscheidungen!$B$2+Parameter!$B$4*0.5 + I204)&gt;0,"A",
IF((ZB_Käufer2!$B204-Parameter!$B$17*Spielerentscheidungen!$D$2+Parameter!$B$4*0.5 + J204)&gt;0,"B",0)))</f>
        <v>A</v>
      </c>
      <c r="E204" t="str">
        <f>IF(AND(($B204-Parameter!$B$17*Spielerentscheidungen!$B$3+Parameter!$B$4*(Ergebnisse2!$D$2/Parameter!$B$8) + I204)&gt;0,(ZB_Käufer2!$B204-Parameter!$B$17*Spielerentscheidungen!$D$3+Parameter!$B$4*(Ergebnisse2!$E$2/Parameter!$B$8) + J204)&gt;0),IF(($B204-Parameter!$B$17*Spielerentscheidungen!$B$3+Parameter!$B$4*(Ergebnisse2!$D$2/Parameter!$B$8) + I204) &gt; (ZB_Käufer2!$B204-Parameter!$B$17*Spielerentscheidungen!$D$3+Parameter!$B$4*(Ergebnisse2!$E$2/Parameter!$B$8) + J204),"A", IF(($B204-Parameter!$B$17*Spielerentscheidungen!$B$3+Parameter!$B$4*(Ergebnisse2!$D$2/Parameter!$B$8) + I204) &lt; (ZB_Käufer2!$B204-Parameter!$B$17*Spielerentscheidungen!$D$3+Parameter!$B$4*(Ergebnisse2!$E$2/Parameter!$B$8) + J204 ), "B", C204)),
IF(($B204-Parameter!$B$17*Spielerentscheidungen!$B$3+Parameter!$B$4*(Ergebnisse2!$D$2/Parameter!$B$8) + I204) &gt; 0,"A",
IF((ZB_Käufer2!$B204-Parameter!$B$17*Spielerentscheidungen!$D$3+Parameter!$B$4*(Ergebnisse2!$E$2/Parameter!$B$8) + J204)&gt;0,"B",0)))</f>
        <v>A</v>
      </c>
      <c r="F204" t="str">
        <f>IF(AND(($B204-Parameter!$B$17*Spielerentscheidungen!$B$4+Parameter!$B$4*(Ergebnisse2!$D$3/Parameter!$B$8) + I204 )&gt;0,(ZB_Käufer2!$B204-Parameter!$B$17*Spielerentscheidungen!$D$4+Parameter!$B$4*(Ergebnisse2!$E$3/Parameter!$B$8) + J204)&gt;0),IF(($B204-Parameter!$B$17*Spielerentscheidungen!$B$4+Parameter!$B$4*(Ergebnisse2!$D$3/Parameter!$B$8) + I204) &gt; (ZB_Käufer2!$B204-Parameter!$B$17*Spielerentscheidungen!$D$4+Parameter!$B$4*(Ergebnisse2!$E$3/Parameter!$B$8) + J204), "A", IF(($B204-Parameter!$B$17*Spielerentscheidungen!$B$4+Parameter!$B$4*(Ergebnisse2!$D$3/Parameter!$B$8) + I204) &lt; (ZB_Käufer2!$B204-Parameter!$B$17*Spielerentscheidungen!$D$4+Parameter!$B$4*(Ergebnisse2!$E$3/Parameter!$B$8) + J204), "B", C204)),
IF(($B204-Parameter!$B$17*Spielerentscheidungen!$B$4+Parameter!$B$4*(Ergebnisse2!$D$3/Parameter!$B$8) + I204) &gt; 0,"A",
IF((ZB_Käufer2!$B204-Parameter!$B$17*Spielerentscheidungen!$D$4+Parameter!$B$4*(Ergebnisse2!$E$3/Parameter!$B$8) + J204) &gt; 0,"B",0)))</f>
        <v>A</v>
      </c>
      <c r="G204" t="str">
        <f>IF(AND(($B204-Parameter!$B$17*Spielerentscheidungen!$B$5+Parameter!$B$4*(Ergebnisse2!$D$4/Parameter!$B$8) + I204)&gt;0,(ZB_Käufer2!$B204-Parameter!$B$17*Spielerentscheidungen!$D$5+Parameter!$B$4*(Ergebnisse2!$E$4/Parameter!$B$8) + J204)&gt;0), IF(($B204-Parameter!$B$17*Spielerentscheidungen!$B$5+Parameter!$B$4*(Ergebnisse2!$D$4/Parameter!$B$8) + I204) &gt; (ZB_Käufer2!$B204-Parameter!$B$17*Spielerentscheidungen!$D$5+Parameter!$B$4*(Ergebnisse2!$E$4/Parameter!$B$8) + J204), "A", IF(($B204-Parameter!$B$17*Spielerentscheidungen!$B$5+Parameter!$B$4*(Ergebnisse2!$D$4/Parameter!$B$8) + I204) &lt; (ZB_Käufer2!$B204-Parameter!$B$17*Spielerentscheidungen!$D$5+Parameter!$B$4*(Ergebnisse2!$E$4/Parameter!$B$8) + J204), "B", C204)),
IF(($B204-Parameter!$B$17*Spielerentscheidungen!$B$5+Parameter!$B$4*(Ergebnisse2!$D$4/Parameter!$B$8) +I204)&gt;0,"A",
IF((ZB_Käufer2!$B204-Parameter!$B$17*Spielerentscheidungen!$D$5+Parameter!$B$4*(Ergebnisse2!$E$4/Parameter!$B$8) + J204)&gt;0,"B",0)))</f>
        <v>A</v>
      </c>
      <c r="H204">
        <f>IF(AND(($B204-Parameter!$B$17*Spielerentscheidungen!$B$6+Parameter!$B$4*(Ergebnisse2!$D$5/Parameter!$B$8) + I204)&gt;0,(ZB_Käufer2!$B204-Parameter!$B$17*Spielerentscheidungen!$D$6+Parameter!$B$4*(Ergebnisse2!$E$5/Parameter!$B$8) + J204)&gt;0), IF(($B204-Parameter!$B$17*Spielerentscheidungen!$B$6+Parameter!$B$4*(Ergebnisse2!$D$5/Parameter!$B$8) + I204) &gt; (ZB_Käufer2!$B204-Parameter!$B$17*Spielerentscheidungen!$D$6+Parameter!$B$4*(Ergebnisse2!$E$5/Parameter!$B$8) + J204),"A",IF(($B204-Parameter!$B$17*Spielerentscheidungen!$B$6+Parameter!$B$4*(Ergebnisse2!$D$5/Parameter!$B$8) + I204) &lt; (ZB_Käufer2!$B204-Parameter!$B$17*Spielerentscheidungen!$D$6+Parameter!$B$4*(Ergebnisse2!$E$5/Parameter!$B$8) + J204),"B",C204)),
IF(($B204-Parameter!$B$17*Spielerentscheidungen!$B$6+Parameter!$B$4*(Ergebnisse2!$D$5/Parameter!$B$8) + I204)&gt;0,"A",
IF((ZB_Käufer2!$B204-Parameter!$B$17*Spielerentscheidungen!$D$6 + Parameter!$B$4*(Ergebnisse2!$E$5/Parameter!$B$8) + J204)&gt;0,"B",0)))</f>
        <v>0</v>
      </c>
      <c r="I204">
        <v>2</v>
      </c>
      <c r="J204">
        <v>0</v>
      </c>
    </row>
    <row r="205" spans="1:10" x14ac:dyDescent="0.35">
      <c r="A205">
        <v>204</v>
      </c>
      <c r="B205">
        <v>1.02</v>
      </c>
      <c r="C205" t="s">
        <v>20</v>
      </c>
      <c r="D205">
        <f>IF(AND(($B205- Parameter!$B$17*Spielerentscheidungen!$B$2+Parameter!$B$4*0.5 + I205)&gt;0,(ZB_Käufer2!$B205-Parameter!$B$17*Spielerentscheidungen!$D$2+Parameter!$B$4*0.5 + J205)&gt;0), IF(($B205-Parameter!$B$17*Spielerentscheidungen!$B$2+Parameter!$B$4*0.5 + I205) &gt; (ZB_Käufer2!$B205-Parameter!$B$17*Spielerentscheidungen!$D$2+Parameter!$B$4*0.5 + J205), "A", IF((ZB_Käufer2!$B205-Parameter!$B$17*Spielerentscheidungen!$D$2+Parameter!$B$4*0.5 + J205) &gt; ($B205-Parameter!$B$17*Spielerentscheidungen!$B$2+Parameter!$B$4*0.5 + I205), "B", C205)),
IF(($B205-Parameter!$B$17*Spielerentscheidungen!$B$2+Parameter!$B$4*0.5 + I205)&gt;0,"A",
IF((ZB_Käufer2!$B205-Parameter!$B$17*Spielerentscheidungen!$D$2+Parameter!$B$4*0.5 + J205)&gt;0,"B",0)))</f>
        <v>0</v>
      </c>
      <c r="E205">
        <f>IF(AND(($B205-Parameter!$B$17*Spielerentscheidungen!$B$3+Parameter!$B$4*(Ergebnisse2!$D$2/Parameter!$B$8) + I205)&gt;0,(ZB_Käufer2!$B205-Parameter!$B$17*Spielerentscheidungen!$D$3+Parameter!$B$4*(Ergebnisse2!$E$2/Parameter!$B$8) + J205)&gt;0),IF(($B205-Parameter!$B$17*Spielerentscheidungen!$B$3+Parameter!$B$4*(Ergebnisse2!$D$2/Parameter!$B$8) + I205) &gt; (ZB_Käufer2!$B205-Parameter!$B$17*Spielerentscheidungen!$D$3+Parameter!$B$4*(Ergebnisse2!$E$2/Parameter!$B$8) + J205),"A", IF(($B205-Parameter!$B$17*Spielerentscheidungen!$B$3+Parameter!$B$4*(Ergebnisse2!$D$2/Parameter!$B$8) + I205) &lt; (ZB_Käufer2!$B205-Parameter!$B$17*Spielerentscheidungen!$D$3+Parameter!$B$4*(Ergebnisse2!$E$2/Parameter!$B$8) + J205 ), "B", C205)),
IF(($B205-Parameter!$B$17*Spielerentscheidungen!$B$3+Parameter!$B$4*(Ergebnisse2!$D$2/Parameter!$B$8) + I205) &gt; 0,"A",
IF((ZB_Käufer2!$B205-Parameter!$B$17*Spielerentscheidungen!$D$3+Parameter!$B$4*(Ergebnisse2!$E$2/Parameter!$B$8) + J205)&gt;0,"B",0)))</f>
        <v>0</v>
      </c>
      <c r="F205">
        <f>IF(AND(($B205-Parameter!$B$17*Spielerentscheidungen!$B$4+Parameter!$B$4*(Ergebnisse2!$D$3/Parameter!$B$8) + I205 )&gt;0,(ZB_Käufer2!$B205-Parameter!$B$17*Spielerentscheidungen!$D$4+Parameter!$B$4*(Ergebnisse2!$E$3/Parameter!$B$8) + J205)&gt;0),IF(($B205-Parameter!$B$17*Spielerentscheidungen!$B$4+Parameter!$B$4*(Ergebnisse2!$D$3/Parameter!$B$8) + I205) &gt; (ZB_Käufer2!$B205-Parameter!$B$17*Spielerentscheidungen!$D$4+Parameter!$B$4*(Ergebnisse2!$E$3/Parameter!$B$8) + J205), "A", IF(($B205-Parameter!$B$17*Spielerentscheidungen!$B$4+Parameter!$B$4*(Ergebnisse2!$D$3/Parameter!$B$8) + I205) &lt; (ZB_Käufer2!$B205-Parameter!$B$17*Spielerentscheidungen!$D$4+Parameter!$B$4*(Ergebnisse2!$E$3/Parameter!$B$8) + J205), "B", C205)),
IF(($B205-Parameter!$B$17*Spielerentscheidungen!$B$4+Parameter!$B$4*(Ergebnisse2!$D$3/Parameter!$B$8) + I205) &gt; 0,"A",
IF((ZB_Käufer2!$B205-Parameter!$B$17*Spielerentscheidungen!$D$4+Parameter!$B$4*(Ergebnisse2!$E$3/Parameter!$B$8) + J205) &gt; 0,"B",0)))</f>
        <v>0</v>
      </c>
      <c r="G205">
        <f>IF(AND(($B205-Parameter!$B$17*Spielerentscheidungen!$B$5+Parameter!$B$4*(Ergebnisse2!$D$4/Parameter!$B$8) + I205)&gt;0,(ZB_Käufer2!$B205-Parameter!$B$17*Spielerentscheidungen!$D$5+Parameter!$B$4*(Ergebnisse2!$E$4/Parameter!$B$8) + J205)&gt;0), IF(($B205-Parameter!$B$17*Spielerentscheidungen!$B$5+Parameter!$B$4*(Ergebnisse2!$D$4/Parameter!$B$8) + I205) &gt; (ZB_Käufer2!$B205-Parameter!$B$17*Spielerentscheidungen!$D$5+Parameter!$B$4*(Ergebnisse2!$E$4/Parameter!$B$8) + J205), "A", IF(($B205-Parameter!$B$17*Spielerentscheidungen!$B$5+Parameter!$B$4*(Ergebnisse2!$D$4/Parameter!$B$8) + I205) &lt; (ZB_Käufer2!$B205-Parameter!$B$17*Spielerentscheidungen!$D$5+Parameter!$B$4*(Ergebnisse2!$E$4/Parameter!$B$8) + J205), "B", C205)),
IF(($B205-Parameter!$B$17*Spielerentscheidungen!$B$5+Parameter!$B$4*(Ergebnisse2!$D$4/Parameter!$B$8) +I205)&gt;0,"A",
IF((ZB_Käufer2!$B205-Parameter!$B$17*Spielerentscheidungen!$D$5+Parameter!$B$4*(Ergebnisse2!$E$4/Parameter!$B$8) + J205)&gt;0,"B",0)))</f>
        <v>0</v>
      </c>
      <c r="H205">
        <f>IF(AND(($B205-Parameter!$B$17*Spielerentscheidungen!$B$6+Parameter!$B$4*(Ergebnisse2!$D$5/Parameter!$B$8) + I205)&gt;0,(ZB_Käufer2!$B205-Parameter!$B$17*Spielerentscheidungen!$D$6+Parameter!$B$4*(Ergebnisse2!$E$5/Parameter!$B$8) + J205)&gt;0), IF(($B205-Parameter!$B$17*Spielerentscheidungen!$B$6+Parameter!$B$4*(Ergebnisse2!$D$5/Parameter!$B$8) + I205) &gt; (ZB_Käufer2!$B205-Parameter!$B$17*Spielerentscheidungen!$D$6+Parameter!$B$4*(Ergebnisse2!$E$5/Parameter!$B$8) + J205),"A",IF(($B205-Parameter!$B$17*Spielerentscheidungen!$B$6+Parameter!$B$4*(Ergebnisse2!$D$5/Parameter!$B$8) + I205) &lt; (ZB_Käufer2!$B205-Parameter!$B$17*Spielerentscheidungen!$D$6+Parameter!$B$4*(Ergebnisse2!$E$5/Parameter!$B$8) + J205),"B",C205)),
IF(($B205-Parameter!$B$17*Spielerentscheidungen!$B$6+Parameter!$B$4*(Ergebnisse2!$D$5/Parameter!$B$8) + I205)&gt;0,"A",
IF((ZB_Käufer2!$B205-Parameter!$B$17*Spielerentscheidungen!$D$6 + Parameter!$B$4*(Ergebnisse2!$E$5/Parameter!$B$8) + J205)&gt;0,"B",0)))</f>
        <v>0</v>
      </c>
      <c r="I205">
        <v>2</v>
      </c>
      <c r="J205">
        <v>0</v>
      </c>
    </row>
    <row r="206" spans="1:10" x14ac:dyDescent="0.35">
      <c r="A206">
        <v>205</v>
      </c>
      <c r="B206">
        <v>9.9</v>
      </c>
      <c r="C206" t="s">
        <v>19</v>
      </c>
      <c r="D206" t="str">
        <f>IF(AND(($B206- Parameter!$B$17*Spielerentscheidungen!$B$2+Parameter!$B$4*0.5 + I206)&gt;0,(ZB_Käufer2!$B206-Parameter!$B$17*Spielerentscheidungen!$D$2+Parameter!$B$4*0.5 + J206)&gt;0), IF(($B206-Parameter!$B$17*Spielerentscheidungen!$B$2+Parameter!$B$4*0.5 + I206) &gt; (ZB_Käufer2!$B206-Parameter!$B$17*Spielerentscheidungen!$D$2+Parameter!$B$4*0.5 + J206), "A", IF((ZB_Käufer2!$B206-Parameter!$B$17*Spielerentscheidungen!$D$2+Parameter!$B$4*0.5 + J206) &gt; ($B206-Parameter!$B$17*Spielerentscheidungen!$B$2+Parameter!$B$4*0.5 + I206), "B", C206)),
IF(($B206-Parameter!$B$17*Spielerentscheidungen!$B$2+Parameter!$B$4*0.5 + I206)&gt;0,"A",
IF((ZB_Käufer2!$B206-Parameter!$B$17*Spielerentscheidungen!$D$2+Parameter!$B$4*0.5 + J206)&gt;0,"B",0)))</f>
        <v>B</v>
      </c>
      <c r="E206" t="str">
        <f>IF(AND(($B206-Parameter!$B$17*Spielerentscheidungen!$B$3+Parameter!$B$4*(Ergebnisse2!$D$2/Parameter!$B$8) + I206)&gt;0,(ZB_Käufer2!$B206-Parameter!$B$17*Spielerentscheidungen!$D$3+Parameter!$B$4*(Ergebnisse2!$E$2/Parameter!$B$8) + J206)&gt;0),IF(($B206-Parameter!$B$17*Spielerentscheidungen!$B$3+Parameter!$B$4*(Ergebnisse2!$D$2/Parameter!$B$8) + I206) &gt; (ZB_Käufer2!$B206-Parameter!$B$17*Spielerentscheidungen!$D$3+Parameter!$B$4*(Ergebnisse2!$E$2/Parameter!$B$8) + J206),"A", IF(($B206-Parameter!$B$17*Spielerentscheidungen!$B$3+Parameter!$B$4*(Ergebnisse2!$D$2/Parameter!$B$8) + I206) &lt; (ZB_Käufer2!$B206-Parameter!$B$17*Spielerentscheidungen!$D$3+Parameter!$B$4*(Ergebnisse2!$E$2/Parameter!$B$8) + J206 ), "B", C206)),
IF(($B206-Parameter!$B$17*Spielerentscheidungen!$B$3+Parameter!$B$4*(Ergebnisse2!$D$2/Parameter!$B$8) + I206) &gt; 0,"A",
IF((ZB_Käufer2!$B206-Parameter!$B$17*Spielerentscheidungen!$D$3+Parameter!$B$4*(Ergebnisse2!$E$2/Parameter!$B$8) + J206)&gt;0,"B",0)))</f>
        <v>B</v>
      </c>
      <c r="F206" t="str">
        <f>IF(AND(($B206-Parameter!$B$17*Spielerentscheidungen!$B$4+Parameter!$B$4*(Ergebnisse2!$D$3/Parameter!$B$8) + I206 )&gt;0,(ZB_Käufer2!$B206-Parameter!$B$17*Spielerentscheidungen!$D$4+Parameter!$B$4*(Ergebnisse2!$E$3/Parameter!$B$8) + J206)&gt;0),IF(($B206-Parameter!$B$17*Spielerentscheidungen!$B$4+Parameter!$B$4*(Ergebnisse2!$D$3/Parameter!$B$8) + I206) &gt; (ZB_Käufer2!$B206-Parameter!$B$17*Spielerentscheidungen!$D$4+Parameter!$B$4*(Ergebnisse2!$E$3/Parameter!$B$8) + J206), "A", IF(($B206-Parameter!$B$17*Spielerentscheidungen!$B$4+Parameter!$B$4*(Ergebnisse2!$D$3/Parameter!$B$8) + I206) &lt; (ZB_Käufer2!$B206-Parameter!$B$17*Spielerentscheidungen!$D$4+Parameter!$B$4*(Ergebnisse2!$E$3/Parameter!$B$8) + J206), "B", C206)),
IF(($B206-Parameter!$B$17*Spielerentscheidungen!$B$4+Parameter!$B$4*(Ergebnisse2!$D$3/Parameter!$B$8) + I206) &gt; 0,"A",
IF((ZB_Käufer2!$B206-Parameter!$B$17*Spielerentscheidungen!$D$4+Parameter!$B$4*(Ergebnisse2!$E$3/Parameter!$B$8) + J206) &gt; 0,"B",0)))</f>
        <v>B</v>
      </c>
      <c r="G206" t="str">
        <f>IF(AND(($B206-Parameter!$B$17*Spielerentscheidungen!$B$5+Parameter!$B$4*(Ergebnisse2!$D$4/Parameter!$B$8) + I206)&gt;0,(ZB_Käufer2!$B206-Parameter!$B$17*Spielerentscheidungen!$D$5+Parameter!$B$4*(Ergebnisse2!$E$4/Parameter!$B$8) + J206)&gt;0), IF(($B206-Parameter!$B$17*Spielerentscheidungen!$B$5+Parameter!$B$4*(Ergebnisse2!$D$4/Parameter!$B$8) + I206) &gt; (ZB_Käufer2!$B206-Parameter!$B$17*Spielerentscheidungen!$D$5+Parameter!$B$4*(Ergebnisse2!$E$4/Parameter!$B$8) + J206), "A", IF(($B206-Parameter!$B$17*Spielerentscheidungen!$B$5+Parameter!$B$4*(Ergebnisse2!$D$4/Parameter!$B$8) + I206) &lt; (ZB_Käufer2!$B206-Parameter!$B$17*Spielerentscheidungen!$D$5+Parameter!$B$4*(Ergebnisse2!$E$4/Parameter!$B$8) + J206), "B", C206)),
IF(($B206-Parameter!$B$17*Spielerentscheidungen!$B$5+Parameter!$B$4*(Ergebnisse2!$D$4/Parameter!$B$8) +I206)&gt;0,"A",
IF((ZB_Käufer2!$B206-Parameter!$B$17*Spielerentscheidungen!$D$5+Parameter!$B$4*(Ergebnisse2!$E$4/Parameter!$B$8) + J206)&gt;0,"B",0)))</f>
        <v>B</v>
      </c>
      <c r="H206">
        <f>IF(AND(($B206-Parameter!$B$17*Spielerentscheidungen!$B$6+Parameter!$B$4*(Ergebnisse2!$D$5/Parameter!$B$8) + I206)&gt;0,(ZB_Käufer2!$B206-Parameter!$B$17*Spielerentscheidungen!$D$6+Parameter!$B$4*(Ergebnisse2!$E$5/Parameter!$B$8) + J206)&gt;0), IF(($B206-Parameter!$B$17*Spielerentscheidungen!$B$6+Parameter!$B$4*(Ergebnisse2!$D$5/Parameter!$B$8) + I206) &gt; (ZB_Käufer2!$B206-Parameter!$B$17*Spielerentscheidungen!$D$6+Parameter!$B$4*(Ergebnisse2!$E$5/Parameter!$B$8) + J206),"A",IF(($B206-Parameter!$B$17*Spielerentscheidungen!$B$6+Parameter!$B$4*(Ergebnisse2!$D$5/Parameter!$B$8) + I206) &lt; (ZB_Käufer2!$B206-Parameter!$B$17*Spielerentscheidungen!$D$6+Parameter!$B$4*(Ergebnisse2!$E$5/Parameter!$B$8) + J206),"B",C206)),
IF(($B206-Parameter!$B$17*Spielerentscheidungen!$B$6+Parameter!$B$4*(Ergebnisse2!$D$5/Parameter!$B$8) + I206)&gt;0,"A",
IF((ZB_Käufer2!$B206-Parameter!$B$17*Spielerentscheidungen!$D$6 + Parameter!$B$4*(Ergebnisse2!$E$5/Parameter!$B$8) + J206)&gt;0,"B",0)))</f>
        <v>0</v>
      </c>
      <c r="I206">
        <v>0</v>
      </c>
      <c r="J206">
        <v>3</v>
      </c>
    </row>
    <row r="207" spans="1:10" x14ac:dyDescent="0.35">
      <c r="A207">
        <v>206</v>
      </c>
      <c r="B207">
        <v>6.94</v>
      </c>
      <c r="C207" t="s">
        <v>20</v>
      </c>
      <c r="D207" t="str">
        <f>IF(AND(($B207- Parameter!$B$17*Spielerentscheidungen!$B$2+Parameter!$B$4*0.5 + I207)&gt;0,(ZB_Käufer2!$B207-Parameter!$B$17*Spielerentscheidungen!$D$2+Parameter!$B$4*0.5 + J207)&gt;0), IF(($B207-Parameter!$B$17*Spielerentscheidungen!$B$2+Parameter!$B$4*0.5 + I207) &gt; (ZB_Käufer2!$B207-Parameter!$B$17*Spielerentscheidungen!$D$2+Parameter!$B$4*0.5 + J207), "A", IF((ZB_Käufer2!$B207-Parameter!$B$17*Spielerentscheidungen!$D$2+Parameter!$B$4*0.5 + J207) &gt; ($B207-Parameter!$B$17*Spielerentscheidungen!$B$2+Parameter!$B$4*0.5 + I207), "B", C207)),
IF(($B207-Parameter!$B$17*Spielerentscheidungen!$B$2+Parameter!$B$4*0.5 + I207)&gt;0,"A",
IF((ZB_Käufer2!$B207-Parameter!$B$17*Spielerentscheidungen!$D$2+Parameter!$B$4*0.5 + J207)&gt;0,"B",0)))</f>
        <v>A</v>
      </c>
      <c r="E207" t="str">
        <f>IF(AND(($B207-Parameter!$B$17*Spielerentscheidungen!$B$3+Parameter!$B$4*(Ergebnisse2!$D$2/Parameter!$B$8) + I207)&gt;0,(ZB_Käufer2!$B207-Parameter!$B$17*Spielerentscheidungen!$D$3+Parameter!$B$4*(Ergebnisse2!$E$2/Parameter!$B$8) + J207)&gt;0),IF(($B207-Parameter!$B$17*Spielerentscheidungen!$B$3+Parameter!$B$4*(Ergebnisse2!$D$2/Parameter!$B$8) + I207) &gt; (ZB_Käufer2!$B207-Parameter!$B$17*Spielerentscheidungen!$D$3+Parameter!$B$4*(Ergebnisse2!$E$2/Parameter!$B$8) + J207),"A", IF(($B207-Parameter!$B$17*Spielerentscheidungen!$B$3+Parameter!$B$4*(Ergebnisse2!$D$2/Parameter!$B$8) + I207) &lt; (ZB_Käufer2!$B207-Parameter!$B$17*Spielerentscheidungen!$D$3+Parameter!$B$4*(Ergebnisse2!$E$2/Parameter!$B$8) + J207 ), "B", C207)),
IF(($B207-Parameter!$B$17*Spielerentscheidungen!$B$3+Parameter!$B$4*(Ergebnisse2!$D$2/Parameter!$B$8) + I207) &gt; 0,"A",
IF((ZB_Käufer2!$B207-Parameter!$B$17*Spielerentscheidungen!$D$3+Parameter!$B$4*(Ergebnisse2!$E$2/Parameter!$B$8) + J207)&gt;0,"B",0)))</f>
        <v>A</v>
      </c>
      <c r="F207" t="str">
        <f>IF(AND(($B207-Parameter!$B$17*Spielerentscheidungen!$B$4+Parameter!$B$4*(Ergebnisse2!$D$3/Parameter!$B$8) + I207 )&gt;0,(ZB_Käufer2!$B207-Parameter!$B$17*Spielerentscheidungen!$D$4+Parameter!$B$4*(Ergebnisse2!$E$3/Parameter!$B$8) + J207)&gt;0),IF(($B207-Parameter!$B$17*Spielerentscheidungen!$B$4+Parameter!$B$4*(Ergebnisse2!$D$3/Parameter!$B$8) + I207) &gt; (ZB_Käufer2!$B207-Parameter!$B$17*Spielerentscheidungen!$D$4+Parameter!$B$4*(Ergebnisse2!$E$3/Parameter!$B$8) + J207), "A", IF(($B207-Parameter!$B$17*Spielerentscheidungen!$B$4+Parameter!$B$4*(Ergebnisse2!$D$3/Parameter!$B$8) + I207) &lt; (ZB_Käufer2!$B207-Parameter!$B$17*Spielerentscheidungen!$D$4+Parameter!$B$4*(Ergebnisse2!$E$3/Parameter!$B$8) + J207), "B", C207)),
IF(($B207-Parameter!$B$17*Spielerentscheidungen!$B$4+Parameter!$B$4*(Ergebnisse2!$D$3/Parameter!$B$8) + I207) &gt; 0,"A",
IF((ZB_Käufer2!$B207-Parameter!$B$17*Spielerentscheidungen!$D$4+Parameter!$B$4*(Ergebnisse2!$E$3/Parameter!$B$8) + J207) &gt; 0,"B",0)))</f>
        <v>A</v>
      </c>
      <c r="G207" t="str">
        <f>IF(AND(($B207-Parameter!$B$17*Spielerentscheidungen!$B$5+Parameter!$B$4*(Ergebnisse2!$D$4/Parameter!$B$8) + I207)&gt;0,(ZB_Käufer2!$B207-Parameter!$B$17*Spielerentscheidungen!$D$5+Parameter!$B$4*(Ergebnisse2!$E$4/Parameter!$B$8) + J207)&gt;0), IF(($B207-Parameter!$B$17*Spielerentscheidungen!$B$5+Parameter!$B$4*(Ergebnisse2!$D$4/Parameter!$B$8) + I207) &gt; (ZB_Käufer2!$B207-Parameter!$B$17*Spielerentscheidungen!$D$5+Parameter!$B$4*(Ergebnisse2!$E$4/Parameter!$B$8) + J207), "A", IF(($B207-Parameter!$B$17*Spielerentscheidungen!$B$5+Parameter!$B$4*(Ergebnisse2!$D$4/Parameter!$B$8) + I207) &lt; (ZB_Käufer2!$B207-Parameter!$B$17*Spielerentscheidungen!$D$5+Parameter!$B$4*(Ergebnisse2!$E$4/Parameter!$B$8) + J207), "B", C207)),
IF(($B207-Parameter!$B$17*Spielerentscheidungen!$B$5+Parameter!$B$4*(Ergebnisse2!$D$4/Parameter!$B$8) +I207)&gt;0,"A",
IF((ZB_Käufer2!$B207-Parameter!$B$17*Spielerentscheidungen!$D$5+Parameter!$B$4*(Ergebnisse2!$E$4/Parameter!$B$8) + J207)&gt;0,"B",0)))</f>
        <v>A</v>
      </c>
      <c r="H207">
        <f>IF(AND(($B207-Parameter!$B$17*Spielerentscheidungen!$B$6+Parameter!$B$4*(Ergebnisse2!$D$5/Parameter!$B$8) + I207)&gt;0,(ZB_Käufer2!$B207-Parameter!$B$17*Spielerentscheidungen!$D$6+Parameter!$B$4*(Ergebnisse2!$E$5/Parameter!$B$8) + J207)&gt;0), IF(($B207-Parameter!$B$17*Spielerentscheidungen!$B$6+Parameter!$B$4*(Ergebnisse2!$D$5/Parameter!$B$8) + I207) &gt; (ZB_Käufer2!$B207-Parameter!$B$17*Spielerentscheidungen!$D$6+Parameter!$B$4*(Ergebnisse2!$E$5/Parameter!$B$8) + J207),"A",IF(($B207-Parameter!$B$17*Spielerentscheidungen!$B$6+Parameter!$B$4*(Ergebnisse2!$D$5/Parameter!$B$8) + I207) &lt; (ZB_Käufer2!$B207-Parameter!$B$17*Spielerentscheidungen!$D$6+Parameter!$B$4*(Ergebnisse2!$E$5/Parameter!$B$8) + J207),"B",C207)),
IF(($B207-Parameter!$B$17*Spielerentscheidungen!$B$6+Parameter!$B$4*(Ergebnisse2!$D$5/Parameter!$B$8) + I207)&gt;0,"A",
IF((ZB_Käufer2!$B207-Parameter!$B$17*Spielerentscheidungen!$D$6 + Parameter!$B$4*(Ergebnisse2!$E$5/Parameter!$B$8) + J207)&gt;0,"B",0)))</f>
        <v>0</v>
      </c>
      <c r="I207">
        <v>3</v>
      </c>
      <c r="J207">
        <v>0</v>
      </c>
    </row>
    <row r="208" spans="1:10" x14ac:dyDescent="0.35">
      <c r="A208">
        <v>207</v>
      </c>
      <c r="B208">
        <v>2.86</v>
      </c>
      <c r="C208" t="s">
        <v>19</v>
      </c>
      <c r="D208">
        <f>IF(AND(($B208- Parameter!$B$17*Spielerentscheidungen!$B$2+Parameter!$B$4*0.5 + I208)&gt;0,(ZB_Käufer2!$B208-Parameter!$B$17*Spielerentscheidungen!$D$2+Parameter!$B$4*0.5 + J208)&gt;0), IF(($B208-Parameter!$B$17*Spielerentscheidungen!$B$2+Parameter!$B$4*0.5 + I208) &gt; (ZB_Käufer2!$B208-Parameter!$B$17*Spielerentscheidungen!$D$2+Parameter!$B$4*0.5 + J208), "A", IF((ZB_Käufer2!$B208-Parameter!$B$17*Spielerentscheidungen!$D$2+Parameter!$B$4*0.5 + J208) &gt; ($B208-Parameter!$B$17*Spielerentscheidungen!$B$2+Parameter!$B$4*0.5 + I208), "B", C208)),
IF(($B208-Parameter!$B$17*Spielerentscheidungen!$B$2+Parameter!$B$4*0.5 + I208)&gt;0,"A",
IF((ZB_Käufer2!$B208-Parameter!$B$17*Spielerentscheidungen!$D$2+Parameter!$B$4*0.5 + J208)&gt;0,"B",0)))</f>
        <v>0</v>
      </c>
      <c r="E208">
        <f>IF(AND(($B208-Parameter!$B$17*Spielerentscheidungen!$B$3+Parameter!$B$4*(Ergebnisse2!$D$2/Parameter!$B$8) + I208)&gt;0,(ZB_Käufer2!$B208-Parameter!$B$17*Spielerentscheidungen!$D$3+Parameter!$B$4*(Ergebnisse2!$E$2/Parameter!$B$8) + J208)&gt;0),IF(($B208-Parameter!$B$17*Spielerentscheidungen!$B$3+Parameter!$B$4*(Ergebnisse2!$D$2/Parameter!$B$8) + I208) &gt; (ZB_Käufer2!$B208-Parameter!$B$17*Spielerentscheidungen!$D$3+Parameter!$B$4*(Ergebnisse2!$E$2/Parameter!$B$8) + J208),"A", IF(($B208-Parameter!$B$17*Spielerentscheidungen!$B$3+Parameter!$B$4*(Ergebnisse2!$D$2/Parameter!$B$8) + I208) &lt; (ZB_Käufer2!$B208-Parameter!$B$17*Spielerentscheidungen!$D$3+Parameter!$B$4*(Ergebnisse2!$E$2/Parameter!$B$8) + J208 ), "B", C208)),
IF(($B208-Parameter!$B$17*Spielerentscheidungen!$B$3+Parameter!$B$4*(Ergebnisse2!$D$2/Parameter!$B$8) + I208) &gt; 0,"A",
IF((ZB_Käufer2!$B208-Parameter!$B$17*Spielerentscheidungen!$D$3+Parameter!$B$4*(Ergebnisse2!$E$2/Parameter!$B$8) + J208)&gt;0,"B",0)))</f>
        <v>0</v>
      </c>
      <c r="F208">
        <f>IF(AND(($B208-Parameter!$B$17*Spielerentscheidungen!$B$4+Parameter!$B$4*(Ergebnisse2!$D$3/Parameter!$B$8) + I208 )&gt;0,(ZB_Käufer2!$B208-Parameter!$B$17*Spielerentscheidungen!$D$4+Parameter!$B$4*(Ergebnisse2!$E$3/Parameter!$B$8) + J208)&gt;0),IF(($B208-Parameter!$B$17*Spielerentscheidungen!$B$4+Parameter!$B$4*(Ergebnisse2!$D$3/Parameter!$B$8) + I208) &gt; (ZB_Käufer2!$B208-Parameter!$B$17*Spielerentscheidungen!$D$4+Parameter!$B$4*(Ergebnisse2!$E$3/Parameter!$B$8) + J208), "A", IF(($B208-Parameter!$B$17*Spielerentscheidungen!$B$4+Parameter!$B$4*(Ergebnisse2!$D$3/Parameter!$B$8) + I208) &lt; (ZB_Käufer2!$B208-Parameter!$B$17*Spielerentscheidungen!$D$4+Parameter!$B$4*(Ergebnisse2!$E$3/Parameter!$B$8) + J208), "B", C208)),
IF(($B208-Parameter!$B$17*Spielerentscheidungen!$B$4+Parameter!$B$4*(Ergebnisse2!$D$3/Parameter!$B$8) + I208) &gt; 0,"A",
IF((ZB_Käufer2!$B208-Parameter!$B$17*Spielerentscheidungen!$D$4+Parameter!$B$4*(Ergebnisse2!$E$3/Parameter!$B$8) + J208) &gt; 0,"B",0)))</f>
        <v>0</v>
      </c>
      <c r="G208">
        <f>IF(AND(($B208-Parameter!$B$17*Spielerentscheidungen!$B$5+Parameter!$B$4*(Ergebnisse2!$D$4/Parameter!$B$8) + I208)&gt;0,(ZB_Käufer2!$B208-Parameter!$B$17*Spielerentscheidungen!$D$5+Parameter!$B$4*(Ergebnisse2!$E$4/Parameter!$B$8) + J208)&gt;0), IF(($B208-Parameter!$B$17*Spielerentscheidungen!$B$5+Parameter!$B$4*(Ergebnisse2!$D$4/Parameter!$B$8) + I208) &gt; (ZB_Käufer2!$B208-Parameter!$B$17*Spielerentscheidungen!$D$5+Parameter!$B$4*(Ergebnisse2!$E$4/Parameter!$B$8) + J208), "A", IF(($B208-Parameter!$B$17*Spielerentscheidungen!$B$5+Parameter!$B$4*(Ergebnisse2!$D$4/Parameter!$B$8) + I208) &lt; (ZB_Käufer2!$B208-Parameter!$B$17*Spielerentscheidungen!$D$5+Parameter!$B$4*(Ergebnisse2!$E$4/Parameter!$B$8) + J208), "B", C208)),
IF(($B208-Parameter!$B$17*Spielerentscheidungen!$B$5+Parameter!$B$4*(Ergebnisse2!$D$4/Parameter!$B$8) +I208)&gt;0,"A",
IF((ZB_Käufer2!$B208-Parameter!$B$17*Spielerentscheidungen!$D$5+Parameter!$B$4*(Ergebnisse2!$E$4/Parameter!$B$8) + J208)&gt;0,"B",0)))</f>
        <v>0</v>
      </c>
      <c r="H208">
        <f>IF(AND(($B208-Parameter!$B$17*Spielerentscheidungen!$B$6+Parameter!$B$4*(Ergebnisse2!$D$5/Parameter!$B$8) + I208)&gt;0,(ZB_Käufer2!$B208-Parameter!$B$17*Spielerentscheidungen!$D$6+Parameter!$B$4*(Ergebnisse2!$E$5/Parameter!$B$8) + J208)&gt;0), IF(($B208-Parameter!$B$17*Spielerentscheidungen!$B$6+Parameter!$B$4*(Ergebnisse2!$D$5/Parameter!$B$8) + I208) &gt; (ZB_Käufer2!$B208-Parameter!$B$17*Spielerentscheidungen!$D$6+Parameter!$B$4*(Ergebnisse2!$E$5/Parameter!$B$8) + J208),"A",IF(($B208-Parameter!$B$17*Spielerentscheidungen!$B$6+Parameter!$B$4*(Ergebnisse2!$D$5/Parameter!$B$8) + I208) &lt; (ZB_Käufer2!$B208-Parameter!$B$17*Spielerentscheidungen!$D$6+Parameter!$B$4*(Ergebnisse2!$E$5/Parameter!$B$8) + J208),"B",C208)),
IF(($B208-Parameter!$B$17*Spielerentscheidungen!$B$6+Parameter!$B$4*(Ergebnisse2!$D$5/Parameter!$B$8) + I208)&gt;0,"A",
IF((ZB_Käufer2!$B208-Parameter!$B$17*Spielerentscheidungen!$D$6 + Parameter!$B$4*(Ergebnisse2!$E$5/Parameter!$B$8) + J208)&gt;0,"B",0)))</f>
        <v>0</v>
      </c>
      <c r="I208">
        <v>0</v>
      </c>
      <c r="J208">
        <v>4</v>
      </c>
    </row>
    <row r="209" spans="1:10" x14ac:dyDescent="0.35">
      <c r="A209">
        <v>208</v>
      </c>
      <c r="B209">
        <v>9.2899999999999991</v>
      </c>
      <c r="C209" t="s">
        <v>20</v>
      </c>
      <c r="D209" t="str">
        <f>IF(AND(($B209- Parameter!$B$17*Spielerentscheidungen!$B$2+Parameter!$B$4*0.5 + I209)&gt;0,(ZB_Käufer2!$B209-Parameter!$B$17*Spielerentscheidungen!$D$2+Parameter!$B$4*0.5 + J209)&gt;0), IF(($B209-Parameter!$B$17*Spielerentscheidungen!$B$2+Parameter!$B$4*0.5 + I209) &gt; (ZB_Käufer2!$B209-Parameter!$B$17*Spielerentscheidungen!$D$2+Parameter!$B$4*0.5 + J209), "A", IF((ZB_Käufer2!$B209-Parameter!$B$17*Spielerentscheidungen!$D$2+Parameter!$B$4*0.5 + J209) &gt; ($B209-Parameter!$B$17*Spielerentscheidungen!$B$2+Parameter!$B$4*0.5 + I209), "B", C209)),
IF(($B209-Parameter!$B$17*Spielerentscheidungen!$B$2+Parameter!$B$4*0.5 + I209)&gt;0,"A",
IF((ZB_Käufer2!$B209-Parameter!$B$17*Spielerentscheidungen!$D$2+Parameter!$B$4*0.5 + J209)&gt;0,"B",0)))</f>
        <v>B</v>
      </c>
      <c r="E209" t="str">
        <f>IF(AND(($B209-Parameter!$B$17*Spielerentscheidungen!$B$3+Parameter!$B$4*(Ergebnisse2!$D$2/Parameter!$B$8) + I209)&gt;0,(ZB_Käufer2!$B209-Parameter!$B$17*Spielerentscheidungen!$D$3+Parameter!$B$4*(Ergebnisse2!$E$2/Parameter!$B$8) + J209)&gt;0),IF(($B209-Parameter!$B$17*Spielerentscheidungen!$B$3+Parameter!$B$4*(Ergebnisse2!$D$2/Parameter!$B$8) + I209) &gt; (ZB_Käufer2!$B209-Parameter!$B$17*Spielerentscheidungen!$D$3+Parameter!$B$4*(Ergebnisse2!$E$2/Parameter!$B$8) + J209),"A", IF(($B209-Parameter!$B$17*Spielerentscheidungen!$B$3+Parameter!$B$4*(Ergebnisse2!$D$2/Parameter!$B$8) + I209) &lt; (ZB_Käufer2!$B209-Parameter!$B$17*Spielerentscheidungen!$D$3+Parameter!$B$4*(Ergebnisse2!$E$2/Parameter!$B$8) + J209 ), "B", C209)),
IF(($B209-Parameter!$B$17*Spielerentscheidungen!$B$3+Parameter!$B$4*(Ergebnisse2!$D$2/Parameter!$B$8) + I209) &gt; 0,"A",
IF((ZB_Käufer2!$B209-Parameter!$B$17*Spielerentscheidungen!$D$3+Parameter!$B$4*(Ergebnisse2!$E$2/Parameter!$B$8) + J209)&gt;0,"B",0)))</f>
        <v>A</v>
      </c>
      <c r="F209" t="str">
        <f>IF(AND(($B209-Parameter!$B$17*Spielerentscheidungen!$B$4+Parameter!$B$4*(Ergebnisse2!$D$3/Parameter!$B$8) + I209 )&gt;0,(ZB_Käufer2!$B209-Parameter!$B$17*Spielerentscheidungen!$D$4+Parameter!$B$4*(Ergebnisse2!$E$3/Parameter!$B$8) + J209)&gt;0),IF(($B209-Parameter!$B$17*Spielerentscheidungen!$B$4+Parameter!$B$4*(Ergebnisse2!$D$3/Parameter!$B$8) + I209) &gt; (ZB_Käufer2!$B209-Parameter!$B$17*Spielerentscheidungen!$D$4+Parameter!$B$4*(Ergebnisse2!$E$3/Parameter!$B$8) + J209), "A", IF(($B209-Parameter!$B$17*Spielerentscheidungen!$B$4+Parameter!$B$4*(Ergebnisse2!$D$3/Parameter!$B$8) + I209) &lt; (ZB_Käufer2!$B209-Parameter!$B$17*Spielerentscheidungen!$D$4+Parameter!$B$4*(Ergebnisse2!$E$3/Parameter!$B$8) + J209), "B", C209)),
IF(($B209-Parameter!$B$17*Spielerentscheidungen!$B$4+Parameter!$B$4*(Ergebnisse2!$D$3/Parameter!$B$8) + I209) &gt; 0,"A",
IF((ZB_Käufer2!$B209-Parameter!$B$17*Spielerentscheidungen!$D$4+Parameter!$B$4*(Ergebnisse2!$E$3/Parameter!$B$8) + J209) &gt; 0,"B",0)))</f>
        <v>B</v>
      </c>
      <c r="G209" t="str">
        <f>IF(AND(($B209-Parameter!$B$17*Spielerentscheidungen!$B$5+Parameter!$B$4*(Ergebnisse2!$D$4/Parameter!$B$8) + I209)&gt;0,(ZB_Käufer2!$B209-Parameter!$B$17*Spielerentscheidungen!$D$5+Parameter!$B$4*(Ergebnisse2!$E$4/Parameter!$B$8) + J209)&gt;0), IF(($B209-Parameter!$B$17*Spielerentscheidungen!$B$5+Parameter!$B$4*(Ergebnisse2!$D$4/Parameter!$B$8) + I209) &gt; (ZB_Käufer2!$B209-Parameter!$B$17*Spielerentscheidungen!$D$5+Parameter!$B$4*(Ergebnisse2!$E$4/Parameter!$B$8) + J209), "A", IF(($B209-Parameter!$B$17*Spielerentscheidungen!$B$5+Parameter!$B$4*(Ergebnisse2!$D$4/Parameter!$B$8) + I209) &lt; (ZB_Käufer2!$B209-Parameter!$B$17*Spielerentscheidungen!$D$5+Parameter!$B$4*(Ergebnisse2!$E$4/Parameter!$B$8) + J209), "B", C209)),
IF(($B209-Parameter!$B$17*Spielerentscheidungen!$B$5+Parameter!$B$4*(Ergebnisse2!$D$4/Parameter!$B$8) +I209)&gt;0,"A",
IF((ZB_Käufer2!$B209-Parameter!$B$17*Spielerentscheidungen!$D$5+Parameter!$B$4*(Ergebnisse2!$E$4/Parameter!$B$8) + J209)&gt;0,"B",0)))</f>
        <v>B</v>
      </c>
      <c r="H209">
        <f>IF(AND(($B209-Parameter!$B$17*Spielerentscheidungen!$B$6+Parameter!$B$4*(Ergebnisse2!$D$5/Parameter!$B$8) + I209)&gt;0,(ZB_Käufer2!$B209-Parameter!$B$17*Spielerentscheidungen!$D$6+Parameter!$B$4*(Ergebnisse2!$E$5/Parameter!$B$8) + J209)&gt;0), IF(($B209-Parameter!$B$17*Spielerentscheidungen!$B$6+Parameter!$B$4*(Ergebnisse2!$D$5/Parameter!$B$8) + I209) &gt; (ZB_Käufer2!$B209-Parameter!$B$17*Spielerentscheidungen!$D$6+Parameter!$B$4*(Ergebnisse2!$E$5/Parameter!$B$8) + J209),"A",IF(($B209-Parameter!$B$17*Spielerentscheidungen!$B$6+Parameter!$B$4*(Ergebnisse2!$D$5/Parameter!$B$8) + I209) &lt; (ZB_Käufer2!$B209-Parameter!$B$17*Spielerentscheidungen!$D$6+Parameter!$B$4*(Ergebnisse2!$E$5/Parameter!$B$8) + J209),"B",C209)),
IF(($B209-Parameter!$B$17*Spielerentscheidungen!$B$6+Parameter!$B$4*(Ergebnisse2!$D$5/Parameter!$B$8) + I209)&gt;0,"A",
IF((ZB_Käufer2!$B209-Parameter!$B$17*Spielerentscheidungen!$D$6 + Parameter!$B$4*(Ergebnisse2!$E$5/Parameter!$B$8) + J209)&gt;0,"B",0)))</f>
        <v>0</v>
      </c>
      <c r="I209">
        <v>0</v>
      </c>
      <c r="J209">
        <v>1</v>
      </c>
    </row>
    <row r="210" spans="1:10" x14ac:dyDescent="0.35">
      <c r="A210">
        <v>209</v>
      </c>
      <c r="B210">
        <v>4.93</v>
      </c>
      <c r="C210" t="s">
        <v>19</v>
      </c>
      <c r="D210">
        <f>IF(AND(($B210- Parameter!$B$17*Spielerentscheidungen!$B$2+Parameter!$B$4*0.5 + I210)&gt;0,(ZB_Käufer2!$B210-Parameter!$B$17*Spielerentscheidungen!$D$2+Parameter!$B$4*0.5 + J210)&gt;0), IF(($B210-Parameter!$B$17*Spielerentscheidungen!$B$2+Parameter!$B$4*0.5 + I210) &gt; (ZB_Käufer2!$B210-Parameter!$B$17*Spielerentscheidungen!$D$2+Parameter!$B$4*0.5 + J210), "A", IF((ZB_Käufer2!$B210-Parameter!$B$17*Spielerentscheidungen!$D$2+Parameter!$B$4*0.5 + J210) &gt; ($B210-Parameter!$B$17*Spielerentscheidungen!$B$2+Parameter!$B$4*0.5 + I210), "B", C210)),
IF(($B210-Parameter!$B$17*Spielerentscheidungen!$B$2+Parameter!$B$4*0.5 + I210)&gt;0,"A",
IF((ZB_Käufer2!$B210-Parameter!$B$17*Spielerentscheidungen!$D$2+Parameter!$B$4*0.5 + J210)&gt;0,"B",0)))</f>
        <v>0</v>
      </c>
      <c r="E210">
        <f>IF(AND(($B210-Parameter!$B$17*Spielerentscheidungen!$B$3+Parameter!$B$4*(Ergebnisse2!$D$2/Parameter!$B$8) + I210)&gt;0,(ZB_Käufer2!$B210-Parameter!$B$17*Spielerentscheidungen!$D$3+Parameter!$B$4*(Ergebnisse2!$E$2/Parameter!$B$8) + J210)&gt;0),IF(($B210-Parameter!$B$17*Spielerentscheidungen!$B$3+Parameter!$B$4*(Ergebnisse2!$D$2/Parameter!$B$8) + I210) &gt; (ZB_Käufer2!$B210-Parameter!$B$17*Spielerentscheidungen!$D$3+Parameter!$B$4*(Ergebnisse2!$E$2/Parameter!$B$8) + J210),"A", IF(($B210-Parameter!$B$17*Spielerentscheidungen!$B$3+Parameter!$B$4*(Ergebnisse2!$D$2/Parameter!$B$8) + I210) &lt; (ZB_Käufer2!$B210-Parameter!$B$17*Spielerentscheidungen!$D$3+Parameter!$B$4*(Ergebnisse2!$E$2/Parameter!$B$8) + J210 ), "B", C210)),
IF(($B210-Parameter!$B$17*Spielerentscheidungen!$B$3+Parameter!$B$4*(Ergebnisse2!$D$2/Parameter!$B$8) + I210) &gt; 0,"A",
IF((ZB_Käufer2!$B210-Parameter!$B$17*Spielerentscheidungen!$D$3+Parameter!$B$4*(Ergebnisse2!$E$2/Parameter!$B$8) + J210)&gt;0,"B",0)))</f>
        <v>0</v>
      </c>
      <c r="F210">
        <f>IF(AND(($B210-Parameter!$B$17*Spielerentscheidungen!$B$4+Parameter!$B$4*(Ergebnisse2!$D$3/Parameter!$B$8) + I210 )&gt;0,(ZB_Käufer2!$B210-Parameter!$B$17*Spielerentscheidungen!$D$4+Parameter!$B$4*(Ergebnisse2!$E$3/Parameter!$B$8) + J210)&gt;0),IF(($B210-Parameter!$B$17*Spielerentscheidungen!$B$4+Parameter!$B$4*(Ergebnisse2!$D$3/Parameter!$B$8) + I210) &gt; (ZB_Käufer2!$B210-Parameter!$B$17*Spielerentscheidungen!$D$4+Parameter!$B$4*(Ergebnisse2!$E$3/Parameter!$B$8) + J210), "A", IF(($B210-Parameter!$B$17*Spielerentscheidungen!$B$4+Parameter!$B$4*(Ergebnisse2!$D$3/Parameter!$B$8) + I210) &lt; (ZB_Käufer2!$B210-Parameter!$B$17*Spielerentscheidungen!$D$4+Parameter!$B$4*(Ergebnisse2!$E$3/Parameter!$B$8) + J210), "B", C210)),
IF(($B210-Parameter!$B$17*Spielerentscheidungen!$B$4+Parameter!$B$4*(Ergebnisse2!$D$3/Parameter!$B$8) + I210) &gt; 0,"A",
IF((ZB_Käufer2!$B210-Parameter!$B$17*Spielerentscheidungen!$D$4+Parameter!$B$4*(Ergebnisse2!$E$3/Parameter!$B$8) + J210) &gt; 0,"B",0)))</f>
        <v>0</v>
      </c>
      <c r="G210">
        <f>IF(AND(($B210-Parameter!$B$17*Spielerentscheidungen!$B$5+Parameter!$B$4*(Ergebnisse2!$D$4/Parameter!$B$8) + I210)&gt;0,(ZB_Käufer2!$B210-Parameter!$B$17*Spielerentscheidungen!$D$5+Parameter!$B$4*(Ergebnisse2!$E$4/Parameter!$B$8) + J210)&gt;0), IF(($B210-Parameter!$B$17*Spielerentscheidungen!$B$5+Parameter!$B$4*(Ergebnisse2!$D$4/Parameter!$B$8) + I210) &gt; (ZB_Käufer2!$B210-Parameter!$B$17*Spielerentscheidungen!$D$5+Parameter!$B$4*(Ergebnisse2!$E$4/Parameter!$B$8) + J210), "A", IF(($B210-Parameter!$B$17*Spielerentscheidungen!$B$5+Parameter!$B$4*(Ergebnisse2!$D$4/Parameter!$B$8) + I210) &lt; (ZB_Käufer2!$B210-Parameter!$B$17*Spielerentscheidungen!$D$5+Parameter!$B$4*(Ergebnisse2!$E$4/Parameter!$B$8) + J210), "B", C210)),
IF(($B210-Parameter!$B$17*Spielerentscheidungen!$B$5+Parameter!$B$4*(Ergebnisse2!$D$4/Parameter!$B$8) +I210)&gt;0,"A",
IF((ZB_Käufer2!$B210-Parameter!$B$17*Spielerentscheidungen!$D$5+Parameter!$B$4*(Ergebnisse2!$E$4/Parameter!$B$8) + J210)&gt;0,"B",0)))</f>
        <v>0</v>
      </c>
      <c r="H210">
        <f>IF(AND(($B210-Parameter!$B$17*Spielerentscheidungen!$B$6+Parameter!$B$4*(Ergebnisse2!$D$5/Parameter!$B$8) + I210)&gt;0,(ZB_Käufer2!$B210-Parameter!$B$17*Spielerentscheidungen!$D$6+Parameter!$B$4*(Ergebnisse2!$E$5/Parameter!$B$8) + J210)&gt;0), IF(($B210-Parameter!$B$17*Spielerentscheidungen!$B$6+Parameter!$B$4*(Ergebnisse2!$D$5/Parameter!$B$8) + I210) &gt; (ZB_Käufer2!$B210-Parameter!$B$17*Spielerentscheidungen!$D$6+Parameter!$B$4*(Ergebnisse2!$E$5/Parameter!$B$8) + J210),"A",IF(($B210-Parameter!$B$17*Spielerentscheidungen!$B$6+Parameter!$B$4*(Ergebnisse2!$D$5/Parameter!$B$8) + I210) &lt; (ZB_Käufer2!$B210-Parameter!$B$17*Spielerentscheidungen!$D$6+Parameter!$B$4*(Ergebnisse2!$E$5/Parameter!$B$8) + J210),"B",C210)),
IF(($B210-Parameter!$B$17*Spielerentscheidungen!$B$6+Parameter!$B$4*(Ergebnisse2!$D$5/Parameter!$B$8) + I210)&gt;0,"A",
IF((ZB_Käufer2!$B210-Parameter!$B$17*Spielerentscheidungen!$D$6 + Parameter!$B$4*(Ergebnisse2!$E$5/Parameter!$B$8) + J210)&gt;0,"B",0)))</f>
        <v>0</v>
      </c>
      <c r="I210">
        <v>0</v>
      </c>
      <c r="J210">
        <v>1</v>
      </c>
    </row>
    <row r="211" spans="1:10" x14ac:dyDescent="0.35">
      <c r="A211">
        <v>210</v>
      </c>
      <c r="B211">
        <v>5.86</v>
      </c>
      <c r="C211" t="s">
        <v>20</v>
      </c>
      <c r="D211">
        <f>IF(AND(($B211- Parameter!$B$17*Spielerentscheidungen!$B$2+Parameter!$B$4*0.5 + I211)&gt;0,(ZB_Käufer2!$B211-Parameter!$B$17*Spielerentscheidungen!$D$2+Parameter!$B$4*0.5 + J211)&gt;0), IF(($B211-Parameter!$B$17*Spielerentscheidungen!$B$2+Parameter!$B$4*0.5 + I211) &gt; (ZB_Käufer2!$B211-Parameter!$B$17*Spielerentscheidungen!$D$2+Parameter!$B$4*0.5 + J211), "A", IF((ZB_Käufer2!$B211-Parameter!$B$17*Spielerentscheidungen!$D$2+Parameter!$B$4*0.5 + J211) &gt; ($B211-Parameter!$B$17*Spielerentscheidungen!$B$2+Parameter!$B$4*0.5 + I211), "B", C211)),
IF(($B211-Parameter!$B$17*Spielerentscheidungen!$B$2+Parameter!$B$4*0.5 + I211)&gt;0,"A",
IF((ZB_Käufer2!$B211-Parameter!$B$17*Spielerentscheidungen!$D$2+Parameter!$B$4*0.5 + J211)&gt;0,"B",0)))</f>
        <v>0</v>
      </c>
      <c r="E211" t="str">
        <f>IF(AND(($B211-Parameter!$B$17*Spielerentscheidungen!$B$3+Parameter!$B$4*(Ergebnisse2!$D$2/Parameter!$B$8) + I211)&gt;0,(ZB_Käufer2!$B211-Parameter!$B$17*Spielerentscheidungen!$D$3+Parameter!$B$4*(Ergebnisse2!$E$2/Parameter!$B$8) + J211)&gt;0),IF(($B211-Parameter!$B$17*Spielerentscheidungen!$B$3+Parameter!$B$4*(Ergebnisse2!$D$2/Parameter!$B$8) + I211) &gt; (ZB_Käufer2!$B211-Parameter!$B$17*Spielerentscheidungen!$D$3+Parameter!$B$4*(Ergebnisse2!$E$2/Parameter!$B$8) + J211),"A", IF(($B211-Parameter!$B$17*Spielerentscheidungen!$B$3+Parameter!$B$4*(Ergebnisse2!$D$2/Parameter!$B$8) + I211) &lt; (ZB_Käufer2!$B211-Parameter!$B$17*Spielerentscheidungen!$D$3+Parameter!$B$4*(Ergebnisse2!$E$2/Parameter!$B$8) + J211 ), "B", C211)),
IF(($B211-Parameter!$B$17*Spielerentscheidungen!$B$3+Parameter!$B$4*(Ergebnisse2!$D$2/Parameter!$B$8) + I211) &gt; 0,"A",
IF((ZB_Käufer2!$B211-Parameter!$B$17*Spielerentscheidungen!$D$3+Parameter!$B$4*(Ergebnisse2!$E$2/Parameter!$B$8) + J211)&gt;0,"B",0)))</f>
        <v>A</v>
      </c>
      <c r="F211">
        <f>IF(AND(($B211-Parameter!$B$17*Spielerentscheidungen!$B$4+Parameter!$B$4*(Ergebnisse2!$D$3/Parameter!$B$8) + I211 )&gt;0,(ZB_Käufer2!$B211-Parameter!$B$17*Spielerentscheidungen!$D$4+Parameter!$B$4*(Ergebnisse2!$E$3/Parameter!$B$8) + J211)&gt;0),IF(($B211-Parameter!$B$17*Spielerentscheidungen!$B$4+Parameter!$B$4*(Ergebnisse2!$D$3/Parameter!$B$8) + I211) &gt; (ZB_Käufer2!$B211-Parameter!$B$17*Spielerentscheidungen!$D$4+Parameter!$B$4*(Ergebnisse2!$E$3/Parameter!$B$8) + J211), "A", IF(($B211-Parameter!$B$17*Spielerentscheidungen!$B$4+Parameter!$B$4*(Ergebnisse2!$D$3/Parameter!$B$8) + I211) &lt; (ZB_Käufer2!$B211-Parameter!$B$17*Spielerentscheidungen!$D$4+Parameter!$B$4*(Ergebnisse2!$E$3/Parameter!$B$8) + J211), "B", C211)),
IF(($B211-Parameter!$B$17*Spielerentscheidungen!$B$4+Parameter!$B$4*(Ergebnisse2!$D$3/Parameter!$B$8) + I211) &gt; 0,"A",
IF((ZB_Käufer2!$B211-Parameter!$B$17*Spielerentscheidungen!$D$4+Parameter!$B$4*(Ergebnisse2!$E$3/Parameter!$B$8) + J211) &gt; 0,"B",0)))</f>
        <v>0</v>
      </c>
      <c r="G211">
        <f>IF(AND(($B211-Parameter!$B$17*Spielerentscheidungen!$B$5+Parameter!$B$4*(Ergebnisse2!$D$4/Parameter!$B$8) + I211)&gt;0,(ZB_Käufer2!$B211-Parameter!$B$17*Spielerentscheidungen!$D$5+Parameter!$B$4*(Ergebnisse2!$E$4/Parameter!$B$8) + J211)&gt;0), IF(($B211-Parameter!$B$17*Spielerentscheidungen!$B$5+Parameter!$B$4*(Ergebnisse2!$D$4/Parameter!$B$8) + I211) &gt; (ZB_Käufer2!$B211-Parameter!$B$17*Spielerentscheidungen!$D$5+Parameter!$B$4*(Ergebnisse2!$E$4/Parameter!$B$8) + J211), "A", IF(($B211-Parameter!$B$17*Spielerentscheidungen!$B$5+Parameter!$B$4*(Ergebnisse2!$D$4/Parameter!$B$8) + I211) &lt; (ZB_Käufer2!$B211-Parameter!$B$17*Spielerentscheidungen!$D$5+Parameter!$B$4*(Ergebnisse2!$E$4/Parameter!$B$8) + J211), "B", C211)),
IF(($B211-Parameter!$B$17*Spielerentscheidungen!$B$5+Parameter!$B$4*(Ergebnisse2!$D$4/Parameter!$B$8) +I211)&gt;0,"A",
IF((ZB_Käufer2!$B211-Parameter!$B$17*Spielerentscheidungen!$D$5+Parameter!$B$4*(Ergebnisse2!$E$4/Parameter!$B$8) + J211)&gt;0,"B",0)))</f>
        <v>0</v>
      </c>
      <c r="H211">
        <f>IF(AND(($B211-Parameter!$B$17*Spielerentscheidungen!$B$6+Parameter!$B$4*(Ergebnisse2!$D$5/Parameter!$B$8) + I211)&gt;0,(ZB_Käufer2!$B211-Parameter!$B$17*Spielerentscheidungen!$D$6+Parameter!$B$4*(Ergebnisse2!$E$5/Parameter!$B$8) + J211)&gt;0), IF(($B211-Parameter!$B$17*Spielerentscheidungen!$B$6+Parameter!$B$4*(Ergebnisse2!$D$5/Parameter!$B$8) + I211) &gt; (ZB_Käufer2!$B211-Parameter!$B$17*Spielerentscheidungen!$D$6+Parameter!$B$4*(Ergebnisse2!$E$5/Parameter!$B$8) + J211),"A",IF(($B211-Parameter!$B$17*Spielerentscheidungen!$B$6+Parameter!$B$4*(Ergebnisse2!$D$5/Parameter!$B$8) + I211) &lt; (ZB_Käufer2!$B211-Parameter!$B$17*Spielerentscheidungen!$D$6+Parameter!$B$4*(Ergebnisse2!$E$5/Parameter!$B$8) + J211),"B",C211)),
IF(($B211-Parameter!$B$17*Spielerentscheidungen!$B$6+Parameter!$B$4*(Ergebnisse2!$D$5/Parameter!$B$8) + I211)&gt;0,"A",
IF((ZB_Käufer2!$B211-Parameter!$B$17*Spielerentscheidungen!$D$6 + Parameter!$B$4*(Ergebnisse2!$E$5/Parameter!$B$8) + J211)&gt;0,"B",0)))</f>
        <v>0</v>
      </c>
      <c r="I211">
        <v>1</v>
      </c>
      <c r="J211">
        <v>0</v>
      </c>
    </row>
    <row r="212" spans="1:10" x14ac:dyDescent="0.35">
      <c r="A212">
        <v>211</v>
      </c>
      <c r="B212">
        <v>4.0599999999999996</v>
      </c>
      <c r="C212" t="s">
        <v>19</v>
      </c>
      <c r="D212" t="str">
        <f>IF(AND(($B212- Parameter!$B$17*Spielerentscheidungen!$B$2+Parameter!$B$4*0.5 + I212)&gt;0,(ZB_Käufer2!$B212-Parameter!$B$17*Spielerentscheidungen!$D$2+Parameter!$B$4*0.5 + J212)&gt;0), IF(($B212-Parameter!$B$17*Spielerentscheidungen!$B$2+Parameter!$B$4*0.5 + I212) &gt; (ZB_Käufer2!$B212-Parameter!$B$17*Spielerentscheidungen!$D$2+Parameter!$B$4*0.5 + J212), "A", IF((ZB_Käufer2!$B212-Parameter!$B$17*Spielerentscheidungen!$D$2+Parameter!$B$4*0.5 + J212) &gt; ($B212-Parameter!$B$17*Spielerentscheidungen!$B$2+Parameter!$B$4*0.5 + I212), "B", C212)),
IF(($B212-Parameter!$B$17*Spielerentscheidungen!$B$2+Parameter!$B$4*0.5 + I212)&gt;0,"A",
IF((ZB_Käufer2!$B212-Parameter!$B$17*Spielerentscheidungen!$D$2+Parameter!$B$4*0.5 + J212)&gt;0,"B",0)))</f>
        <v>A</v>
      </c>
      <c r="E212" t="str">
        <f>IF(AND(($B212-Parameter!$B$17*Spielerentscheidungen!$B$3+Parameter!$B$4*(Ergebnisse2!$D$2/Parameter!$B$8) + I212)&gt;0,(ZB_Käufer2!$B212-Parameter!$B$17*Spielerentscheidungen!$D$3+Parameter!$B$4*(Ergebnisse2!$E$2/Parameter!$B$8) + J212)&gt;0),IF(($B212-Parameter!$B$17*Spielerentscheidungen!$B$3+Parameter!$B$4*(Ergebnisse2!$D$2/Parameter!$B$8) + I212) &gt; (ZB_Käufer2!$B212-Parameter!$B$17*Spielerentscheidungen!$D$3+Parameter!$B$4*(Ergebnisse2!$E$2/Parameter!$B$8) + J212),"A", IF(($B212-Parameter!$B$17*Spielerentscheidungen!$B$3+Parameter!$B$4*(Ergebnisse2!$D$2/Parameter!$B$8) + I212) &lt; (ZB_Käufer2!$B212-Parameter!$B$17*Spielerentscheidungen!$D$3+Parameter!$B$4*(Ergebnisse2!$E$2/Parameter!$B$8) + J212 ), "B", C212)),
IF(($B212-Parameter!$B$17*Spielerentscheidungen!$B$3+Parameter!$B$4*(Ergebnisse2!$D$2/Parameter!$B$8) + I212) &gt; 0,"A",
IF((ZB_Käufer2!$B212-Parameter!$B$17*Spielerentscheidungen!$D$3+Parameter!$B$4*(Ergebnisse2!$E$2/Parameter!$B$8) + J212)&gt;0,"B",0)))</f>
        <v>A</v>
      </c>
      <c r="F212" t="str">
        <f>IF(AND(($B212-Parameter!$B$17*Spielerentscheidungen!$B$4+Parameter!$B$4*(Ergebnisse2!$D$3/Parameter!$B$8) + I212 )&gt;0,(ZB_Käufer2!$B212-Parameter!$B$17*Spielerentscheidungen!$D$4+Parameter!$B$4*(Ergebnisse2!$E$3/Parameter!$B$8) + J212)&gt;0),IF(($B212-Parameter!$B$17*Spielerentscheidungen!$B$4+Parameter!$B$4*(Ergebnisse2!$D$3/Parameter!$B$8) + I212) &gt; (ZB_Käufer2!$B212-Parameter!$B$17*Spielerentscheidungen!$D$4+Parameter!$B$4*(Ergebnisse2!$E$3/Parameter!$B$8) + J212), "A", IF(($B212-Parameter!$B$17*Spielerentscheidungen!$B$4+Parameter!$B$4*(Ergebnisse2!$D$3/Parameter!$B$8) + I212) &lt; (ZB_Käufer2!$B212-Parameter!$B$17*Spielerentscheidungen!$D$4+Parameter!$B$4*(Ergebnisse2!$E$3/Parameter!$B$8) + J212), "B", C212)),
IF(($B212-Parameter!$B$17*Spielerentscheidungen!$B$4+Parameter!$B$4*(Ergebnisse2!$D$3/Parameter!$B$8) + I212) &gt; 0,"A",
IF((ZB_Käufer2!$B212-Parameter!$B$17*Spielerentscheidungen!$D$4+Parameter!$B$4*(Ergebnisse2!$E$3/Parameter!$B$8) + J212) &gt; 0,"B",0)))</f>
        <v>A</v>
      </c>
      <c r="G212">
        <f>IF(AND(($B212-Parameter!$B$17*Spielerentscheidungen!$B$5+Parameter!$B$4*(Ergebnisse2!$D$4/Parameter!$B$8) + I212)&gt;0,(ZB_Käufer2!$B212-Parameter!$B$17*Spielerentscheidungen!$D$5+Parameter!$B$4*(Ergebnisse2!$E$4/Parameter!$B$8) + J212)&gt;0), IF(($B212-Parameter!$B$17*Spielerentscheidungen!$B$5+Parameter!$B$4*(Ergebnisse2!$D$4/Parameter!$B$8) + I212) &gt; (ZB_Käufer2!$B212-Parameter!$B$17*Spielerentscheidungen!$D$5+Parameter!$B$4*(Ergebnisse2!$E$4/Parameter!$B$8) + J212), "A", IF(($B212-Parameter!$B$17*Spielerentscheidungen!$B$5+Parameter!$B$4*(Ergebnisse2!$D$4/Parameter!$B$8) + I212) &lt; (ZB_Käufer2!$B212-Parameter!$B$17*Spielerentscheidungen!$D$5+Parameter!$B$4*(Ergebnisse2!$E$4/Parameter!$B$8) + J212), "B", C212)),
IF(($B212-Parameter!$B$17*Spielerentscheidungen!$B$5+Parameter!$B$4*(Ergebnisse2!$D$4/Parameter!$B$8) +I212)&gt;0,"A",
IF((ZB_Käufer2!$B212-Parameter!$B$17*Spielerentscheidungen!$D$5+Parameter!$B$4*(Ergebnisse2!$E$4/Parameter!$B$8) + J212)&gt;0,"B",0)))</f>
        <v>0</v>
      </c>
      <c r="H212">
        <f>IF(AND(($B212-Parameter!$B$17*Spielerentscheidungen!$B$6+Parameter!$B$4*(Ergebnisse2!$D$5/Parameter!$B$8) + I212)&gt;0,(ZB_Käufer2!$B212-Parameter!$B$17*Spielerentscheidungen!$D$6+Parameter!$B$4*(Ergebnisse2!$E$5/Parameter!$B$8) + J212)&gt;0), IF(($B212-Parameter!$B$17*Spielerentscheidungen!$B$6+Parameter!$B$4*(Ergebnisse2!$D$5/Parameter!$B$8) + I212) &gt; (ZB_Käufer2!$B212-Parameter!$B$17*Spielerentscheidungen!$D$6+Parameter!$B$4*(Ergebnisse2!$E$5/Parameter!$B$8) + J212),"A",IF(($B212-Parameter!$B$17*Spielerentscheidungen!$B$6+Parameter!$B$4*(Ergebnisse2!$D$5/Parameter!$B$8) + I212) &lt; (ZB_Käufer2!$B212-Parameter!$B$17*Spielerentscheidungen!$D$6+Parameter!$B$4*(Ergebnisse2!$E$5/Parameter!$B$8) + J212),"B",C212)),
IF(($B212-Parameter!$B$17*Spielerentscheidungen!$B$6+Parameter!$B$4*(Ergebnisse2!$D$5/Parameter!$B$8) + I212)&gt;0,"A",
IF((ZB_Käufer2!$B212-Parameter!$B$17*Spielerentscheidungen!$D$6 + Parameter!$B$4*(Ergebnisse2!$E$5/Parameter!$B$8) + J212)&gt;0,"B",0)))</f>
        <v>0</v>
      </c>
      <c r="I212">
        <v>5</v>
      </c>
      <c r="J212">
        <v>0</v>
      </c>
    </row>
    <row r="213" spans="1:10" x14ac:dyDescent="0.35">
      <c r="A213">
        <v>212</v>
      </c>
      <c r="B213">
        <v>4.12</v>
      </c>
      <c r="C213" t="s">
        <v>20</v>
      </c>
      <c r="D213" t="str">
        <f>IF(AND(($B213- Parameter!$B$17*Spielerentscheidungen!$B$2+Parameter!$B$4*0.5 + I213)&gt;0,(ZB_Käufer2!$B213-Parameter!$B$17*Spielerentscheidungen!$D$2+Parameter!$B$4*0.5 + J213)&gt;0), IF(($B213-Parameter!$B$17*Spielerentscheidungen!$B$2+Parameter!$B$4*0.5 + I213) &gt; (ZB_Käufer2!$B213-Parameter!$B$17*Spielerentscheidungen!$D$2+Parameter!$B$4*0.5 + J213), "A", IF((ZB_Käufer2!$B213-Parameter!$B$17*Spielerentscheidungen!$D$2+Parameter!$B$4*0.5 + J213) &gt; ($B213-Parameter!$B$17*Spielerentscheidungen!$B$2+Parameter!$B$4*0.5 + I213), "B", C213)),
IF(($B213-Parameter!$B$17*Spielerentscheidungen!$B$2+Parameter!$B$4*0.5 + I213)&gt;0,"A",
IF((ZB_Käufer2!$B213-Parameter!$B$17*Spielerentscheidungen!$D$2+Parameter!$B$4*0.5 + J213)&gt;0,"B",0)))</f>
        <v>A</v>
      </c>
      <c r="E213" t="str">
        <f>IF(AND(($B213-Parameter!$B$17*Spielerentscheidungen!$B$3+Parameter!$B$4*(Ergebnisse2!$D$2/Parameter!$B$8) + I213)&gt;0,(ZB_Käufer2!$B213-Parameter!$B$17*Spielerentscheidungen!$D$3+Parameter!$B$4*(Ergebnisse2!$E$2/Parameter!$B$8) + J213)&gt;0),IF(($B213-Parameter!$B$17*Spielerentscheidungen!$B$3+Parameter!$B$4*(Ergebnisse2!$D$2/Parameter!$B$8) + I213) &gt; (ZB_Käufer2!$B213-Parameter!$B$17*Spielerentscheidungen!$D$3+Parameter!$B$4*(Ergebnisse2!$E$2/Parameter!$B$8) + J213),"A", IF(($B213-Parameter!$B$17*Spielerentscheidungen!$B$3+Parameter!$B$4*(Ergebnisse2!$D$2/Parameter!$B$8) + I213) &lt; (ZB_Käufer2!$B213-Parameter!$B$17*Spielerentscheidungen!$D$3+Parameter!$B$4*(Ergebnisse2!$E$2/Parameter!$B$8) + J213 ), "B", C213)),
IF(($B213-Parameter!$B$17*Spielerentscheidungen!$B$3+Parameter!$B$4*(Ergebnisse2!$D$2/Parameter!$B$8) + I213) &gt; 0,"A",
IF((ZB_Käufer2!$B213-Parameter!$B$17*Spielerentscheidungen!$D$3+Parameter!$B$4*(Ergebnisse2!$E$2/Parameter!$B$8) + J213)&gt;0,"B",0)))</f>
        <v>A</v>
      </c>
      <c r="F213" t="str">
        <f>IF(AND(($B213-Parameter!$B$17*Spielerentscheidungen!$B$4+Parameter!$B$4*(Ergebnisse2!$D$3/Parameter!$B$8) + I213 )&gt;0,(ZB_Käufer2!$B213-Parameter!$B$17*Spielerentscheidungen!$D$4+Parameter!$B$4*(Ergebnisse2!$E$3/Parameter!$B$8) + J213)&gt;0),IF(($B213-Parameter!$B$17*Spielerentscheidungen!$B$4+Parameter!$B$4*(Ergebnisse2!$D$3/Parameter!$B$8) + I213) &gt; (ZB_Käufer2!$B213-Parameter!$B$17*Spielerentscheidungen!$D$4+Parameter!$B$4*(Ergebnisse2!$E$3/Parameter!$B$8) + J213), "A", IF(($B213-Parameter!$B$17*Spielerentscheidungen!$B$4+Parameter!$B$4*(Ergebnisse2!$D$3/Parameter!$B$8) + I213) &lt; (ZB_Käufer2!$B213-Parameter!$B$17*Spielerentscheidungen!$D$4+Parameter!$B$4*(Ergebnisse2!$E$3/Parameter!$B$8) + J213), "B", C213)),
IF(($B213-Parameter!$B$17*Spielerentscheidungen!$B$4+Parameter!$B$4*(Ergebnisse2!$D$3/Parameter!$B$8) + I213) &gt; 0,"A",
IF((ZB_Käufer2!$B213-Parameter!$B$17*Spielerentscheidungen!$D$4+Parameter!$B$4*(Ergebnisse2!$E$3/Parameter!$B$8) + J213) &gt; 0,"B",0)))</f>
        <v>A</v>
      </c>
      <c r="G213">
        <f>IF(AND(($B213-Parameter!$B$17*Spielerentscheidungen!$B$5+Parameter!$B$4*(Ergebnisse2!$D$4/Parameter!$B$8) + I213)&gt;0,(ZB_Käufer2!$B213-Parameter!$B$17*Spielerentscheidungen!$D$5+Parameter!$B$4*(Ergebnisse2!$E$4/Parameter!$B$8) + J213)&gt;0), IF(($B213-Parameter!$B$17*Spielerentscheidungen!$B$5+Parameter!$B$4*(Ergebnisse2!$D$4/Parameter!$B$8) + I213) &gt; (ZB_Käufer2!$B213-Parameter!$B$17*Spielerentscheidungen!$D$5+Parameter!$B$4*(Ergebnisse2!$E$4/Parameter!$B$8) + J213), "A", IF(($B213-Parameter!$B$17*Spielerentscheidungen!$B$5+Parameter!$B$4*(Ergebnisse2!$D$4/Parameter!$B$8) + I213) &lt; (ZB_Käufer2!$B213-Parameter!$B$17*Spielerentscheidungen!$D$5+Parameter!$B$4*(Ergebnisse2!$E$4/Parameter!$B$8) + J213), "B", C213)),
IF(($B213-Parameter!$B$17*Spielerentscheidungen!$B$5+Parameter!$B$4*(Ergebnisse2!$D$4/Parameter!$B$8) +I213)&gt;0,"A",
IF((ZB_Käufer2!$B213-Parameter!$B$17*Spielerentscheidungen!$D$5+Parameter!$B$4*(Ergebnisse2!$E$4/Parameter!$B$8) + J213)&gt;0,"B",0)))</f>
        <v>0</v>
      </c>
      <c r="H213">
        <f>IF(AND(($B213-Parameter!$B$17*Spielerentscheidungen!$B$6+Parameter!$B$4*(Ergebnisse2!$D$5/Parameter!$B$8) + I213)&gt;0,(ZB_Käufer2!$B213-Parameter!$B$17*Spielerentscheidungen!$D$6+Parameter!$B$4*(Ergebnisse2!$E$5/Parameter!$B$8) + J213)&gt;0), IF(($B213-Parameter!$B$17*Spielerentscheidungen!$B$6+Parameter!$B$4*(Ergebnisse2!$D$5/Parameter!$B$8) + I213) &gt; (ZB_Käufer2!$B213-Parameter!$B$17*Spielerentscheidungen!$D$6+Parameter!$B$4*(Ergebnisse2!$E$5/Parameter!$B$8) + J213),"A",IF(($B213-Parameter!$B$17*Spielerentscheidungen!$B$6+Parameter!$B$4*(Ergebnisse2!$D$5/Parameter!$B$8) + I213) &lt; (ZB_Käufer2!$B213-Parameter!$B$17*Spielerentscheidungen!$D$6+Parameter!$B$4*(Ergebnisse2!$E$5/Parameter!$B$8) + J213),"B",C213)),
IF(($B213-Parameter!$B$17*Spielerentscheidungen!$B$6+Parameter!$B$4*(Ergebnisse2!$D$5/Parameter!$B$8) + I213)&gt;0,"A",
IF((ZB_Käufer2!$B213-Parameter!$B$17*Spielerentscheidungen!$D$6 + Parameter!$B$4*(Ergebnisse2!$E$5/Parameter!$B$8) + J213)&gt;0,"B",0)))</f>
        <v>0</v>
      </c>
      <c r="I213">
        <v>5</v>
      </c>
      <c r="J213">
        <v>0</v>
      </c>
    </row>
    <row r="214" spans="1:10" x14ac:dyDescent="0.35">
      <c r="A214">
        <v>213</v>
      </c>
      <c r="B214">
        <v>9.25</v>
      </c>
      <c r="C214" t="s">
        <v>19</v>
      </c>
      <c r="D214" t="str">
        <f>IF(AND(($B214- Parameter!$B$17*Spielerentscheidungen!$B$2+Parameter!$B$4*0.5 + I214)&gt;0,(ZB_Käufer2!$B214-Parameter!$B$17*Spielerentscheidungen!$D$2+Parameter!$B$4*0.5 + J214)&gt;0), IF(($B214-Parameter!$B$17*Spielerentscheidungen!$B$2+Parameter!$B$4*0.5 + I214) &gt; (ZB_Käufer2!$B214-Parameter!$B$17*Spielerentscheidungen!$D$2+Parameter!$B$4*0.5 + J214), "A", IF((ZB_Käufer2!$B214-Parameter!$B$17*Spielerentscheidungen!$D$2+Parameter!$B$4*0.5 + J214) &gt; ($B214-Parameter!$B$17*Spielerentscheidungen!$B$2+Parameter!$B$4*0.5 + I214), "B", C214)),
IF(($B214-Parameter!$B$17*Spielerentscheidungen!$B$2+Parameter!$B$4*0.5 + I214)&gt;0,"A",
IF((ZB_Käufer2!$B214-Parameter!$B$17*Spielerentscheidungen!$D$2+Parameter!$B$4*0.5 + J214)&gt;0,"B",0)))</f>
        <v>A</v>
      </c>
      <c r="E214" t="str">
        <f>IF(AND(($B214-Parameter!$B$17*Spielerentscheidungen!$B$3+Parameter!$B$4*(Ergebnisse2!$D$2/Parameter!$B$8) + I214)&gt;0,(ZB_Käufer2!$B214-Parameter!$B$17*Spielerentscheidungen!$D$3+Parameter!$B$4*(Ergebnisse2!$E$2/Parameter!$B$8) + J214)&gt;0),IF(($B214-Parameter!$B$17*Spielerentscheidungen!$B$3+Parameter!$B$4*(Ergebnisse2!$D$2/Parameter!$B$8) + I214) &gt; (ZB_Käufer2!$B214-Parameter!$B$17*Spielerentscheidungen!$D$3+Parameter!$B$4*(Ergebnisse2!$E$2/Parameter!$B$8) + J214),"A", IF(($B214-Parameter!$B$17*Spielerentscheidungen!$B$3+Parameter!$B$4*(Ergebnisse2!$D$2/Parameter!$B$8) + I214) &lt; (ZB_Käufer2!$B214-Parameter!$B$17*Spielerentscheidungen!$D$3+Parameter!$B$4*(Ergebnisse2!$E$2/Parameter!$B$8) + J214 ), "B", C214)),
IF(($B214-Parameter!$B$17*Spielerentscheidungen!$B$3+Parameter!$B$4*(Ergebnisse2!$D$2/Parameter!$B$8) + I214) &gt; 0,"A",
IF((ZB_Käufer2!$B214-Parameter!$B$17*Spielerentscheidungen!$D$3+Parameter!$B$4*(Ergebnisse2!$E$2/Parameter!$B$8) + J214)&gt;0,"B",0)))</f>
        <v>A</v>
      </c>
      <c r="F214" t="str">
        <f>IF(AND(($B214-Parameter!$B$17*Spielerentscheidungen!$B$4+Parameter!$B$4*(Ergebnisse2!$D$3/Parameter!$B$8) + I214 )&gt;0,(ZB_Käufer2!$B214-Parameter!$B$17*Spielerentscheidungen!$D$4+Parameter!$B$4*(Ergebnisse2!$E$3/Parameter!$B$8) + J214)&gt;0),IF(($B214-Parameter!$B$17*Spielerentscheidungen!$B$4+Parameter!$B$4*(Ergebnisse2!$D$3/Parameter!$B$8) + I214) &gt; (ZB_Käufer2!$B214-Parameter!$B$17*Spielerentscheidungen!$D$4+Parameter!$B$4*(Ergebnisse2!$E$3/Parameter!$B$8) + J214), "A", IF(($B214-Parameter!$B$17*Spielerentscheidungen!$B$4+Parameter!$B$4*(Ergebnisse2!$D$3/Parameter!$B$8) + I214) &lt; (ZB_Käufer2!$B214-Parameter!$B$17*Spielerentscheidungen!$D$4+Parameter!$B$4*(Ergebnisse2!$E$3/Parameter!$B$8) + J214), "B", C214)),
IF(($B214-Parameter!$B$17*Spielerentscheidungen!$B$4+Parameter!$B$4*(Ergebnisse2!$D$3/Parameter!$B$8) + I214) &gt; 0,"A",
IF((ZB_Käufer2!$B214-Parameter!$B$17*Spielerentscheidungen!$D$4+Parameter!$B$4*(Ergebnisse2!$E$3/Parameter!$B$8) + J214) &gt; 0,"B",0)))</f>
        <v>A</v>
      </c>
      <c r="G214" t="str">
        <f>IF(AND(($B214-Parameter!$B$17*Spielerentscheidungen!$B$5+Parameter!$B$4*(Ergebnisse2!$D$4/Parameter!$B$8) + I214)&gt;0,(ZB_Käufer2!$B214-Parameter!$B$17*Spielerentscheidungen!$D$5+Parameter!$B$4*(Ergebnisse2!$E$4/Parameter!$B$8) + J214)&gt;0), IF(($B214-Parameter!$B$17*Spielerentscheidungen!$B$5+Parameter!$B$4*(Ergebnisse2!$D$4/Parameter!$B$8) + I214) &gt; (ZB_Käufer2!$B214-Parameter!$B$17*Spielerentscheidungen!$D$5+Parameter!$B$4*(Ergebnisse2!$E$4/Parameter!$B$8) + J214), "A", IF(($B214-Parameter!$B$17*Spielerentscheidungen!$B$5+Parameter!$B$4*(Ergebnisse2!$D$4/Parameter!$B$8) + I214) &lt; (ZB_Käufer2!$B214-Parameter!$B$17*Spielerentscheidungen!$D$5+Parameter!$B$4*(Ergebnisse2!$E$4/Parameter!$B$8) + J214), "B", C214)),
IF(($B214-Parameter!$B$17*Spielerentscheidungen!$B$5+Parameter!$B$4*(Ergebnisse2!$D$4/Parameter!$B$8) +I214)&gt;0,"A",
IF((ZB_Käufer2!$B214-Parameter!$B$17*Spielerentscheidungen!$D$5+Parameter!$B$4*(Ergebnisse2!$E$4/Parameter!$B$8) + J214)&gt;0,"B",0)))</f>
        <v>A</v>
      </c>
      <c r="H214">
        <f>IF(AND(($B214-Parameter!$B$17*Spielerentscheidungen!$B$6+Parameter!$B$4*(Ergebnisse2!$D$5/Parameter!$B$8) + I214)&gt;0,(ZB_Käufer2!$B214-Parameter!$B$17*Spielerentscheidungen!$D$6+Parameter!$B$4*(Ergebnisse2!$E$5/Parameter!$B$8) + J214)&gt;0), IF(($B214-Parameter!$B$17*Spielerentscheidungen!$B$6+Parameter!$B$4*(Ergebnisse2!$D$5/Parameter!$B$8) + I214) &gt; (ZB_Käufer2!$B214-Parameter!$B$17*Spielerentscheidungen!$D$6+Parameter!$B$4*(Ergebnisse2!$E$5/Parameter!$B$8) + J214),"A",IF(($B214-Parameter!$B$17*Spielerentscheidungen!$B$6+Parameter!$B$4*(Ergebnisse2!$D$5/Parameter!$B$8) + I214) &lt; (ZB_Käufer2!$B214-Parameter!$B$17*Spielerentscheidungen!$D$6+Parameter!$B$4*(Ergebnisse2!$E$5/Parameter!$B$8) + J214),"B",C214)),
IF(($B214-Parameter!$B$17*Spielerentscheidungen!$B$6+Parameter!$B$4*(Ergebnisse2!$D$5/Parameter!$B$8) + I214)&gt;0,"A",
IF((ZB_Käufer2!$B214-Parameter!$B$17*Spielerentscheidungen!$D$6 + Parameter!$B$4*(Ergebnisse2!$E$5/Parameter!$B$8) + J214)&gt;0,"B",0)))</f>
        <v>0</v>
      </c>
      <c r="I214">
        <v>4</v>
      </c>
      <c r="J214">
        <v>0</v>
      </c>
    </row>
    <row r="215" spans="1:10" x14ac:dyDescent="0.35">
      <c r="A215">
        <v>214</v>
      </c>
      <c r="B215">
        <v>1.1100000000000001</v>
      </c>
      <c r="C215" t="s">
        <v>20</v>
      </c>
      <c r="D215">
        <f>IF(AND(($B215- Parameter!$B$17*Spielerentscheidungen!$B$2+Parameter!$B$4*0.5 + I215)&gt;0,(ZB_Käufer2!$B215-Parameter!$B$17*Spielerentscheidungen!$D$2+Parameter!$B$4*0.5 + J215)&gt;0), IF(($B215-Parameter!$B$17*Spielerentscheidungen!$B$2+Parameter!$B$4*0.5 + I215) &gt; (ZB_Käufer2!$B215-Parameter!$B$17*Spielerentscheidungen!$D$2+Parameter!$B$4*0.5 + J215), "A", IF((ZB_Käufer2!$B215-Parameter!$B$17*Spielerentscheidungen!$D$2+Parameter!$B$4*0.5 + J215) &gt; ($B215-Parameter!$B$17*Spielerentscheidungen!$B$2+Parameter!$B$4*0.5 + I215), "B", C215)),
IF(($B215-Parameter!$B$17*Spielerentscheidungen!$B$2+Parameter!$B$4*0.5 + I215)&gt;0,"A",
IF((ZB_Käufer2!$B215-Parameter!$B$17*Spielerentscheidungen!$D$2+Parameter!$B$4*0.5 + J215)&gt;0,"B",0)))</f>
        <v>0</v>
      </c>
      <c r="E215">
        <f>IF(AND(($B215-Parameter!$B$17*Spielerentscheidungen!$B$3+Parameter!$B$4*(Ergebnisse2!$D$2/Parameter!$B$8) + I215)&gt;0,(ZB_Käufer2!$B215-Parameter!$B$17*Spielerentscheidungen!$D$3+Parameter!$B$4*(Ergebnisse2!$E$2/Parameter!$B$8) + J215)&gt;0),IF(($B215-Parameter!$B$17*Spielerentscheidungen!$B$3+Parameter!$B$4*(Ergebnisse2!$D$2/Parameter!$B$8) + I215) &gt; (ZB_Käufer2!$B215-Parameter!$B$17*Spielerentscheidungen!$D$3+Parameter!$B$4*(Ergebnisse2!$E$2/Parameter!$B$8) + J215),"A", IF(($B215-Parameter!$B$17*Spielerentscheidungen!$B$3+Parameter!$B$4*(Ergebnisse2!$D$2/Parameter!$B$8) + I215) &lt; (ZB_Käufer2!$B215-Parameter!$B$17*Spielerentscheidungen!$D$3+Parameter!$B$4*(Ergebnisse2!$E$2/Parameter!$B$8) + J215 ), "B", C215)),
IF(($B215-Parameter!$B$17*Spielerentscheidungen!$B$3+Parameter!$B$4*(Ergebnisse2!$D$2/Parameter!$B$8) + I215) &gt; 0,"A",
IF((ZB_Käufer2!$B215-Parameter!$B$17*Spielerentscheidungen!$D$3+Parameter!$B$4*(Ergebnisse2!$E$2/Parameter!$B$8) + J215)&gt;0,"B",0)))</f>
        <v>0</v>
      </c>
      <c r="F215">
        <f>IF(AND(($B215-Parameter!$B$17*Spielerentscheidungen!$B$4+Parameter!$B$4*(Ergebnisse2!$D$3/Parameter!$B$8) + I215 )&gt;0,(ZB_Käufer2!$B215-Parameter!$B$17*Spielerentscheidungen!$D$4+Parameter!$B$4*(Ergebnisse2!$E$3/Parameter!$B$8) + J215)&gt;0),IF(($B215-Parameter!$B$17*Spielerentscheidungen!$B$4+Parameter!$B$4*(Ergebnisse2!$D$3/Parameter!$B$8) + I215) &gt; (ZB_Käufer2!$B215-Parameter!$B$17*Spielerentscheidungen!$D$4+Parameter!$B$4*(Ergebnisse2!$E$3/Parameter!$B$8) + J215), "A", IF(($B215-Parameter!$B$17*Spielerentscheidungen!$B$4+Parameter!$B$4*(Ergebnisse2!$D$3/Parameter!$B$8) + I215) &lt; (ZB_Käufer2!$B215-Parameter!$B$17*Spielerentscheidungen!$D$4+Parameter!$B$4*(Ergebnisse2!$E$3/Parameter!$B$8) + J215), "B", C215)),
IF(($B215-Parameter!$B$17*Spielerentscheidungen!$B$4+Parameter!$B$4*(Ergebnisse2!$D$3/Parameter!$B$8) + I215) &gt; 0,"A",
IF((ZB_Käufer2!$B215-Parameter!$B$17*Spielerentscheidungen!$D$4+Parameter!$B$4*(Ergebnisse2!$E$3/Parameter!$B$8) + J215) &gt; 0,"B",0)))</f>
        <v>0</v>
      </c>
      <c r="G215">
        <f>IF(AND(($B215-Parameter!$B$17*Spielerentscheidungen!$B$5+Parameter!$B$4*(Ergebnisse2!$D$4/Parameter!$B$8) + I215)&gt;0,(ZB_Käufer2!$B215-Parameter!$B$17*Spielerentscheidungen!$D$5+Parameter!$B$4*(Ergebnisse2!$E$4/Parameter!$B$8) + J215)&gt;0), IF(($B215-Parameter!$B$17*Spielerentscheidungen!$B$5+Parameter!$B$4*(Ergebnisse2!$D$4/Parameter!$B$8) + I215) &gt; (ZB_Käufer2!$B215-Parameter!$B$17*Spielerentscheidungen!$D$5+Parameter!$B$4*(Ergebnisse2!$E$4/Parameter!$B$8) + J215), "A", IF(($B215-Parameter!$B$17*Spielerentscheidungen!$B$5+Parameter!$B$4*(Ergebnisse2!$D$4/Parameter!$B$8) + I215) &lt; (ZB_Käufer2!$B215-Parameter!$B$17*Spielerentscheidungen!$D$5+Parameter!$B$4*(Ergebnisse2!$E$4/Parameter!$B$8) + J215), "B", C215)),
IF(($B215-Parameter!$B$17*Spielerentscheidungen!$B$5+Parameter!$B$4*(Ergebnisse2!$D$4/Parameter!$B$8) +I215)&gt;0,"A",
IF((ZB_Käufer2!$B215-Parameter!$B$17*Spielerentscheidungen!$D$5+Parameter!$B$4*(Ergebnisse2!$E$4/Parameter!$B$8) + J215)&gt;0,"B",0)))</f>
        <v>0</v>
      </c>
      <c r="H215">
        <f>IF(AND(($B215-Parameter!$B$17*Spielerentscheidungen!$B$6+Parameter!$B$4*(Ergebnisse2!$D$5/Parameter!$B$8) + I215)&gt;0,(ZB_Käufer2!$B215-Parameter!$B$17*Spielerentscheidungen!$D$6+Parameter!$B$4*(Ergebnisse2!$E$5/Parameter!$B$8) + J215)&gt;0), IF(($B215-Parameter!$B$17*Spielerentscheidungen!$B$6+Parameter!$B$4*(Ergebnisse2!$D$5/Parameter!$B$8) + I215) &gt; (ZB_Käufer2!$B215-Parameter!$B$17*Spielerentscheidungen!$D$6+Parameter!$B$4*(Ergebnisse2!$E$5/Parameter!$B$8) + J215),"A",IF(($B215-Parameter!$B$17*Spielerentscheidungen!$B$6+Parameter!$B$4*(Ergebnisse2!$D$5/Parameter!$B$8) + I215) &lt; (ZB_Käufer2!$B215-Parameter!$B$17*Spielerentscheidungen!$D$6+Parameter!$B$4*(Ergebnisse2!$E$5/Parameter!$B$8) + J215),"B",C215)),
IF(($B215-Parameter!$B$17*Spielerentscheidungen!$B$6+Parameter!$B$4*(Ergebnisse2!$D$5/Parameter!$B$8) + I215)&gt;0,"A",
IF((ZB_Käufer2!$B215-Parameter!$B$17*Spielerentscheidungen!$D$6 + Parameter!$B$4*(Ergebnisse2!$E$5/Parameter!$B$8) + J215)&gt;0,"B",0)))</f>
        <v>0</v>
      </c>
      <c r="I215">
        <v>3</v>
      </c>
      <c r="J215">
        <v>0</v>
      </c>
    </row>
    <row r="216" spans="1:10" x14ac:dyDescent="0.35">
      <c r="A216">
        <v>215</v>
      </c>
      <c r="B216">
        <v>0.69</v>
      </c>
      <c r="C216" t="s">
        <v>19</v>
      </c>
      <c r="D216">
        <f>IF(AND(($B216- Parameter!$B$17*Spielerentscheidungen!$B$2+Parameter!$B$4*0.5 + I216)&gt;0,(ZB_Käufer2!$B216-Parameter!$B$17*Spielerentscheidungen!$D$2+Parameter!$B$4*0.5 + J216)&gt;0), IF(($B216-Parameter!$B$17*Spielerentscheidungen!$B$2+Parameter!$B$4*0.5 + I216) &gt; (ZB_Käufer2!$B216-Parameter!$B$17*Spielerentscheidungen!$D$2+Parameter!$B$4*0.5 + J216), "A", IF((ZB_Käufer2!$B216-Parameter!$B$17*Spielerentscheidungen!$D$2+Parameter!$B$4*0.5 + J216) &gt; ($B216-Parameter!$B$17*Spielerentscheidungen!$B$2+Parameter!$B$4*0.5 + I216), "B", C216)),
IF(($B216-Parameter!$B$17*Spielerentscheidungen!$B$2+Parameter!$B$4*0.5 + I216)&gt;0,"A",
IF((ZB_Käufer2!$B216-Parameter!$B$17*Spielerentscheidungen!$D$2+Parameter!$B$4*0.5 + J216)&gt;0,"B",0)))</f>
        <v>0</v>
      </c>
      <c r="E216">
        <f>IF(AND(($B216-Parameter!$B$17*Spielerentscheidungen!$B$3+Parameter!$B$4*(Ergebnisse2!$D$2/Parameter!$B$8) + I216)&gt;0,(ZB_Käufer2!$B216-Parameter!$B$17*Spielerentscheidungen!$D$3+Parameter!$B$4*(Ergebnisse2!$E$2/Parameter!$B$8) + J216)&gt;0),IF(($B216-Parameter!$B$17*Spielerentscheidungen!$B$3+Parameter!$B$4*(Ergebnisse2!$D$2/Parameter!$B$8) + I216) &gt; (ZB_Käufer2!$B216-Parameter!$B$17*Spielerentscheidungen!$D$3+Parameter!$B$4*(Ergebnisse2!$E$2/Parameter!$B$8) + J216),"A", IF(($B216-Parameter!$B$17*Spielerentscheidungen!$B$3+Parameter!$B$4*(Ergebnisse2!$D$2/Parameter!$B$8) + I216) &lt; (ZB_Käufer2!$B216-Parameter!$B$17*Spielerentscheidungen!$D$3+Parameter!$B$4*(Ergebnisse2!$E$2/Parameter!$B$8) + J216 ), "B", C216)),
IF(($B216-Parameter!$B$17*Spielerentscheidungen!$B$3+Parameter!$B$4*(Ergebnisse2!$D$2/Parameter!$B$8) + I216) &gt; 0,"A",
IF((ZB_Käufer2!$B216-Parameter!$B$17*Spielerentscheidungen!$D$3+Parameter!$B$4*(Ergebnisse2!$E$2/Parameter!$B$8) + J216)&gt;0,"B",0)))</f>
        <v>0</v>
      </c>
      <c r="F216">
        <f>IF(AND(($B216-Parameter!$B$17*Spielerentscheidungen!$B$4+Parameter!$B$4*(Ergebnisse2!$D$3/Parameter!$B$8) + I216 )&gt;0,(ZB_Käufer2!$B216-Parameter!$B$17*Spielerentscheidungen!$D$4+Parameter!$B$4*(Ergebnisse2!$E$3/Parameter!$B$8) + J216)&gt;0),IF(($B216-Parameter!$B$17*Spielerentscheidungen!$B$4+Parameter!$B$4*(Ergebnisse2!$D$3/Parameter!$B$8) + I216) &gt; (ZB_Käufer2!$B216-Parameter!$B$17*Spielerentscheidungen!$D$4+Parameter!$B$4*(Ergebnisse2!$E$3/Parameter!$B$8) + J216), "A", IF(($B216-Parameter!$B$17*Spielerentscheidungen!$B$4+Parameter!$B$4*(Ergebnisse2!$D$3/Parameter!$B$8) + I216) &lt; (ZB_Käufer2!$B216-Parameter!$B$17*Spielerentscheidungen!$D$4+Parameter!$B$4*(Ergebnisse2!$E$3/Parameter!$B$8) + J216), "B", C216)),
IF(($B216-Parameter!$B$17*Spielerentscheidungen!$B$4+Parameter!$B$4*(Ergebnisse2!$D$3/Parameter!$B$8) + I216) &gt; 0,"A",
IF((ZB_Käufer2!$B216-Parameter!$B$17*Spielerentscheidungen!$D$4+Parameter!$B$4*(Ergebnisse2!$E$3/Parameter!$B$8) + J216) &gt; 0,"B",0)))</f>
        <v>0</v>
      </c>
      <c r="G216">
        <f>IF(AND(($B216-Parameter!$B$17*Spielerentscheidungen!$B$5+Parameter!$B$4*(Ergebnisse2!$D$4/Parameter!$B$8) + I216)&gt;0,(ZB_Käufer2!$B216-Parameter!$B$17*Spielerentscheidungen!$D$5+Parameter!$B$4*(Ergebnisse2!$E$4/Parameter!$B$8) + J216)&gt;0), IF(($B216-Parameter!$B$17*Spielerentscheidungen!$B$5+Parameter!$B$4*(Ergebnisse2!$D$4/Parameter!$B$8) + I216) &gt; (ZB_Käufer2!$B216-Parameter!$B$17*Spielerentscheidungen!$D$5+Parameter!$B$4*(Ergebnisse2!$E$4/Parameter!$B$8) + J216), "A", IF(($B216-Parameter!$B$17*Spielerentscheidungen!$B$5+Parameter!$B$4*(Ergebnisse2!$D$4/Parameter!$B$8) + I216) &lt; (ZB_Käufer2!$B216-Parameter!$B$17*Spielerentscheidungen!$D$5+Parameter!$B$4*(Ergebnisse2!$E$4/Parameter!$B$8) + J216), "B", C216)),
IF(($B216-Parameter!$B$17*Spielerentscheidungen!$B$5+Parameter!$B$4*(Ergebnisse2!$D$4/Parameter!$B$8) +I216)&gt;0,"A",
IF((ZB_Käufer2!$B216-Parameter!$B$17*Spielerentscheidungen!$D$5+Parameter!$B$4*(Ergebnisse2!$E$4/Parameter!$B$8) + J216)&gt;0,"B",0)))</f>
        <v>0</v>
      </c>
      <c r="H216">
        <f>IF(AND(($B216-Parameter!$B$17*Spielerentscheidungen!$B$6+Parameter!$B$4*(Ergebnisse2!$D$5/Parameter!$B$8) + I216)&gt;0,(ZB_Käufer2!$B216-Parameter!$B$17*Spielerentscheidungen!$D$6+Parameter!$B$4*(Ergebnisse2!$E$5/Parameter!$B$8) + J216)&gt;0), IF(($B216-Parameter!$B$17*Spielerentscheidungen!$B$6+Parameter!$B$4*(Ergebnisse2!$D$5/Parameter!$B$8) + I216) &gt; (ZB_Käufer2!$B216-Parameter!$B$17*Spielerentscheidungen!$D$6+Parameter!$B$4*(Ergebnisse2!$E$5/Parameter!$B$8) + J216),"A",IF(($B216-Parameter!$B$17*Spielerentscheidungen!$B$6+Parameter!$B$4*(Ergebnisse2!$D$5/Parameter!$B$8) + I216) &lt; (ZB_Käufer2!$B216-Parameter!$B$17*Spielerentscheidungen!$D$6+Parameter!$B$4*(Ergebnisse2!$E$5/Parameter!$B$8) + J216),"B",C216)),
IF(($B216-Parameter!$B$17*Spielerentscheidungen!$B$6+Parameter!$B$4*(Ergebnisse2!$D$5/Parameter!$B$8) + I216)&gt;0,"A",
IF((ZB_Käufer2!$B216-Parameter!$B$17*Spielerentscheidungen!$D$6 + Parameter!$B$4*(Ergebnisse2!$E$5/Parameter!$B$8) + J216)&gt;0,"B",0)))</f>
        <v>0</v>
      </c>
      <c r="I216">
        <v>1</v>
      </c>
      <c r="J216">
        <v>0</v>
      </c>
    </row>
    <row r="217" spans="1:10" x14ac:dyDescent="0.35">
      <c r="A217">
        <v>216</v>
      </c>
      <c r="B217">
        <v>9.92</v>
      </c>
      <c r="C217" t="s">
        <v>20</v>
      </c>
      <c r="D217" t="str">
        <f>IF(AND(($B217- Parameter!$B$17*Spielerentscheidungen!$B$2+Parameter!$B$4*0.5 + I217)&gt;0,(ZB_Käufer2!$B217-Parameter!$B$17*Spielerentscheidungen!$D$2+Parameter!$B$4*0.5 + J217)&gt;0), IF(($B217-Parameter!$B$17*Spielerentscheidungen!$B$2+Parameter!$B$4*0.5 + I217) &gt; (ZB_Käufer2!$B217-Parameter!$B$17*Spielerentscheidungen!$D$2+Parameter!$B$4*0.5 + J217), "A", IF((ZB_Käufer2!$B217-Parameter!$B$17*Spielerentscheidungen!$D$2+Parameter!$B$4*0.5 + J217) &gt; ($B217-Parameter!$B$17*Spielerentscheidungen!$B$2+Parameter!$B$4*0.5 + I217), "B", C217)),
IF(($B217-Parameter!$B$17*Spielerentscheidungen!$B$2+Parameter!$B$4*0.5 + I217)&gt;0,"A",
IF((ZB_Käufer2!$B217-Parameter!$B$17*Spielerentscheidungen!$D$2+Parameter!$B$4*0.5 + J217)&gt;0,"B",0)))</f>
        <v>A</v>
      </c>
      <c r="E217" t="str">
        <f>IF(AND(($B217-Parameter!$B$17*Spielerentscheidungen!$B$3+Parameter!$B$4*(Ergebnisse2!$D$2/Parameter!$B$8) + I217)&gt;0,(ZB_Käufer2!$B217-Parameter!$B$17*Spielerentscheidungen!$D$3+Parameter!$B$4*(Ergebnisse2!$E$2/Parameter!$B$8) + J217)&gt;0),IF(($B217-Parameter!$B$17*Spielerentscheidungen!$B$3+Parameter!$B$4*(Ergebnisse2!$D$2/Parameter!$B$8) + I217) &gt; (ZB_Käufer2!$B217-Parameter!$B$17*Spielerentscheidungen!$D$3+Parameter!$B$4*(Ergebnisse2!$E$2/Parameter!$B$8) + J217),"A", IF(($B217-Parameter!$B$17*Spielerentscheidungen!$B$3+Parameter!$B$4*(Ergebnisse2!$D$2/Parameter!$B$8) + I217) &lt; (ZB_Käufer2!$B217-Parameter!$B$17*Spielerentscheidungen!$D$3+Parameter!$B$4*(Ergebnisse2!$E$2/Parameter!$B$8) + J217 ), "B", C217)),
IF(($B217-Parameter!$B$17*Spielerentscheidungen!$B$3+Parameter!$B$4*(Ergebnisse2!$D$2/Parameter!$B$8) + I217) &gt; 0,"A",
IF((ZB_Käufer2!$B217-Parameter!$B$17*Spielerentscheidungen!$D$3+Parameter!$B$4*(Ergebnisse2!$E$2/Parameter!$B$8) + J217)&gt;0,"B",0)))</f>
        <v>A</v>
      </c>
      <c r="F217" t="str">
        <f>IF(AND(($B217-Parameter!$B$17*Spielerentscheidungen!$B$4+Parameter!$B$4*(Ergebnisse2!$D$3/Parameter!$B$8) + I217 )&gt;0,(ZB_Käufer2!$B217-Parameter!$B$17*Spielerentscheidungen!$D$4+Parameter!$B$4*(Ergebnisse2!$E$3/Parameter!$B$8) + J217)&gt;0),IF(($B217-Parameter!$B$17*Spielerentscheidungen!$B$4+Parameter!$B$4*(Ergebnisse2!$D$3/Parameter!$B$8) + I217) &gt; (ZB_Käufer2!$B217-Parameter!$B$17*Spielerentscheidungen!$D$4+Parameter!$B$4*(Ergebnisse2!$E$3/Parameter!$B$8) + J217), "A", IF(($B217-Parameter!$B$17*Spielerentscheidungen!$B$4+Parameter!$B$4*(Ergebnisse2!$D$3/Parameter!$B$8) + I217) &lt; (ZB_Käufer2!$B217-Parameter!$B$17*Spielerentscheidungen!$D$4+Parameter!$B$4*(Ergebnisse2!$E$3/Parameter!$B$8) + J217), "B", C217)),
IF(($B217-Parameter!$B$17*Spielerentscheidungen!$B$4+Parameter!$B$4*(Ergebnisse2!$D$3/Parameter!$B$8) + I217) &gt; 0,"A",
IF((ZB_Käufer2!$B217-Parameter!$B$17*Spielerentscheidungen!$D$4+Parameter!$B$4*(Ergebnisse2!$E$3/Parameter!$B$8) + J217) &gt; 0,"B",0)))</f>
        <v>A</v>
      </c>
      <c r="G217" t="str">
        <f>IF(AND(($B217-Parameter!$B$17*Spielerentscheidungen!$B$5+Parameter!$B$4*(Ergebnisse2!$D$4/Parameter!$B$8) + I217)&gt;0,(ZB_Käufer2!$B217-Parameter!$B$17*Spielerentscheidungen!$D$5+Parameter!$B$4*(Ergebnisse2!$E$4/Parameter!$B$8) + J217)&gt;0), IF(($B217-Parameter!$B$17*Spielerentscheidungen!$B$5+Parameter!$B$4*(Ergebnisse2!$D$4/Parameter!$B$8) + I217) &gt; (ZB_Käufer2!$B217-Parameter!$B$17*Spielerentscheidungen!$D$5+Parameter!$B$4*(Ergebnisse2!$E$4/Parameter!$B$8) + J217), "A", IF(($B217-Parameter!$B$17*Spielerentscheidungen!$B$5+Parameter!$B$4*(Ergebnisse2!$D$4/Parameter!$B$8) + I217) &lt; (ZB_Käufer2!$B217-Parameter!$B$17*Spielerentscheidungen!$D$5+Parameter!$B$4*(Ergebnisse2!$E$4/Parameter!$B$8) + J217), "B", C217)),
IF(($B217-Parameter!$B$17*Spielerentscheidungen!$B$5+Parameter!$B$4*(Ergebnisse2!$D$4/Parameter!$B$8) +I217)&gt;0,"A",
IF((ZB_Käufer2!$B217-Parameter!$B$17*Spielerentscheidungen!$D$5+Parameter!$B$4*(Ergebnisse2!$E$4/Parameter!$B$8) + J217)&gt;0,"B",0)))</f>
        <v>A</v>
      </c>
      <c r="H217">
        <f>IF(AND(($B217-Parameter!$B$17*Spielerentscheidungen!$B$6+Parameter!$B$4*(Ergebnisse2!$D$5/Parameter!$B$8) + I217)&gt;0,(ZB_Käufer2!$B217-Parameter!$B$17*Spielerentscheidungen!$D$6+Parameter!$B$4*(Ergebnisse2!$E$5/Parameter!$B$8) + J217)&gt;0), IF(($B217-Parameter!$B$17*Spielerentscheidungen!$B$6+Parameter!$B$4*(Ergebnisse2!$D$5/Parameter!$B$8) + I217) &gt; (ZB_Käufer2!$B217-Parameter!$B$17*Spielerentscheidungen!$D$6+Parameter!$B$4*(Ergebnisse2!$E$5/Parameter!$B$8) + J217),"A",IF(($B217-Parameter!$B$17*Spielerentscheidungen!$B$6+Parameter!$B$4*(Ergebnisse2!$D$5/Parameter!$B$8) + I217) &lt; (ZB_Käufer2!$B217-Parameter!$B$17*Spielerentscheidungen!$D$6+Parameter!$B$4*(Ergebnisse2!$E$5/Parameter!$B$8) + J217),"B",C217)),
IF(($B217-Parameter!$B$17*Spielerentscheidungen!$B$6+Parameter!$B$4*(Ergebnisse2!$D$5/Parameter!$B$8) + I217)&gt;0,"A",
IF((ZB_Käufer2!$B217-Parameter!$B$17*Spielerentscheidungen!$D$6 + Parameter!$B$4*(Ergebnisse2!$E$5/Parameter!$B$8) + J217)&gt;0,"B",0)))</f>
        <v>0</v>
      </c>
      <c r="I217">
        <v>3</v>
      </c>
      <c r="J217">
        <v>0</v>
      </c>
    </row>
    <row r="218" spans="1:10" x14ac:dyDescent="0.35">
      <c r="A218">
        <v>217</v>
      </c>
      <c r="B218">
        <v>0.12</v>
      </c>
      <c r="C218" t="s">
        <v>19</v>
      </c>
      <c r="D218">
        <f>IF(AND(($B218- Parameter!$B$17*Spielerentscheidungen!$B$2+Parameter!$B$4*0.5 + I218)&gt;0,(ZB_Käufer2!$B218-Parameter!$B$17*Spielerentscheidungen!$D$2+Parameter!$B$4*0.5 + J218)&gt;0), IF(($B218-Parameter!$B$17*Spielerentscheidungen!$B$2+Parameter!$B$4*0.5 + I218) &gt; (ZB_Käufer2!$B218-Parameter!$B$17*Spielerentscheidungen!$D$2+Parameter!$B$4*0.5 + J218), "A", IF((ZB_Käufer2!$B218-Parameter!$B$17*Spielerentscheidungen!$D$2+Parameter!$B$4*0.5 + J218) &gt; ($B218-Parameter!$B$17*Spielerentscheidungen!$B$2+Parameter!$B$4*0.5 + I218), "B", C218)),
IF(($B218-Parameter!$B$17*Spielerentscheidungen!$B$2+Parameter!$B$4*0.5 + I218)&gt;0,"A",
IF((ZB_Käufer2!$B218-Parameter!$B$17*Spielerentscheidungen!$D$2+Parameter!$B$4*0.5 + J218)&gt;0,"B",0)))</f>
        <v>0</v>
      </c>
      <c r="E218">
        <f>IF(AND(($B218-Parameter!$B$17*Spielerentscheidungen!$B$3+Parameter!$B$4*(Ergebnisse2!$D$2/Parameter!$B$8) + I218)&gt;0,(ZB_Käufer2!$B218-Parameter!$B$17*Spielerentscheidungen!$D$3+Parameter!$B$4*(Ergebnisse2!$E$2/Parameter!$B$8) + J218)&gt;0),IF(($B218-Parameter!$B$17*Spielerentscheidungen!$B$3+Parameter!$B$4*(Ergebnisse2!$D$2/Parameter!$B$8) + I218) &gt; (ZB_Käufer2!$B218-Parameter!$B$17*Spielerentscheidungen!$D$3+Parameter!$B$4*(Ergebnisse2!$E$2/Parameter!$B$8) + J218),"A", IF(($B218-Parameter!$B$17*Spielerentscheidungen!$B$3+Parameter!$B$4*(Ergebnisse2!$D$2/Parameter!$B$8) + I218) &lt; (ZB_Käufer2!$B218-Parameter!$B$17*Spielerentscheidungen!$D$3+Parameter!$B$4*(Ergebnisse2!$E$2/Parameter!$B$8) + J218 ), "B", C218)),
IF(($B218-Parameter!$B$17*Spielerentscheidungen!$B$3+Parameter!$B$4*(Ergebnisse2!$D$2/Parameter!$B$8) + I218) &gt; 0,"A",
IF((ZB_Käufer2!$B218-Parameter!$B$17*Spielerentscheidungen!$D$3+Parameter!$B$4*(Ergebnisse2!$E$2/Parameter!$B$8) + J218)&gt;0,"B",0)))</f>
        <v>0</v>
      </c>
      <c r="F218">
        <f>IF(AND(($B218-Parameter!$B$17*Spielerentscheidungen!$B$4+Parameter!$B$4*(Ergebnisse2!$D$3/Parameter!$B$8) + I218 )&gt;0,(ZB_Käufer2!$B218-Parameter!$B$17*Spielerentscheidungen!$D$4+Parameter!$B$4*(Ergebnisse2!$E$3/Parameter!$B$8) + J218)&gt;0),IF(($B218-Parameter!$B$17*Spielerentscheidungen!$B$4+Parameter!$B$4*(Ergebnisse2!$D$3/Parameter!$B$8) + I218) &gt; (ZB_Käufer2!$B218-Parameter!$B$17*Spielerentscheidungen!$D$4+Parameter!$B$4*(Ergebnisse2!$E$3/Parameter!$B$8) + J218), "A", IF(($B218-Parameter!$B$17*Spielerentscheidungen!$B$4+Parameter!$B$4*(Ergebnisse2!$D$3/Parameter!$B$8) + I218) &lt; (ZB_Käufer2!$B218-Parameter!$B$17*Spielerentscheidungen!$D$4+Parameter!$B$4*(Ergebnisse2!$E$3/Parameter!$B$8) + J218), "B", C218)),
IF(($B218-Parameter!$B$17*Spielerentscheidungen!$B$4+Parameter!$B$4*(Ergebnisse2!$D$3/Parameter!$B$8) + I218) &gt; 0,"A",
IF((ZB_Käufer2!$B218-Parameter!$B$17*Spielerentscheidungen!$D$4+Parameter!$B$4*(Ergebnisse2!$E$3/Parameter!$B$8) + J218) &gt; 0,"B",0)))</f>
        <v>0</v>
      </c>
      <c r="G218">
        <f>IF(AND(($B218-Parameter!$B$17*Spielerentscheidungen!$B$5+Parameter!$B$4*(Ergebnisse2!$D$4/Parameter!$B$8) + I218)&gt;0,(ZB_Käufer2!$B218-Parameter!$B$17*Spielerentscheidungen!$D$5+Parameter!$B$4*(Ergebnisse2!$E$4/Parameter!$B$8) + J218)&gt;0), IF(($B218-Parameter!$B$17*Spielerentscheidungen!$B$5+Parameter!$B$4*(Ergebnisse2!$D$4/Parameter!$B$8) + I218) &gt; (ZB_Käufer2!$B218-Parameter!$B$17*Spielerentscheidungen!$D$5+Parameter!$B$4*(Ergebnisse2!$E$4/Parameter!$B$8) + J218), "A", IF(($B218-Parameter!$B$17*Spielerentscheidungen!$B$5+Parameter!$B$4*(Ergebnisse2!$D$4/Parameter!$B$8) + I218) &lt; (ZB_Käufer2!$B218-Parameter!$B$17*Spielerentscheidungen!$D$5+Parameter!$B$4*(Ergebnisse2!$E$4/Parameter!$B$8) + J218), "B", C218)),
IF(($B218-Parameter!$B$17*Spielerentscheidungen!$B$5+Parameter!$B$4*(Ergebnisse2!$D$4/Parameter!$B$8) +I218)&gt;0,"A",
IF((ZB_Käufer2!$B218-Parameter!$B$17*Spielerentscheidungen!$D$5+Parameter!$B$4*(Ergebnisse2!$E$4/Parameter!$B$8) + J218)&gt;0,"B",0)))</f>
        <v>0</v>
      </c>
      <c r="H218">
        <f>IF(AND(($B218-Parameter!$B$17*Spielerentscheidungen!$B$6+Parameter!$B$4*(Ergebnisse2!$D$5/Parameter!$B$8) + I218)&gt;0,(ZB_Käufer2!$B218-Parameter!$B$17*Spielerentscheidungen!$D$6+Parameter!$B$4*(Ergebnisse2!$E$5/Parameter!$B$8) + J218)&gt;0), IF(($B218-Parameter!$B$17*Spielerentscheidungen!$B$6+Parameter!$B$4*(Ergebnisse2!$D$5/Parameter!$B$8) + I218) &gt; (ZB_Käufer2!$B218-Parameter!$B$17*Spielerentscheidungen!$D$6+Parameter!$B$4*(Ergebnisse2!$E$5/Parameter!$B$8) + J218),"A",IF(($B218-Parameter!$B$17*Spielerentscheidungen!$B$6+Parameter!$B$4*(Ergebnisse2!$D$5/Parameter!$B$8) + I218) &lt; (ZB_Käufer2!$B218-Parameter!$B$17*Spielerentscheidungen!$D$6+Parameter!$B$4*(Ergebnisse2!$E$5/Parameter!$B$8) + J218),"B",C218)),
IF(($B218-Parameter!$B$17*Spielerentscheidungen!$B$6+Parameter!$B$4*(Ergebnisse2!$D$5/Parameter!$B$8) + I218)&gt;0,"A",
IF((ZB_Käufer2!$B218-Parameter!$B$17*Spielerentscheidungen!$D$6 + Parameter!$B$4*(Ergebnisse2!$E$5/Parameter!$B$8) + J218)&gt;0,"B",0)))</f>
        <v>0</v>
      </c>
      <c r="I218">
        <v>0</v>
      </c>
      <c r="J218">
        <v>2</v>
      </c>
    </row>
    <row r="219" spans="1:10" x14ac:dyDescent="0.35">
      <c r="A219">
        <v>218</v>
      </c>
      <c r="B219">
        <v>3.96</v>
      </c>
      <c r="C219" t="s">
        <v>20</v>
      </c>
      <c r="D219" t="str">
        <f>IF(AND(($B219- Parameter!$B$17*Spielerentscheidungen!$B$2+Parameter!$B$4*0.5 + I219)&gt;0,(ZB_Käufer2!$B219-Parameter!$B$17*Spielerentscheidungen!$D$2+Parameter!$B$4*0.5 + J219)&gt;0), IF(($B219-Parameter!$B$17*Spielerentscheidungen!$B$2+Parameter!$B$4*0.5 + I219) &gt; (ZB_Käufer2!$B219-Parameter!$B$17*Spielerentscheidungen!$D$2+Parameter!$B$4*0.5 + J219), "A", IF((ZB_Käufer2!$B219-Parameter!$B$17*Spielerentscheidungen!$D$2+Parameter!$B$4*0.5 + J219) &gt; ($B219-Parameter!$B$17*Spielerentscheidungen!$B$2+Parameter!$B$4*0.5 + I219), "B", C219)),
IF(($B219-Parameter!$B$17*Spielerentscheidungen!$B$2+Parameter!$B$4*0.5 + I219)&gt;0,"A",
IF((ZB_Käufer2!$B219-Parameter!$B$17*Spielerentscheidungen!$D$2+Parameter!$B$4*0.5 + J219)&gt;0,"B",0)))</f>
        <v>A</v>
      </c>
      <c r="E219" t="str">
        <f>IF(AND(($B219-Parameter!$B$17*Spielerentscheidungen!$B$3+Parameter!$B$4*(Ergebnisse2!$D$2/Parameter!$B$8) + I219)&gt;0,(ZB_Käufer2!$B219-Parameter!$B$17*Spielerentscheidungen!$D$3+Parameter!$B$4*(Ergebnisse2!$E$2/Parameter!$B$8) + J219)&gt;0),IF(($B219-Parameter!$B$17*Spielerentscheidungen!$B$3+Parameter!$B$4*(Ergebnisse2!$D$2/Parameter!$B$8) + I219) &gt; (ZB_Käufer2!$B219-Parameter!$B$17*Spielerentscheidungen!$D$3+Parameter!$B$4*(Ergebnisse2!$E$2/Parameter!$B$8) + J219),"A", IF(($B219-Parameter!$B$17*Spielerentscheidungen!$B$3+Parameter!$B$4*(Ergebnisse2!$D$2/Parameter!$B$8) + I219) &lt; (ZB_Käufer2!$B219-Parameter!$B$17*Spielerentscheidungen!$D$3+Parameter!$B$4*(Ergebnisse2!$E$2/Parameter!$B$8) + J219 ), "B", C219)),
IF(($B219-Parameter!$B$17*Spielerentscheidungen!$B$3+Parameter!$B$4*(Ergebnisse2!$D$2/Parameter!$B$8) + I219) &gt; 0,"A",
IF((ZB_Käufer2!$B219-Parameter!$B$17*Spielerentscheidungen!$D$3+Parameter!$B$4*(Ergebnisse2!$E$2/Parameter!$B$8) + J219)&gt;0,"B",0)))</f>
        <v>A</v>
      </c>
      <c r="F219">
        <f>IF(AND(($B219-Parameter!$B$17*Spielerentscheidungen!$B$4+Parameter!$B$4*(Ergebnisse2!$D$3/Parameter!$B$8) + I219 )&gt;0,(ZB_Käufer2!$B219-Parameter!$B$17*Spielerentscheidungen!$D$4+Parameter!$B$4*(Ergebnisse2!$E$3/Parameter!$B$8) + J219)&gt;0),IF(($B219-Parameter!$B$17*Spielerentscheidungen!$B$4+Parameter!$B$4*(Ergebnisse2!$D$3/Parameter!$B$8) + I219) &gt; (ZB_Käufer2!$B219-Parameter!$B$17*Spielerentscheidungen!$D$4+Parameter!$B$4*(Ergebnisse2!$E$3/Parameter!$B$8) + J219), "A", IF(($B219-Parameter!$B$17*Spielerentscheidungen!$B$4+Parameter!$B$4*(Ergebnisse2!$D$3/Parameter!$B$8) + I219) &lt; (ZB_Käufer2!$B219-Parameter!$B$17*Spielerentscheidungen!$D$4+Parameter!$B$4*(Ergebnisse2!$E$3/Parameter!$B$8) + J219), "B", C219)),
IF(($B219-Parameter!$B$17*Spielerentscheidungen!$B$4+Parameter!$B$4*(Ergebnisse2!$D$3/Parameter!$B$8) + I219) &gt; 0,"A",
IF((ZB_Käufer2!$B219-Parameter!$B$17*Spielerentscheidungen!$D$4+Parameter!$B$4*(Ergebnisse2!$E$3/Parameter!$B$8) + J219) &gt; 0,"B",0)))</f>
        <v>0</v>
      </c>
      <c r="G219">
        <f>IF(AND(($B219-Parameter!$B$17*Spielerentscheidungen!$B$5+Parameter!$B$4*(Ergebnisse2!$D$4/Parameter!$B$8) + I219)&gt;0,(ZB_Käufer2!$B219-Parameter!$B$17*Spielerentscheidungen!$D$5+Parameter!$B$4*(Ergebnisse2!$E$4/Parameter!$B$8) + J219)&gt;0), IF(($B219-Parameter!$B$17*Spielerentscheidungen!$B$5+Parameter!$B$4*(Ergebnisse2!$D$4/Parameter!$B$8) + I219) &gt; (ZB_Käufer2!$B219-Parameter!$B$17*Spielerentscheidungen!$D$5+Parameter!$B$4*(Ergebnisse2!$E$4/Parameter!$B$8) + J219), "A", IF(($B219-Parameter!$B$17*Spielerentscheidungen!$B$5+Parameter!$B$4*(Ergebnisse2!$D$4/Parameter!$B$8) + I219) &lt; (ZB_Käufer2!$B219-Parameter!$B$17*Spielerentscheidungen!$D$5+Parameter!$B$4*(Ergebnisse2!$E$4/Parameter!$B$8) + J219), "B", C219)),
IF(($B219-Parameter!$B$17*Spielerentscheidungen!$B$5+Parameter!$B$4*(Ergebnisse2!$D$4/Parameter!$B$8) +I219)&gt;0,"A",
IF((ZB_Käufer2!$B219-Parameter!$B$17*Spielerentscheidungen!$D$5+Parameter!$B$4*(Ergebnisse2!$E$4/Parameter!$B$8) + J219)&gt;0,"B",0)))</f>
        <v>0</v>
      </c>
      <c r="H219">
        <f>IF(AND(($B219-Parameter!$B$17*Spielerentscheidungen!$B$6+Parameter!$B$4*(Ergebnisse2!$D$5/Parameter!$B$8) + I219)&gt;0,(ZB_Käufer2!$B219-Parameter!$B$17*Spielerentscheidungen!$D$6+Parameter!$B$4*(Ergebnisse2!$E$5/Parameter!$B$8) + J219)&gt;0), IF(($B219-Parameter!$B$17*Spielerentscheidungen!$B$6+Parameter!$B$4*(Ergebnisse2!$D$5/Parameter!$B$8) + I219) &gt; (ZB_Käufer2!$B219-Parameter!$B$17*Spielerentscheidungen!$D$6+Parameter!$B$4*(Ergebnisse2!$E$5/Parameter!$B$8) + J219),"A",IF(($B219-Parameter!$B$17*Spielerentscheidungen!$B$6+Parameter!$B$4*(Ergebnisse2!$D$5/Parameter!$B$8) + I219) &lt; (ZB_Käufer2!$B219-Parameter!$B$17*Spielerentscheidungen!$D$6+Parameter!$B$4*(Ergebnisse2!$E$5/Parameter!$B$8) + J219),"B",C219)),
IF(($B219-Parameter!$B$17*Spielerentscheidungen!$B$6+Parameter!$B$4*(Ergebnisse2!$D$5/Parameter!$B$8) + I219)&gt;0,"A",
IF((ZB_Käufer2!$B219-Parameter!$B$17*Spielerentscheidungen!$D$6 + Parameter!$B$4*(Ergebnisse2!$E$5/Parameter!$B$8) + J219)&gt;0,"B",0)))</f>
        <v>0</v>
      </c>
      <c r="I219">
        <v>5</v>
      </c>
      <c r="J219">
        <v>0</v>
      </c>
    </row>
    <row r="220" spans="1:10" x14ac:dyDescent="0.35">
      <c r="A220">
        <v>219</v>
      </c>
      <c r="B220">
        <v>6.17</v>
      </c>
      <c r="C220" t="s">
        <v>19</v>
      </c>
      <c r="D220">
        <f>IF(AND(($B220- Parameter!$B$17*Spielerentscheidungen!$B$2+Parameter!$B$4*0.5 + I220)&gt;0,(ZB_Käufer2!$B220-Parameter!$B$17*Spielerentscheidungen!$D$2+Parameter!$B$4*0.5 + J220)&gt;0), IF(($B220-Parameter!$B$17*Spielerentscheidungen!$B$2+Parameter!$B$4*0.5 + I220) &gt; (ZB_Käufer2!$B220-Parameter!$B$17*Spielerentscheidungen!$D$2+Parameter!$B$4*0.5 + J220), "A", IF((ZB_Käufer2!$B220-Parameter!$B$17*Spielerentscheidungen!$D$2+Parameter!$B$4*0.5 + J220) &gt; ($B220-Parameter!$B$17*Spielerentscheidungen!$B$2+Parameter!$B$4*0.5 + I220), "B", C220)),
IF(($B220-Parameter!$B$17*Spielerentscheidungen!$B$2+Parameter!$B$4*0.5 + I220)&gt;0,"A",
IF((ZB_Käufer2!$B220-Parameter!$B$17*Spielerentscheidungen!$D$2+Parameter!$B$4*0.5 + J220)&gt;0,"B",0)))</f>
        <v>0</v>
      </c>
      <c r="E220" t="str">
        <f>IF(AND(($B220-Parameter!$B$17*Spielerentscheidungen!$B$3+Parameter!$B$4*(Ergebnisse2!$D$2/Parameter!$B$8) + I220)&gt;0,(ZB_Käufer2!$B220-Parameter!$B$17*Spielerentscheidungen!$D$3+Parameter!$B$4*(Ergebnisse2!$E$2/Parameter!$B$8) + J220)&gt;0),IF(($B220-Parameter!$B$17*Spielerentscheidungen!$B$3+Parameter!$B$4*(Ergebnisse2!$D$2/Parameter!$B$8) + I220) &gt; (ZB_Käufer2!$B220-Parameter!$B$17*Spielerentscheidungen!$D$3+Parameter!$B$4*(Ergebnisse2!$E$2/Parameter!$B$8) + J220),"A", IF(($B220-Parameter!$B$17*Spielerentscheidungen!$B$3+Parameter!$B$4*(Ergebnisse2!$D$2/Parameter!$B$8) + I220) &lt; (ZB_Käufer2!$B220-Parameter!$B$17*Spielerentscheidungen!$D$3+Parameter!$B$4*(Ergebnisse2!$E$2/Parameter!$B$8) + J220 ), "B", C220)),
IF(($B220-Parameter!$B$17*Spielerentscheidungen!$B$3+Parameter!$B$4*(Ergebnisse2!$D$2/Parameter!$B$8) + I220) &gt; 0,"A",
IF((ZB_Käufer2!$B220-Parameter!$B$17*Spielerentscheidungen!$D$3+Parameter!$B$4*(Ergebnisse2!$E$2/Parameter!$B$8) + J220)&gt;0,"B",0)))</f>
        <v>A</v>
      </c>
      <c r="F220">
        <f>IF(AND(($B220-Parameter!$B$17*Spielerentscheidungen!$B$4+Parameter!$B$4*(Ergebnisse2!$D$3/Parameter!$B$8) + I220 )&gt;0,(ZB_Käufer2!$B220-Parameter!$B$17*Spielerentscheidungen!$D$4+Parameter!$B$4*(Ergebnisse2!$E$3/Parameter!$B$8) + J220)&gt;0),IF(($B220-Parameter!$B$17*Spielerentscheidungen!$B$4+Parameter!$B$4*(Ergebnisse2!$D$3/Parameter!$B$8) + I220) &gt; (ZB_Käufer2!$B220-Parameter!$B$17*Spielerentscheidungen!$D$4+Parameter!$B$4*(Ergebnisse2!$E$3/Parameter!$B$8) + J220), "A", IF(($B220-Parameter!$B$17*Spielerentscheidungen!$B$4+Parameter!$B$4*(Ergebnisse2!$D$3/Parameter!$B$8) + I220) &lt; (ZB_Käufer2!$B220-Parameter!$B$17*Spielerentscheidungen!$D$4+Parameter!$B$4*(Ergebnisse2!$E$3/Parameter!$B$8) + J220), "B", C220)),
IF(($B220-Parameter!$B$17*Spielerentscheidungen!$B$4+Parameter!$B$4*(Ergebnisse2!$D$3/Parameter!$B$8) + I220) &gt; 0,"A",
IF((ZB_Käufer2!$B220-Parameter!$B$17*Spielerentscheidungen!$D$4+Parameter!$B$4*(Ergebnisse2!$E$3/Parameter!$B$8) + J220) &gt; 0,"B",0)))</f>
        <v>0</v>
      </c>
      <c r="G220">
        <f>IF(AND(($B220-Parameter!$B$17*Spielerentscheidungen!$B$5+Parameter!$B$4*(Ergebnisse2!$D$4/Parameter!$B$8) + I220)&gt;0,(ZB_Käufer2!$B220-Parameter!$B$17*Spielerentscheidungen!$D$5+Parameter!$B$4*(Ergebnisse2!$E$4/Parameter!$B$8) + J220)&gt;0), IF(($B220-Parameter!$B$17*Spielerentscheidungen!$B$5+Parameter!$B$4*(Ergebnisse2!$D$4/Parameter!$B$8) + I220) &gt; (ZB_Käufer2!$B220-Parameter!$B$17*Spielerentscheidungen!$D$5+Parameter!$B$4*(Ergebnisse2!$E$4/Parameter!$B$8) + J220), "A", IF(($B220-Parameter!$B$17*Spielerentscheidungen!$B$5+Parameter!$B$4*(Ergebnisse2!$D$4/Parameter!$B$8) + I220) &lt; (ZB_Käufer2!$B220-Parameter!$B$17*Spielerentscheidungen!$D$5+Parameter!$B$4*(Ergebnisse2!$E$4/Parameter!$B$8) + J220), "B", C220)),
IF(($B220-Parameter!$B$17*Spielerentscheidungen!$B$5+Parameter!$B$4*(Ergebnisse2!$D$4/Parameter!$B$8) +I220)&gt;0,"A",
IF((ZB_Käufer2!$B220-Parameter!$B$17*Spielerentscheidungen!$D$5+Parameter!$B$4*(Ergebnisse2!$E$4/Parameter!$B$8) + J220)&gt;0,"B",0)))</f>
        <v>0</v>
      </c>
      <c r="H220">
        <f>IF(AND(($B220-Parameter!$B$17*Spielerentscheidungen!$B$6+Parameter!$B$4*(Ergebnisse2!$D$5/Parameter!$B$8) + I220)&gt;0,(ZB_Käufer2!$B220-Parameter!$B$17*Spielerentscheidungen!$D$6+Parameter!$B$4*(Ergebnisse2!$E$5/Parameter!$B$8) + J220)&gt;0), IF(($B220-Parameter!$B$17*Spielerentscheidungen!$B$6+Parameter!$B$4*(Ergebnisse2!$D$5/Parameter!$B$8) + I220) &gt; (ZB_Käufer2!$B220-Parameter!$B$17*Spielerentscheidungen!$D$6+Parameter!$B$4*(Ergebnisse2!$E$5/Parameter!$B$8) + J220),"A",IF(($B220-Parameter!$B$17*Spielerentscheidungen!$B$6+Parameter!$B$4*(Ergebnisse2!$D$5/Parameter!$B$8) + I220) &lt; (ZB_Käufer2!$B220-Parameter!$B$17*Spielerentscheidungen!$D$6+Parameter!$B$4*(Ergebnisse2!$E$5/Parameter!$B$8) + J220),"B",C220)),
IF(($B220-Parameter!$B$17*Spielerentscheidungen!$B$6+Parameter!$B$4*(Ergebnisse2!$D$5/Parameter!$B$8) + I220)&gt;0,"A",
IF((ZB_Käufer2!$B220-Parameter!$B$17*Spielerentscheidungen!$D$6 + Parameter!$B$4*(Ergebnisse2!$E$5/Parameter!$B$8) + J220)&gt;0,"B",0)))</f>
        <v>0</v>
      </c>
      <c r="I220">
        <v>0</v>
      </c>
      <c r="J220">
        <v>1</v>
      </c>
    </row>
    <row r="221" spans="1:10" x14ac:dyDescent="0.35">
      <c r="A221">
        <v>220</v>
      </c>
      <c r="B221">
        <v>0.56000000000000005</v>
      </c>
      <c r="C221" t="s">
        <v>20</v>
      </c>
      <c r="D221">
        <f>IF(AND(($B221- Parameter!$B$17*Spielerentscheidungen!$B$2+Parameter!$B$4*0.5 + I221)&gt;0,(ZB_Käufer2!$B221-Parameter!$B$17*Spielerentscheidungen!$D$2+Parameter!$B$4*0.5 + J221)&gt;0), IF(($B221-Parameter!$B$17*Spielerentscheidungen!$B$2+Parameter!$B$4*0.5 + I221) &gt; (ZB_Käufer2!$B221-Parameter!$B$17*Spielerentscheidungen!$D$2+Parameter!$B$4*0.5 + J221), "A", IF((ZB_Käufer2!$B221-Parameter!$B$17*Spielerentscheidungen!$D$2+Parameter!$B$4*0.5 + J221) &gt; ($B221-Parameter!$B$17*Spielerentscheidungen!$B$2+Parameter!$B$4*0.5 + I221), "B", C221)),
IF(($B221-Parameter!$B$17*Spielerentscheidungen!$B$2+Parameter!$B$4*0.5 + I221)&gt;0,"A",
IF((ZB_Käufer2!$B221-Parameter!$B$17*Spielerentscheidungen!$D$2+Parameter!$B$4*0.5 + J221)&gt;0,"B",0)))</f>
        <v>0</v>
      </c>
      <c r="E221">
        <f>IF(AND(($B221-Parameter!$B$17*Spielerentscheidungen!$B$3+Parameter!$B$4*(Ergebnisse2!$D$2/Parameter!$B$8) + I221)&gt;0,(ZB_Käufer2!$B221-Parameter!$B$17*Spielerentscheidungen!$D$3+Parameter!$B$4*(Ergebnisse2!$E$2/Parameter!$B$8) + J221)&gt;0),IF(($B221-Parameter!$B$17*Spielerentscheidungen!$B$3+Parameter!$B$4*(Ergebnisse2!$D$2/Parameter!$B$8) + I221) &gt; (ZB_Käufer2!$B221-Parameter!$B$17*Spielerentscheidungen!$D$3+Parameter!$B$4*(Ergebnisse2!$E$2/Parameter!$B$8) + J221),"A", IF(($B221-Parameter!$B$17*Spielerentscheidungen!$B$3+Parameter!$B$4*(Ergebnisse2!$D$2/Parameter!$B$8) + I221) &lt; (ZB_Käufer2!$B221-Parameter!$B$17*Spielerentscheidungen!$D$3+Parameter!$B$4*(Ergebnisse2!$E$2/Parameter!$B$8) + J221 ), "B", C221)),
IF(($B221-Parameter!$B$17*Spielerentscheidungen!$B$3+Parameter!$B$4*(Ergebnisse2!$D$2/Parameter!$B$8) + I221) &gt; 0,"A",
IF((ZB_Käufer2!$B221-Parameter!$B$17*Spielerentscheidungen!$D$3+Parameter!$B$4*(Ergebnisse2!$E$2/Parameter!$B$8) + J221)&gt;0,"B",0)))</f>
        <v>0</v>
      </c>
      <c r="F221">
        <f>IF(AND(($B221-Parameter!$B$17*Spielerentscheidungen!$B$4+Parameter!$B$4*(Ergebnisse2!$D$3/Parameter!$B$8) + I221 )&gt;0,(ZB_Käufer2!$B221-Parameter!$B$17*Spielerentscheidungen!$D$4+Parameter!$B$4*(Ergebnisse2!$E$3/Parameter!$B$8) + J221)&gt;0),IF(($B221-Parameter!$B$17*Spielerentscheidungen!$B$4+Parameter!$B$4*(Ergebnisse2!$D$3/Parameter!$B$8) + I221) &gt; (ZB_Käufer2!$B221-Parameter!$B$17*Spielerentscheidungen!$D$4+Parameter!$B$4*(Ergebnisse2!$E$3/Parameter!$B$8) + J221), "A", IF(($B221-Parameter!$B$17*Spielerentscheidungen!$B$4+Parameter!$B$4*(Ergebnisse2!$D$3/Parameter!$B$8) + I221) &lt; (ZB_Käufer2!$B221-Parameter!$B$17*Spielerentscheidungen!$D$4+Parameter!$B$4*(Ergebnisse2!$E$3/Parameter!$B$8) + J221), "B", C221)),
IF(($B221-Parameter!$B$17*Spielerentscheidungen!$B$4+Parameter!$B$4*(Ergebnisse2!$D$3/Parameter!$B$8) + I221) &gt; 0,"A",
IF((ZB_Käufer2!$B221-Parameter!$B$17*Spielerentscheidungen!$D$4+Parameter!$B$4*(Ergebnisse2!$E$3/Parameter!$B$8) + J221) &gt; 0,"B",0)))</f>
        <v>0</v>
      </c>
      <c r="G221">
        <f>IF(AND(($B221-Parameter!$B$17*Spielerentscheidungen!$B$5+Parameter!$B$4*(Ergebnisse2!$D$4/Parameter!$B$8) + I221)&gt;0,(ZB_Käufer2!$B221-Parameter!$B$17*Spielerentscheidungen!$D$5+Parameter!$B$4*(Ergebnisse2!$E$4/Parameter!$B$8) + J221)&gt;0), IF(($B221-Parameter!$B$17*Spielerentscheidungen!$B$5+Parameter!$B$4*(Ergebnisse2!$D$4/Parameter!$B$8) + I221) &gt; (ZB_Käufer2!$B221-Parameter!$B$17*Spielerentscheidungen!$D$5+Parameter!$B$4*(Ergebnisse2!$E$4/Parameter!$B$8) + J221), "A", IF(($B221-Parameter!$B$17*Spielerentscheidungen!$B$5+Parameter!$B$4*(Ergebnisse2!$D$4/Parameter!$B$8) + I221) &lt; (ZB_Käufer2!$B221-Parameter!$B$17*Spielerentscheidungen!$D$5+Parameter!$B$4*(Ergebnisse2!$E$4/Parameter!$B$8) + J221), "B", C221)),
IF(($B221-Parameter!$B$17*Spielerentscheidungen!$B$5+Parameter!$B$4*(Ergebnisse2!$D$4/Parameter!$B$8) +I221)&gt;0,"A",
IF((ZB_Käufer2!$B221-Parameter!$B$17*Spielerentscheidungen!$D$5+Parameter!$B$4*(Ergebnisse2!$E$4/Parameter!$B$8) + J221)&gt;0,"B",0)))</f>
        <v>0</v>
      </c>
      <c r="H221">
        <f>IF(AND(($B221-Parameter!$B$17*Spielerentscheidungen!$B$6+Parameter!$B$4*(Ergebnisse2!$D$5/Parameter!$B$8) + I221)&gt;0,(ZB_Käufer2!$B221-Parameter!$B$17*Spielerentscheidungen!$D$6+Parameter!$B$4*(Ergebnisse2!$E$5/Parameter!$B$8) + J221)&gt;0), IF(($B221-Parameter!$B$17*Spielerentscheidungen!$B$6+Parameter!$B$4*(Ergebnisse2!$D$5/Parameter!$B$8) + I221) &gt; (ZB_Käufer2!$B221-Parameter!$B$17*Spielerentscheidungen!$D$6+Parameter!$B$4*(Ergebnisse2!$E$5/Parameter!$B$8) + J221),"A",IF(($B221-Parameter!$B$17*Spielerentscheidungen!$B$6+Parameter!$B$4*(Ergebnisse2!$D$5/Parameter!$B$8) + I221) &lt; (ZB_Käufer2!$B221-Parameter!$B$17*Spielerentscheidungen!$D$6+Parameter!$B$4*(Ergebnisse2!$E$5/Parameter!$B$8) + J221),"B",C221)),
IF(($B221-Parameter!$B$17*Spielerentscheidungen!$B$6+Parameter!$B$4*(Ergebnisse2!$D$5/Parameter!$B$8) + I221)&gt;0,"A",
IF((ZB_Käufer2!$B221-Parameter!$B$17*Spielerentscheidungen!$D$6 + Parameter!$B$4*(Ergebnisse2!$E$5/Parameter!$B$8) + J221)&gt;0,"B",0)))</f>
        <v>0</v>
      </c>
      <c r="I221">
        <v>2</v>
      </c>
      <c r="J221">
        <v>0</v>
      </c>
    </row>
    <row r="222" spans="1:10" x14ac:dyDescent="0.35">
      <c r="A222">
        <v>221</v>
      </c>
      <c r="B222">
        <v>8.98</v>
      </c>
      <c r="C222" t="s">
        <v>19</v>
      </c>
      <c r="D222" t="str">
        <f>IF(AND(($B222- Parameter!$B$17*Spielerentscheidungen!$B$2+Parameter!$B$4*0.5 + I222)&gt;0,(ZB_Käufer2!$B222-Parameter!$B$17*Spielerentscheidungen!$D$2+Parameter!$B$4*0.5 + J222)&gt;0), IF(($B222-Parameter!$B$17*Spielerentscheidungen!$B$2+Parameter!$B$4*0.5 + I222) &gt; (ZB_Käufer2!$B222-Parameter!$B$17*Spielerentscheidungen!$D$2+Parameter!$B$4*0.5 + J222), "A", IF((ZB_Käufer2!$B222-Parameter!$B$17*Spielerentscheidungen!$D$2+Parameter!$B$4*0.5 + J222) &gt; ($B222-Parameter!$B$17*Spielerentscheidungen!$B$2+Parameter!$B$4*0.5 + I222), "B", C222)),
IF(($B222-Parameter!$B$17*Spielerentscheidungen!$B$2+Parameter!$B$4*0.5 + I222)&gt;0,"A",
IF((ZB_Käufer2!$B222-Parameter!$B$17*Spielerentscheidungen!$D$2+Parameter!$B$4*0.5 + J222)&gt;0,"B",0)))</f>
        <v>A</v>
      </c>
      <c r="E222" t="str">
        <f>IF(AND(($B222-Parameter!$B$17*Spielerentscheidungen!$B$3+Parameter!$B$4*(Ergebnisse2!$D$2/Parameter!$B$8) + I222)&gt;0,(ZB_Käufer2!$B222-Parameter!$B$17*Spielerentscheidungen!$D$3+Parameter!$B$4*(Ergebnisse2!$E$2/Parameter!$B$8) + J222)&gt;0),IF(($B222-Parameter!$B$17*Spielerentscheidungen!$B$3+Parameter!$B$4*(Ergebnisse2!$D$2/Parameter!$B$8) + I222) &gt; (ZB_Käufer2!$B222-Parameter!$B$17*Spielerentscheidungen!$D$3+Parameter!$B$4*(Ergebnisse2!$E$2/Parameter!$B$8) + J222),"A", IF(($B222-Parameter!$B$17*Spielerentscheidungen!$B$3+Parameter!$B$4*(Ergebnisse2!$D$2/Parameter!$B$8) + I222) &lt; (ZB_Käufer2!$B222-Parameter!$B$17*Spielerentscheidungen!$D$3+Parameter!$B$4*(Ergebnisse2!$E$2/Parameter!$B$8) + J222 ), "B", C222)),
IF(($B222-Parameter!$B$17*Spielerentscheidungen!$B$3+Parameter!$B$4*(Ergebnisse2!$D$2/Parameter!$B$8) + I222) &gt; 0,"A",
IF((ZB_Käufer2!$B222-Parameter!$B$17*Spielerentscheidungen!$D$3+Parameter!$B$4*(Ergebnisse2!$E$2/Parameter!$B$8) + J222)&gt;0,"B",0)))</f>
        <v>A</v>
      </c>
      <c r="F222" t="str">
        <f>IF(AND(($B222-Parameter!$B$17*Spielerentscheidungen!$B$4+Parameter!$B$4*(Ergebnisse2!$D$3/Parameter!$B$8) + I222 )&gt;0,(ZB_Käufer2!$B222-Parameter!$B$17*Spielerentscheidungen!$D$4+Parameter!$B$4*(Ergebnisse2!$E$3/Parameter!$B$8) + J222)&gt;0),IF(($B222-Parameter!$B$17*Spielerentscheidungen!$B$4+Parameter!$B$4*(Ergebnisse2!$D$3/Parameter!$B$8) + I222) &gt; (ZB_Käufer2!$B222-Parameter!$B$17*Spielerentscheidungen!$D$4+Parameter!$B$4*(Ergebnisse2!$E$3/Parameter!$B$8) + J222), "A", IF(($B222-Parameter!$B$17*Spielerentscheidungen!$B$4+Parameter!$B$4*(Ergebnisse2!$D$3/Parameter!$B$8) + I222) &lt; (ZB_Käufer2!$B222-Parameter!$B$17*Spielerentscheidungen!$D$4+Parameter!$B$4*(Ergebnisse2!$E$3/Parameter!$B$8) + J222), "B", C222)),
IF(($B222-Parameter!$B$17*Spielerentscheidungen!$B$4+Parameter!$B$4*(Ergebnisse2!$D$3/Parameter!$B$8) + I222) &gt; 0,"A",
IF((ZB_Käufer2!$B222-Parameter!$B$17*Spielerentscheidungen!$D$4+Parameter!$B$4*(Ergebnisse2!$E$3/Parameter!$B$8) + J222) &gt; 0,"B",0)))</f>
        <v>A</v>
      </c>
      <c r="G222" t="str">
        <f>IF(AND(($B222-Parameter!$B$17*Spielerentscheidungen!$B$5+Parameter!$B$4*(Ergebnisse2!$D$4/Parameter!$B$8) + I222)&gt;0,(ZB_Käufer2!$B222-Parameter!$B$17*Spielerentscheidungen!$D$5+Parameter!$B$4*(Ergebnisse2!$E$4/Parameter!$B$8) + J222)&gt;0), IF(($B222-Parameter!$B$17*Spielerentscheidungen!$B$5+Parameter!$B$4*(Ergebnisse2!$D$4/Parameter!$B$8) + I222) &gt; (ZB_Käufer2!$B222-Parameter!$B$17*Spielerentscheidungen!$D$5+Parameter!$B$4*(Ergebnisse2!$E$4/Parameter!$B$8) + J222), "A", IF(($B222-Parameter!$B$17*Spielerentscheidungen!$B$5+Parameter!$B$4*(Ergebnisse2!$D$4/Parameter!$B$8) + I222) &lt; (ZB_Käufer2!$B222-Parameter!$B$17*Spielerentscheidungen!$D$5+Parameter!$B$4*(Ergebnisse2!$E$4/Parameter!$B$8) + J222), "B", C222)),
IF(($B222-Parameter!$B$17*Spielerentscheidungen!$B$5+Parameter!$B$4*(Ergebnisse2!$D$4/Parameter!$B$8) +I222)&gt;0,"A",
IF((ZB_Käufer2!$B222-Parameter!$B$17*Spielerentscheidungen!$D$5+Parameter!$B$4*(Ergebnisse2!$E$4/Parameter!$B$8) + J222)&gt;0,"B",0)))</f>
        <v>A</v>
      </c>
      <c r="H222">
        <f>IF(AND(($B222-Parameter!$B$17*Spielerentscheidungen!$B$6+Parameter!$B$4*(Ergebnisse2!$D$5/Parameter!$B$8) + I222)&gt;0,(ZB_Käufer2!$B222-Parameter!$B$17*Spielerentscheidungen!$D$6+Parameter!$B$4*(Ergebnisse2!$E$5/Parameter!$B$8) + J222)&gt;0), IF(($B222-Parameter!$B$17*Spielerentscheidungen!$B$6+Parameter!$B$4*(Ergebnisse2!$D$5/Parameter!$B$8) + I222) &gt; (ZB_Käufer2!$B222-Parameter!$B$17*Spielerentscheidungen!$D$6+Parameter!$B$4*(Ergebnisse2!$E$5/Parameter!$B$8) + J222),"A",IF(($B222-Parameter!$B$17*Spielerentscheidungen!$B$6+Parameter!$B$4*(Ergebnisse2!$D$5/Parameter!$B$8) + I222) &lt; (ZB_Käufer2!$B222-Parameter!$B$17*Spielerentscheidungen!$D$6+Parameter!$B$4*(Ergebnisse2!$E$5/Parameter!$B$8) + J222),"B",C222)),
IF(($B222-Parameter!$B$17*Spielerentscheidungen!$B$6+Parameter!$B$4*(Ergebnisse2!$D$5/Parameter!$B$8) + I222)&gt;0,"A",
IF((ZB_Käufer2!$B222-Parameter!$B$17*Spielerentscheidungen!$D$6 + Parameter!$B$4*(Ergebnisse2!$E$5/Parameter!$B$8) + J222)&gt;0,"B",0)))</f>
        <v>0</v>
      </c>
      <c r="I222">
        <v>4</v>
      </c>
      <c r="J222">
        <v>0</v>
      </c>
    </row>
    <row r="223" spans="1:10" x14ac:dyDescent="0.35">
      <c r="A223">
        <v>222</v>
      </c>
      <c r="B223">
        <v>2.2999999999999998</v>
      </c>
      <c r="C223" t="s">
        <v>20</v>
      </c>
      <c r="D223">
        <f>IF(AND(($B223- Parameter!$B$17*Spielerentscheidungen!$B$2+Parameter!$B$4*0.5 + I223)&gt;0,(ZB_Käufer2!$B223-Parameter!$B$17*Spielerentscheidungen!$D$2+Parameter!$B$4*0.5 + J223)&gt;0), IF(($B223-Parameter!$B$17*Spielerentscheidungen!$B$2+Parameter!$B$4*0.5 + I223) &gt; (ZB_Käufer2!$B223-Parameter!$B$17*Spielerentscheidungen!$D$2+Parameter!$B$4*0.5 + J223), "A", IF((ZB_Käufer2!$B223-Parameter!$B$17*Spielerentscheidungen!$D$2+Parameter!$B$4*0.5 + J223) &gt; ($B223-Parameter!$B$17*Spielerentscheidungen!$B$2+Parameter!$B$4*0.5 + I223), "B", C223)),
IF(($B223-Parameter!$B$17*Spielerentscheidungen!$B$2+Parameter!$B$4*0.5 + I223)&gt;0,"A",
IF((ZB_Käufer2!$B223-Parameter!$B$17*Spielerentscheidungen!$D$2+Parameter!$B$4*0.5 + J223)&gt;0,"B",0)))</f>
        <v>0</v>
      </c>
      <c r="E223" t="str">
        <f>IF(AND(($B223-Parameter!$B$17*Spielerentscheidungen!$B$3+Parameter!$B$4*(Ergebnisse2!$D$2/Parameter!$B$8) + I223)&gt;0,(ZB_Käufer2!$B223-Parameter!$B$17*Spielerentscheidungen!$D$3+Parameter!$B$4*(Ergebnisse2!$E$2/Parameter!$B$8) + J223)&gt;0),IF(($B223-Parameter!$B$17*Spielerentscheidungen!$B$3+Parameter!$B$4*(Ergebnisse2!$D$2/Parameter!$B$8) + I223) &gt; (ZB_Käufer2!$B223-Parameter!$B$17*Spielerentscheidungen!$D$3+Parameter!$B$4*(Ergebnisse2!$E$2/Parameter!$B$8) + J223),"A", IF(($B223-Parameter!$B$17*Spielerentscheidungen!$B$3+Parameter!$B$4*(Ergebnisse2!$D$2/Parameter!$B$8) + I223) &lt; (ZB_Käufer2!$B223-Parameter!$B$17*Spielerentscheidungen!$D$3+Parameter!$B$4*(Ergebnisse2!$E$2/Parameter!$B$8) + J223 ), "B", C223)),
IF(($B223-Parameter!$B$17*Spielerentscheidungen!$B$3+Parameter!$B$4*(Ergebnisse2!$D$2/Parameter!$B$8) + I223) &gt; 0,"A",
IF((ZB_Käufer2!$B223-Parameter!$B$17*Spielerentscheidungen!$D$3+Parameter!$B$4*(Ergebnisse2!$E$2/Parameter!$B$8) + J223)&gt;0,"B",0)))</f>
        <v>A</v>
      </c>
      <c r="F223">
        <f>IF(AND(($B223-Parameter!$B$17*Spielerentscheidungen!$B$4+Parameter!$B$4*(Ergebnisse2!$D$3/Parameter!$B$8) + I223 )&gt;0,(ZB_Käufer2!$B223-Parameter!$B$17*Spielerentscheidungen!$D$4+Parameter!$B$4*(Ergebnisse2!$E$3/Parameter!$B$8) + J223)&gt;0),IF(($B223-Parameter!$B$17*Spielerentscheidungen!$B$4+Parameter!$B$4*(Ergebnisse2!$D$3/Parameter!$B$8) + I223) &gt; (ZB_Käufer2!$B223-Parameter!$B$17*Spielerentscheidungen!$D$4+Parameter!$B$4*(Ergebnisse2!$E$3/Parameter!$B$8) + J223), "A", IF(($B223-Parameter!$B$17*Spielerentscheidungen!$B$4+Parameter!$B$4*(Ergebnisse2!$D$3/Parameter!$B$8) + I223) &lt; (ZB_Käufer2!$B223-Parameter!$B$17*Spielerentscheidungen!$D$4+Parameter!$B$4*(Ergebnisse2!$E$3/Parameter!$B$8) + J223), "B", C223)),
IF(($B223-Parameter!$B$17*Spielerentscheidungen!$B$4+Parameter!$B$4*(Ergebnisse2!$D$3/Parameter!$B$8) + I223) &gt; 0,"A",
IF((ZB_Käufer2!$B223-Parameter!$B$17*Spielerentscheidungen!$D$4+Parameter!$B$4*(Ergebnisse2!$E$3/Parameter!$B$8) + J223) &gt; 0,"B",0)))</f>
        <v>0</v>
      </c>
      <c r="G223">
        <f>IF(AND(($B223-Parameter!$B$17*Spielerentscheidungen!$B$5+Parameter!$B$4*(Ergebnisse2!$D$4/Parameter!$B$8) + I223)&gt;0,(ZB_Käufer2!$B223-Parameter!$B$17*Spielerentscheidungen!$D$5+Parameter!$B$4*(Ergebnisse2!$E$4/Parameter!$B$8) + J223)&gt;0), IF(($B223-Parameter!$B$17*Spielerentscheidungen!$B$5+Parameter!$B$4*(Ergebnisse2!$D$4/Parameter!$B$8) + I223) &gt; (ZB_Käufer2!$B223-Parameter!$B$17*Spielerentscheidungen!$D$5+Parameter!$B$4*(Ergebnisse2!$E$4/Parameter!$B$8) + J223), "A", IF(($B223-Parameter!$B$17*Spielerentscheidungen!$B$5+Parameter!$B$4*(Ergebnisse2!$D$4/Parameter!$B$8) + I223) &lt; (ZB_Käufer2!$B223-Parameter!$B$17*Spielerentscheidungen!$D$5+Parameter!$B$4*(Ergebnisse2!$E$4/Parameter!$B$8) + J223), "B", C223)),
IF(($B223-Parameter!$B$17*Spielerentscheidungen!$B$5+Parameter!$B$4*(Ergebnisse2!$D$4/Parameter!$B$8) +I223)&gt;0,"A",
IF((ZB_Käufer2!$B223-Parameter!$B$17*Spielerentscheidungen!$D$5+Parameter!$B$4*(Ergebnisse2!$E$4/Parameter!$B$8) + J223)&gt;0,"B",0)))</f>
        <v>0</v>
      </c>
      <c r="H223">
        <f>IF(AND(($B223-Parameter!$B$17*Spielerentscheidungen!$B$6+Parameter!$B$4*(Ergebnisse2!$D$5/Parameter!$B$8) + I223)&gt;0,(ZB_Käufer2!$B223-Parameter!$B$17*Spielerentscheidungen!$D$6+Parameter!$B$4*(Ergebnisse2!$E$5/Parameter!$B$8) + J223)&gt;0), IF(($B223-Parameter!$B$17*Spielerentscheidungen!$B$6+Parameter!$B$4*(Ergebnisse2!$D$5/Parameter!$B$8) + I223) &gt; (ZB_Käufer2!$B223-Parameter!$B$17*Spielerentscheidungen!$D$6+Parameter!$B$4*(Ergebnisse2!$E$5/Parameter!$B$8) + J223),"A",IF(($B223-Parameter!$B$17*Spielerentscheidungen!$B$6+Parameter!$B$4*(Ergebnisse2!$D$5/Parameter!$B$8) + I223) &lt; (ZB_Käufer2!$B223-Parameter!$B$17*Spielerentscheidungen!$D$6+Parameter!$B$4*(Ergebnisse2!$E$5/Parameter!$B$8) + J223),"B",C223)),
IF(($B223-Parameter!$B$17*Spielerentscheidungen!$B$6+Parameter!$B$4*(Ergebnisse2!$D$5/Parameter!$B$8) + I223)&gt;0,"A",
IF((ZB_Käufer2!$B223-Parameter!$B$17*Spielerentscheidungen!$D$6 + Parameter!$B$4*(Ergebnisse2!$E$5/Parameter!$B$8) + J223)&gt;0,"B",0)))</f>
        <v>0</v>
      </c>
      <c r="I223">
        <v>4</v>
      </c>
      <c r="J223">
        <v>0</v>
      </c>
    </row>
    <row r="224" spans="1:10" x14ac:dyDescent="0.35">
      <c r="A224">
        <v>223</v>
      </c>
      <c r="B224">
        <v>8.26</v>
      </c>
      <c r="C224" t="s">
        <v>19</v>
      </c>
      <c r="D224" t="str">
        <f>IF(AND(($B224- Parameter!$B$17*Spielerentscheidungen!$B$2+Parameter!$B$4*0.5 + I224)&gt;0,(ZB_Käufer2!$B224-Parameter!$B$17*Spielerentscheidungen!$D$2+Parameter!$B$4*0.5 + J224)&gt;0), IF(($B224-Parameter!$B$17*Spielerentscheidungen!$B$2+Parameter!$B$4*0.5 + I224) &gt; (ZB_Käufer2!$B224-Parameter!$B$17*Spielerentscheidungen!$D$2+Parameter!$B$4*0.5 + J224), "A", IF((ZB_Käufer2!$B224-Parameter!$B$17*Spielerentscheidungen!$D$2+Parameter!$B$4*0.5 + J224) &gt; ($B224-Parameter!$B$17*Spielerentscheidungen!$B$2+Parameter!$B$4*0.5 + I224), "B", C224)),
IF(($B224-Parameter!$B$17*Spielerentscheidungen!$B$2+Parameter!$B$4*0.5 + I224)&gt;0,"A",
IF((ZB_Käufer2!$B224-Parameter!$B$17*Spielerentscheidungen!$D$2+Parameter!$B$4*0.5 + J224)&gt;0,"B",0)))</f>
        <v>A</v>
      </c>
      <c r="E224" t="str">
        <f>IF(AND(($B224-Parameter!$B$17*Spielerentscheidungen!$B$3+Parameter!$B$4*(Ergebnisse2!$D$2/Parameter!$B$8) + I224)&gt;0,(ZB_Käufer2!$B224-Parameter!$B$17*Spielerentscheidungen!$D$3+Parameter!$B$4*(Ergebnisse2!$E$2/Parameter!$B$8) + J224)&gt;0),IF(($B224-Parameter!$B$17*Spielerentscheidungen!$B$3+Parameter!$B$4*(Ergebnisse2!$D$2/Parameter!$B$8) + I224) &gt; (ZB_Käufer2!$B224-Parameter!$B$17*Spielerentscheidungen!$D$3+Parameter!$B$4*(Ergebnisse2!$E$2/Parameter!$B$8) + J224),"A", IF(($B224-Parameter!$B$17*Spielerentscheidungen!$B$3+Parameter!$B$4*(Ergebnisse2!$D$2/Parameter!$B$8) + I224) &lt; (ZB_Käufer2!$B224-Parameter!$B$17*Spielerentscheidungen!$D$3+Parameter!$B$4*(Ergebnisse2!$E$2/Parameter!$B$8) + J224 ), "B", C224)),
IF(($B224-Parameter!$B$17*Spielerentscheidungen!$B$3+Parameter!$B$4*(Ergebnisse2!$D$2/Parameter!$B$8) + I224) &gt; 0,"A",
IF((ZB_Käufer2!$B224-Parameter!$B$17*Spielerentscheidungen!$D$3+Parameter!$B$4*(Ergebnisse2!$E$2/Parameter!$B$8) + J224)&gt;0,"B",0)))</f>
        <v>A</v>
      </c>
      <c r="F224">
        <f>IF(AND(($B224-Parameter!$B$17*Spielerentscheidungen!$B$4+Parameter!$B$4*(Ergebnisse2!$D$3/Parameter!$B$8) + I224 )&gt;0,(ZB_Käufer2!$B224-Parameter!$B$17*Spielerentscheidungen!$D$4+Parameter!$B$4*(Ergebnisse2!$E$3/Parameter!$B$8) + J224)&gt;0),IF(($B224-Parameter!$B$17*Spielerentscheidungen!$B$4+Parameter!$B$4*(Ergebnisse2!$D$3/Parameter!$B$8) + I224) &gt; (ZB_Käufer2!$B224-Parameter!$B$17*Spielerentscheidungen!$D$4+Parameter!$B$4*(Ergebnisse2!$E$3/Parameter!$B$8) + J224), "A", IF(($B224-Parameter!$B$17*Spielerentscheidungen!$B$4+Parameter!$B$4*(Ergebnisse2!$D$3/Parameter!$B$8) + I224) &lt; (ZB_Käufer2!$B224-Parameter!$B$17*Spielerentscheidungen!$D$4+Parameter!$B$4*(Ergebnisse2!$E$3/Parameter!$B$8) + J224), "B", C224)),
IF(($B224-Parameter!$B$17*Spielerentscheidungen!$B$4+Parameter!$B$4*(Ergebnisse2!$D$3/Parameter!$B$8) + I224) &gt; 0,"A",
IF((ZB_Käufer2!$B224-Parameter!$B$17*Spielerentscheidungen!$D$4+Parameter!$B$4*(Ergebnisse2!$E$3/Parameter!$B$8) + J224) &gt; 0,"B",0)))</f>
        <v>0</v>
      </c>
      <c r="G224">
        <f>IF(AND(($B224-Parameter!$B$17*Spielerentscheidungen!$B$5+Parameter!$B$4*(Ergebnisse2!$D$4/Parameter!$B$8) + I224)&gt;0,(ZB_Käufer2!$B224-Parameter!$B$17*Spielerentscheidungen!$D$5+Parameter!$B$4*(Ergebnisse2!$E$4/Parameter!$B$8) + J224)&gt;0), IF(($B224-Parameter!$B$17*Spielerentscheidungen!$B$5+Parameter!$B$4*(Ergebnisse2!$D$4/Parameter!$B$8) + I224) &gt; (ZB_Käufer2!$B224-Parameter!$B$17*Spielerentscheidungen!$D$5+Parameter!$B$4*(Ergebnisse2!$E$4/Parameter!$B$8) + J224), "A", IF(($B224-Parameter!$B$17*Spielerentscheidungen!$B$5+Parameter!$B$4*(Ergebnisse2!$D$4/Parameter!$B$8) + I224) &lt; (ZB_Käufer2!$B224-Parameter!$B$17*Spielerentscheidungen!$D$5+Parameter!$B$4*(Ergebnisse2!$E$4/Parameter!$B$8) + J224), "B", C224)),
IF(($B224-Parameter!$B$17*Spielerentscheidungen!$B$5+Parameter!$B$4*(Ergebnisse2!$D$4/Parameter!$B$8) +I224)&gt;0,"A",
IF((ZB_Käufer2!$B224-Parameter!$B$17*Spielerentscheidungen!$D$5+Parameter!$B$4*(Ergebnisse2!$E$4/Parameter!$B$8) + J224)&gt;0,"B",0)))</f>
        <v>0</v>
      </c>
      <c r="H224">
        <f>IF(AND(($B224-Parameter!$B$17*Spielerentscheidungen!$B$6+Parameter!$B$4*(Ergebnisse2!$D$5/Parameter!$B$8) + I224)&gt;0,(ZB_Käufer2!$B224-Parameter!$B$17*Spielerentscheidungen!$D$6+Parameter!$B$4*(Ergebnisse2!$E$5/Parameter!$B$8) + J224)&gt;0), IF(($B224-Parameter!$B$17*Spielerentscheidungen!$B$6+Parameter!$B$4*(Ergebnisse2!$D$5/Parameter!$B$8) + I224) &gt; (ZB_Käufer2!$B224-Parameter!$B$17*Spielerentscheidungen!$D$6+Parameter!$B$4*(Ergebnisse2!$E$5/Parameter!$B$8) + J224),"A",IF(($B224-Parameter!$B$17*Spielerentscheidungen!$B$6+Parameter!$B$4*(Ergebnisse2!$D$5/Parameter!$B$8) + I224) &lt; (ZB_Käufer2!$B224-Parameter!$B$17*Spielerentscheidungen!$D$6+Parameter!$B$4*(Ergebnisse2!$E$5/Parameter!$B$8) + J224),"B",C224)),
IF(($B224-Parameter!$B$17*Spielerentscheidungen!$B$6+Parameter!$B$4*(Ergebnisse2!$D$5/Parameter!$B$8) + I224)&gt;0,"A",
IF((ZB_Käufer2!$B224-Parameter!$B$17*Spielerentscheidungen!$D$6 + Parameter!$B$4*(Ergebnisse2!$E$5/Parameter!$B$8) + J224)&gt;0,"B",0)))</f>
        <v>0</v>
      </c>
      <c r="I224">
        <v>0</v>
      </c>
      <c r="J224">
        <v>1</v>
      </c>
    </row>
    <row r="225" spans="1:10" x14ac:dyDescent="0.35">
      <c r="A225">
        <v>224</v>
      </c>
      <c r="B225">
        <v>2.2599999999999998</v>
      </c>
      <c r="C225" t="s">
        <v>20</v>
      </c>
      <c r="D225" t="str">
        <f>IF(AND(($B225- Parameter!$B$17*Spielerentscheidungen!$B$2+Parameter!$B$4*0.5 + I225)&gt;0,(ZB_Käufer2!$B225-Parameter!$B$17*Spielerentscheidungen!$D$2+Parameter!$B$4*0.5 + J225)&gt;0), IF(($B225-Parameter!$B$17*Spielerentscheidungen!$B$2+Parameter!$B$4*0.5 + I225) &gt; (ZB_Käufer2!$B225-Parameter!$B$17*Spielerentscheidungen!$D$2+Parameter!$B$4*0.5 + J225), "A", IF((ZB_Käufer2!$B225-Parameter!$B$17*Spielerentscheidungen!$D$2+Parameter!$B$4*0.5 + J225) &gt; ($B225-Parameter!$B$17*Spielerentscheidungen!$B$2+Parameter!$B$4*0.5 + I225), "B", C225)),
IF(($B225-Parameter!$B$17*Spielerentscheidungen!$B$2+Parameter!$B$4*0.5 + I225)&gt;0,"A",
IF((ZB_Käufer2!$B225-Parameter!$B$17*Spielerentscheidungen!$D$2+Parameter!$B$4*0.5 + J225)&gt;0,"B",0)))</f>
        <v>A</v>
      </c>
      <c r="E225" t="str">
        <f>IF(AND(($B225-Parameter!$B$17*Spielerentscheidungen!$B$3+Parameter!$B$4*(Ergebnisse2!$D$2/Parameter!$B$8) + I225)&gt;0,(ZB_Käufer2!$B225-Parameter!$B$17*Spielerentscheidungen!$D$3+Parameter!$B$4*(Ergebnisse2!$E$2/Parameter!$B$8) + J225)&gt;0),IF(($B225-Parameter!$B$17*Spielerentscheidungen!$B$3+Parameter!$B$4*(Ergebnisse2!$D$2/Parameter!$B$8) + I225) &gt; (ZB_Käufer2!$B225-Parameter!$B$17*Spielerentscheidungen!$D$3+Parameter!$B$4*(Ergebnisse2!$E$2/Parameter!$B$8) + J225),"A", IF(($B225-Parameter!$B$17*Spielerentscheidungen!$B$3+Parameter!$B$4*(Ergebnisse2!$D$2/Parameter!$B$8) + I225) &lt; (ZB_Käufer2!$B225-Parameter!$B$17*Spielerentscheidungen!$D$3+Parameter!$B$4*(Ergebnisse2!$E$2/Parameter!$B$8) + J225 ), "B", C225)),
IF(($B225-Parameter!$B$17*Spielerentscheidungen!$B$3+Parameter!$B$4*(Ergebnisse2!$D$2/Parameter!$B$8) + I225) &gt; 0,"A",
IF((ZB_Käufer2!$B225-Parameter!$B$17*Spielerentscheidungen!$D$3+Parameter!$B$4*(Ergebnisse2!$E$2/Parameter!$B$8) + J225)&gt;0,"B",0)))</f>
        <v>A</v>
      </c>
      <c r="F225">
        <f>IF(AND(($B225-Parameter!$B$17*Spielerentscheidungen!$B$4+Parameter!$B$4*(Ergebnisse2!$D$3/Parameter!$B$8) + I225 )&gt;0,(ZB_Käufer2!$B225-Parameter!$B$17*Spielerentscheidungen!$D$4+Parameter!$B$4*(Ergebnisse2!$E$3/Parameter!$B$8) + J225)&gt;0),IF(($B225-Parameter!$B$17*Spielerentscheidungen!$B$4+Parameter!$B$4*(Ergebnisse2!$D$3/Parameter!$B$8) + I225) &gt; (ZB_Käufer2!$B225-Parameter!$B$17*Spielerentscheidungen!$D$4+Parameter!$B$4*(Ergebnisse2!$E$3/Parameter!$B$8) + J225), "A", IF(($B225-Parameter!$B$17*Spielerentscheidungen!$B$4+Parameter!$B$4*(Ergebnisse2!$D$3/Parameter!$B$8) + I225) &lt; (ZB_Käufer2!$B225-Parameter!$B$17*Spielerentscheidungen!$D$4+Parameter!$B$4*(Ergebnisse2!$E$3/Parameter!$B$8) + J225), "B", C225)),
IF(($B225-Parameter!$B$17*Spielerentscheidungen!$B$4+Parameter!$B$4*(Ergebnisse2!$D$3/Parameter!$B$8) + I225) &gt; 0,"A",
IF((ZB_Käufer2!$B225-Parameter!$B$17*Spielerentscheidungen!$D$4+Parameter!$B$4*(Ergebnisse2!$E$3/Parameter!$B$8) + J225) &gt; 0,"B",0)))</f>
        <v>0</v>
      </c>
      <c r="G225">
        <f>IF(AND(($B225-Parameter!$B$17*Spielerentscheidungen!$B$5+Parameter!$B$4*(Ergebnisse2!$D$4/Parameter!$B$8) + I225)&gt;0,(ZB_Käufer2!$B225-Parameter!$B$17*Spielerentscheidungen!$D$5+Parameter!$B$4*(Ergebnisse2!$E$4/Parameter!$B$8) + J225)&gt;0), IF(($B225-Parameter!$B$17*Spielerentscheidungen!$B$5+Parameter!$B$4*(Ergebnisse2!$D$4/Parameter!$B$8) + I225) &gt; (ZB_Käufer2!$B225-Parameter!$B$17*Spielerentscheidungen!$D$5+Parameter!$B$4*(Ergebnisse2!$E$4/Parameter!$B$8) + J225), "A", IF(($B225-Parameter!$B$17*Spielerentscheidungen!$B$5+Parameter!$B$4*(Ergebnisse2!$D$4/Parameter!$B$8) + I225) &lt; (ZB_Käufer2!$B225-Parameter!$B$17*Spielerentscheidungen!$D$5+Parameter!$B$4*(Ergebnisse2!$E$4/Parameter!$B$8) + J225), "B", C225)),
IF(($B225-Parameter!$B$17*Spielerentscheidungen!$B$5+Parameter!$B$4*(Ergebnisse2!$D$4/Parameter!$B$8) +I225)&gt;0,"A",
IF((ZB_Käufer2!$B225-Parameter!$B$17*Spielerentscheidungen!$D$5+Parameter!$B$4*(Ergebnisse2!$E$4/Parameter!$B$8) + J225)&gt;0,"B",0)))</f>
        <v>0</v>
      </c>
      <c r="H225">
        <f>IF(AND(($B225-Parameter!$B$17*Spielerentscheidungen!$B$6+Parameter!$B$4*(Ergebnisse2!$D$5/Parameter!$B$8) + I225)&gt;0,(ZB_Käufer2!$B225-Parameter!$B$17*Spielerentscheidungen!$D$6+Parameter!$B$4*(Ergebnisse2!$E$5/Parameter!$B$8) + J225)&gt;0), IF(($B225-Parameter!$B$17*Spielerentscheidungen!$B$6+Parameter!$B$4*(Ergebnisse2!$D$5/Parameter!$B$8) + I225) &gt; (ZB_Käufer2!$B225-Parameter!$B$17*Spielerentscheidungen!$D$6+Parameter!$B$4*(Ergebnisse2!$E$5/Parameter!$B$8) + J225),"A",IF(($B225-Parameter!$B$17*Spielerentscheidungen!$B$6+Parameter!$B$4*(Ergebnisse2!$D$5/Parameter!$B$8) + I225) &lt; (ZB_Käufer2!$B225-Parameter!$B$17*Spielerentscheidungen!$D$6+Parameter!$B$4*(Ergebnisse2!$E$5/Parameter!$B$8) + J225),"B",C225)),
IF(($B225-Parameter!$B$17*Spielerentscheidungen!$B$6+Parameter!$B$4*(Ergebnisse2!$D$5/Parameter!$B$8) + I225)&gt;0,"A",
IF((ZB_Käufer2!$B225-Parameter!$B$17*Spielerentscheidungen!$D$6 + Parameter!$B$4*(Ergebnisse2!$E$5/Parameter!$B$8) + J225)&gt;0,"B",0)))</f>
        <v>0</v>
      </c>
      <c r="I225">
        <v>5</v>
      </c>
      <c r="J225">
        <v>0</v>
      </c>
    </row>
    <row r="226" spans="1:10" x14ac:dyDescent="0.35">
      <c r="A226">
        <v>225</v>
      </c>
      <c r="B226">
        <v>0.43</v>
      </c>
      <c r="C226" t="s">
        <v>19</v>
      </c>
      <c r="D226">
        <f>IF(AND(($B226- Parameter!$B$17*Spielerentscheidungen!$B$2+Parameter!$B$4*0.5 + I226)&gt;0,(ZB_Käufer2!$B226-Parameter!$B$17*Spielerentscheidungen!$D$2+Parameter!$B$4*0.5 + J226)&gt;0), IF(($B226-Parameter!$B$17*Spielerentscheidungen!$B$2+Parameter!$B$4*0.5 + I226) &gt; (ZB_Käufer2!$B226-Parameter!$B$17*Spielerentscheidungen!$D$2+Parameter!$B$4*0.5 + J226), "A", IF((ZB_Käufer2!$B226-Parameter!$B$17*Spielerentscheidungen!$D$2+Parameter!$B$4*0.5 + J226) &gt; ($B226-Parameter!$B$17*Spielerentscheidungen!$B$2+Parameter!$B$4*0.5 + I226), "B", C226)),
IF(($B226-Parameter!$B$17*Spielerentscheidungen!$B$2+Parameter!$B$4*0.5 + I226)&gt;0,"A",
IF((ZB_Käufer2!$B226-Parameter!$B$17*Spielerentscheidungen!$D$2+Parameter!$B$4*0.5 + J226)&gt;0,"B",0)))</f>
        <v>0</v>
      </c>
      <c r="E226">
        <f>IF(AND(($B226-Parameter!$B$17*Spielerentscheidungen!$B$3+Parameter!$B$4*(Ergebnisse2!$D$2/Parameter!$B$8) + I226)&gt;0,(ZB_Käufer2!$B226-Parameter!$B$17*Spielerentscheidungen!$D$3+Parameter!$B$4*(Ergebnisse2!$E$2/Parameter!$B$8) + J226)&gt;0),IF(($B226-Parameter!$B$17*Spielerentscheidungen!$B$3+Parameter!$B$4*(Ergebnisse2!$D$2/Parameter!$B$8) + I226) &gt; (ZB_Käufer2!$B226-Parameter!$B$17*Spielerentscheidungen!$D$3+Parameter!$B$4*(Ergebnisse2!$E$2/Parameter!$B$8) + J226),"A", IF(($B226-Parameter!$B$17*Spielerentscheidungen!$B$3+Parameter!$B$4*(Ergebnisse2!$D$2/Parameter!$B$8) + I226) &lt; (ZB_Käufer2!$B226-Parameter!$B$17*Spielerentscheidungen!$D$3+Parameter!$B$4*(Ergebnisse2!$E$2/Parameter!$B$8) + J226 ), "B", C226)),
IF(($B226-Parameter!$B$17*Spielerentscheidungen!$B$3+Parameter!$B$4*(Ergebnisse2!$D$2/Parameter!$B$8) + I226) &gt; 0,"A",
IF((ZB_Käufer2!$B226-Parameter!$B$17*Spielerentscheidungen!$D$3+Parameter!$B$4*(Ergebnisse2!$E$2/Parameter!$B$8) + J226)&gt;0,"B",0)))</f>
        <v>0</v>
      </c>
      <c r="F226">
        <f>IF(AND(($B226-Parameter!$B$17*Spielerentscheidungen!$B$4+Parameter!$B$4*(Ergebnisse2!$D$3/Parameter!$B$8) + I226 )&gt;0,(ZB_Käufer2!$B226-Parameter!$B$17*Spielerentscheidungen!$D$4+Parameter!$B$4*(Ergebnisse2!$E$3/Parameter!$B$8) + J226)&gt;0),IF(($B226-Parameter!$B$17*Spielerentscheidungen!$B$4+Parameter!$B$4*(Ergebnisse2!$D$3/Parameter!$B$8) + I226) &gt; (ZB_Käufer2!$B226-Parameter!$B$17*Spielerentscheidungen!$D$4+Parameter!$B$4*(Ergebnisse2!$E$3/Parameter!$B$8) + J226), "A", IF(($B226-Parameter!$B$17*Spielerentscheidungen!$B$4+Parameter!$B$4*(Ergebnisse2!$D$3/Parameter!$B$8) + I226) &lt; (ZB_Käufer2!$B226-Parameter!$B$17*Spielerentscheidungen!$D$4+Parameter!$B$4*(Ergebnisse2!$E$3/Parameter!$B$8) + J226), "B", C226)),
IF(($B226-Parameter!$B$17*Spielerentscheidungen!$B$4+Parameter!$B$4*(Ergebnisse2!$D$3/Parameter!$B$8) + I226) &gt; 0,"A",
IF((ZB_Käufer2!$B226-Parameter!$B$17*Spielerentscheidungen!$D$4+Parameter!$B$4*(Ergebnisse2!$E$3/Parameter!$B$8) + J226) &gt; 0,"B",0)))</f>
        <v>0</v>
      </c>
      <c r="G226">
        <f>IF(AND(($B226-Parameter!$B$17*Spielerentscheidungen!$B$5+Parameter!$B$4*(Ergebnisse2!$D$4/Parameter!$B$8) + I226)&gt;0,(ZB_Käufer2!$B226-Parameter!$B$17*Spielerentscheidungen!$D$5+Parameter!$B$4*(Ergebnisse2!$E$4/Parameter!$B$8) + J226)&gt;0), IF(($B226-Parameter!$B$17*Spielerentscheidungen!$B$5+Parameter!$B$4*(Ergebnisse2!$D$4/Parameter!$B$8) + I226) &gt; (ZB_Käufer2!$B226-Parameter!$B$17*Spielerentscheidungen!$D$5+Parameter!$B$4*(Ergebnisse2!$E$4/Parameter!$B$8) + J226), "A", IF(($B226-Parameter!$B$17*Spielerentscheidungen!$B$5+Parameter!$B$4*(Ergebnisse2!$D$4/Parameter!$B$8) + I226) &lt; (ZB_Käufer2!$B226-Parameter!$B$17*Spielerentscheidungen!$D$5+Parameter!$B$4*(Ergebnisse2!$E$4/Parameter!$B$8) + J226), "B", C226)),
IF(($B226-Parameter!$B$17*Spielerentscheidungen!$B$5+Parameter!$B$4*(Ergebnisse2!$D$4/Parameter!$B$8) +I226)&gt;0,"A",
IF((ZB_Käufer2!$B226-Parameter!$B$17*Spielerentscheidungen!$D$5+Parameter!$B$4*(Ergebnisse2!$E$4/Parameter!$B$8) + J226)&gt;0,"B",0)))</f>
        <v>0</v>
      </c>
      <c r="H226">
        <f>IF(AND(($B226-Parameter!$B$17*Spielerentscheidungen!$B$6+Parameter!$B$4*(Ergebnisse2!$D$5/Parameter!$B$8) + I226)&gt;0,(ZB_Käufer2!$B226-Parameter!$B$17*Spielerentscheidungen!$D$6+Parameter!$B$4*(Ergebnisse2!$E$5/Parameter!$B$8) + J226)&gt;0), IF(($B226-Parameter!$B$17*Spielerentscheidungen!$B$6+Parameter!$B$4*(Ergebnisse2!$D$5/Parameter!$B$8) + I226) &gt; (ZB_Käufer2!$B226-Parameter!$B$17*Spielerentscheidungen!$D$6+Parameter!$B$4*(Ergebnisse2!$E$5/Parameter!$B$8) + J226),"A",IF(($B226-Parameter!$B$17*Spielerentscheidungen!$B$6+Parameter!$B$4*(Ergebnisse2!$D$5/Parameter!$B$8) + I226) &lt; (ZB_Käufer2!$B226-Parameter!$B$17*Spielerentscheidungen!$D$6+Parameter!$B$4*(Ergebnisse2!$E$5/Parameter!$B$8) + J226),"B",C226)),
IF(($B226-Parameter!$B$17*Spielerentscheidungen!$B$6+Parameter!$B$4*(Ergebnisse2!$D$5/Parameter!$B$8) + I226)&gt;0,"A",
IF((ZB_Käufer2!$B226-Parameter!$B$17*Spielerentscheidungen!$D$6 + Parameter!$B$4*(Ergebnisse2!$E$5/Parameter!$B$8) + J226)&gt;0,"B",0)))</f>
        <v>0</v>
      </c>
      <c r="I226">
        <v>0</v>
      </c>
      <c r="J226">
        <v>5</v>
      </c>
    </row>
    <row r="227" spans="1:10" x14ac:dyDescent="0.35">
      <c r="A227">
        <v>226</v>
      </c>
      <c r="B227">
        <v>4.18</v>
      </c>
      <c r="C227" t="s">
        <v>20</v>
      </c>
      <c r="D227">
        <f>IF(AND(($B227- Parameter!$B$17*Spielerentscheidungen!$B$2+Parameter!$B$4*0.5 + I227)&gt;0,(ZB_Käufer2!$B227-Parameter!$B$17*Spielerentscheidungen!$D$2+Parameter!$B$4*0.5 + J227)&gt;0), IF(($B227-Parameter!$B$17*Spielerentscheidungen!$B$2+Parameter!$B$4*0.5 + I227) &gt; (ZB_Käufer2!$B227-Parameter!$B$17*Spielerentscheidungen!$D$2+Parameter!$B$4*0.5 + J227), "A", IF((ZB_Käufer2!$B227-Parameter!$B$17*Spielerentscheidungen!$D$2+Parameter!$B$4*0.5 + J227) &gt; ($B227-Parameter!$B$17*Spielerentscheidungen!$B$2+Parameter!$B$4*0.5 + I227), "B", C227)),
IF(($B227-Parameter!$B$17*Spielerentscheidungen!$B$2+Parameter!$B$4*0.5 + I227)&gt;0,"A",
IF((ZB_Käufer2!$B227-Parameter!$B$17*Spielerentscheidungen!$D$2+Parameter!$B$4*0.5 + J227)&gt;0,"B",0)))</f>
        <v>0</v>
      </c>
      <c r="E227">
        <f>IF(AND(($B227-Parameter!$B$17*Spielerentscheidungen!$B$3+Parameter!$B$4*(Ergebnisse2!$D$2/Parameter!$B$8) + I227)&gt;0,(ZB_Käufer2!$B227-Parameter!$B$17*Spielerentscheidungen!$D$3+Parameter!$B$4*(Ergebnisse2!$E$2/Parameter!$B$8) + J227)&gt;0),IF(($B227-Parameter!$B$17*Spielerentscheidungen!$B$3+Parameter!$B$4*(Ergebnisse2!$D$2/Parameter!$B$8) + I227) &gt; (ZB_Käufer2!$B227-Parameter!$B$17*Spielerentscheidungen!$D$3+Parameter!$B$4*(Ergebnisse2!$E$2/Parameter!$B$8) + J227),"A", IF(($B227-Parameter!$B$17*Spielerentscheidungen!$B$3+Parameter!$B$4*(Ergebnisse2!$D$2/Parameter!$B$8) + I227) &lt; (ZB_Käufer2!$B227-Parameter!$B$17*Spielerentscheidungen!$D$3+Parameter!$B$4*(Ergebnisse2!$E$2/Parameter!$B$8) + J227 ), "B", C227)),
IF(($B227-Parameter!$B$17*Spielerentscheidungen!$B$3+Parameter!$B$4*(Ergebnisse2!$D$2/Parameter!$B$8) + I227) &gt; 0,"A",
IF((ZB_Käufer2!$B227-Parameter!$B$17*Spielerentscheidungen!$D$3+Parameter!$B$4*(Ergebnisse2!$E$2/Parameter!$B$8) + J227)&gt;0,"B",0)))</f>
        <v>0</v>
      </c>
      <c r="F227">
        <f>IF(AND(($B227-Parameter!$B$17*Spielerentscheidungen!$B$4+Parameter!$B$4*(Ergebnisse2!$D$3/Parameter!$B$8) + I227 )&gt;0,(ZB_Käufer2!$B227-Parameter!$B$17*Spielerentscheidungen!$D$4+Parameter!$B$4*(Ergebnisse2!$E$3/Parameter!$B$8) + J227)&gt;0),IF(($B227-Parameter!$B$17*Spielerentscheidungen!$B$4+Parameter!$B$4*(Ergebnisse2!$D$3/Parameter!$B$8) + I227) &gt; (ZB_Käufer2!$B227-Parameter!$B$17*Spielerentscheidungen!$D$4+Parameter!$B$4*(Ergebnisse2!$E$3/Parameter!$B$8) + J227), "A", IF(($B227-Parameter!$B$17*Spielerentscheidungen!$B$4+Parameter!$B$4*(Ergebnisse2!$D$3/Parameter!$B$8) + I227) &lt; (ZB_Käufer2!$B227-Parameter!$B$17*Spielerentscheidungen!$D$4+Parameter!$B$4*(Ergebnisse2!$E$3/Parameter!$B$8) + J227), "B", C227)),
IF(($B227-Parameter!$B$17*Spielerentscheidungen!$B$4+Parameter!$B$4*(Ergebnisse2!$D$3/Parameter!$B$8) + I227) &gt; 0,"A",
IF((ZB_Käufer2!$B227-Parameter!$B$17*Spielerentscheidungen!$D$4+Parameter!$B$4*(Ergebnisse2!$E$3/Parameter!$B$8) + J227) &gt; 0,"B",0)))</f>
        <v>0</v>
      </c>
      <c r="G227">
        <f>IF(AND(($B227-Parameter!$B$17*Spielerentscheidungen!$B$5+Parameter!$B$4*(Ergebnisse2!$D$4/Parameter!$B$8) + I227)&gt;0,(ZB_Käufer2!$B227-Parameter!$B$17*Spielerentscheidungen!$D$5+Parameter!$B$4*(Ergebnisse2!$E$4/Parameter!$B$8) + J227)&gt;0), IF(($B227-Parameter!$B$17*Spielerentscheidungen!$B$5+Parameter!$B$4*(Ergebnisse2!$D$4/Parameter!$B$8) + I227) &gt; (ZB_Käufer2!$B227-Parameter!$B$17*Spielerentscheidungen!$D$5+Parameter!$B$4*(Ergebnisse2!$E$4/Parameter!$B$8) + J227), "A", IF(($B227-Parameter!$B$17*Spielerentscheidungen!$B$5+Parameter!$B$4*(Ergebnisse2!$D$4/Parameter!$B$8) + I227) &lt; (ZB_Käufer2!$B227-Parameter!$B$17*Spielerentscheidungen!$D$5+Parameter!$B$4*(Ergebnisse2!$E$4/Parameter!$B$8) + J227), "B", C227)),
IF(($B227-Parameter!$B$17*Spielerentscheidungen!$B$5+Parameter!$B$4*(Ergebnisse2!$D$4/Parameter!$B$8) +I227)&gt;0,"A",
IF((ZB_Käufer2!$B227-Parameter!$B$17*Spielerentscheidungen!$D$5+Parameter!$B$4*(Ergebnisse2!$E$4/Parameter!$B$8) + J227)&gt;0,"B",0)))</f>
        <v>0</v>
      </c>
      <c r="H227">
        <f>IF(AND(($B227-Parameter!$B$17*Spielerentscheidungen!$B$6+Parameter!$B$4*(Ergebnisse2!$D$5/Parameter!$B$8) + I227)&gt;0,(ZB_Käufer2!$B227-Parameter!$B$17*Spielerentscheidungen!$D$6+Parameter!$B$4*(Ergebnisse2!$E$5/Parameter!$B$8) + J227)&gt;0), IF(($B227-Parameter!$B$17*Spielerentscheidungen!$B$6+Parameter!$B$4*(Ergebnisse2!$D$5/Parameter!$B$8) + I227) &gt; (ZB_Käufer2!$B227-Parameter!$B$17*Spielerentscheidungen!$D$6+Parameter!$B$4*(Ergebnisse2!$E$5/Parameter!$B$8) + J227),"A",IF(($B227-Parameter!$B$17*Spielerentscheidungen!$B$6+Parameter!$B$4*(Ergebnisse2!$D$5/Parameter!$B$8) + I227) &lt; (ZB_Käufer2!$B227-Parameter!$B$17*Spielerentscheidungen!$D$6+Parameter!$B$4*(Ergebnisse2!$E$5/Parameter!$B$8) + J227),"B",C227)),
IF(($B227-Parameter!$B$17*Spielerentscheidungen!$B$6+Parameter!$B$4*(Ergebnisse2!$D$5/Parameter!$B$8) + I227)&gt;0,"A",
IF((ZB_Käufer2!$B227-Parameter!$B$17*Spielerentscheidungen!$D$6 + Parameter!$B$4*(Ergebnisse2!$E$5/Parameter!$B$8) + J227)&gt;0,"B",0)))</f>
        <v>0</v>
      </c>
      <c r="I227">
        <v>0</v>
      </c>
      <c r="J227">
        <v>1</v>
      </c>
    </row>
    <row r="228" spans="1:10" x14ac:dyDescent="0.35">
      <c r="A228">
        <v>227</v>
      </c>
      <c r="B228">
        <v>9.6</v>
      </c>
      <c r="C228" t="s">
        <v>19</v>
      </c>
      <c r="D228" t="str">
        <f>IF(AND(($B228- Parameter!$B$17*Spielerentscheidungen!$B$2+Parameter!$B$4*0.5 + I228)&gt;0,(ZB_Käufer2!$B228-Parameter!$B$17*Spielerentscheidungen!$D$2+Parameter!$B$4*0.5 + J228)&gt;0), IF(($B228-Parameter!$B$17*Spielerentscheidungen!$B$2+Parameter!$B$4*0.5 + I228) &gt; (ZB_Käufer2!$B228-Parameter!$B$17*Spielerentscheidungen!$D$2+Parameter!$B$4*0.5 + J228), "A", IF((ZB_Käufer2!$B228-Parameter!$B$17*Spielerentscheidungen!$D$2+Parameter!$B$4*0.5 + J228) &gt; ($B228-Parameter!$B$17*Spielerentscheidungen!$B$2+Parameter!$B$4*0.5 + I228), "B", C228)),
IF(($B228-Parameter!$B$17*Spielerentscheidungen!$B$2+Parameter!$B$4*0.5 + I228)&gt;0,"A",
IF((ZB_Käufer2!$B228-Parameter!$B$17*Spielerentscheidungen!$D$2+Parameter!$B$4*0.5 + J228)&gt;0,"B",0)))</f>
        <v>A</v>
      </c>
      <c r="E228" t="str">
        <f>IF(AND(($B228-Parameter!$B$17*Spielerentscheidungen!$B$3+Parameter!$B$4*(Ergebnisse2!$D$2/Parameter!$B$8) + I228)&gt;0,(ZB_Käufer2!$B228-Parameter!$B$17*Spielerentscheidungen!$D$3+Parameter!$B$4*(Ergebnisse2!$E$2/Parameter!$B$8) + J228)&gt;0),IF(($B228-Parameter!$B$17*Spielerentscheidungen!$B$3+Parameter!$B$4*(Ergebnisse2!$D$2/Parameter!$B$8) + I228) &gt; (ZB_Käufer2!$B228-Parameter!$B$17*Spielerentscheidungen!$D$3+Parameter!$B$4*(Ergebnisse2!$E$2/Parameter!$B$8) + J228),"A", IF(($B228-Parameter!$B$17*Spielerentscheidungen!$B$3+Parameter!$B$4*(Ergebnisse2!$D$2/Parameter!$B$8) + I228) &lt; (ZB_Käufer2!$B228-Parameter!$B$17*Spielerentscheidungen!$D$3+Parameter!$B$4*(Ergebnisse2!$E$2/Parameter!$B$8) + J228 ), "B", C228)),
IF(($B228-Parameter!$B$17*Spielerentscheidungen!$B$3+Parameter!$B$4*(Ergebnisse2!$D$2/Parameter!$B$8) + I228) &gt; 0,"A",
IF((ZB_Käufer2!$B228-Parameter!$B$17*Spielerentscheidungen!$D$3+Parameter!$B$4*(Ergebnisse2!$E$2/Parameter!$B$8) + J228)&gt;0,"B",0)))</f>
        <v>A</v>
      </c>
      <c r="F228" t="str">
        <f>IF(AND(($B228-Parameter!$B$17*Spielerentscheidungen!$B$4+Parameter!$B$4*(Ergebnisse2!$D$3/Parameter!$B$8) + I228 )&gt;0,(ZB_Käufer2!$B228-Parameter!$B$17*Spielerentscheidungen!$D$4+Parameter!$B$4*(Ergebnisse2!$E$3/Parameter!$B$8) + J228)&gt;0),IF(($B228-Parameter!$B$17*Spielerentscheidungen!$B$4+Parameter!$B$4*(Ergebnisse2!$D$3/Parameter!$B$8) + I228) &gt; (ZB_Käufer2!$B228-Parameter!$B$17*Spielerentscheidungen!$D$4+Parameter!$B$4*(Ergebnisse2!$E$3/Parameter!$B$8) + J228), "A", IF(($B228-Parameter!$B$17*Spielerentscheidungen!$B$4+Parameter!$B$4*(Ergebnisse2!$D$3/Parameter!$B$8) + I228) &lt; (ZB_Käufer2!$B228-Parameter!$B$17*Spielerentscheidungen!$D$4+Parameter!$B$4*(Ergebnisse2!$E$3/Parameter!$B$8) + J228), "B", C228)),
IF(($B228-Parameter!$B$17*Spielerentscheidungen!$B$4+Parameter!$B$4*(Ergebnisse2!$D$3/Parameter!$B$8) + I228) &gt; 0,"A",
IF((ZB_Käufer2!$B228-Parameter!$B$17*Spielerentscheidungen!$D$4+Parameter!$B$4*(Ergebnisse2!$E$3/Parameter!$B$8) + J228) &gt; 0,"B",0)))</f>
        <v>A</v>
      </c>
      <c r="G228" t="str">
        <f>IF(AND(($B228-Parameter!$B$17*Spielerentscheidungen!$B$5+Parameter!$B$4*(Ergebnisse2!$D$4/Parameter!$B$8) + I228)&gt;0,(ZB_Käufer2!$B228-Parameter!$B$17*Spielerentscheidungen!$D$5+Parameter!$B$4*(Ergebnisse2!$E$4/Parameter!$B$8) + J228)&gt;0), IF(($B228-Parameter!$B$17*Spielerentscheidungen!$B$5+Parameter!$B$4*(Ergebnisse2!$D$4/Parameter!$B$8) + I228) &gt; (ZB_Käufer2!$B228-Parameter!$B$17*Spielerentscheidungen!$D$5+Parameter!$B$4*(Ergebnisse2!$E$4/Parameter!$B$8) + J228), "A", IF(($B228-Parameter!$B$17*Spielerentscheidungen!$B$5+Parameter!$B$4*(Ergebnisse2!$D$4/Parameter!$B$8) + I228) &lt; (ZB_Käufer2!$B228-Parameter!$B$17*Spielerentscheidungen!$D$5+Parameter!$B$4*(Ergebnisse2!$E$4/Parameter!$B$8) + J228), "B", C228)),
IF(($B228-Parameter!$B$17*Spielerentscheidungen!$B$5+Parameter!$B$4*(Ergebnisse2!$D$4/Parameter!$B$8) +I228)&gt;0,"A",
IF((ZB_Käufer2!$B228-Parameter!$B$17*Spielerentscheidungen!$D$5+Parameter!$B$4*(Ergebnisse2!$E$4/Parameter!$B$8) + J228)&gt;0,"B",0)))</f>
        <v>A</v>
      </c>
      <c r="H228">
        <f>IF(AND(($B228-Parameter!$B$17*Spielerentscheidungen!$B$6+Parameter!$B$4*(Ergebnisse2!$D$5/Parameter!$B$8) + I228)&gt;0,(ZB_Käufer2!$B228-Parameter!$B$17*Spielerentscheidungen!$D$6+Parameter!$B$4*(Ergebnisse2!$E$5/Parameter!$B$8) + J228)&gt;0), IF(($B228-Parameter!$B$17*Spielerentscheidungen!$B$6+Parameter!$B$4*(Ergebnisse2!$D$5/Parameter!$B$8) + I228) &gt; (ZB_Käufer2!$B228-Parameter!$B$17*Spielerentscheidungen!$D$6+Parameter!$B$4*(Ergebnisse2!$E$5/Parameter!$B$8) + J228),"A",IF(($B228-Parameter!$B$17*Spielerentscheidungen!$B$6+Parameter!$B$4*(Ergebnisse2!$D$5/Parameter!$B$8) + I228) &lt; (ZB_Käufer2!$B228-Parameter!$B$17*Spielerentscheidungen!$D$6+Parameter!$B$4*(Ergebnisse2!$E$5/Parameter!$B$8) + J228),"B",C228)),
IF(($B228-Parameter!$B$17*Spielerentscheidungen!$B$6+Parameter!$B$4*(Ergebnisse2!$D$5/Parameter!$B$8) + I228)&gt;0,"A",
IF((ZB_Käufer2!$B228-Parameter!$B$17*Spielerentscheidungen!$D$6 + Parameter!$B$4*(Ergebnisse2!$E$5/Parameter!$B$8) + J228)&gt;0,"B",0)))</f>
        <v>0</v>
      </c>
      <c r="I228">
        <v>1</v>
      </c>
      <c r="J228">
        <v>0</v>
      </c>
    </row>
    <row r="229" spans="1:10" x14ac:dyDescent="0.35">
      <c r="A229">
        <v>228</v>
      </c>
      <c r="B229">
        <v>1.07</v>
      </c>
      <c r="C229" t="s">
        <v>20</v>
      </c>
      <c r="D229">
        <f>IF(AND(($B229- Parameter!$B$17*Spielerentscheidungen!$B$2+Parameter!$B$4*0.5 + I229)&gt;0,(ZB_Käufer2!$B229-Parameter!$B$17*Spielerentscheidungen!$D$2+Parameter!$B$4*0.5 + J229)&gt;0), IF(($B229-Parameter!$B$17*Spielerentscheidungen!$B$2+Parameter!$B$4*0.5 + I229) &gt; (ZB_Käufer2!$B229-Parameter!$B$17*Spielerentscheidungen!$D$2+Parameter!$B$4*0.5 + J229), "A", IF((ZB_Käufer2!$B229-Parameter!$B$17*Spielerentscheidungen!$D$2+Parameter!$B$4*0.5 + J229) &gt; ($B229-Parameter!$B$17*Spielerentscheidungen!$B$2+Parameter!$B$4*0.5 + I229), "B", C229)),
IF(($B229-Parameter!$B$17*Spielerentscheidungen!$B$2+Parameter!$B$4*0.5 + I229)&gt;0,"A",
IF((ZB_Käufer2!$B229-Parameter!$B$17*Spielerentscheidungen!$D$2+Parameter!$B$4*0.5 + J229)&gt;0,"B",0)))</f>
        <v>0</v>
      </c>
      <c r="E229">
        <f>IF(AND(($B229-Parameter!$B$17*Spielerentscheidungen!$B$3+Parameter!$B$4*(Ergebnisse2!$D$2/Parameter!$B$8) + I229)&gt;0,(ZB_Käufer2!$B229-Parameter!$B$17*Spielerentscheidungen!$D$3+Parameter!$B$4*(Ergebnisse2!$E$2/Parameter!$B$8) + J229)&gt;0),IF(($B229-Parameter!$B$17*Spielerentscheidungen!$B$3+Parameter!$B$4*(Ergebnisse2!$D$2/Parameter!$B$8) + I229) &gt; (ZB_Käufer2!$B229-Parameter!$B$17*Spielerentscheidungen!$D$3+Parameter!$B$4*(Ergebnisse2!$E$2/Parameter!$B$8) + J229),"A", IF(($B229-Parameter!$B$17*Spielerentscheidungen!$B$3+Parameter!$B$4*(Ergebnisse2!$D$2/Parameter!$B$8) + I229) &lt; (ZB_Käufer2!$B229-Parameter!$B$17*Spielerentscheidungen!$D$3+Parameter!$B$4*(Ergebnisse2!$E$2/Parameter!$B$8) + J229 ), "B", C229)),
IF(($B229-Parameter!$B$17*Spielerentscheidungen!$B$3+Parameter!$B$4*(Ergebnisse2!$D$2/Parameter!$B$8) + I229) &gt; 0,"A",
IF((ZB_Käufer2!$B229-Parameter!$B$17*Spielerentscheidungen!$D$3+Parameter!$B$4*(Ergebnisse2!$E$2/Parameter!$B$8) + J229)&gt;0,"B",0)))</f>
        <v>0</v>
      </c>
      <c r="F229">
        <f>IF(AND(($B229-Parameter!$B$17*Spielerentscheidungen!$B$4+Parameter!$B$4*(Ergebnisse2!$D$3/Parameter!$B$8) + I229 )&gt;0,(ZB_Käufer2!$B229-Parameter!$B$17*Spielerentscheidungen!$D$4+Parameter!$B$4*(Ergebnisse2!$E$3/Parameter!$B$8) + J229)&gt;0),IF(($B229-Parameter!$B$17*Spielerentscheidungen!$B$4+Parameter!$B$4*(Ergebnisse2!$D$3/Parameter!$B$8) + I229) &gt; (ZB_Käufer2!$B229-Parameter!$B$17*Spielerentscheidungen!$D$4+Parameter!$B$4*(Ergebnisse2!$E$3/Parameter!$B$8) + J229), "A", IF(($B229-Parameter!$B$17*Spielerentscheidungen!$B$4+Parameter!$B$4*(Ergebnisse2!$D$3/Parameter!$B$8) + I229) &lt; (ZB_Käufer2!$B229-Parameter!$B$17*Spielerentscheidungen!$D$4+Parameter!$B$4*(Ergebnisse2!$E$3/Parameter!$B$8) + J229), "B", C229)),
IF(($B229-Parameter!$B$17*Spielerentscheidungen!$B$4+Parameter!$B$4*(Ergebnisse2!$D$3/Parameter!$B$8) + I229) &gt; 0,"A",
IF((ZB_Käufer2!$B229-Parameter!$B$17*Spielerentscheidungen!$D$4+Parameter!$B$4*(Ergebnisse2!$E$3/Parameter!$B$8) + J229) &gt; 0,"B",0)))</f>
        <v>0</v>
      </c>
      <c r="G229">
        <f>IF(AND(($B229-Parameter!$B$17*Spielerentscheidungen!$B$5+Parameter!$B$4*(Ergebnisse2!$D$4/Parameter!$B$8) + I229)&gt;0,(ZB_Käufer2!$B229-Parameter!$B$17*Spielerentscheidungen!$D$5+Parameter!$B$4*(Ergebnisse2!$E$4/Parameter!$B$8) + J229)&gt;0), IF(($B229-Parameter!$B$17*Spielerentscheidungen!$B$5+Parameter!$B$4*(Ergebnisse2!$D$4/Parameter!$B$8) + I229) &gt; (ZB_Käufer2!$B229-Parameter!$B$17*Spielerentscheidungen!$D$5+Parameter!$B$4*(Ergebnisse2!$E$4/Parameter!$B$8) + J229), "A", IF(($B229-Parameter!$B$17*Spielerentscheidungen!$B$5+Parameter!$B$4*(Ergebnisse2!$D$4/Parameter!$B$8) + I229) &lt; (ZB_Käufer2!$B229-Parameter!$B$17*Spielerentscheidungen!$D$5+Parameter!$B$4*(Ergebnisse2!$E$4/Parameter!$B$8) + J229), "B", C229)),
IF(($B229-Parameter!$B$17*Spielerentscheidungen!$B$5+Parameter!$B$4*(Ergebnisse2!$D$4/Parameter!$B$8) +I229)&gt;0,"A",
IF((ZB_Käufer2!$B229-Parameter!$B$17*Spielerentscheidungen!$D$5+Parameter!$B$4*(Ergebnisse2!$E$4/Parameter!$B$8) + J229)&gt;0,"B",0)))</f>
        <v>0</v>
      </c>
      <c r="H229">
        <f>IF(AND(($B229-Parameter!$B$17*Spielerentscheidungen!$B$6+Parameter!$B$4*(Ergebnisse2!$D$5/Parameter!$B$8) + I229)&gt;0,(ZB_Käufer2!$B229-Parameter!$B$17*Spielerentscheidungen!$D$6+Parameter!$B$4*(Ergebnisse2!$E$5/Parameter!$B$8) + J229)&gt;0), IF(($B229-Parameter!$B$17*Spielerentscheidungen!$B$6+Parameter!$B$4*(Ergebnisse2!$D$5/Parameter!$B$8) + I229) &gt; (ZB_Käufer2!$B229-Parameter!$B$17*Spielerentscheidungen!$D$6+Parameter!$B$4*(Ergebnisse2!$E$5/Parameter!$B$8) + J229),"A",IF(($B229-Parameter!$B$17*Spielerentscheidungen!$B$6+Parameter!$B$4*(Ergebnisse2!$D$5/Parameter!$B$8) + I229) &lt; (ZB_Käufer2!$B229-Parameter!$B$17*Spielerentscheidungen!$D$6+Parameter!$B$4*(Ergebnisse2!$E$5/Parameter!$B$8) + J229),"B",C229)),
IF(($B229-Parameter!$B$17*Spielerentscheidungen!$B$6+Parameter!$B$4*(Ergebnisse2!$D$5/Parameter!$B$8) + I229)&gt;0,"A",
IF((ZB_Käufer2!$B229-Parameter!$B$17*Spielerentscheidungen!$D$6 + Parameter!$B$4*(Ergebnisse2!$E$5/Parameter!$B$8) + J229)&gt;0,"B",0)))</f>
        <v>0</v>
      </c>
      <c r="I229">
        <v>0</v>
      </c>
      <c r="J229">
        <v>4</v>
      </c>
    </row>
    <row r="230" spans="1:10" x14ac:dyDescent="0.35">
      <c r="A230">
        <v>229</v>
      </c>
      <c r="B230">
        <v>5.58</v>
      </c>
      <c r="C230" t="s">
        <v>19</v>
      </c>
      <c r="D230" t="str">
        <f>IF(AND(($B230- Parameter!$B$17*Spielerentscheidungen!$B$2+Parameter!$B$4*0.5 + I230)&gt;0,(ZB_Käufer2!$B230-Parameter!$B$17*Spielerentscheidungen!$D$2+Parameter!$B$4*0.5 + J230)&gt;0), IF(($B230-Parameter!$B$17*Spielerentscheidungen!$B$2+Parameter!$B$4*0.5 + I230) &gt; (ZB_Käufer2!$B230-Parameter!$B$17*Spielerentscheidungen!$D$2+Parameter!$B$4*0.5 + J230), "A", IF((ZB_Käufer2!$B230-Parameter!$B$17*Spielerentscheidungen!$D$2+Parameter!$B$4*0.5 + J230) &gt; ($B230-Parameter!$B$17*Spielerentscheidungen!$B$2+Parameter!$B$4*0.5 + I230), "B", C230)),
IF(($B230-Parameter!$B$17*Spielerentscheidungen!$B$2+Parameter!$B$4*0.5 + I230)&gt;0,"A",
IF((ZB_Käufer2!$B230-Parameter!$B$17*Spielerentscheidungen!$D$2+Parameter!$B$4*0.5 + J230)&gt;0,"B",0)))</f>
        <v>A</v>
      </c>
      <c r="E230" t="str">
        <f>IF(AND(($B230-Parameter!$B$17*Spielerentscheidungen!$B$3+Parameter!$B$4*(Ergebnisse2!$D$2/Parameter!$B$8) + I230)&gt;0,(ZB_Käufer2!$B230-Parameter!$B$17*Spielerentscheidungen!$D$3+Parameter!$B$4*(Ergebnisse2!$E$2/Parameter!$B$8) + J230)&gt;0),IF(($B230-Parameter!$B$17*Spielerentscheidungen!$B$3+Parameter!$B$4*(Ergebnisse2!$D$2/Parameter!$B$8) + I230) &gt; (ZB_Käufer2!$B230-Parameter!$B$17*Spielerentscheidungen!$D$3+Parameter!$B$4*(Ergebnisse2!$E$2/Parameter!$B$8) + J230),"A", IF(($B230-Parameter!$B$17*Spielerentscheidungen!$B$3+Parameter!$B$4*(Ergebnisse2!$D$2/Parameter!$B$8) + I230) &lt; (ZB_Käufer2!$B230-Parameter!$B$17*Spielerentscheidungen!$D$3+Parameter!$B$4*(Ergebnisse2!$E$2/Parameter!$B$8) + J230 ), "B", C230)),
IF(($B230-Parameter!$B$17*Spielerentscheidungen!$B$3+Parameter!$B$4*(Ergebnisse2!$D$2/Parameter!$B$8) + I230) &gt; 0,"A",
IF((ZB_Käufer2!$B230-Parameter!$B$17*Spielerentscheidungen!$D$3+Parameter!$B$4*(Ergebnisse2!$E$2/Parameter!$B$8) + J230)&gt;0,"B",0)))</f>
        <v>A</v>
      </c>
      <c r="F230">
        <f>IF(AND(($B230-Parameter!$B$17*Spielerentscheidungen!$B$4+Parameter!$B$4*(Ergebnisse2!$D$3/Parameter!$B$8) + I230 )&gt;0,(ZB_Käufer2!$B230-Parameter!$B$17*Spielerentscheidungen!$D$4+Parameter!$B$4*(Ergebnisse2!$E$3/Parameter!$B$8) + J230)&gt;0),IF(($B230-Parameter!$B$17*Spielerentscheidungen!$B$4+Parameter!$B$4*(Ergebnisse2!$D$3/Parameter!$B$8) + I230) &gt; (ZB_Käufer2!$B230-Parameter!$B$17*Spielerentscheidungen!$D$4+Parameter!$B$4*(Ergebnisse2!$E$3/Parameter!$B$8) + J230), "A", IF(($B230-Parameter!$B$17*Spielerentscheidungen!$B$4+Parameter!$B$4*(Ergebnisse2!$D$3/Parameter!$B$8) + I230) &lt; (ZB_Käufer2!$B230-Parameter!$B$17*Spielerentscheidungen!$D$4+Parameter!$B$4*(Ergebnisse2!$E$3/Parameter!$B$8) + J230), "B", C230)),
IF(($B230-Parameter!$B$17*Spielerentscheidungen!$B$4+Parameter!$B$4*(Ergebnisse2!$D$3/Parameter!$B$8) + I230) &gt; 0,"A",
IF((ZB_Käufer2!$B230-Parameter!$B$17*Spielerentscheidungen!$D$4+Parameter!$B$4*(Ergebnisse2!$E$3/Parameter!$B$8) + J230) &gt; 0,"B",0)))</f>
        <v>0</v>
      </c>
      <c r="G230">
        <f>IF(AND(($B230-Parameter!$B$17*Spielerentscheidungen!$B$5+Parameter!$B$4*(Ergebnisse2!$D$4/Parameter!$B$8) + I230)&gt;0,(ZB_Käufer2!$B230-Parameter!$B$17*Spielerentscheidungen!$D$5+Parameter!$B$4*(Ergebnisse2!$E$4/Parameter!$B$8) + J230)&gt;0), IF(($B230-Parameter!$B$17*Spielerentscheidungen!$B$5+Parameter!$B$4*(Ergebnisse2!$D$4/Parameter!$B$8) + I230) &gt; (ZB_Käufer2!$B230-Parameter!$B$17*Spielerentscheidungen!$D$5+Parameter!$B$4*(Ergebnisse2!$E$4/Parameter!$B$8) + J230), "A", IF(($B230-Parameter!$B$17*Spielerentscheidungen!$B$5+Parameter!$B$4*(Ergebnisse2!$D$4/Parameter!$B$8) + I230) &lt; (ZB_Käufer2!$B230-Parameter!$B$17*Spielerentscheidungen!$D$5+Parameter!$B$4*(Ergebnisse2!$E$4/Parameter!$B$8) + J230), "B", C230)),
IF(($B230-Parameter!$B$17*Spielerentscheidungen!$B$5+Parameter!$B$4*(Ergebnisse2!$D$4/Parameter!$B$8) +I230)&gt;0,"A",
IF((ZB_Käufer2!$B230-Parameter!$B$17*Spielerentscheidungen!$D$5+Parameter!$B$4*(Ergebnisse2!$E$4/Parameter!$B$8) + J230)&gt;0,"B",0)))</f>
        <v>0</v>
      </c>
      <c r="H230">
        <f>IF(AND(($B230-Parameter!$B$17*Spielerentscheidungen!$B$6+Parameter!$B$4*(Ergebnisse2!$D$5/Parameter!$B$8) + I230)&gt;0,(ZB_Käufer2!$B230-Parameter!$B$17*Spielerentscheidungen!$D$6+Parameter!$B$4*(Ergebnisse2!$E$5/Parameter!$B$8) + J230)&gt;0), IF(($B230-Parameter!$B$17*Spielerentscheidungen!$B$6+Parameter!$B$4*(Ergebnisse2!$D$5/Parameter!$B$8) + I230) &gt; (ZB_Käufer2!$B230-Parameter!$B$17*Spielerentscheidungen!$D$6+Parameter!$B$4*(Ergebnisse2!$E$5/Parameter!$B$8) + J230),"A",IF(($B230-Parameter!$B$17*Spielerentscheidungen!$B$6+Parameter!$B$4*(Ergebnisse2!$D$5/Parameter!$B$8) + I230) &lt; (ZB_Käufer2!$B230-Parameter!$B$17*Spielerentscheidungen!$D$6+Parameter!$B$4*(Ergebnisse2!$E$5/Parameter!$B$8) + J230),"B",C230)),
IF(($B230-Parameter!$B$17*Spielerentscheidungen!$B$6+Parameter!$B$4*(Ergebnisse2!$D$5/Parameter!$B$8) + I230)&gt;0,"A",
IF((ZB_Käufer2!$B230-Parameter!$B$17*Spielerentscheidungen!$D$6 + Parameter!$B$4*(Ergebnisse2!$E$5/Parameter!$B$8) + J230)&gt;0,"B",0)))</f>
        <v>0</v>
      </c>
      <c r="I230">
        <v>3</v>
      </c>
      <c r="J230">
        <v>0</v>
      </c>
    </row>
    <row r="231" spans="1:10" x14ac:dyDescent="0.35">
      <c r="A231">
        <v>230</v>
      </c>
      <c r="B231">
        <v>1.95</v>
      </c>
      <c r="C231" t="s">
        <v>20</v>
      </c>
      <c r="D231">
        <f>IF(AND(($B231- Parameter!$B$17*Spielerentscheidungen!$B$2+Parameter!$B$4*0.5 + I231)&gt;0,(ZB_Käufer2!$B231-Parameter!$B$17*Spielerentscheidungen!$D$2+Parameter!$B$4*0.5 + J231)&gt;0), IF(($B231-Parameter!$B$17*Spielerentscheidungen!$B$2+Parameter!$B$4*0.5 + I231) &gt; (ZB_Käufer2!$B231-Parameter!$B$17*Spielerentscheidungen!$D$2+Parameter!$B$4*0.5 + J231), "A", IF((ZB_Käufer2!$B231-Parameter!$B$17*Spielerentscheidungen!$D$2+Parameter!$B$4*0.5 + J231) &gt; ($B231-Parameter!$B$17*Spielerentscheidungen!$B$2+Parameter!$B$4*0.5 + I231), "B", C231)),
IF(($B231-Parameter!$B$17*Spielerentscheidungen!$B$2+Parameter!$B$4*0.5 + I231)&gt;0,"A",
IF((ZB_Käufer2!$B231-Parameter!$B$17*Spielerentscheidungen!$D$2+Parameter!$B$4*0.5 + J231)&gt;0,"B",0)))</f>
        <v>0</v>
      </c>
      <c r="E231">
        <f>IF(AND(($B231-Parameter!$B$17*Spielerentscheidungen!$B$3+Parameter!$B$4*(Ergebnisse2!$D$2/Parameter!$B$8) + I231)&gt;0,(ZB_Käufer2!$B231-Parameter!$B$17*Spielerentscheidungen!$D$3+Parameter!$B$4*(Ergebnisse2!$E$2/Parameter!$B$8) + J231)&gt;0),IF(($B231-Parameter!$B$17*Spielerentscheidungen!$B$3+Parameter!$B$4*(Ergebnisse2!$D$2/Parameter!$B$8) + I231) &gt; (ZB_Käufer2!$B231-Parameter!$B$17*Spielerentscheidungen!$D$3+Parameter!$B$4*(Ergebnisse2!$E$2/Parameter!$B$8) + J231),"A", IF(($B231-Parameter!$B$17*Spielerentscheidungen!$B$3+Parameter!$B$4*(Ergebnisse2!$D$2/Parameter!$B$8) + I231) &lt; (ZB_Käufer2!$B231-Parameter!$B$17*Spielerentscheidungen!$D$3+Parameter!$B$4*(Ergebnisse2!$E$2/Parameter!$B$8) + J231 ), "B", C231)),
IF(($B231-Parameter!$B$17*Spielerentscheidungen!$B$3+Parameter!$B$4*(Ergebnisse2!$D$2/Parameter!$B$8) + I231) &gt; 0,"A",
IF((ZB_Käufer2!$B231-Parameter!$B$17*Spielerentscheidungen!$D$3+Parameter!$B$4*(Ergebnisse2!$E$2/Parameter!$B$8) + J231)&gt;0,"B",0)))</f>
        <v>0</v>
      </c>
      <c r="F231">
        <f>IF(AND(($B231-Parameter!$B$17*Spielerentscheidungen!$B$4+Parameter!$B$4*(Ergebnisse2!$D$3/Parameter!$B$8) + I231 )&gt;0,(ZB_Käufer2!$B231-Parameter!$B$17*Spielerentscheidungen!$D$4+Parameter!$B$4*(Ergebnisse2!$E$3/Parameter!$B$8) + J231)&gt;0),IF(($B231-Parameter!$B$17*Spielerentscheidungen!$B$4+Parameter!$B$4*(Ergebnisse2!$D$3/Parameter!$B$8) + I231) &gt; (ZB_Käufer2!$B231-Parameter!$B$17*Spielerentscheidungen!$D$4+Parameter!$B$4*(Ergebnisse2!$E$3/Parameter!$B$8) + J231), "A", IF(($B231-Parameter!$B$17*Spielerentscheidungen!$B$4+Parameter!$B$4*(Ergebnisse2!$D$3/Parameter!$B$8) + I231) &lt; (ZB_Käufer2!$B231-Parameter!$B$17*Spielerentscheidungen!$D$4+Parameter!$B$4*(Ergebnisse2!$E$3/Parameter!$B$8) + J231), "B", C231)),
IF(($B231-Parameter!$B$17*Spielerentscheidungen!$B$4+Parameter!$B$4*(Ergebnisse2!$D$3/Parameter!$B$8) + I231) &gt; 0,"A",
IF((ZB_Käufer2!$B231-Parameter!$B$17*Spielerentscheidungen!$D$4+Parameter!$B$4*(Ergebnisse2!$E$3/Parameter!$B$8) + J231) &gt; 0,"B",0)))</f>
        <v>0</v>
      </c>
      <c r="G231">
        <f>IF(AND(($B231-Parameter!$B$17*Spielerentscheidungen!$B$5+Parameter!$B$4*(Ergebnisse2!$D$4/Parameter!$B$8) + I231)&gt;0,(ZB_Käufer2!$B231-Parameter!$B$17*Spielerentscheidungen!$D$5+Parameter!$B$4*(Ergebnisse2!$E$4/Parameter!$B$8) + J231)&gt;0), IF(($B231-Parameter!$B$17*Spielerentscheidungen!$B$5+Parameter!$B$4*(Ergebnisse2!$D$4/Parameter!$B$8) + I231) &gt; (ZB_Käufer2!$B231-Parameter!$B$17*Spielerentscheidungen!$D$5+Parameter!$B$4*(Ergebnisse2!$E$4/Parameter!$B$8) + J231), "A", IF(($B231-Parameter!$B$17*Spielerentscheidungen!$B$5+Parameter!$B$4*(Ergebnisse2!$D$4/Parameter!$B$8) + I231) &lt; (ZB_Käufer2!$B231-Parameter!$B$17*Spielerentscheidungen!$D$5+Parameter!$B$4*(Ergebnisse2!$E$4/Parameter!$B$8) + J231), "B", C231)),
IF(($B231-Parameter!$B$17*Spielerentscheidungen!$B$5+Parameter!$B$4*(Ergebnisse2!$D$4/Parameter!$B$8) +I231)&gt;0,"A",
IF((ZB_Käufer2!$B231-Parameter!$B$17*Spielerentscheidungen!$D$5+Parameter!$B$4*(Ergebnisse2!$E$4/Parameter!$B$8) + J231)&gt;0,"B",0)))</f>
        <v>0</v>
      </c>
      <c r="H231">
        <f>IF(AND(($B231-Parameter!$B$17*Spielerentscheidungen!$B$6+Parameter!$B$4*(Ergebnisse2!$D$5/Parameter!$B$8) + I231)&gt;0,(ZB_Käufer2!$B231-Parameter!$B$17*Spielerentscheidungen!$D$6+Parameter!$B$4*(Ergebnisse2!$E$5/Parameter!$B$8) + J231)&gt;0), IF(($B231-Parameter!$B$17*Spielerentscheidungen!$B$6+Parameter!$B$4*(Ergebnisse2!$D$5/Parameter!$B$8) + I231) &gt; (ZB_Käufer2!$B231-Parameter!$B$17*Spielerentscheidungen!$D$6+Parameter!$B$4*(Ergebnisse2!$E$5/Parameter!$B$8) + J231),"A",IF(($B231-Parameter!$B$17*Spielerentscheidungen!$B$6+Parameter!$B$4*(Ergebnisse2!$D$5/Parameter!$B$8) + I231) &lt; (ZB_Käufer2!$B231-Parameter!$B$17*Spielerentscheidungen!$D$6+Parameter!$B$4*(Ergebnisse2!$E$5/Parameter!$B$8) + J231),"B",C231)),
IF(($B231-Parameter!$B$17*Spielerentscheidungen!$B$6+Parameter!$B$4*(Ergebnisse2!$D$5/Parameter!$B$8) + I231)&gt;0,"A",
IF((ZB_Käufer2!$B231-Parameter!$B$17*Spielerentscheidungen!$D$6 + Parameter!$B$4*(Ergebnisse2!$E$5/Parameter!$B$8) + J231)&gt;0,"B",0)))</f>
        <v>0</v>
      </c>
      <c r="I231">
        <v>2</v>
      </c>
      <c r="J231">
        <v>0</v>
      </c>
    </row>
    <row r="232" spans="1:10" x14ac:dyDescent="0.35">
      <c r="A232">
        <v>231</v>
      </c>
      <c r="B232">
        <v>5.12</v>
      </c>
      <c r="C232" t="s">
        <v>19</v>
      </c>
      <c r="D232" t="str">
        <f>IF(AND(($B232- Parameter!$B$17*Spielerentscheidungen!$B$2+Parameter!$B$4*0.5 + I232)&gt;0,(ZB_Käufer2!$B232-Parameter!$B$17*Spielerentscheidungen!$D$2+Parameter!$B$4*0.5 + J232)&gt;0), IF(($B232-Parameter!$B$17*Spielerentscheidungen!$B$2+Parameter!$B$4*0.5 + I232) &gt; (ZB_Käufer2!$B232-Parameter!$B$17*Spielerentscheidungen!$D$2+Parameter!$B$4*0.5 + J232), "A", IF((ZB_Käufer2!$B232-Parameter!$B$17*Spielerentscheidungen!$D$2+Parameter!$B$4*0.5 + J232) &gt; ($B232-Parameter!$B$17*Spielerentscheidungen!$B$2+Parameter!$B$4*0.5 + I232), "B", C232)),
IF(($B232-Parameter!$B$17*Spielerentscheidungen!$B$2+Parameter!$B$4*0.5 + I232)&gt;0,"A",
IF((ZB_Käufer2!$B232-Parameter!$B$17*Spielerentscheidungen!$D$2+Parameter!$B$4*0.5 + J232)&gt;0,"B",0)))</f>
        <v>B</v>
      </c>
      <c r="E232" t="str">
        <f>IF(AND(($B232-Parameter!$B$17*Spielerentscheidungen!$B$3+Parameter!$B$4*(Ergebnisse2!$D$2/Parameter!$B$8) + I232)&gt;0,(ZB_Käufer2!$B232-Parameter!$B$17*Spielerentscheidungen!$D$3+Parameter!$B$4*(Ergebnisse2!$E$2/Parameter!$B$8) + J232)&gt;0),IF(($B232-Parameter!$B$17*Spielerentscheidungen!$B$3+Parameter!$B$4*(Ergebnisse2!$D$2/Parameter!$B$8) + I232) &gt; (ZB_Käufer2!$B232-Parameter!$B$17*Spielerentscheidungen!$D$3+Parameter!$B$4*(Ergebnisse2!$E$2/Parameter!$B$8) + J232),"A", IF(($B232-Parameter!$B$17*Spielerentscheidungen!$B$3+Parameter!$B$4*(Ergebnisse2!$D$2/Parameter!$B$8) + I232) &lt; (ZB_Käufer2!$B232-Parameter!$B$17*Spielerentscheidungen!$D$3+Parameter!$B$4*(Ergebnisse2!$E$2/Parameter!$B$8) + J232 ), "B", C232)),
IF(($B232-Parameter!$B$17*Spielerentscheidungen!$B$3+Parameter!$B$4*(Ergebnisse2!$D$2/Parameter!$B$8) + I232) &gt; 0,"A",
IF((ZB_Käufer2!$B232-Parameter!$B$17*Spielerentscheidungen!$D$3+Parameter!$B$4*(Ergebnisse2!$E$2/Parameter!$B$8) + J232)&gt;0,"B",0)))</f>
        <v>B</v>
      </c>
      <c r="F232">
        <f>IF(AND(($B232-Parameter!$B$17*Spielerentscheidungen!$B$4+Parameter!$B$4*(Ergebnisse2!$D$3/Parameter!$B$8) + I232 )&gt;0,(ZB_Käufer2!$B232-Parameter!$B$17*Spielerentscheidungen!$D$4+Parameter!$B$4*(Ergebnisse2!$E$3/Parameter!$B$8) + J232)&gt;0),IF(($B232-Parameter!$B$17*Spielerentscheidungen!$B$4+Parameter!$B$4*(Ergebnisse2!$D$3/Parameter!$B$8) + I232) &gt; (ZB_Käufer2!$B232-Parameter!$B$17*Spielerentscheidungen!$D$4+Parameter!$B$4*(Ergebnisse2!$E$3/Parameter!$B$8) + J232), "A", IF(($B232-Parameter!$B$17*Spielerentscheidungen!$B$4+Parameter!$B$4*(Ergebnisse2!$D$3/Parameter!$B$8) + I232) &lt; (ZB_Käufer2!$B232-Parameter!$B$17*Spielerentscheidungen!$D$4+Parameter!$B$4*(Ergebnisse2!$E$3/Parameter!$B$8) + J232), "B", C232)),
IF(($B232-Parameter!$B$17*Spielerentscheidungen!$B$4+Parameter!$B$4*(Ergebnisse2!$D$3/Parameter!$B$8) + I232) &gt; 0,"A",
IF((ZB_Käufer2!$B232-Parameter!$B$17*Spielerentscheidungen!$D$4+Parameter!$B$4*(Ergebnisse2!$E$3/Parameter!$B$8) + J232) &gt; 0,"B",0)))</f>
        <v>0</v>
      </c>
      <c r="G232">
        <f>IF(AND(($B232-Parameter!$B$17*Spielerentscheidungen!$B$5+Parameter!$B$4*(Ergebnisse2!$D$4/Parameter!$B$8) + I232)&gt;0,(ZB_Käufer2!$B232-Parameter!$B$17*Spielerentscheidungen!$D$5+Parameter!$B$4*(Ergebnisse2!$E$4/Parameter!$B$8) + J232)&gt;0), IF(($B232-Parameter!$B$17*Spielerentscheidungen!$B$5+Parameter!$B$4*(Ergebnisse2!$D$4/Parameter!$B$8) + I232) &gt; (ZB_Käufer2!$B232-Parameter!$B$17*Spielerentscheidungen!$D$5+Parameter!$B$4*(Ergebnisse2!$E$4/Parameter!$B$8) + J232), "A", IF(($B232-Parameter!$B$17*Spielerentscheidungen!$B$5+Parameter!$B$4*(Ergebnisse2!$D$4/Parameter!$B$8) + I232) &lt; (ZB_Käufer2!$B232-Parameter!$B$17*Spielerentscheidungen!$D$5+Parameter!$B$4*(Ergebnisse2!$E$4/Parameter!$B$8) + J232), "B", C232)),
IF(($B232-Parameter!$B$17*Spielerentscheidungen!$B$5+Parameter!$B$4*(Ergebnisse2!$D$4/Parameter!$B$8) +I232)&gt;0,"A",
IF((ZB_Käufer2!$B232-Parameter!$B$17*Spielerentscheidungen!$D$5+Parameter!$B$4*(Ergebnisse2!$E$4/Parameter!$B$8) + J232)&gt;0,"B",0)))</f>
        <v>0</v>
      </c>
      <c r="H232">
        <f>IF(AND(($B232-Parameter!$B$17*Spielerentscheidungen!$B$6+Parameter!$B$4*(Ergebnisse2!$D$5/Parameter!$B$8) + I232)&gt;0,(ZB_Käufer2!$B232-Parameter!$B$17*Spielerentscheidungen!$D$6+Parameter!$B$4*(Ergebnisse2!$E$5/Parameter!$B$8) + J232)&gt;0), IF(($B232-Parameter!$B$17*Spielerentscheidungen!$B$6+Parameter!$B$4*(Ergebnisse2!$D$5/Parameter!$B$8) + I232) &gt; (ZB_Käufer2!$B232-Parameter!$B$17*Spielerentscheidungen!$D$6+Parameter!$B$4*(Ergebnisse2!$E$5/Parameter!$B$8) + J232),"A",IF(($B232-Parameter!$B$17*Spielerentscheidungen!$B$6+Parameter!$B$4*(Ergebnisse2!$D$5/Parameter!$B$8) + I232) &lt; (ZB_Käufer2!$B232-Parameter!$B$17*Spielerentscheidungen!$D$6+Parameter!$B$4*(Ergebnisse2!$E$5/Parameter!$B$8) + J232),"B",C232)),
IF(($B232-Parameter!$B$17*Spielerentscheidungen!$B$6+Parameter!$B$4*(Ergebnisse2!$D$5/Parameter!$B$8) + I232)&gt;0,"A",
IF((ZB_Käufer2!$B232-Parameter!$B$17*Spielerentscheidungen!$D$6 + Parameter!$B$4*(Ergebnisse2!$E$5/Parameter!$B$8) + J232)&gt;0,"B",0)))</f>
        <v>0</v>
      </c>
      <c r="I232">
        <v>0</v>
      </c>
      <c r="J232">
        <v>4</v>
      </c>
    </row>
    <row r="233" spans="1:10" x14ac:dyDescent="0.35">
      <c r="A233">
        <v>232</v>
      </c>
      <c r="B233">
        <v>0.49</v>
      </c>
      <c r="C233" t="s">
        <v>20</v>
      </c>
      <c r="D233">
        <f>IF(AND(($B233- Parameter!$B$17*Spielerentscheidungen!$B$2+Parameter!$B$4*0.5 + I233)&gt;0,(ZB_Käufer2!$B233-Parameter!$B$17*Spielerentscheidungen!$D$2+Parameter!$B$4*0.5 + J233)&gt;0), IF(($B233-Parameter!$B$17*Spielerentscheidungen!$B$2+Parameter!$B$4*0.5 + I233) &gt; (ZB_Käufer2!$B233-Parameter!$B$17*Spielerentscheidungen!$D$2+Parameter!$B$4*0.5 + J233), "A", IF((ZB_Käufer2!$B233-Parameter!$B$17*Spielerentscheidungen!$D$2+Parameter!$B$4*0.5 + J233) &gt; ($B233-Parameter!$B$17*Spielerentscheidungen!$B$2+Parameter!$B$4*0.5 + I233), "B", C233)),
IF(($B233-Parameter!$B$17*Spielerentscheidungen!$B$2+Parameter!$B$4*0.5 + I233)&gt;0,"A",
IF((ZB_Käufer2!$B233-Parameter!$B$17*Spielerentscheidungen!$D$2+Parameter!$B$4*0.5 + J233)&gt;0,"B",0)))</f>
        <v>0</v>
      </c>
      <c r="E233">
        <f>IF(AND(($B233-Parameter!$B$17*Spielerentscheidungen!$B$3+Parameter!$B$4*(Ergebnisse2!$D$2/Parameter!$B$8) + I233)&gt;0,(ZB_Käufer2!$B233-Parameter!$B$17*Spielerentscheidungen!$D$3+Parameter!$B$4*(Ergebnisse2!$E$2/Parameter!$B$8) + J233)&gt;0),IF(($B233-Parameter!$B$17*Spielerentscheidungen!$B$3+Parameter!$B$4*(Ergebnisse2!$D$2/Parameter!$B$8) + I233) &gt; (ZB_Käufer2!$B233-Parameter!$B$17*Spielerentscheidungen!$D$3+Parameter!$B$4*(Ergebnisse2!$E$2/Parameter!$B$8) + J233),"A", IF(($B233-Parameter!$B$17*Spielerentscheidungen!$B$3+Parameter!$B$4*(Ergebnisse2!$D$2/Parameter!$B$8) + I233) &lt; (ZB_Käufer2!$B233-Parameter!$B$17*Spielerentscheidungen!$D$3+Parameter!$B$4*(Ergebnisse2!$E$2/Parameter!$B$8) + J233 ), "B", C233)),
IF(($B233-Parameter!$B$17*Spielerentscheidungen!$B$3+Parameter!$B$4*(Ergebnisse2!$D$2/Parameter!$B$8) + I233) &gt; 0,"A",
IF((ZB_Käufer2!$B233-Parameter!$B$17*Spielerentscheidungen!$D$3+Parameter!$B$4*(Ergebnisse2!$E$2/Parameter!$B$8) + J233)&gt;0,"B",0)))</f>
        <v>0</v>
      </c>
      <c r="F233">
        <f>IF(AND(($B233-Parameter!$B$17*Spielerentscheidungen!$B$4+Parameter!$B$4*(Ergebnisse2!$D$3/Parameter!$B$8) + I233 )&gt;0,(ZB_Käufer2!$B233-Parameter!$B$17*Spielerentscheidungen!$D$4+Parameter!$B$4*(Ergebnisse2!$E$3/Parameter!$B$8) + J233)&gt;0),IF(($B233-Parameter!$B$17*Spielerentscheidungen!$B$4+Parameter!$B$4*(Ergebnisse2!$D$3/Parameter!$B$8) + I233) &gt; (ZB_Käufer2!$B233-Parameter!$B$17*Spielerentscheidungen!$D$4+Parameter!$B$4*(Ergebnisse2!$E$3/Parameter!$B$8) + J233), "A", IF(($B233-Parameter!$B$17*Spielerentscheidungen!$B$4+Parameter!$B$4*(Ergebnisse2!$D$3/Parameter!$B$8) + I233) &lt; (ZB_Käufer2!$B233-Parameter!$B$17*Spielerentscheidungen!$D$4+Parameter!$B$4*(Ergebnisse2!$E$3/Parameter!$B$8) + J233), "B", C233)),
IF(($B233-Parameter!$B$17*Spielerentscheidungen!$B$4+Parameter!$B$4*(Ergebnisse2!$D$3/Parameter!$B$8) + I233) &gt; 0,"A",
IF((ZB_Käufer2!$B233-Parameter!$B$17*Spielerentscheidungen!$D$4+Parameter!$B$4*(Ergebnisse2!$E$3/Parameter!$B$8) + J233) &gt; 0,"B",0)))</f>
        <v>0</v>
      </c>
      <c r="G233">
        <f>IF(AND(($B233-Parameter!$B$17*Spielerentscheidungen!$B$5+Parameter!$B$4*(Ergebnisse2!$D$4/Parameter!$B$8) + I233)&gt;0,(ZB_Käufer2!$B233-Parameter!$B$17*Spielerentscheidungen!$D$5+Parameter!$B$4*(Ergebnisse2!$E$4/Parameter!$B$8) + J233)&gt;0), IF(($B233-Parameter!$B$17*Spielerentscheidungen!$B$5+Parameter!$B$4*(Ergebnisse2!$D$4/Parameter!$B$8) + I233) &gt; (ZB_Käufer2!$B233-Parameter!$B$17*Spielerentscheidungen!$D$5+Parameter!$B$4*(Ergebnisse2!$E$4/Parameter!$B$8) + J233), "A", IF(($B233-Parameter!$B$17*Spielerentscheidungen!$B$5+Parameter!$B$4*(Ergebnisse2!$D$4/Parameter!$B$8) + I233) &lt; (ZB_Käufer2!$B233-Parameter!$B$17*Spielerentscheidungen!$D$5+Parameter!$B$4*(Ergebnisse2!$E$4/Parameter!$B$8) + J233), "B", C233)),
IF(($B233-Parameter!$B$17*Spielerentscheidungen!$B$5+Parameter!$B$4*(Ergebnisse2!$D$4/Parameter!$B$8) +I233)&gt;0,"A",
IF((ZB_Käufer2!$B233-Parameter!$B$17*Spielerentscheidungen!$D$5+Parameter!$B$4*(Ergebnisse2!$E$4/Parameter!$B$8) + J233)&gt;0,"B",0)))</f>
        <v>0</v>
      </c>
      <c r="H233">
        <f>IF(AND(($B233-Parameter!$B$17*Spielerentscheidungen!$B$6+Parameter!$B$4*(Ergebnisse2!$D$5/Parameter!$B$8) + I233)&gt;0,(ZB_Käufer2!$B233-Parameter!$B$17*Spielerentscheidungen!$D$6+Parameter!$B$4*(Ergebnisse2!$E$5/Parameter!$B$8) + J233)&gt;0), IF(($B233-Parameter!$B$17*Spielerentscheidungen!$B$6+Parameter!$B$4*(Ergebnisse2!$D$5/Parameter!$B$8) + I233) &gt; (ZB_Käufer2!$B233-Parameter!$B$17*Spielerentscheidungen!$D$6+Parameter!$B$4*(Ergebnisse2!$E$5/Parameter!$B$8) + J233),"A",IF(($B233-Parameter!$B$17*Spielerentscheidungen!$B$6+Parameter!$B$4*(Ergebnisse2!$D$5/Parameter!$B$8) + I233) &lt; (ZB_Käufer2!$B233-Parameter!$B$17*Spielerentscheidungen!$D$6+Parameter!$B$4*(Ergebnisse2!$E$5/Parameter!$B$8) + J233),"B",C233)),
IF(($B233-Parameter!$B$17*Spielerentscheidungen!$B$6+Parameter!$B$4*(Ergebnisse2!$D$5/Parameter!$B$8) + I233)&gt;0,"A",
IF((ZB_Käufer2!$B233-Parameter!$B$17*Spielerentscheidungen!$D$6 + Parameter!$B$4*(Ergebnisse2!$E$5/Parameter!$B$8) + J233)&gt;0,"B",0)))</f>
        <v>0</v>
      </c>
      <c r="I233">
        <v>0</v>
      </c>
      <c r="J233">
        <v>3</v>
      </c>
    </row>
    <row r="234" spans="1:10" x14ac:dyDescent="0.35">
      <c r="A234">
        <v>233</v>
      </c>
      <c r="B234">
        <v>7.74</v>
      </c>
      <c r="C234" t="s">
        <v>19</v>
      </c>
      <c r="D234" t="str">
        <f>IF(AND(($B234- Parameter!$B$17*Spielerentscheidungen!$B$2+Parameter!$B$4*0.5 + I234)&gt;0,(ZB_Käufer2!$B234-Parameter!$B$17*Spielerentscheidungen!$D$2+Parameter!$B$4*0.5 + J234)&gt;0), IF(($B234-Parameter!$B$17*Spielerentscheidungen!$B$2+Parameter!$B$4*0.5 + I234) &gt; (ZB_Käufer2!$B234-Parameter!$B$17*Spielerentscheidungen!$D$2+Parameter!$B$4*0.5 + J234), "A", IF((ZB_Käufer2!$B234-Parameter!$B$17*Spielerentscheidungen!$D$2+Parameter!$B$4*0.5 + J234) &gt; ($B234-Parameter!$B$17*Spielerentscheidungen!$B$2+Parameter!$B$4*0.5 + I234), "B", C234)),
IF(($B234-Parameter!$B$17*Spielerentscheidungen!$B$2+Parameter!$B$4*0.5 + I234)&gt;0,"A",
IF((ZB_Käufer2!$B234-Parameter!$B$17*Spielerentscheidungen!$D$2+Parameter!$B$4*0.5 + J234)&gt;0,"B",0)))</f>
        <v>B</v>
      </c>
      <c r="E234" t="str">
        <f>IF(AND(($B234-Parameter!$B$17*Spielerentscheidungen!$B$3+Parameter!$B$4*(Ergebnisse2!$D$2/Parameter!$B$8) + I234)&gt;0,(ZB_Käufer2!$B234-Parameter!$B$17*Spielerentscheidungen!$D$3+Parameter!$B$4*(Ergebnisse2!$E$2/Parameter!$B$8) + J234)&gt;0),IF(($B234-Parameter!$B$17*Spielerentscheidungen!$B$3+Parameter!$B$4*(Ergebnisse2!$D$2/Parameter!$B$8) + I234) &gt; (ZB_Käufer2!$B234-Parameter!$B$17*Spielerentscheidungen!$D$3+Parameter!$B$4*(Ergebnisse2!$E$2/Parameter!$B$8) + J234),"A", IF(($B234-Parameter!$B$17*Spielerentscheidungen!$B$3+Parameter!$B$4*(Ergebnisse2!$D$2/Parameter!$B$8) + I234) &lt; (ZB_Käufer2!$B234-Parameter!$B$17*Spielerentscheidungen!$D$3+Parameter!$B$4*(Ergebnisse2!$E$2/Parameter!$B$8) + J234 ), "B", C234)),
IF(($B234-Parameter!$B$17*Spielerentscheidungen!$B$3+Parameter!$B$4*(Ergebnisse2!$D$2/Parameter!$B$8) + I234) &gt; 0,"A",
IF((ZB_Käufer2!$B234-Parameter!$B$17*Spielerentscheidungen!$D$3+Parameter!$B$4*(Ergebnisse2!$E$2/Parameter!$B$8) + J234)&gt;0,"B",0)))</f>
        <v>A</v>
      </c>
      <c r="F234">
        <f>IF(AND(($B234-Parameter!$B$17*Spielerentscheidungen!$B$4+Parameter!$B$4*(Ergebnisse2!$D$3/Parameter!$B$8) + I234 )&gt;0,(ZB_Käufer2!$B234-Parameter!$B$17*Spielerentscheidungen!$D$4+Parameter!$B$4*(Ergebnisse2!$E$3/Parameter!$B$8) + J234)&gt;0),IF(($B234-Parameter!$B$17*Spielerentscheidungen!$B$4+Parameter!$B$4*(Ergebnisse2!$D$3/Parameter!$B$8) + I234) &gt; (ZB_Käufer2!$B234-Parameter!$B$17*Spielerentscheidungen!$D$4+Parameter!$B$4*(Ergebnisse2!$E$3/Parameter!$B$8) + J234), "A", IF(($B234-Parameter!$B$17*Spielerentscheidungen!$B$4+Parameter!$B$4*(Ergebnisse2!$D$3/Parameter!$B$8) + I234) &lt; (ZB_Käufer2!$B234-Parameter!$B$17*Spielerentscheidungen!$D$4+Parameter!$B$4*(Ergebnisse2!$E$3/Parameter!$B$8) + J234), "B", C234)),
IF(($B234-Parameter!$B$17*Spielerentscheidungen!$B$4+Parameter!$B$4*(Ergebnisse2!$D$3/Parameter!$B$8) + I234) &gt; 0,"A",
IF((ZB_Käufer2!$B234-Parameter!$B$17*Spielerentscheidungen!$D$4+Parameter!$B$4*(Ergebnisse2!$E$3/Parameter!$B$8) + J234) &gt; 0,"B",0)))</f>
        <v>0</v>
      </c>
      <c r="G234" t="str">
        <f>IF(AND(($B234-Parameter!$B$17*Spielerentscheidungen!$B$5+Parameter!$B$4*(Ergebnisse2!$D$4/Parameter!$B$8) + I234)&gt;0,(ZB_Käufer2!$B234-Parameter!$B$17*Spielerentscheidungen!$D$5+Parameter!$B$4*(Ergebnisse2!$E$4/Parameter!$B$8) + J234)&gt;0), IF(($B234-Parameter!$B$17*Spielerentscheidungen!$B$5+Parameter!$B$4*(Ergebnisse2!$D$4/Parameter!$B$8) + I234) &gt; (ZB_Käufer2!$B234-Parameter!$B$17*Spielerentscheidungen!$D$5+Parameter!$B$4*(Ergebnisse2!$E$4/Parameter!$B$8) + J234), "A", IF(($B234-Parameter!$B$17*Spielerentscheidungen!$B$5+Parameter!$B$4*(Ergebnisse2!$D$4/Parameter!$B$8) + I234) &lt; (ZB_Käufer2!$B234-Parameter!$B$17*Spielerentscheidungen!$D$5+Parameter!$B$4*(Ergebnisse2!$E$4/Parameter!$B$8) + J234), "B", C234)),
IF(($B234-Parameter!$B$17*Spielerentscheidungen!$B$5+Parameter!$B$4*(Ergebnisse2!$D$4/Parameter!$B$8) +I234)&gt;0,"A",
IF((ZB_Käufer2!$B234-Parameter!$B$17*Spielerentscheidungen!$D$5+Parameter!$B$4*(Ergebnisse2!$E$4/Parameter!$B$8) + J234)&gt;0,"B",0)))</f>
        <v>B</v>
      </c>
      <c r="H234">
        <f>IF(AND(($B234-Parameter!$B$17*Spielerentscheidungen!$B$6+Parameter!$B$4*(Ergebnisse2!$D$5/Parameter!$B$8) + I234)&gt;0,(ZB_Käufer2!$B234-Parameter!$B$17*Spielerentscheidungen!$D$6+Parameter!$B$4*(Ergebnisse2!$E$5/Parameter!$B$8) + J234)&gt;0), IF(($B234-Parameter!$B$17*Spielerentscheidungen!$B$6+Parameter!$B$4*(Ergebnisse2!$D$5/Parameter!$B$8) + I234) &gt; (ZB_Käufer2!$B234-Parameter!$B$17*Spielerentscheidungen!$D$6+Parameter!$B$4*(Ergebnisse2!$E$5/Parameter!$B$8) + J234),"A",IF(($B234-Parameter!$B$17*Spielerentscheidungen!$B$6+Parameter!$B$4*(Ergebnisse2!$D$5/Parameter!$B$8) + I234) &lt; (ZB_Käufer2!$B234-Parameter!$B$17*Spielerentscheidungen!$D$6+Parameter!$B$4*(Ergebnisse2!$E$5/Parameter!$B$8) + J234),"B",C234)),
IF(($B234-Parameter!$B$17*Spielerentscheidungen!$B$6+Parameter!$B$4*(Ergebnisse2!$D$5/Parameter!$B$8) + I234)&gt;0,"A",
IF((ZB_Käufer2!$B234-Parameter!$B$17*Spielerentscheidungen!$D$6 + Parameter!$B$4*(Ergebnisse2!$E$5/Parameter!$B$8) + J234)&gt;0,"B",0)))</f>
        <v>0</v>
      </c>
      <c r="I234">
        <v>0</v>
      </c>
      <c r="J234">
        <v>2</v>
      </c>
    </row>
    <row r="235" spans="1:10" x14ac:dyDescent="0.35">
      <c r="A235">
        <v>234</v>
      </c>
      <c r="B235">
        <v>0.43</v>
      </c>
      <c r="C235" t="s">
        <v>20</v>
      </c>
      <c r="D235">
        <f>IF(AND(($B235- Parameter!$B$17*Spielerentscheidungen!$B$2+Parameter!$B$4*0.5 + I235)&gt;0,(ZB_Käufer2!$B235-Parameter!$B$17*Spielerentscheidungen!$D$2+Parameter!$B$4*0.5 + J235)&gt;0), IF(($B235-Parameter!$B$17*Spielerentscheidungen!$B$2+Parameter!$B$4*0.5 + I235) &gt; (ZB_Käufer2!$B235-Parameter!$B$17*Spielerentscheidungen!$D$2+Parameter!$B$4*0.5 + J235), "A", IF((ZB_Käufer2!$B235-Parameter!$B$17*Spielerentscheidungen!$D$2+Parameter!$B$4*0.5 + J235) &gt; ($B235-Parameter!$B$17*Spielerentscheidungen!$B$2+Parameter!$B$4*0.5 + I235), "B", C235)),
IF(($B235-Parameter!$B$17*Spielerentscheidungen!$B$2+Parameter!$B$4*0.5 + I235)&gt;0,"A",
IF((ZB_Käufer2!$B235-Parameter!$B$17*Spielerentscheidungen!$D$2+Parameter!$B$4*0.5 + J235)&gt;0,"B",0)))</f>
        <v>0</v>
      </c>
      <c r="E235">
        <f>IF(AND(($B235-Parameter!$B$17*Spielerentscheidungen!$B$3+Parameter!$B$4*(Ergebnisse2!$D$2/Parameter!$B$8) + I235)&gt;0,(ZB_Käufer2!$B235-Parameter!$B$17*Spielerentscheidungen!$D$3+Parameter!$B$4*(Ergebnisse2!$E$2/Parameter!$B$8) + J235)&gt;0),IF(($B235-Parameter!$B$17*Spielerentscheidungen!$B$3+Parameter!$B$4*(Ergebnisse2!$D$2/Parameter!$B$8) + I235) &gt; (ZB_Käufer2!$B235-Parameter!$B$17*Spielerentscheidungen!$D$3+Parameter!$B$4*(Ergebnisse2!$E$2/Parameter!$B$8) + J235),"A", IF(($B235-Parameter!$B$17*Spielerentscheidungen!$B$3+Parameter!$B$4*(Ergebnisse2!$D$2/Parameter!$B$8) + I235) &lt; (ZB_Käufer2!$B235-Parameter!$B$17*Spielerentscheidungen!$D$3+Parameter!$B$4*(Ergebnisse2!$E$2/Parameter!$B$8) + J235 ), "B", C235)),
IF(($B235-Parameter!$B$17*Spielerentscheidungen!$B$3+Parameter!$B$4*(Ergebnisse2!$D$2/Parameter!$B$8) + I235) &gt; 0,"A",
IF((ZB_Käufer2!$B235-Parameter!$B$17*Spielerentscheidungen!$D$3+Parameter!$B$4*(Ergebnisse2!$E$2/Parameter!$B$8) + J235)&gt;0,"B",0)))</f>
        <v>0</v>
      </c>
      <c r="F235">
        <f>IF(AND(($B235-Parameter!$B$17*Spielerentscheidungen!$B$4+Parameter!$B$4*(Ergebnisse2!$D$3/Parameter!$B$8) + I235 )&gt;0,(ZB_Käufer2!$B235-Parameter!$B$17*Spielerentscheidungen!$D$4+Parameter!$B$4*(Ergebnisse2!$E$3/Parameter!$B$8) + J235)&gt;0),IF(($B235-Parameter!$B$17*Spielerentscheidungen!$B$4+Parameter!$B$4*(Ergebnisse2!$D$3/Parameter!$B$8) + I235) &gt; (ZB_Käufer2!$B235-Parameter!$B$17*Spielerentscheidungen!$D$4+Parameter!$B$4*(Ergebnisse2!$E$3/Parameter!$B$8) + J235), "A", IF(($B235-Parameter!$B$17*Spielerentscheidungen!$B$4+Parameter!$B$4*(Ergebnisse2!$D$3/Parameter!$B$8) + I235) &lt; (ZB_Käufer2!$B235-Parameter!$B$17*Spielerentscheidungen!$D$4+Parameter!$B$4*(Ergebnisse2!$E$3/Parameter!$B$8) + J235), "B", C235)),
IF(($B235-Parameter!$B$17*Spielerentscheidungen!$B$4+Parameter!$B$4*(Ergebnisse2!$D$3/Parameter!$B$8) + I235) &gt; 0,"A",
IF((ZB_Käufer2!$B235-Parameter!$B$17*Spielerentscheidungen!$D$4+Parameter!$B$4*(Ergebnisse2!$E$3/Parameter!$B$8) + J235) &gt; 0,"B",0)))</f>
        <v>0</v>
      </c>
      <c r="G235">
        <f>IF(AND(($B235-Parameter!$B$17*Spielerentscheidungen!$B$5+Parameter!$B$4*(Ergebnisse2!$D$4/Parameter!$B$8) + I235)&gt;0,(ZB_Käufer2!$B235-Parameter!$B$17*Spielerentscheidungen!$D$5+Parameter!$B$4*(Ergebnisse2!$E$4/Parameter!$B$8) + J235)&gt;0), IF(($B235-Parameter!$B$17*Spielerentscheidungen!$B$5+Parameter!$B$4*(Ergebnisse2!$D$4/Parameter!$B$8) + I235) &gt; (ZB_Käufer2!$B235-Parameter!$B$17*Spielerentscheidungen!$D$5+Parameter!$B$4*(Ergebnisse2!$E$4/Parameter!$B$8) + J235), "A", IF(($B235-Parameter!$B$17*Spielerentscheidungen!$B$5+Parameter!$B$4*(Ergebnisse2!$D$4/Parameter!$B$8) + I235) &lt; (ZB_Käufer2!$B235-Parameter!$B$17*Spielerentscheidungen!$D$5+Parameter!$B$4*(Ergebnisse2!$E$4/Parameter!$B$8) + J235), "B", C235)),
IF(($B235-Parameter!$B$17*Spielerentscheidungen!$B$5+Parameter!$B$4*(Ergebnisse2!$D$4/Parameter!$B$8) +I235)&gt;0,"A",
IF((ZB_Käufer2!$B235-Parameter!$B$17*Spielerentscheidungen!$D$5+Parameter!$B$4*(Ergebnisse2!$E$4/Parameter!$B$8) + J235)&gt;0,"B",0)))</f>
        <v>0</v>
      </c>
      <c r="H235">
        <f>IF(AND(($B235-Parameter!$B$17*Spielerentscheidungen!$B$6+Parameter!$B$4*(Ergebnisse2!$D$5/Parameter!$B$8) + I235)&gt;0,(ZB_Käufer2!$B235-Parameter!$B$17*Spielerentscheidungen!$D$6+Parameter!$B$4*(Ergebnisse2!$E$5/Parameter!$B$8) + J235)&gt;0), IF(($B235-Parameter!$B$17*Spielerentscheidungen!$B$6+Parameter!$B$4*(Ergebnisse2!$D$5/Parameter!$B$8) + I235) &gt; (ZB_Käufer2!$B235-Parameter!$B$17*Spielerentscheidungen!$D$6+Parameter!$B$4*(Ergebnisse2!$E$5/Parameter!$B$8) + J235),"A",IF(($B235-Parameter!$B$17*Spielerentscheidungen!$B$6+Parameter!$B$4*(Ergebnisse2!$D$5/Parameter!$B$8) + I235) &lt; (ZB_Käufer2!$B235-Parameter!$B$17*Spielerentscheidungen!$D$6+Parameter!$B$4*(Ergebnisse2!$E$5/Parameter!$B$8) + J235),"B",C235)),
IF(($B235-Parameter!$B$17*Spielerentscheidungen!$B$6+Parameter!$B$4*(Ergebnisse2!$D$5/Parameter!$B$8) + I235)&gt;0,"A",
IF((ZB_Käufer2!$B235-Parameter!$B$17*Spielerentscheidungen!$D$6 + Parameter!$B$4*(Ergebnisse2!$E$5/Parameter!$B$8) + J235)&gt;0,"B",0)))</f>
        <v>0</v>
      </c>
      <c r="I235">
        <v>0</v>
      </c>
      <c r="J235">
        <v>2</v>
      </c>
    </row>
    <row r="236" spans="1:10" x14ac:dyDescent="0.35">
      <c r="A236">
        <v>235</v>
      </c>
      <c r="B236">
        <v>4.43</v>
      </c>
      <c r="C236" t="s">
        <v>19</v>
      </c>
      <c r="D236" t="str">
        <f>IF(AND(($B236- Parameter!$B$17*Spielerentscheidungen!$B$2+Parameter!$B$4*0.5 + I236)&gt;0,(ZB_Käufer2!$B236-Parameter!$B$17*Spielerentscheidungen!$D$2+Parameter!$B$4*0.5 + J236)&gt;0), IF(($B236-Parameter!$B$17*Spielerentscheidungen!$B$2+Parameter!$B$4*0.5 + I236) &gt; (ZB_Käufer2!$B236-Parameter!$B$17*Spielerentscheidungen!$D$2+Parameter!$B$4*0.5 + J236), "A", IF((ZB_Käufer2!$B236-Parameter!$B$17*Spielerentscheidungen!$D$2+Parameter!$B$4*0.5 + J236) &gt; ($B236-Parameter!$B$17*Spielerentscheidungen!$B$2+Parameter!$B$4*0.5 + I236), "B", C236)),
IF(($B236-Parameter!$B$17*Spielerentscheidungen!$B$2+Parameter!$B$4*0.5 + I236)&gt;0,"A",
IF((ZB_Käufer2!$B236-Parameter!$B$17*Spielerentscheidungen!$D$2+Parameter!$B$4*0.5 + J236)&gt;0,"B",0)))</f>
        <v>B</v>
      </c>
      <c r="E236" t="str">
        <f>IF(AND(($B236-Parameter!$B$17*Spielerentscheidungen!$B$3+Parameter!$B$4*(Ergebnisse2!$D$2/Parameter!$B$8) + I236)&gt;0,(ZB_Käufer2!$B236-Parameter!$B$17*Spielerentscheidungen!$D$3+Parameter!$B$4*(Ergebnisse2!$E$2/Parameter!$B$8) + J236)&gt;0),IF(($B236-Parameter!$B$17*Spielerentscheidungen!$B$3+Parameter!$B$4*(Ergebnisse2!$D$2/Parameter!$B$8) + I236) &gt; (ZB_Käufer2!$B236-Parameter!$B$17*Spielerentscheidungen!$D$3+Parameter!$B$4*(Ergebnisse2!$E$2/Parameter!$B$8) + J236),"A", IF(($B236-Parameter!$B$17*Spielerentscheidungen!$B$3+Parameter!$B$4*(Ergebnisse2!$D$2/Parameter!$B$8) + I236) &lt; (ZB_Käufer2!$B236-Parameter!$B$17*Spielerentscheidungen!$D$3+Parameter!$B$4*(Ergebnisse2!$E$2/Parameter!$B$8) + J236 ), "B", C236)),
IF(($B236-Parameter!$B$17*Spielerentscheidungen!$B$3+Parameter!$B$4*(Ergebnisse2!$D$2/Parameter!$B$8) + I236) &gt; 0,"A",
IF((ZB_Käufer2!$B236-Parameter!$B$17*Spielerentscheidungen!$D$3+Parameter!$B$4*(Ergebnisse2!$E$2/Parameter!$B$8) + J236)&gt;0,"B",0)))</f>
        <v>B</v>
      </c>
      <c r="F236">
        <f>IF(AND(($B236-Parameter!$B$17*Spielerentscheidungen!$B$4+Parameter!$B$4*(Ergebnisse2!$D$3/Parameter!$B$8) + I236 )&gt;0,(ZB_Käufer2!$B236-Parameter!$B$17*Spielerentscheidungen!$D$4+Parameter!$B$4*(Ergebnisse2!$E$3/Parameter!$B$8) + J236)&gt;0),IF(($B236-Parameter!$B$17*Spielerentscheidungen!$B$4+Parameter!$B$4*(Ergebnisse2!$D$3/Parameter!$B$8) + I236) &gt; (ZB_Käufer2!$B236-Parameter!$B$17*Spielerentscheidungen!$D$4+Parameter!$B$4*(Ergebnisse2!$E$3/Parameter!$B$8) + J236), "A", IF(($B236-Parameter!$B$17*Spielerentscheidungen!$B$4+Parameter!$B$4*(Ergebnisse2!$D$3/Parameter!$B$8) + I236) &lt; (ZB_Käufer2!$B236-Parameter!$B$17*Spielerentscheidungen!$D$4+Parameter!$B$4*(Ergebnisse2!$E$3/Parameter!$B$8) + J236), "B", C236)),
IF(($B236-Parameter!$B$17*Spielerentscheidungen!$B$4+Parameter!$B$4*(Ergebnisse2!$D$3/Parameter!$B$8) + I236) &gt; 0,"A",
IF((ZB_Käufer2!$B236-Parameter!$B$17*Spielerentscheidungen!$D$4+Parameter!$B$4*(Ergebnisse2!$E$3/Parameter!$B$8) + J236) &gt; 0,"B",0)))</f>
        <v>0</v>
      </c>
      <c r="G236">
        <f>IF(AND(($B236-Parameter!$B$17*Spielerentscheidungen!$B$5+Parameter!$B$4*(Ergebnisse2!$D$4/Parameter!$B$8) + I236)&gt;0,(ZB_Käufer2!$B236-Parameter!$B$17*Spielerentscheidungen!$D$5+Parameter!$B$4*(Ergebnisse2!$E$4/Parameter!$B$8) + J236)&gt;0), IF(($B236-Parameter!$B$17*Spielerentscheidungen!$B$5+Parameter!$B$4*(Ergebnisse2!$D$4/Parameter!$B$8) + I236) &gt; (ZB_Käufer2!$B236-Parameter!$B$17*Spielerentscheidungen!$D$5+Parameter!$B$4*(Ergebnisse2!$E$4/Parameter!$B$8) + J236), "A", IF(($B236-Parameter!$B$17*Spielerentscheidungen!$B$5+Parameter!$B$4*(Ergebnisse2!$D$4/Parameter!$B$8) + I236) &lt; (ZB_Käufer2!$B236-Parameter!$B$17*Spielerentscheidungen!$D$5+Parameter!$B$4*(Ergebnisse2!$E$4/Parameter!$B$8) + J236), "B", C236)),
IF(($B236-Parameter!$B$17*Spielerentscheidungen!$B$5+Parameter!$B$4*(Ergebnisse2!$D$4/Parameter!$B$8) +I236)&gt;0,"A",
IF((ZB_Käufer2!$B236-Parameter!$B$17*Spielerentscheidungen!$D$5+Parameter!$B$4*(Ergebnisse2!$E$4/Parameter!$B$8) + J236)&gt;0,"B",0)))</f>
        <v>0</v>
      </c>
      <c r="H236">
        <f>IF(AND(($B236-Parameter!$B$17*Spielerentscheidungen!$B$6+Parameter!$B$4*(Ergebnisse2!$D$5/Parameter!$B$8) + I236)&gt;0,(ZB_Käufer2!$B236-Parameter!$B$17*Spielerentscheidungen!$D$6+Parameter!$B$4*(Ergebnisse2!$E$5/Parameter!$B$8) + J236)&gt;0), IF(($B236-Parameter!$B$17*Spielerentscheidungen!$B$6+Parameter!$B$4*(Ergebnisse2!$D$5/Parameter!$B$8) + I236) &gt; (ZB_Käufer2!$B236-Parameter!$B$17*Spielerentscheidungen!$D$6+Parameter!$B$4*(Ergebnisse2!$E$5/Parameter!$B$8) + J236),"A",IF(($B236-Parameter!$B$17*Spielerentscheidungen!$B$6+Parameter!$B$4*(Ergebnisse2!$D$5/Parameter!$B$8) + I236) &lt; (ZB_Käufer2!$B236-Parameter!$B$17*Spielerentscheidungen!$D$6+Parameter!$B$4*(Ergebnisse2!$E$5/Parameter!$B$8) + J236),"B",C236)),
IF(($B236-Parameter!$B$17*Spielerentscheidungen!$B$6+Parameter!$B$4*(Ergebnisse2!$D$5/Parameter!$B$8) + I236)&gt;0,"A",
IF((ZB_Käufer2!$B236-Parameter!$B$17*Spielerentscheidungen!$D$6 + Parameter!$B$4*(Ergebnisse2!$E$5/Parameter!$B$8) + J236)&gt;0,"B",0)))</f>
        <v>0</v>
      </c>
      <c r="I236">
        <v>0</v>
      </c>
      <c r="J236">
        <v>5</v>
      </c>
    </row>
    <row r="237" spans="1:10" x14ac:dyDescent="0.35">
      <c r="A237">
        <v>236</v>
      </c>
      <c r="B237">
        <v>4.63</v>
      </c>
      <c r="C237" t="s">
        <v>20</v>
      </c>
      <c r="D237">
        <f>IF(AND(($B237- Parameter!$B$17*Spielerentscheidungen!$B$2+Parameter!$B$4*0.5 + I237)&gt;0,(ZB_Käufer2!$B237-Parameter!$B$17*Spielerentscheidungen!$D$2+Parameter!$B$4*0.5 + J237)&gt;0), IF(($B237-Parameter!$B$17*Spielerentscheidungen!$B$2+Parameter!$B$4*0.5 + I237) &gt; (ZB_Käufer2!$B237-Parameter!$B$17*Spielerentscheidungen!$D$2+Parameter!$B$4*0.5 + J237), "A", IF((ZB_Käufer2!$B237-Parameter!$B$17*Spielerentscheidungen!$D$2+Parameter!$B$4*0.5 + J237) &gt; ($B237-Parameter!$B$17*Spielerentscheidungen!$B$2+Parameter!$B$4*0.5 + I237), "B", C237)),
IF(($B237-Parameter!$B$17*Spielerentscheidungen!$B$2+Parameter!$B$4*0.5 + I237)&gt;0,"A",
IF((ZB_Käufer2!$B237-Parameter!$B$17*Spielerentscheidungen!$D$2+Parameter!$B$4*0.5 + J237)&gt;0,"B",0)))</f>
        <v>0</v>
      </c>
      <c r="E237">
        <f>IF(AND(($B237-Parameter!$B$17*Spielerentscheidungen!$B$3+Parameter!$B$4*(Ergebnisse2!$D$2/Parameter!$B$8) + I237)&gt;0,(ZB_Käufer2!$B237-Parameter!$B$17*Spielerentscheidungen!$D$3+Parameter!$B$4*(Ergebnisse2!$E$2/Parameter!$B$8) + J237)&gt;0),IF(($B237-Parameter!$B$17*Spielerentscheidungen!$B$3+Parameter!$B$4*(Ergebnisse2!$D$2/Parameter!$B$8) + I237) &gt; (ZB_Käufer2!$B237-Parameter!$B$17*Spielerentscheidungen!$D$3+Parameter!$B$4*(Ergebnisse2!$E$2/Parameter!$B$8) + J237),"A", IF(($B237-Parameter!$B$17*Spielerentscheidungen!$B$3+Parameter!$B$4*(Ergebnisse2!$D$2/Parameter!$B$8) + I237) &lt; (ZB_Käufer2!$B237-Parameter!$B$17*Spielerentscheidungen!$D$3+Parameter!$B$4*(Ergebnisse2!$E$2/Parameter!$B$8) + J237 ), "B", C237)),
IF(($B237-Parameter!$B$17*Spielerentscheidungen!$B$3+Parameter!$B$4*(Ergebnisse2!$D$2/Parameter!$B$8) + I237) &gt; 0,"A",
IF((ZB_Käufer2!$B237-Parameter!$B$17*Spielerentscheidungen!$D$3+Parameter!$B$4*(Ergebnisse2!$E$2/Parameter!$B$8) + J237)&gt;0,"B",0)))</f>
        <v>0</v>
      </c>
      <c r="F237">
        <f>IF(AND(($B237-Parameter!$B$17*Spielerentscheidungen!$B$4+Parameter!$B$4*(Ergebnisse2!$D$3/Parameter!$B$8) + I237 )&gt;0,(ZB_Käufer2!$B237-Parameter!$B$17*Spielerentscheidungen!$D$4+Parameter!$B$4*(Ergebnisse2!$E$3/Parameter!$B$8) + J237)&gt;0),IF(($B237-Parameter!$B$17*Spielerentscheidungen!$B$4+Parameter!$B$4*(Ergebnisse2!$D$3/Parameter!$B$8) + I237) &gt; (ZB_Käufer2!$B237-Parameter!$B$17*Spielerentscheidungen!$D$4+Parameter!$B$4*(Ergebnisse2!$E$3/Parameter!$B$8) + J237), "A", IF(($B237-Parameter!$B$17*Spielerentscheidungen!$B$4+Parameter!$B$4*(Ergebnisse2!$D$3/Parameter!$B$8) + I237) &lt; (ZB_Käufer2!$B237-Parameter!$B$17*Spielerentscheidungen!$D$4+Parameter!$B$4*(Ergebnisse2!$E$3/Parameter!$B$8) + J237), "B", C237)),
IF(($B237-Parameter!$B$17*Spielerentscheidungen!$B$4+Parameter!$B$4*(Ergebnisse2!$D$3/Parameter!$B$8) + I237) &gt; 0,"A",
IF((ZB_Käufer2!$B237-Parameter!$B$17*Spielerentscheidungen!$D$4+Parameter!$B$4*(Ergebnisse2!$E$3/Parameter!$B$8) + J237) &gt; 0,"B",0)))</f>
        <v>0</v>
      </c>
      <c r="G237">
        <f>IF(AND(($B237-Parameter!$B$17*Spielerentscheidungen!$B$5+Parameter!$B$4*(Ergebnisse2!$D$4/Parameter!$B$8) + I237)&gt;0,(ZB_Käufer2!$B237-Parameter!$B$17*Spielerentscheidungen!$D$5+Parameter!$B$4*(Ergebnisse2!$E$4/Parameter!$B$8) + J237)&gt;0), IF(($B237-Parameter!$B$17*Spielerentscheidungen!$B$5+Parameter!$B$4*(Ergebnisse2!$D$4/Parameter!$B$8) + I237) &gt; (ZB_Käufer2!$B237-Parameter!$B$17*Spielerentscheidungen!$D$5+Parameter!$B$4*(Ergebnisse2!$E$4/Parameter!$B$8) + J237), "A", IF(($B237-Parameter!$B$17*Spielerentscheidungen!$B$5+Parameter!$B$4*(Ergebnisse2!$D$4/Parameter!$B$8) + I237) &lt; (ZB_Käufer2!$B237-Parameter!$B$17*Spielerentscheidungen!$D$5+Parameter!$B$4*(Ergebnisse2!$E$4/Parameter!$B$8) + J237), "B", C237)),
IF(($B237-Parameter!$B$17*Spielerentscheidungen!$B$5+Parameter!$B$4*(Ergebnisse2!$D$4/Parameter!$B$8) +I237)&gt;0,"A",
IF((ZB_Käufer2!$B237-Parameter!$B$17*Spielerentscheidungen!$D$5+Parameter!$B$4*(Ergebnisse2!$E$4/Parameter!$B$8) + J237)&gt;0,"B",0)))</f>
        <v>0</v>
      </c>
      <c r="H237">
        <f>IF(AND(($B237-Parameter!$B$17*Spielerentscheidungen!$B$6+Parameter!$B$4*(Ergebnisse2!$D$5/Parameter!$B$8) + I237)&gt;0,(ZB_Käufer2!$B237-Parameter!$B$17*Spielerentscheidungen!$D$6+Parameter!$B$4*(Ergebnisse2!$E$5/Parameter!$B$8) + J237)&gt;0), IF(($B237-Parameter!$B$17*Spielerentscheidungen!$B$6+Parameter!$B$4*(Ergebnisse2!$D$5/Parameter!$B$8) + I237) &gt; (ZB_Käufer2!$B237-Parameter!$B$17*Spielerentscheidungen!$D$6+Parameter!$B$4*(Ergebnisse2!$E$5/Parameter!$B$8) + J237),"A",IF(($B237-Parameter!$B$17*Spielerentscheidungen!$B$6+Parameter!$B$4*(Ergebnisse2!$D$5/Parameter!$B$8) + I237) &lt; (ZB_Käufer2!$B237-Parameter!$B$17*Spielerentscheidungen!$D$6+Parameter!$B$4*(Ergebnisse2!$E$5/Parameter!$B$8) + J237),"B",C237)),
IF(($B237-Parameter!$B$17*Spielerentscheidungen!$B$6+Parameter!$B$4*(Ergebnisse2!$D$5/Parameter!$B$8) + I237)&gt;0,"A",
IF((ZB_Käufer2!$B237-Parameter!$B$17*Spielerentscheidungen!$D$6 + Parameter!$B$4*(Ergebnisse2!$E$5/Parameter!$B$8) + J237)&gt;0,"B",0)))</f>
        <v>0</v>
      </c>
      <c r="I237">
        <v>0</v>
      </c>
      <c r="J237">
        <v>1</v>
      </c>
    </row>
    <row r="238" spans="1:10" x14ac:dyDescent="0.35">
      <c r="A238">
        <v>237</v>
      </c>
      <c r="B238">
        <v>1.2</v>
      </c>
      <c r="C238" t="s">
        <v>19</v>
      </c>
      <c r="D238">
        <f>IF(AND(($B238- Parameter!$B$17*Spielerentscheidungen!$B$2+Parameter!$B$4*0.5 + I238)&gt;0,(ZB_Käufer2!$B238-Parameter!$B$17*Spielerentscheidungen!$D$2+Parameter!$B$4*0.5 + J238)&gt;0), IF(($B238-Parameter!$B$17*Spielerentscheidungen!$B$2+Parameter!$B$4*0.5 + I238) &gt; (ZB_Käufer2!$B238-Parameter!$B$17*Spielerentscheidungen!$D$2+Parameter!$B$4*0.5 + J238), "A", IF((ZB_Käufer2!$B238-Parameter!$B$17*Spielerentscheidungen!$D$2+Parameter!$B$4*0.5 + J238) &gt; ($B238-Parameter!$B$17*Spielerentscheidungen!$B$2+Parameter!$B$4*0.5 + I238), "B", C238)),
IF(($B238-Parameter!$B$17*Spielerentscheidungen!$B$2+Parameter!$B$4*0.5 + I238)&gt;0,"A",
IF((ZB_Käufer2!$B238-Parameter!$B$17*Spielerentscheidungen!$D$2+Parameter!$B$4*0.5 + J238)&gt;0,"B",0)))</f>
        <v>0</v>
      </c>
      <c r="E238">
        <f>IF(AND(($B238-Parameter!$B$17*Spielerentscheidungen!$B$3+Parameter!$B$4*(Ergebnisse2!$D$2/Parameter!$B$8) + I238)&gt;0,(ZB_Käufer2!$B238-Parameter!$B$17*Spielerentscheidungen!$D$3+Parameter!$B$4*(Ergebnisse2!$E$2/Parameter!$B$8) + J238)&gt;0),IF(($B238-Parameter!$B$17*Spielerentscheidungen!$B$3+Parameter!$B$4*(Ergebnisse2!$D$2/Parameter!$B$8) + I238) &gt; (ZB_Käufer2!$B238-Parameter!$B$17*Spielerentscheidungen!$D$3+Parameter!$B$4*(Ergebnisse2!$E$2/Parameter!$B$8) + J238),"A", IF(($B238-Parameter!$B$17*Spielerentscheidungen!$B$3+Parameter!$B$4*(Ergebnisse2!$D$2/Parameter!$B$8) + I238) &lt; (ZB_Käufer2!$B238-Parameter!$B$17*Spielerentscheidungen!$D$3+Parameter!$B$4*(Ergebnisse2!$E$2/Parameter!$B$8) + J238 ), "B", C238)),
IF(($B238-Parameter!$B$17*Spielerentscheidungen!$B$3+Parameter!$B$4*(Ergebnisse2!$D$2/Parameter!$B$8) + I238) &gt; 0,"A",
IF((ZB_Käufer2!$B238-Parameter!$B$17*Spielerentscheidungen!$D$3+Parameter!$B$4*(Ergebnisse2!$E$2/Parameter!$B$8) + J238)&gt;0,"B",0)))</f>
        <v>0</v>
      </c>
      <c r="F238">
        <f>IF(AND(($B238-Parameter!$B$17*Spielerentscheidungen!$B$4+Parameter!$B$4*(Ergebnisse2!$D$3/Parameter!$B$8) + I238 )&gt;0,(ZB_Käufer2!$B238-Parameter!$B$17*Spielerentscheidungen!$D$4+Parameter!$B$4*(Ergebnisse2!$E$3/Parameter!$B$8) + J238)&gt;0),IF(($B238-Parameter!$B$17*Spielerentscheidungen!$B$4+Parameter!$B$4*(Ergebnisse2!$D$3/Parameter!$B$8) + I238) &gt; (ZB_Käufer2!$B238-Parameter!$B$17*Spielerentscheidungen!$D$4+Parameter!$B$4*(Ergebnisse2!$E$3/Parameter!$B$8) + J238), "A", IF(($B238-Parameter!$B$17*Spielerentscheidungen!$B$4+Parameter!$B$4*(Ergebnisse2!$D$3/Parameter!$B$8) + I238) &lt; (ZB_Käufer2!$B238-Parameter!$B$17*Spielerentscheidungen!$D$4+Parameter!$B$4*(Ergebnisse2!$E$3/Parameter!$B$8) + J238), "B", C238)),
IF(($B238-Parameter!$B$17*Spielerentscheidungen!$B$4+Parameter!$B$4*(Ergebnisse2!$D$3/Parameter!$B$8) + I238) &gt; 0,"A",
IF((ZB_Käufer2!$B238-Parameter!$B$17*Spielerentscheidungen!$D$4+Parameter!$B$4*(Ergebnisse2!$E$3/Parameter!$B$8) + J238) &gt; 0,"B",0)))</f>
        <v>0</v>
      </c>
      <c r="G238">
        <f>IF(AND(($B238-Parameter!$B$17*Spielerentscheidungen!$B$5+Parameter!$B$4*(Ergebnisse2!$D$4/Parameter!$B$8) + I238)&gt;0,(ZB_Käufer2!$B238-Parameter!$B$17*Spielerentscheidungen!$D$5+Parameter!$B$4*(Ergebnisse2!$E$4/Parameter!$B$8) + J238)&gt;0), IF(($B238-Parameter!$B$17*Spielerentscheidungen!$B$5+Parameter!$B$4*(Ergebnisse2!$D$4/Parameter!$B$8) + I238) &gt; (ZB_Käufer2!$B238-Parameter!$B$17*Spielerentscheidungen!$D$5+Parameter!$B$4*(Ergebnisse2!$E$4/Parameter!$B$8) + J238), "A", IF(($B238-Parameter!$B$17*Spielerentscheidungen!$B$5+Parameter!$B$4*(Ergebnisse2!$D$4/Parameter!$B$8) + I238) &lt; (ZB_Käufer2!$B238-Parameter!$B$17*Spielerentscheidungen!$D$5+Parameter!$B$4*(Ergebnisse2!$E$4/Parameter!$B$8) + J238), "B", C238)),
IF(($B238-Parameter!$B$17*Spielerentscheidungen!$B$5+Parameter!$B$4*(Ergebnisse2!$D$4/Parameter!$B$8) +I238)&gt;0,"A",
IF((ZB_Käufer2!$B238-Parameter!$B$17*Spielerentscheidungen!$D$5+Parameter!$B$4*(Ergebnisse2!$E$4/Parameter!$B$8) + J238)&gt;0,"B",0)))</f>
        <v>0</v>
      </c>
      <c r="H238">
        <f>IF(AND(($B238-Parameter!$B$17*Spielerentscheidungen!$B$6+Parameter!$B$4*(Ergebnisse2!$D$5/Parameter!$B$8) + I238)&gt;0,(ZB_Käufer2!$B238-Parameter!$B$17*Spielerentscheidungen!$D$6+Parameter!$B$4*(Ergebnisse2!$E$5/Parameter!$B$8) + J238)&gt;0), IF(($B238-Parameter!$B$17*Spielerentscheidungen!$B$6+Parameter!$B$4*(Ergebnisse2!$D$5/Parameter!$B$8) + I238) &gt; (ZB_Käufer2!$B238-Parameter!$B$17*Spielerentscheidungen!$D$6+Parameter!$B$4*(Ergebnisse2!$E$5/Parameter!$B$8) + J238),"A",IF(($B238-Parameter!$B$17*Spielerentscheidungen!$B$6+Parameter!$B$4*(Ergebnisse2!$D$5/Parameter!$B$8) + I238) &lt; (ZB_Käufer2!$B238-Parameter!$B$17*Spielerentscheidungen!$D$6+Parameter!$B$4*(Ergebnisse2!$E$5/Parameter!$B$8) + J238),"B",C238)),
IF(($B238-Parameter!$B$17*Spielerentscheidungen!$B$6+Parameter!$B$4*(Ergebnisse2!$D$5/Parameter!$B$8) + I238)&gt;0,"A",
IF((ZB_Käufer2!$B238-Parameter!$B$17*Spielerentscheidungen!$D$6 + Parameter!$B$4*(Ergebnisse2!$E$5/Parameter!$B$8) + J238)&gt;0,"B",0)))</f>
        <v>0</v>
      </c>
      <c r="I238">
        <v>0</v>
      </c>
      <c r="J238">
        <v>3</v>
      </c>
    </row>
    <row r="239" spans="1:10" x14ac:dyDescent="0.35">
      <c r="A239">
        <v>238</v>
      </c>
      <c r="B239">
        <v>4.32</v>
      </c>
      <c r="C239" t="s">
        <v>20</v>
      </c>
      <c r="D239" t="str">
        <f>IF(AND(($B239- Parameter!$B$17*Spielerentscheidungen!$B$2+Parameter!$B$4*0.5 + I239)&gt;0,(ZB_Käufer2!$B239-Parameter!$B$17*Spielerentscheidungen!$D$2+Parameter!$B$4*0.5 + J239)&gt;0), IF(($B239-Parameter!$B$17*Spielerentscheidungen!$B$2+Parameter!$B$4*0.5 + I239) &gt; (ZB_Käufer2!$B239-Parameter!$B$17*Spielerentscheidungen!$D$2+Parameter!$B$4*0.5 + J239), "A", IF((ZB_Käufer2!$B239-Parameter!$B$17*Spielerentscheidungen!$D$2+Parameter!$B$4*0.5 + J239) &gt; ($B239-Parameter!$B$17*Spielerentscheidungen!$B$2+Parameter!$B$4*0.5 + I239), "B", C239)),
IF(($B239-Parameter!$B$17*Spielerentscheidungen!$B$2+Parameter!$B$4*0.5 + I239)&gt;0,"A",
IF((ZB_Käufer2!$B239-Parameter!$B$17*Spielerentscheidungen!$D$2+Parameter!$B$4*0.5 + J239)&gt;0,"B",0)))</f>
        <v>B</v>
      </c>
      <c r="E239" t="str">
        <f>IF(AND(($B239-Parameter!$B$17*Spielerentscheidungen!$B$3+Parameter!$B$4*(Ergebnisse2!$D$2/Parameter!$B$8) + I239)&gt;0,(ZB_Käufer2!$B239-Parameter!$B$17*Spielerentscheidungen!$D$3+Parameter!$B$4*(Ergebnisse2!$E$2/Parameter!$B$8) + J239)&gt;0),IF(($B239-Parameter!$B$17*Spielerentscheidungen!$B$3+Parameter!$B$4*(Ergebnisse2!$D$2/Parameter!$B$8) + I239) &gt; (ZB_Käufer2!$B239-Parameter!$B$17*Spielerentscheidungen!$D$3+Parameter!$B$4*(Ergebnisse2!$E$2/Parameter!$B$8) + J239),"A", IF(($B239-Parameter!$B$17*Spielerentscheidungen!$B$3+Parameter!$B$4*(Ergebnisse2!$D$2/Parameter!$B$8) + I239) &lt; (ZB_Käufer2!$B239-Parameter!$B$17*Spielerentscheidungen!$D$3+Parameter!$B$4*(Ergebnisse2!$E$2/Parameter!$B$8) + J239 ), "B", C239)),
IF(($B239-Parameter!$B$17*Spielerentscheidungen!$B$3+Parameter!$B$4*(Ergebnisse2!$D$2/Parameter!$B$8) + I239) &gt; 0,"A",
IF((ZB_Käufer2!$B239-Parameter!$B$17*Spielerentscheidungen!$D$3+Parameter!$B$4*(Ergebnisse2!$E$2/Parameter!$B$8) + J239)&gt;0,"B",0)))</f>
        <v>B</v>
      </c>
      <c r="F239">
        <f>IF(AND(($B239-Parameter!$B$17*Spielerentscheidungen!$B$4+Parameter!$B$4*(Ergebnisse2!$D$3/Parameter!$B$8) + I239 )&gt;0,(ZB_Käufer2!$B239-Parameter!$B$17*Spielerentscheidungen!$D$4+Parameter!$B$4*(Ergebnisse2!$E$3/Parameter!$B$8) + J239)&gt;0),IF(($B239-Parameter!$B$17*Spielerentscheidungen!$B$4+Parameter!$B$4*(Ergebnisse2!$D$3/Parameter!$B$8) + I239) &gt; (ZB_Käufer2!$B239-Parameter!$B$17*Spielerentscheidungen!$D$4+Parameter!$B$4*(Ergebnisse2!$E$3/Parameter!$B$8) + J239), "A", IF(($B239-Parameter!$B$17*Spielerentscheidungen!$B$4+Parameter!$B$4*(Ergebnisse2!$D$3/Parameter!$B$8) + I239) &lt; (ZB_Käufer2!$B239-Parameter!$B$17*Spielerentscheidungen!$D$4+Parameter!$B$4*(Ergebnisse2!$E$3/Parameter!$B$8) + J239), "B", C239)),
IF(($B239-Parameter!$B$17*Spielerentscheidungen!$B$4+Parameter!$B$4*(Ergebnisse2!$D$3/Parameter!$B$8) + I239) &gt; 0,"A",
IF((ZB_Käufer2!$B239-Parameter!$B$17*Spielerentscheidungen!$D$4+Parameter!$B$4*(Ergebnisse2!$E$3/Parameter!$B$8) + J239) &gt; 0,"B",0)))</f>
        <v>0</v>
      </c>
      <c r="G239">
        <f>IF(AND(($B239-Parameter!$B$17*Spielerentscheidungen!$B$5+Parameter!$B$4*(Ergebnisse2!$D$4/Parameter!$B$8) + I239)&gt;0,(ZB_Käufer2!$B239-Parameter!$B$17*Spielerentscheidungen!$D$5+Parameter!$B$4*(Ergebnisse2!$E$4/Parameter!$B$8) + J239)&gt;0), IF(($B239-Parameter!$B$17*Spielerentscheidungen!$B$5+Parameter!$B$4*(Ergebnisse2!$D$4/Parameter!$B$8) + I239) &gt; (ZB_Käufer2!$B239-Parameter!$B$17*Spielerentscheidungen!$D$5+Parameter!$B$4*(Ergebnisse2!$E$4/Parameter!$B$8) + J239), "A", IF(($B239-Parameter!$B$17*Spielerentscheidungen!$B$5+Parameter!$B$4*(Ergebnisse2!$D$4/Parameter!$B$8) + I239) &lt; (ZB_Käufer2!$B239-Parameter!$B$17*Spielerentscheidungen!$D$5+Parameter!$B$4*(Ergebnisse2!$E$4/Parameter!$B$8) + J239), "B", C239)),
IF(($B239-Parameter!$B$17*Spielerentscheidungen!$B$5+Parameter!$B$4*(Ergebnisse2!$D$4/Parameter!$B$8) +I239)&gt;0,"A",
IF((ZB_Käufer2!$B239-Parameter!$B$17*Spielerentscheidungen!$D$5+Parameter!$B$4*(Ergebnisse2!$E$4/Parameter!$B$8) + J239)&gt;0,"B",0)))</f>
        <v>0</v>
      </c>
      <c r="H239">
        <f>IF(AND(($B239-Parameter!$B$17*Spielerentscheidungen!$B$6+Parameter!$B$4*(Ergebnisse2!$D$5/Parameter!$B$8) + I239)&gt;0,(ZB_Käufer2!$B239-Parameter!$B$17*Spielerentscheidungen!$D$6+Parameter!$B$4*(Ergebnisse2!$E$5/Parameter!$B$8) + J239)&gt;0), IF(($B239-Parameter!$B$17*Spielerentscheidungen!$B$6+Parameter!$B$4*(Ergebnisse2!$D$5/Parameter!$B$8) + I239) &gt; (ZB_Käufer2!$B239-Parameter!$B$17*Spielerentscheidungen!$D$6+Parameter!$B$4*(Ergebnisse2!$E$5/Parameter!$B$8) + J239),"A",IF(($B239-Parameter!$B$17*Spielerentscheidungen!$B$6+Parameter!$B$4*(Ergebnisse2!$D$5/Parameter!$B$8) + I239) &lt; (ZB_Käufer2!$B239-Parameter!$B$17*Spielerentscheidungen!$D$6+Parameter!$B$4*(Ergebnisse2!$E$5/Parameter!$B$8) + J239),"B",C239)),
IF(($B239-Parameter!$B$17*Spielerentscheidungen!$B$6+Parameter!$B$4*(Ergebnisse2!$D$5/Parameter!$B$8) + I239)&gt;0,"A",
IF((ZB_Käufer2!$B239-Parameter!$B$17*Spielerentscheidungen!$D$6 + Parameter!$B$4*(Ergebnisse2!$E$5/Parameter!$B$8) + J239)&gt;0,"B",0)))</f>
        <v>0</v>
      </c>
      <c r="I239">
        <v>0</v>
      </c>
      <c r="J239">
        <v>5</v>
      </c>
    </row>
    <row r="240" spans="1:10" x14ac:dyDescent="0.35">
      <c r="A240">
        <v>239</v>
      </c>
      <c r="B240">
        <v>8.1199999999999992</v>
      </c>
      <c r="C240" t="s">
        <v>19</v>
      </c>
      <c r="D240" t="str">
        <f>IF(AND(($B240- Parameter!$B$17*Spielerentscheidungen!$B$2+Parameter!$B$4*0.5 + I240)&gt;0,(ZB_Käufer2!$B240-Parameter!$B$17*Spielerentscheidungen!$D$2+Parameter!$B$4*0.5 + J240)&gt;0), IF(($B240-Parameter!$B$17*Spielerentscheidungen!$B$2+Parameter!$B$4*0.5 + I240) &gt; (ZB_Käufer2!$B240-Parameter!$B$17*Spielerentscheidungen!$D$2+Parameter!$B$4*0.5 + J240), "A", IF((ZB_Käufer2!$B240-Parameter!$B$17*Spielerentscheidungen!$D$2+Parameter!$B$4*0.5 + J240) &gt; ($B240-Parameter!$B$17*Spielerentscheidungen!$B$2+Parameter!$B$4*0.5 + I240), "B", C240)),
IF(($B240-Parameter!$B$17*Spielerentscheidungen!$B$2+Parameter!$B$4*0.5 + I240)&gt;0,"A",
IF((ZB_Käufer2!$B240-Parameter!$B$17*Spielerentscheidungen!$D$2+Parameter!$B$4*0.5 + J240)&gt;0,"B",0)))</f>
        <v>A</v>
      </c>
      <c r="E240" t="str">
        <f>IF(AND(($B240-Parameter!$B$17*Spielerentscheidungen!$B$3+Parameter!$B$4*(Ergebnisse2!$D$2/Parameter!$B$8) + I240)&gt;0,(ZB_Käufer2!$B240-Parameter!$B$17*Spielerentscheidungen!$D$3+Parameter!$B$4*(Ergebnisse2!$E$2/Parameter!$B$8) + J240)&gt;0),IF(($B240-Parameter!$B$17*Spielerentscheidungen!$B$3+Parameter!$B$4*(Ergebnisse2!$D$2/Parameter!$B$8) + I240) &gt; (ZB_Käufer2!$B240-Parameter!$B$17*Spielerentscheidungen!$D$3+Parameter!$B$4*(Ergebnisse2!$E$2/Parameter!$B$8) + J240),"A", IF(($B240-Parameter!$B$17*Spielerentscheidungen!$B$3+Parameter!$B$4*(Ergebnisse2!$D$2/Parameter!$B$8) + I240) &lt; (ZB_Käufer2!$B240-Parameter!$B$17*Spielerentscheidungen!$D$3+Parameter!$B$4*(Ergebnisse2!$E$2/Parameter!$B$8) + J240 ), "B", C240)),
IF(($B240-Parameter!$B$17*Spielerentscheidungen!$B$3+Parameter!$B$4*(Ergebnisse2!$D$2/Parameter!$B$8) + I240) &gt; 0,"A",
IF((ZB_Käufer2!$B240-Parameter!$B$17*Spielerentscheidungen!$D$3+Parameter!$B$4*(Ergebnisse2!$E$2/Parameter!$B$8) + J240)&gt;0,"B",0)))</f>
        <v>A</v>
      </c>
      <c r="F240" t="str">
        <f>IF(AND(($B240-Parameter!$B$17*Spielerentscheidungen!$B$4+Parameter!$B$4*(Ergebnisse2!$D$3/Parameter!$B$8) + I240 )&gt;0,(ZB_Käufer2!$B240-Parameter!$B$17*Spielerentscheidungen!$D$4+Parameter!$B$4*(Ergebnisse2!$E$3/Parameter!$B$8) + J240)&gt;0),IF(($B240-Parameter!$B$17*Spielerentscheidungen!$B$4+Parameter!$B$4*(Ergebnisse2!$D$3/Parameter!$B$8) + I240) &gt; (ZB_Käufer2!$B240-Parameter!$B$17*Spielerentscheidungen!$D$4+Parameter!$B$4*(Ergebnisse2!$E$3/Parameter!$B$8) + J240), "A", IF(($B240-Parameter!$B$17*Spielerentscheidungen!$B$4+Parameter!$B$4*(Ergebnisse2!$D$3/Parameter!$B$8) + I240) &lt; (ZB_Käufer2!$B240-Parameter!$B$17*Spielerentscheidungen!$D$4+Parameter!$B$4*(Ergebnisse2!$E$3/Parameter!$B$8) + J240), "B", C240)),
IF(($B240-Parameter!$B$17*Spielerentscheidungen!$B$4+Parameter!$B$4*(Ergebnisse2!$D$3/Parameter!$B$8) + I240) &gt; 0,"A",
IF((ZB_Käufer2!$B240-Parameter!$B$17*Spielerentscheidungen!$D$4+Parameter!$B$4*(Ergebnisse2!$E$3/Parameter!$B$8) + J240) &gt; 0,"B",0)))</f>
        <v>A</v>
      </c>
      <c r="G240">
        <f>IF(AND(($B240-Parameter!$B$17*Spielerentscheidungen!$B$5+Parameter!$B$4*(Ergebnisse2!$D$4/Parameter!$B$8) + I240)&gt;0,(ZB_Käufer2!$B240-Parameter!$B$17*Spielerentscheidungen!$D$5+Parameter!$B$4*(Ergebnisse2!$E$4/Parameter!$B$8) + J240)&gt;0), IF(($B240-Parameter!$B$17*Spielerentscheidungen!$B$5+Parameter!$B$4*(Ergebnisse2!$D$4/Parameter!$B$8) + I240) &gt; (ZB_Käufer2!$B240-Parameter!$B$17*Spielerentscheidungen!$D$5+Parameter!$B$4*(Ergebnisse2!$E$4/Parameter!$B$8) + J240), "A", IF(($B240-Parameter!$B$17*Spielerentscheidungen!$B$5+Parameter!$B$4*(Ergebnisse2!$D$4/Parameter!$B$8) + I240) &lt; (ZB_Käufer2!$B240-Parameter!$B$17*Spielerentscheidungen!$D$5+Parameter!$B$4*(Ergebnisse2!$E$4/Parameter!$B$8) + J240), "B", C240)),
IF(($B240-Parameter!$B$17*Spielerentscheidungen!$B$5+Parameter!$B$4*(Ergebnisse2!$D$4/Parameter!$B$8) +I240)&gt;0,"A",
IF((ZB_Käufer2!$B240-Parameter!$B$17*Spielerentscheidungen!$D$5+Parameter!$B$4*(Ergebnisse2!$E$4/Parameter!$B$8) + J240)&gt;0,"B",0)))</f>
        <v>0</v>
      </c>
      <c r="H240">
        <f>IF(AND(($B240-Parameter!$B$17*Spielerentscheidungen!$B$6+Parameter!$B$4*(Ergebnisse2!$D$5/Parameter!$B$8) + I240)&gt;0,(ZB_Käufer2!$B240-Parameter!$B$17*Spielerentscheidungen!$D$6+Parameter!$B$4*(Ergebnisse2!$E$5/Parameter!$B$8) + J240)&gt;0), IF(($B240-Parameter!$B$17*Spielerentscheidungen!$B$6+Parameter!$B$4*(Ergebnisse2!$D$5/Parameter!$B$8) + I240) &gt; (ZB_Käufer2!$B240-Parameter!$B$17*Spielerentscheidungen!$D$6+Parameter!$B$4*(Ergebnisse2!$E$5/Parameter!$B$8) + J240),"A",IF(($B240-Parameter!$B$17*Spielerentscheidungen!$B$6+Parameter!$B$4*(Ergebnisse2!$D$5/Parameter!$B$8) + I240) &lt; (ZB_Käufer2!$B240-Parameter!$B$17*Spielerentscheidungen!$D$6+Parameter!$B$4*(Ergebnisse2!$E$5/Parameter!$B$8) + J240),"B",C240)),
IF(($B240-Parameter!$B$17*Spielerentscheidungen!$B$6+Parameter!$B$4*(Ergebnisse2!$D$5/Parameter!$B$8) + I240)&gt;0,"A",
IF((ZB_Käufer2!$B240-Parameter!$B$17*Spielerentscheidungen!$D$6 + Parameter!$B$4*(Ergebnisse2!$E$5/Parameter!$B$8) + J240)&gt;0,"B",0)))</f>
        <v>0</v>
      </c>
      <c r="I240">
        <v>1</v>
      </c>
      <c r="J240">
        <v>0</v>
      </c>
    </row>
    <row r="241" spans="1:10" x14ac:dyDescent="0.35">
      <c r="A241">
        <v>240</v>
      </c>
      <c r="B241">
        <v>0.51</v>
      </c>
      <c r="C241" t="s">
        <v>20</v>
      </c>
      <c r="D241">
        <f>IF(AND(($B241- Parameter!$B$17*Spielerentscheidungen!$B$2+Parameter!$B$4*0.5 + I241)&gt;0,(ZB_Käufer2!$B241-Parameter!$B$17*Spielerentscheidungen!$D$2+Parameter!$B$4*0.5 + J241)&gt;0), IF(($B241-Parameter!$B$17*Spielerentscheidungen!$B$2+Parameter!$B$4*0.5 + I241) &gt; (ZB_Käufer2!$B241-Parameter!$B$17*Spielerentscheidungen!$D$2+Parameter!$B$4*0.5 + J241), "A", IF((ZB_Käufer2!$B241-Parameter!$B$17*Spielerentscheidungen!$D$2+Parameter!$B$4*0.5 + J241) &gt; ($B241-Parameter!$B$17*Spielerentscheidungen!$B$2+Parameter!$B$4*0.5 + I241), "B", C241)),
IF(($B241-Parameter!$B$17*Spielerentscheidungen!$B$2+Parameter!$B$4*0.5 + I241)&gt;0,"A",
IF((ZB_Käufer2!$B241-Parameter!$B$17*Spielerentscheidungen!$D$2+Parameter!$B$4*0.5 + J241)&gt;0,"B",0)))</f>
        <v>0</v>
      </c>
      <c r="E241">
        <f>IF(AND(($B241-Parameter!$B$17*Spielerentscheidungen!$B$3+Parameter!$B$4*(Ergebnisse2!$D$2/Parameter!$B$8) + I241)&gt;0,(ZB_Käufer2!$B241-Parameter!$B$17*Spielerentscheidungen!$D$3+Parameter!$B$4*(Ergebnisse2!$E$2/Parameter!$B$8) + J241)&gt;0),IF(($B241-Parameter!$B$17*Spielerentscheidungen!$B$3+Parameter!$B$4*(Ergebnisse2!$D$2/Parameter!$B$8) + I241) &gt; (ZB_Käufer2!$B241-Parameter!$B$17*Spielerentscheidungen!$D$3+Parameter!$B$4*(Ergebnisse2!$E$2/Parameter!$B$8) + J241),"A", IF(($B241-Parameter!$B$17*Spielerentscheidungen!$B$3+Parameter!$B$4*(Ergebnisse2!$D$2/Parameter!$B$8) + I241) &lt; (ZB_Käufer2!$B241-Parameter!$B$17*Spielerentscheidungen!$D$3+Parameter!$B$4*(Ergebnisse2!$E$2/Parameter!$B$8) + J241 ), "B", C241)),
IF(($B241-Parameter!$B$17*Spielerentscheidungen!$B$3+Parameter!$B$4*(Ergebnisse2!$D$2/Parameter!$B$8) + I241) &gt; 0,"A",
IF((ZB_Käufer2!$B241-Parameter!$B$17*Spielerentscheidungen!$D$3+Parameter!$B$4*(Ergebnisse2!$E$2/Parameter!$B$8) + J241)&gt;0,"B",0)))</f>
        <v>0</v>
      </c>
      <c r="F241">
        <f>IF(AND(($B241-Parameter!$B$17*Spielerentscheidungen!$B$4+Parameter!$B$4*(Ergebnisse2!$D$3/Parameter!$B$8) + I241 )&gt;0,(ZB_Käufer2!$B241-Parameter!$B$17*Spielerentscheidungen!$D$4+Parameter!$B$4*(Ergebnisse2!$E$3/Parameter!$B$8) + J241)&gt;0),IF(($B241-Parameter!$B$17*Spielerentscheidungen!$B$4+Parameter!$B$4*(Ergebnisse2!$D$3/Parameter!$B$8) + I241) &gt; (ZB_Käufer2!$B241-Parameter!$B$17*Spielerentscheidungen!$D$4+Parameter!$B$4*(Ergebnisse2!$E$3/Parameter!$B$8) + J241), "A", IF(($B241-Parameter!$B$17*Spielerentscheidungen!$B$4+Parameter!$B$4*(Ergebnisse2!$D$3/Parameter!$B$8) + I241) &lt; (ZB_Käufer2!$B241-Parameter!$B$17*Spielerentscheidungen!$D$4+Parameter!$B$4*(Ergebnisse2!$E$3/Parameter!$B$8) + J241), "B", C241)),
IF(($B241-Parameter!$B$17*Spielerentscheidungen!$B$4+Parameter!$B$4*(Ergebnisse2!$D$3/Parameter!$B$8) + I241) &gt; 0,"A",
IF((ZB_Käufer2!$B241-Parameter!$B$17*Spielerentscheidungen!$D$4+Parameter!$B$4*(Ergebnisse2!$E$3/Parameter!$B$8) + J241) &gt; 0,"B",0)))</f>
        <v>0</v>
      </c>
      <c r="G241">
        <f>IF(AND(($B241-Parameter!$B$17*Spielerentscheidungen!$B$5+Parameter!$B$4*(Ergebnisse2!$D$4/Parameter!$B$8) + I241)&gt;0,(ZB_Käufer2!$B241-Parameter!$B$17*Spielerentscheidungen!$D$5+Parameter!$B$4*(Ergebnisse2!$E$4/Parameter!$B$8) + J241)&gt;0), IF(($B241-Parameter!$B$17*Spielerentscheidungen!$B$5+Parameter!$B$4*(Ergebnisse2!$D$4/Parameter!$B$8) + I241) &gt; (ZB_Käufer2!$B241-Parameter!$B$17*Spielerentscheidungen!$D$5+Parameter!$B$4*(Ergebnisse2!$E$4/Parameter!$B$8) + J241), "A", IF(($B241-Parameter!$B$17*Spielerentscheidungen!$B$5+Parameter!$B$4*(Ergebnisse2!$D$4/Parameter!$B$8) + I241) &lt; (ZB_Käufer2!$B241-Parameter!$B$17*Spielerentscheidungen!$D$5+Parameter!$B$4*(Ergebnisse2!$E$4/Parameter!$B$8) + J241), "B", C241)),
IF(($B241-Parameter!$B$17*Spielerentscheidungen!$B$5+Parameter!$B$4*(Ergebnisse2!$D$4/Parameter!$B$8) +I241)&gt;0,"A",
IF((ZB_Käufer2!$B241-Parameter!$B$17*Spielerentscheidungen!$D$5+Parameter!$B$4*(Ergebnisse2!$E$4/Parameter!$B$8) + J241)&gt;0,"B",0)))</f>
        <v>0</v>
      </c>
      <c r="H241">
        <f>IF(AND(($B241-Parameter!$B$17*Spielerentscheidungen!$B$6+Parameter!$B$4*(Ergebnisse2!$D$5/Parameter!$B$8) + I241)&gt;0,(ZB_Käufer2!$B241-Parameter!$B$17*Spielerentscheidungen!$D$6+Parameter!$B$4*(Ergebnisse2!$E$5/Parameter!$B$8) + J241)&gt;0), IF(($B241-Parameter!$B$17*Spielerentscheidungen!$B$6+Parameter!$B$4*(Ergebnisse2!$D$5/Parameter!$B$8) + I241) &gt; (ZB_Käufer2!$B241-Parameter!$B$17*Spielerentscheidungen!$D$6+Parameter!$B$4*(Ergebnisse2!$E$5/Parameter!$B$8) + J241),"A",IF(($B241-Parameter!$B$17*Spielerentscheidungen!$B$6+Parameter!$B$4*(Ergebnisse2!$D$5/Parameter!$B$8) + I241) &lt; (ZB_Käufer2!$B241-Parameter!$B$17*Spielerentscheidungen!$D$6+Parameter!$B$4*(Ergebnisse2!$E$5/Parameter!$B$8) + J241),"B",C241)),
IF(($B241-Parameter!$B$17*Spielerentscheidungen!$B$6+Parameter!$B$4*(Ergebnisse2!$D$5/Parameter!$B$8) + I241)&gt;0,"A",
IF((ZB_Käufer2!$B241-Parameter!$B$17*Spielerentscheidungen!$D$6 + Parameter!$B$4*(Ergebnisse2!$E$5/Parameter!$B$8) + J241)&gt;0,"B",0)))</f>
        <v>0</v>
      </c>
      <c r="I241">
        <v>0</v>
      </c>
      <c r="J241">
        <v>1</v>
      </c>
    </row>
    <row r="242" spans="1:10" x14ac:dyDescent="0.35">
      <c r="A242">
        <v>241</v>
      </c>
      <c r="B242">
        <v>8.43</v>
      </c>
      <c r="C242" t="s">
        <v>19</v>
      </c>
      <c r="D242" t="str">
        <f>IF(AND(($B242- Parameter!$B$17*Spielerentscheidungen!$B$2+Parameter!$B$4*0.5 + I242)&gt;0,(ZB_Käufer2!$B242-Parameter!$B$17*Spielerentscheidungen!$D$2+Parameter!$B$4*0.5 + J242)&gt;0), IF(($B242-Parameter!$B$17*Spielerentscheidungen!$B$2+Parameter!$B$4*0.5 + I242) &gt; (ZB_Käufer2!$B242-Parameter!$B$17*Spielerentscheidungen!$D$2+Parameter!$B$4*0.5 + J242), "A", IF((ZB_Käufer2!$B242-Parameter!$B$17*Spielerentscheidungen!$D$2+Parameter!$B$4*0.5 + J242) &gt; ($B242-Parameter!$B$17*Spielerentscheidungen!$B$2+Parameter!$B$4*0.5 + I242), "B", C242)),
IF(($B242-Parameter!$B$17*Spielerentscheidungen!$B$2+Parameter!$B$4*0.5 + I242)&gt;0,"A",
IF((ZB_Käufer2!$B242-Parameter!$B$17*Spielerentscheidungen!$D$2+Parameter!$B$4*0.5 + J242)&gt;0,"B",0)))</f>
        <v>A</v>
      </c>
      <c r="E242" t="str">
        <f>IF(AND(($B242-Parameter!$B$17*Spielerentscheidungen!$B$3+Parameter!$B$4*(Ergebnisse2!$D$2/Parameter!$B$8) + I242)&gt;0,(ZB_Käufer2!$B242-Parameter!$B$17*Spielerentscheidungen!$D$3+Parameter!$B$4*(Ergebnisse2!$E$2/Parameter!$B$8) + J242)&gt;0),IF(($B242-Parameter!$B$17*Spielerentscheidungen!$B$3+Parameter!$B$4*(Ergebnisse2!$D$2/Parameter!$B$8) + I242) &gt; (ZB_Käufer2!$B242-Parameter!$B$17*Spielerentscheidungen!$D$3+Parameter!$B$4*(Ergebnisse2!$E$2/Parameter!$B$8) + J242),"A", IF(($B242-Parameter!$B$17*Spielerentscheidungen!$B$3+Parameter!$B$4*(Ergebnisse2!$D$2/Parameter!$B$8) + I242) &lt; (ZB_Käufer2!$B242-Parameter!$B$17*Spielerentscheidungen!$D$3+Parameter!$B$4*(Ergebnisse2!$E$2/Parameter!$B$8) + J242 ), "B", C242)),
IF(($B242-Parameter!$B$17*Spielerentscheidungen!$B$3+Parameter!$B$4*(Ergebnisse2!$D$2/Parameter!$B$8) + I242) &gt; 0,"A",
IF((ZB_Käufer2!$B242-Parameter!$B$17*Spielerentscheidungen!$D$3+Parameter!$B$4*(Ergebnisse2!$E$2/Parameter!$B$8) + J242)&gt;0,"B",0)))</f>
        <v>A</v>
      </c>
      <c r="F242">
        <f>IF(AND(($B242-Parameter!$B$17*Spielerentscheidungen!$B$4+Parameter!$B$4*(Ergebnisse2!$D$3/Parameter!$B$8) + I242 )&gt;0,(ZB_Käufer2!$B242-Parameter!$B$17*Spielerentscheidungen!$D$4+Parameter!$B$4*(Ergebnisse2!$E$3/Parameter!$B$8) + J242)&gt;0),IF(($B242-Parameter!$B$17*Spielerentscheidungen!$B$4+Parameter!$B$4*(Ergebnisse2!$D$3/Parameter!$B$8) + I242) &gt; (ZB_Käufer2!$B242-Parameter!$B$17*Spielerentscheidungen!$D$4+Parameter!$B$4*(Ergebnisse2!$E$3/Parameter!$B$8) + J242), "A", IF(($B242-Parameter!$B$17*Spielerentscheidungen!$B$4+Parameter!$B$4*(Ergebnisse2!$D$3/Parameter!$B$8) + I242) &lt; (ZB_Käufer2!$B242-Parameter!$B$17*Spielerentscheidungen!$D$4+Parameter!$B$4*(Ergebnisse2!$E$3/Parameter!$B$8) + J242), "B", C242)),
IF(($B242-Parameter!$B$17*Spielerentscheidungen!$B$4+Parameter!$B$4*(Ergebnisse2!$D$3/Parameter!$B$8) + I242) &gt; 0,"A",
IF((ZB_Käufer2!$B242-Parameter!$B$17*Spielerentscheidungen!$D$4+Parameter!$B$4*(Ergebnisse2!$E$3/Parameter!$B$8) + J242) &gt; 0,"B",0)))</f>
        <v>0</v>
      </c>
      <c r="G242">
        <f>IF(AND(($B242-Parameter!$B$17*Spielerentscheidungen!$B$5+Parameter!$B$4*(Ergebnisse2!$D$4/Parameter!$B$8) + I242)&gt;0,(ZB_Käufer2!$B242-Parameter!$B$17*Spielerentscheidungen!$D$5+Parameter!$B$4*(Ergebnisse2!$E$4/Parameter!$B$8) + J242)&gt;0), IF(($B242-Parameter!$B$17*Spielerentscheidungen!$B$5+Parameter!$B$4*(Ergebnisse2!$D$4/Parameter!$B$8) + I242) &gt; (ZB_Käufer2!$B242-Parameter!$B$17*Spielerentscheidungen!$D$5+Parameter!$B$4*(Ergebnisse2!$E$4/Parameter!$B$8) + J242), "A", IF(($B242-Parameter!$B$17*Spielerentscheidungen!$B$5+Parameter!$B$4*(Ergebnisse2!$D$4/Parameter!$B$8) + I242) &lt; (ZB_Käufer2!$B242-Parameter!$B$17*Spielerentscheidungen!$D$5+Parameter!$B$4*(Ergebnisse2!$E$4/Parameter!$B$8) + J242), "B", C242)),
IF(($B242-Parameter!$B$17*Spielerentscheidungen!$B$5+Parameter!$B$4*(Ergebnisse2!$D$4/Parameter!$B$8) +I242)&gt;0,"A",
IF((ZB_Käufer2!$B242-Parameter!$B$17*Spielerentscheidungen!$D$5+Parameter!$B$4*(Ergebnisse2!$E$4/Parameter!$B$8) + J242)&gt;0,"B",0)))</f>
        <v>0</v>
      </c>
      <c r="H242">
        <f>IF(AND(($B242-Parameter!$B$17*Spielerentscheidungen!$B$6+Parameter!$B$4*(Ergebnisse2!$D$5/Parameter!$B$8) + I242)&gt;0,(ZB_Käufer2!$B242-Parameter!$B$17*Spielerentscheidungen!$D$6+Parameter!$B$4*(Ergebnisse2!$E$5/Parameter!$B$8) + J242)&gt;0), IF(($B242-Parameter!$B$17*Spielerentscheidungen!$B$6+Parameter!$B$4*(Ergebnisse2!$D$5/Parameter!$B$8) + I242) &gt; (ZB_Käufer2!$B242-Parameter!$B$17*Spielerentscheidungen!$D$6+Parameter!$B$4*(Ergebnisse2!$E$5/Parameter!$B$8) + J242),"A",IF(($B242-Parameter!$B$17*Spielerentscheidungen!$B$6+Parameter!$B$4*(Ergebnisse2!$D$5/Parameter!$B$8) + I242) &lt; (ZB_Käufer2!$B242-Parameter!$B$17*Spielerentscheidungen!$D$6+Parameter!$B$4*(Ergebnisse2!$E$5/Parameter!$B$8) + J242),"B",C242)),
IF(($B242-Parameter!$B$17*Spielerentscheidungen!$B$6+Parameter!$B$4*(Ergebnisse2!$D$5/Parameter!$B$8) + I242)&gt;0,"A",
IF((ZB_Käufer2!$B242-Parameter!$B$17*Spielerentscheidungen!$D$6 + Parameter!$B$4*(Ergebnisse2!$E$5/Parameter!$B$8) + J242)&gt;0,"B",0)))</f>
        <v>0</v>
      </c>
      <c r="I242">
        <v>0</v>
      </c>
      <c r="J242">
        <v>1</v>
      </c>
    </row>
    <row r="243" spans="1:10" x14ac:dyDescent="0.35">
      <c r="A243">
        <v>242</v>
      </c>
      <c r="B243">
        <v>2.68</v>
      </c>
      <c r="C243" t="s">
        <v>20</v>
      </c>
      <c r="D243">
        <f>IF(AND(($B243- Parameter!$B$17*Spielerentscheidungen!$B$2+Parameter!$B$4*0.5 + I243)&gt;0,(ZB_Käufer2!$B243-Parameter!$B$17*Spielerentscheidungen!$D$2+Parameter!$B$4*0.5 + J243)&gt;0), IF(($B243-Parameter!$B$17*Spielerentscheidungen!$B$2+Parameter!$B$4*0.5 + I243) &gt; (ZB_Käufer2!$B243-Parameter!$B$17*Spielerentscheidungen!$D$2+Parameter!$B$4*0.5 + J243), "A", IF((ZB_Käufer2!$B243-Parameter!$B$17*Spielerentscheidungen!$D$2+Parameter!$B$4*0.5 + J243) &gt; ($B243-Parameter!$B$17*Spielerentscheidungen!$B$2+Parameter!$B$4*0.5 + I243), "B", C243)),
IF(($B243-Parameter!$B$17*Spielerentscheidungen!$B$2+Parameter!$B$4*0.5 + I243)&gt;0,"A",
IF((ZB_Käufer2!$B243-Parameter!$B$17*Spielerentscheidungen!$D$2+Parameter!$B$4*0.5 + J243)&gt;0,"B",0)))</f>
        <v>0</v>
      </c>
      <c r="E243" t="str">
        <f>IF(AND(($B243-Parameter!$B$17*Spielerentscheidungen!$B$3+Parameter!$B$4*(Ergebnisse2!$D$2/Parameter!$B$8) + I243)&gt;0,(ZB_Käufer2!$B243-Parameter!$B$17*Spielerentscheidungen!$D$3+Parameter!$B$4*(Ergebnisse2!$E$2/Parameter!$B$8) + J243)&gt;0),IF(($B243-Parameter!$B$17*Spielerentscheidungen!$B$3+Parameter!$B$4*(Ergebnisse2!$D$2/Parameter!$B$8) + I243) &gt; (ZB_Käufer2!$B243-Parameter!$B$17*Spielerentscheidungen!$D$3+Parameter!$B$4*(Ergebnisse2!$E$2/Parameter!$B$8) + J243),"A", IF(($B243-Parameter!$B$17*Spielerentscheidungen!$B$3+Parameter!$B$4*(Ergebnisse2!$D$2/Parameter!$B$8) + I243) &lt; (ZB_Käufer2!$B243-Parameter!$B$17*Spielerentscheidungen!$D$3+Parameter!$B$4*(Ergebnisse2!$E$2/Parameter!$B$8) + J243 ), "B", C243)),
IF(($B243-Parameter!$B$17*Spielerentscheidungen!$B$3+Parameter!$B$4*(Ergebnisse2!$D$2/Parameter!$B$8) + I243) &gt; 0,"A",
IF((ZB_Käufer2!$B243-Parameter!$B$17*Spielerentscheidungen!$D$3+Parameter!$B$4*(Ergebnisse2!$E$2/Parameter!$B$8) + J243)&gt;0,"B",0)))</f>
        <v>A</v>
      </c>
      <c r="F243">
        <f>IF(AND(($B243-Parameter!$B$17*Spielerentscheidungen!$B$4+Parameter!$B$4*(Ergebnisse2!$D$3/Parameter!$B$8) + I243 )&gt;0,(ZB_Käufer2!$B243-Parameter!$B$17*Spielerentscheidungen!$D$4+Parameter!$B$4*(Ergebnisse2!$E$3/Parameter!$B$8) + J243)&gt;0),IF(($B243-Parameter!$B$17*Spielerentscheidungen!$B$4+Parameter!$B$4*(Ergebnisse2!$D$3/Parameter!$B$8) + I243) &gt; (ZB_Käufer2!$B243-Parameter!$B$17*Spielerentscheidungen!$D$4+Parameter!$B$4*(Ergebnisse2!$E$3/Parameter!$B$8) + J243), "A", IF(($B243-Parameter!$B$17*Spielerentscheidungen!$B$4+Parameter!$B$4*(Ergebnisse2!$D$3/Parameter!$B$8) + I243) &lt; (ZB_Käufer2!$B243-Parameter!$B$17*Spielerentscheidungen!$D$4+Parameter!$B$4*(Ergebnisse2!$E$3/Parameter!$B$8) + J243), "B", C243)),
IF(($B243-Parameter!$B$17*Spielerentscheidungen!$B$4+Parameter!$B$4*(Ergebnisse2!$D$3/Parameter!$B$8) + I243) &gt; 0,"A",
IF((ZB_Käufer2!$B243-Parameter!$B$17*Spielerentscheidungen!$D$4+Parameter!$B$4*(Ergebnisse2!$E$3/Parameter!$B$8) + J243) &gt; 0,"B",0)))</f>
        <v>0</v>
      </c>
      <c r="G243">
        <f>IF(AND(($B243-Parameter!$B$17*Spielerentscheidungen!$B$5+Parameter!$B$4*(Ergebnisse2!$D$4/Parameter!$B$8) + I243)&gt;0,(ZB_Käufer2!$B243-Parameter!$B$17*Spielerentscheidungen!$D$5+Parameter!$B$4*(Ergebnisse2!$E$4/Parameter!$B$8) + J243)&gt;0), IF(($B243-Parameter!$B$17*Spielerentscheidungen!$B$5+Parameter!$B$4*(Ergebnisse2!$D$4/Parameter!$B$8) + I243) &gt; (ZB_Käufer2!$B243-Parameter!$B$17*Spielerentscheidungen!$D$5+Parameter!$B$4*(Ergebnisse2!$E$4/Parameter!$B$8) + J243), "A", IF(($B243-Parameter!$B$17*Spielerentscheidungen!$B$5+Parameter!$B$4*(Ergebnisse2!$D$4/Parameter!$B$8) + I243) &lt; (ZB_Käufer2!$B243-Parameter!$B$17*Spielerentscheidungen!$D$5+Parameter!$B$4*(Ergebnisse2!$E$4/Parameter!$B$8) + J243), "B", C243)),
IF(($B243-Parameter!$B$17*Spielerentscheidungen!$B$5+Parameter!$B$4*(Ergebnisse2!$D$4/Parameter!$B$8) +I243)&gt;0,"A",
IF((ZB_Käufer2!$B243-Parameter!$B$17*Spielerentscheidungen!$D$5+Parameter!$B$4*(Ergebnisse2!$E$4/Parameter!$B$8) + J243)&gt;0,"B",0)))</f>
        <v>0</v>
      </c>
      <c r="H243">
        <f>IF(AND(($B243-Parameter!$B$17*Spielerentscheidungen!$B$6+Parameter!$B$4*(Ergebnisse2!$D$5/Parameter!$B$8) + I243)&gt;0,(ZB_Käufer2!$B243-Parameter!$B$17*Spielerentscheidungen!$D$6+Parameter!$B$4*(Ergebnisse2!$E$5/Parameter!$B$8) + J243)&gt;0), IF(($B243-Parameter!$B$17*Spielerentscheidungen!$B$6+Parameter!$B$4*(Ergebnisse2!$D$5/Parameter!$B$8) + I243) &gt; (ZB_Käufer2!$B243-Parameter!$B$17*Spielerentscheidungen!$D$6+Parameter!$B$4*(Ergebnisse2!$E$5/Parameter!$B$8) + J243),"A",IF(($B243-Parameter!$B$17*Spielerentscheidungen!$B$6+Parameter!$B$4*(Ergebnisse2!$D$5/Parameter!$B$8) + I243) &lt; (ZB_Käufer2!$B243-Parameter!$B$17*Spielerentscheidungen!$D$6+Parameter!$B$4*(Ergebnisse2!$E$5/Parameter!$B$8) + J243),"B",C243)),
IF(($B243-Parameter!$B$17*Spielerentscheidungen!$B$6+Parameter!$B$4*(Ergebnisse2!$D$5/Parameter!$B$8) + I243)&gt;0,"A",
IF((ZB_Käufer2!$B243-Parameter!$B$17*Spielerentscheidungen!$D$6 + Parameter!$B$4*(Ergebnisse2!$E$5/Parameter!$B$8) + J243)&gt;0,"B",0)))</f>
        <v>0</v>
      </c>
      <c r="I243">
        <v>4</v>
      </c>
      <c r="J243">
        <v>0</v>
      </c>
    </row>
    <row r="244" spans="1:10" x14ac:dyDescent="0.35">
      <c r="A244">
        <v>243</v>
      </c>
      <c r="B244">
        <v>0.62</v>
      </c>
      <c r="C244" t="s">
        <v>19</v>
      </c>
      <c r="D244">
        <f>IF(AND(($B244- Parameter!$B$17*Spielerentscheidungen!$B$2+Parameter!$B$4*0.5 + I244)&gt;0,(ZB_Käufer2!$B244-Parameter!$B$17*Spielerentscheidungen!$D$2+Parameter!$B$4*0.5 + J244)&gt;0), IF(($B244-Parameter!$B$17*Spielerentscheidungen!$B$2+Parameter!$B$4*0.5 + I244) &gt; (ZB_Käufer2!$B244-Parameter!$B$17*Spielerentscheidungen!$D$2+Parameter!$B$4*0.5 + J244), "A", IF((ZB_Käufer2!$B244-Parameter!$B$17*Spielerentscheidungen!$D$2+Parameter!$B$4*0.5 + J244) &gt; ($B244-Parameter!$B$17*Spielerentscheidungen!$B$2+Parameter!$B$4*0.5 + I244), "B", C244)),
IF(($B244-Parameter!$B$17*Spielerentscheidungen!$B$2+Parameter!$B$4*0.5 + I244)&gt;0,"A",
IF((ZB_Käufer2!$B244-Parameter!$B$17*Spielerentscheidungen!$D$2+Parameter!$B$4*0.5 + J244)&gt;0,"B",0)))</f>
        <v>0</v>
      </c>
      <c r="E244">
        <f>IF(AND(($B244-Parameter!$B$17*Spielerentscheidungen!$B$3+Parameter!$B$4*(Ergebnisse2!$D$2/Parameter!$B$8) + I244)&gt;0,(ZB_Käufer2!$B244-Parameter!$B$17*Spielerentscheidungen!$D$3+Parameter!$B$4*(Ergebnisse2!$E$2/Parameter!$B$8) + J244)&gt;0),IF(($B244-Parameter!$B$17*Spielerentscheidungen!$B$3+Parameter!$B$4*(Ergebnisse2!$D$2/Parameter!$B$8) + I244) &gt; (ZB_Käufer2!$B244-Parameter!$B$17*Spielerentscheidungen!$D$3+Parameter!$B$4*(Ergebnisse2!$E$2/Parameter!$B$8) + J244),"A", IF(($B244-Parameter!$B$17*Spielerentscheidungen!$B$3+Parameter!$B$4*(Ergebnisse2!$D$2/Parameter!$B$8) + I244) &lt; (ZB_Käufer2!$B244-Parameter!$B$17*Spielerentscheidungen!$D$3+Parameter!$B$4*(Ergebnisse2!$E$2/Parameter!$B$8) + J244 ), "B", C244)),
IF(($B244-Parameter!$B$17*Spielerentscheidungen!$B$3+Parameter!$B$4*(Ergebnisse2!$D$2/Parameter!$B$8) + I244) &gt; 0,"A",
IF((ZB_Käufer2!$B244-Parameter!$B$17*Spielerentscheidungen!$D$3+Parameter!$B$4*(Ergebnisse2!$E$2/Parameter!$B$8) + J244)&gt;0,"B",0)))</f>
        <v>0</v>
      </c>
      <c r="F244">
        <f>IF(AND(($B244-Parameter!$B$17*Spielerentscheidungen!$B$4+Parameter!$B$4*(Ergebnisse2!$D$3/Parameter!$B$8) + I244 )&gt;0,(ZB_Käufer2!$B244-Parameter!$B$17*Spielerentscheidungen!$D$4+Parameter!$B$4*(Ergebnisse2!$E$3/Parameter!$B$8) + J244)&gt;0),IF(($B244-Parameter!$B$17*Spielerentscheidungen!$B$4+Parameter!$B$4*(Ergebnisse2!$D$3/Parameter!$B$8) + I244) &gt; (ZB_Käufer2!$B244-Parameter!$B$17*Spielerentscheidungen!$D$4+Parameter!$B$4*(Ergebnisse2!$E$3/Parameter!$B$8) + J244), "A", IF(($B244-Parameter!$B$17*Spielerentscheidungen!$B$4+Parameter!$B$4*(Ergebnisse2!$D$3/Parameter!$B$8) + I244) &lt; (ZB_Käufer2!$B244-Parameter!$B$17*Spielerentscheidungen!$D$4+Parameter!$B$4*(Ergebnisse2!$E$3/Parameter!$B$8) + J244), "B", C244)),
IF(($B244-Parameter!$B$17*Spielerentscheidungen!$B$4+Parameter!$B$4*(Ergebnisse2!$D$3/Parameter!$B$8) + I244) &gt; 0,"A",
IF((ZB_Käufer2!$B244-Parameter!$B$17*Spielerentscheidungen!$D$4+Parameter!$B$4*(Ergebnisse2!$E$3/Parameter!$B$8) + J244) &gt; 0,"B",0)))</f>
        <v>0</v>
      </c>
      <c r="G244">
        <f>IF(AND(($B244-Parameter!$B$17*Spielerentscheidungen!$B$5+Parameter!$B$4*(Ergebnisse2!$D$4/Parameter!$B$8) + I244)&gt;0,(ZB_Käufer2!$B244-Parameter!$B$17*Spielerentscheidungen!$D$5+Parameter!$B$4*(Ergebnisse2!$E$4/Parameter!$B$8) + J244)&gt;0), IF(($B244-Parameter!$B$17*Spielerentscheidungen!$B$5+Parameter!$B$4*(Ergebnisse2!$D$4/Parameter!$B$8) + I244) &gt; (ZB_Käufer2!$B244-Parameter!$B$17*Spielerentscheidungen!$D$5+Parameter!$B$4*(Ergebnisse2!$E$4/Parameter!$B$8) + J244), "A", IF(($B244-Parameter!$B$17*Spielerentscheidungen!$B$5+Parameter!$B$4*(Ergebnisse2!$D$4/Parameter!$B$8) + I244) &lt; (ZB_Käufer2!$B244-Parameter!$B$17*Spielerentscheidungen!$D$5+Parameter!$B$4*(Ergebnisse2!$E$4/Parameter!$B$8) + J244), "B", C244)),
IF(($B244-Parameter!$B$17*Spielerentscheidungen!$B$5+Parameter!$B$4*(Ergebnisse2!$D$4/Parameter!$B$8) +I244)&gt;0,"A",
IF((ZB_Käufer2!$B244-Parameter!$B$17*Spielerentscheidungen!$D$5+Parameter!$B$4*(Ergebnisse2!$E$4/Parameter!$B$8) + J244)&gt;0,"B",0)))</f>
        <v>0</v>
      </c>
      <c r="H244">
        <f>IF(AND(($B244-Parameter!$B$17*Spielerentscheidungen!$B$6+Parameter!$B$4*(Ergebnisse2!$D$5/Parameter!$B$8) + I244)&gt;0,(ZB_Käufer2!$B244-Parameter!$B$17*Spielerentscheidungen!$D$6+Parameter!$B$4*(Ergebnisse2!$E$5/Parameter!$B$8) + J244)&gt;0), IF(($B244-Parameter!$B$17*Spielerentscheidungen!$B$6+Parameter!$B$4*(Ergebnisse2!$D$5/Parameter!$B$8) + I244) &gt; (ZB_Käufer2!$B244-Parameter!$B$17*Spielerentscheidungen!$D$6+Parameter!$B$4*(Ergebnisse2!$E$5/Parameter!$B$8) + J244),"A",IF(($B244-Parameter!$B$17*Spielerentscheidungen!$B$6+Parameter!$B$4*(Ergebnisse2!$D$5/Parameter!$B$8) + I244) &lt; (ZB_Käufer2!$B244-Parameter!$B$17*Spielerentscheidungen!$D$6+Parameter!$B$4*(Ergebnisse2!$E$5/Parameter!$B$8) + J244),"B",C244)),
IF(($B244-Parameter!$B$17*Spielerentscheidungen!$B$6+Parameter!$B$4*(Ergebnisse2!$D$5/Parameter!$B$8) + I244)&gt;0,"A",
IF((ZB_Käufer2!$B244-Parameter!$B$17*Spielerentscheidungen!$D$6 + Parameter!$B$4*(Ergebnisse2!$E$5/Parameter!$B$8) + J244)&gt;0,"B",0)))</f>
        <v>0</v>
      </c>
      <c r="I244">
        <v>0</v>
      </c>
      <c r="J244">
        <v>1</v>
      </c>
    </row>
    <row r="245" spans="1:10" x14ac:dyDescent="0.35">
      <c r="A245">
        <v>244</v>
      </c>
      <c r="B245">
        <v>0.28000000000000003</v>
      </c>
      <c r="C245" t="s">
        <v>20</v>
      </c>
      <c r="D245">
        <f>IF(AND(($B245- Parameter!$B$17*Spielerentscheidungen!$B$2+Parameter!$B$4*0.5 + I245)&gt;0,(ZB_Käufer2!$B245-Parameter!$B$17*Spielerentscheidungen!$D$2+Parameter!$B$4*0.5 + J245)&gt;0), IF(($B245-Parameter!$B$17*Spielerentscheidungen!$B$2+Parameter!$B$4*0.5 + I245) &gt; (ZB_Käufer2!$B245-Parameter!$B$17*Spielerentscheidungen!$D$2+Parameter!$B$4*0.5 + J245), "A", IF((ZB_Käufer2!$B245-Parameter!$B$17*Spielerentscheidungen!$D$2+Parameter!$B$4*0.5 + J245) &gt; ($B245-Parameter!$B$17*Spielerentscheidungen!$B$2+Parameter!$B$4*0.5 + I245), "B", C245)),
IF(($B245-Parameter!$B$17*Spielerentscheidungen!$B$2+Parameter!$B$4*0.5 + I245)&gt;0,"A",
IF((ZB_Käufer2!$B245-Parameter!$B$17*Spielerentscheidungen!$D$2+Parameter!$B$4*0.5 + J245)&gt;0,"B",0)))</f>
        <v>0</v>
      </c>
      <c r="E245">
        <f>IF(AND(($B245-Parameter!$B$17*Spielerentscheidungen!$B$3+Parameter!$B$4*(Ergebnisse2!$D$2/Parameter!$B$8) + I245)&gt;0,(ZB_Käufer2!$B245-Parameter!$B$17*Spielerentscheidungen!$D$3+Parameter!$B$4*(Ergebnisse2!$E$2/Parameter!$B$8) + J245)&gt;0),IF(($B245-Parameter!$B$17*Spielerentscheidungen!$B$3+Parameter!$B$4*(Ergebnisse2!$D$2/Parameter!$B$8) + I245) &gt; (ZB_Käufer2!$B245-Parameter!$B$17*Spielerentscheidungen!$D$3+Parameter!$B$4*(Ergebnisse2!$E$2/Parameter!$B$8) + J245),"A", IF(($B245-Parameter!$B$17*Spielerentscheidungen!$B$3+Parameter!$B$4*(Ergebnisse2!$D$2/Parameter!$B$8) + I245) &lt; (ZB_Käufer2!$B245-Parameter!$B$17*Spielerentscheidungen!$D$3+Parameter!$B$4*(Ergebnisse2!$E$2/Parameter!$B$8) + J245 ), "B", C245)),
IF(($B245-Parameter!$B$17*Spielerentscheidungen!$B$3+Parameter!$B$4*(Ergebnisse2!$D$2/Parameter!$B$8) + I245) &gt; 0,"A",
IF((ZB_Käufer2!$B245-Parameter!$B$17*Spielerentscheidungen!$D$3+Parameter!$B$4*(Ergebnisse2!$E$2/Parameter!$B$8) + J245)&gt;0,"B",0)))</f>
        <v>0</v>
      </c>
      <c r="F245">
        <f>IF(AND(($B245-Parameter!$B$17*Spielerentscheidungen!$B$4+Parameter!$B$4*(Ergebnisse2!$D$3/Parameter!$B$8) + I245 )&gt;0,(ZB_Käufer2!$B245-Parameter!$B$17*Spielerentscheidungen!$D$4+Parameter!$B$4*(Ergebnisse2!$E$3/Parameter!$B$8) + J245)&gt;0),IF(($B245-Parameter!$B$17*Spielerentscheidungen!$B$4+Parameter!$B$4*(Ergebnisse2!$D$3/Parameter!$B$8) + I245) &gt; (ZB_Käufer2!$B245-Parameter!$B$17*Spielerentscheidungen!$D$4+Parameter!$B$4*(Ergebnisse2!$E$3/Parameter!$B$8) + J245), "A", IF(($B245-Parameter!$B$17*Spielerentscheidungen!$B$4+Parameter!$B$4*(Ergebnisse2!$D$3/Parameter!$B$8) + I245) &lt; (ZB_Käufer2!$B245-Parameter!$B$17*Spielerentscheidungen!$D$4+Parameter!$B$4*(Ergebnisse2!$E$3/Parameter!$B$8) + J245), "B", C245)),
IF(($B245-Parameter!$B$17*Spielerentscheidungen!$B$4+Parameter!$B$4*(Ergebnisse2!$D$3/Parameter!$B$8) + I245) &gt; 0,"A",
IF((ZB_Käufer2!$B245-Parameter!$B$17*Spielerentscheidungen!$D$4+Parameter!$B$4*(Ergebnisse2!$E$3/Parameter!$B$8) + J245) &gt; 0,"B",0)))</f>
        <v>0</v>
      </c>
      <c r="G245">
        <f>IF(AND(($B245-Parameter!$B$17*Spielerentscheidungen!$B$5+Parameter!$B$4*(Ergebnisse2!$D$4/Parameter!$B$8) + I245)&gt;0,(ZB_Käufer2!$B245-Parameter!$B$17*Spielerentscheidungen!$D$5+Parameter!$B$4*(Ergebnisse2!$E$4/Parameter!$B$8) + J245)&gt;0), IF(($B245-Parameter!$B$17*Spielerentscheidungen!$B$5+Parameter!$B$4*(Ergebnisse2!$D$4/Parameter!$B$8) + I245) &gt; (ZB_Käufer2!$B245-Parameter!$B$17*Spielerentscheidungen!$D$5+Parameter!$B$4*(Ergebnisse2!$E$4/Parameter!$B$8) + J245), "A", IF(($B245-Parameter!$B$17*Spielerentscheidungen!$B$5+Parameter!$B$4*(Ergebnisse2!$D$4/Parameter!$B$8) + I245) &lt; (ZB_Käufer2!$B245-Parameter!$B$17*Spielerentscheidungen!$D$5+Parameter!$B$4*(Ergebnisse2!$E$4/Parameter!$B$8) + J245), "B", C245)),
IF(($B245-Parameter!$B$17*Spielerentscheidungen!$B$5+Parameter!$B$4*(Ergebnisse2!$D$4/Parameter!$B$8) +I245)&gt;0,"A",
IF((ZB_Käufer2!$B245-Parameter!$B$17*Spielerentscheidungen!$D$5+Parameter!$B$4*(Ergebnisse2!$E$4/Parameter!$B$8) + J245)&gt;0,"B",0)))</f>
        <v>0</v>
      </c>
      <c r="H245">
        <f>IF(AND(($B245-Parameter!$B$17*Spielerentscheidungen!$B$6+Parameter!$B$4*(Ergebnisse2!$D$5/Parameter!$B$8) + I245)&gt;0,(ZB_Käufer2!$B245-Parameter!$B$17*Spielerentscheidungen!$D$6+Parameter!$B$4*(Ergebnisse2!$E$5/Parameter!$B$8) + J245)&gt;0), IF(($B245-Parameter!$B$17*Spielerentscheidungen!$B$6+Parameter!$B$4*(Ergebnisse2!$D$5/Parameter!$B$8) + I245) &gt; (ZB_Käufer2!$B245-Parameter!$B$17*Spielerentscheidungen!$D$6+Parameter!$B$4*(Ergebnisse2!$E$5/Parameter!$B$8) + J245),"A",IF(($B245-Parameter!$B$17*Spielerentscheidungen!$B$6+Parameter!$B$4*(Ergebnisse2!$D$5/Parameter!$B$8) + I245) &lt; (ZB_Käufer2!$B245-Parameter!$B$17*Spielerentscheidungen!$D$6+Parameter!$B$4*(Ergebnisse2!$E$5/Parameter!$B$8) + J245),"B",C245)),
IF(($B245-Parameter!$B$17*Spielerentscheidungen!$B$6+Parameter!$B$4*(Ergebnisse2!$D$5/Parameter!$B$8) + I245)&gt;0,"A",
IF((ZB_Käufer2!$B245-Parameter!$B$17*Spielerentscheidungen!$D$6 + Parameter!$B$4*(Ergebnisse2!$E$5/Parameter!$B$8) + J245)&gt;0,"B",0)))</f>
        <v>0</v>
      </c>
      <c r="I245">
        <v>2</v>
      </c>
      <c r="J245">
        <v>0</v>
      </c>
    </row>
    <row r="246" spans="1:10" x14ac:dyDescent="0.35">
      <c r="A246">
        <v>245</v>
      </c>
      <c r="B246">
        <v>1.1000000000000001</v>
      </c>
      <c r="C246" t="s">
        <v>19</v>
      </c>
      <c r="D246">
        <f>IF(AND(($B246- Parameter!$B$17*Spielerentscheidungen!$B$2+Parameter!$B$4*0.5 + I246)&gt;0,(ZB_Käufer2!$B246-Parameter!$B$17*Spielerentscheidungen!$D$2+Parameter!$B$4*0.5 + J246)&gt;0), IF(($B246-Parameter!$B$17*Spielerentscheidungen!$B$2+Parameter!$B$4*0.5 + I246) &gt; (ZB_Käufer2!$B246-Parameter!$B$17*Spielerentscheidungen!$D$2+Parameter!$B$4*0.5 + J246), "A", IF((ZB_Käufer2!$B246-Parameter!$B$17*Spielerentscheidungen!$D$2+Parameter!$B$4*0.5 + J246) &gt; ($B246-Parameter!$B$17*Spielerentscheidungen!$B$2+Parameter!$B$4*0.5 + I246), "B", C246)),
IF(($B246-Parameter!$B$17*Spielerentscheidungen!$B$2+Parameter!$B$4*0.5 + I246)&gt;0,"A",
IF((ZB_Käufer2!$B246-Parameter!$B$17*Spielerentscheidungen!$D$2+Parameter!$B$4*0.5 + J246)&gt;0,"B",0)))</f>
        <v>0</v>
      </c>
      <c r="E246" t="str">
        <f>IF(AND(($B246-Parameter!$B$17*Spielerentscheidungen!$B$3+Parameter!$B$4*(Ergebnisse2!$D$2/Parameter!$B$8) + I246)&gt;0,(ZB_Käufer2!$B246-Parameter!$B$17*Spielerentscheidungen!$D$3+Parameter!$B$4*(Ergebnisse2!$E$2/Parameter!$B$8) + J246)&gt;0),IF(($B246-Parameter!$B$17*Spielerentscheidungen!$B$3+Parameter!$B$4*(Ergebnisse2!$D$2/Parameter!$B$8) + I246) &gt; (ZB_Käufer2!$B246-Parameter!$B$17*Spielerentscheidungen!$D$3+Parameter!$B$4*(Ergebnisse2!$E$2/Parameter!$B$8) + J246),"A", IF(($B246-Parameter!$B$17*Spielerentscheidungen!$B$3+Parameter!$B$4*(Ergebnisse2!$D$2/Parameter!$B$8) + I246) &lt; (ZB_Käufer2!$B246-Parameter!$B$17*Spielerentscheidungen!$D$3+Parameter!$B$4*(Ergebnisse2!$E$2/Parameter!$B$8) + J246 ), "B", C246)),
IF(($B246-Parameter!$B$17*Spielerentscheidungen!$B$3+Parameter!$B$4*(Ergebnisse2!$D$2/Parameter!$B$8) + I246) &gt; 0,"A",
IF((ZB_Käufer2!$B246-Parameter!$B$17*Spielerentscheidungen!$D$3+Parameter!$B$4*(Ergebnisse2!$E$2/Parameter!$B$8) + J246)&gt;0,"B",0)))</f>
        <v>A</v>
      </c>
      <c r="F246">
        <f>IF(AND(($B246-Parameter!$B$17*Spielerentscheidungen!$B$4+Parameter!$B$4*(Ergebnisse2!$D$3/Parameter!$B$8) + I246 )&gt;0,(ZB_Käufer2!$B246-Parameter!$B$17*Spielerentscheidungen!$D$4+Parameter!$B$4*(Ergebnisse2!$E$3/Parameter!$B$8) + J246)&gt;0),IF(($B246-Parameter!$B$17*Spielerentscheidungen!$B$4+Parameter!$B$4*(Ergebnisse2!$D$3/Parameter!$B$8) + I246) &gt; (ZB_Käufer2!$B246-Parameter!$B$17*Spielerentscheidungen!$D$4+Parameter!$B$4*(Ergebnisse2!$E$3/Parameter!$B$8) + J246), "A", IF(($B246-Parameter!$B$17*Spielerentscheidungen!$B$4+Parameter!$B$4*(Ergebnisse2!$D$3/Parameter!$B$8) + I246) &lt; (ZB_Käufer2!$B246-Parameter!$B$17*Spielerentscheidungen!$D$4+Parameter!$B$4*(Ergebnisse2!$E$3/Parameter!$B$8) + J246), "B", C246)),
IF(($B246-Parameter!$B$17*Spielerentscheidungen!$B$4+Parameter!$B$4*(Ergebnisse2!$D$3/Parameter!$B$8) + I246) &gt; 0,"A",
IF((ZB_Käufer2!$B246-Parameter!$B$17*Spielerentscheidungen!$D$4+Parameter!$B$4*(Ergebnisse2!$E$3/Parameter!$B$8) + J246) &gt; 0,"B",0)))</f>
        <v>0</v>
      </c>
      <c r="G246">
        <f>IF(AND(($B246-Parameter!$B$17*Spielerentscheidungen!$B$5+Parameter!$B$4*(Ergebnisse2!$D$4/Parameter!$B$8) + I246)&gt;0,(ZB_Käufer2!$B246-Parameter!$B$17*Spielerentscheidungen!$D$5+Parameter!$B$4*(Ergebnisse2!$E$4/Parameter!$B$8) + J246)&gt;0), IF(($B246-Parameter!$B$17*Spielerentscheidungen!$B$5+Parameter!$B$4*(Ergebnisse2!$D$4/Parameter!$B$8) + I246) &gt; (ZB_Käufer2!$B246-Parameter!$B$17*Spielerentscheidungen!$D$5+Parameter!$B$4*(Ergebnisse2!$E$4/Parameter!$B$8) + J246), "A", IF(($B246-Parameter!$B$17*Spielerentscheidungen!$B$5+Parameter!$B$4*(Ergebnisse2!$D$4/Parameter!$B$8) + I246) &lt; (ZB_Käufer2!$B246-Parameter!$B$17*Spielerentscheidungen!$D$5+Parameter!$B$4*(Ergebnisse2!$E$4/Parameter!$B$8) + J246), "B", C246)),
IF(($B246-Parameter!$B$17*Spielerentscheidungen!$B$5+Parameter!$B$4*(Ergebnisse2!$D$4/Parameter!$B$8) +I246)&gt;0,"A",
IF((ZB_Käufer2!$B246-Parameter!$B$17*Spielerentscheidungen!$D$5+Parameter!$B$4*(Ergebnisse2!$E$4/Parameter!$B$8) + J246)&gt;0,"B",0)))</f>
        <v>0</v>
      </c>
      <c r="H246">
        <f>IF(AND(($B246-Parameter!$B$17*Spielerentscheidungen!$B$6+Parameter!$B$4*(Ergebnisse2!$D$5/Parameter!$B$8) + I246)&gt;0,(ZB_Käufer2!$B246-Parameter!$B$17*Spielerentscheidungen!$D$6+Parameter!$B$4*(Ergebnisse2!$E$5/Parameter!$B$8) + J246)&gt;0), IF(($B246-Parameter!$B$17*Spielerentscheidungen!$B$6+Parameter!$B$4*(Ergebnisse2!$D$5/Parameter!$B$8) + I246) &gt; (ZB_Käufer2!$B246-Parameter!$B$17*Spielerentscheidungen!$D$6+Parameter!$B$4*(Ergebnisse2!$E$5/Parameter!$B$8) + J246),"A",IF(($B246-Parameter!$B$17*Spielerentscheidungen!$B$6+Parameter!$B$4*(Ergebnisse2!$D$5/Parameter!$B$8) + I246) &lt; (ZB_Käufer2!$B246-Parameter!$B$17*Spielerentscheidungen!$D$6+Parameter!$B$4*(Ergebnisse2!$E$5/Parameter!$B$8) + J246),"B",C246)),
IF(($B246-Parameter!$B$17*Spielerentscheidungen!$B$6+Parameter!$B$4*(Ergebnisse2!$D$5/Parameter!$B$8) + I246)&gt;0,"A",
IF((ZB_Käufer2!$B246-Parameter!$B$17*Spielerentscheidungen!$D$6 + Parameter!$B$4*(Ergebnisse2!$E$5/Parameter!$B$8) + J246)&gt;0,"B",0)))</f>
        <v>0</v>
      </c>
      <c r="I246">
        <v>5</v>
      </c>
      <c r="J246">
        <v>0</v>
      </c>
    </row>
    <row r="247" spans="1:10" x14ac:dyDescent="0.35">
      <c r="A247">
        <v>246</v>
      </c>
      <c r="B247">
        <v>5.43</v>
      </c>
      <c r="C247" t="s">
        <v>20</v>
      </c>
      <c r="D247" t="str">
        <f>IF(AND(($B247- Parameter!$B$17*Spielerentscheidungen!$B$2+Parameter!$B$4*0.5 + I247)&gt;0,(ZB_Käufer2!$B247-Parameter!$B$17*Spielerentscheidungen!$D$2+Parameter!$B$4*0.5 + J247)&gt;0), IF(($B247-Parameter!$B$17*Spielerentscheidungen!$B$2+Parameter!$B$4*0.5 + I247) &gt; (ZB_Käufer2!$B247-Parameter!$B$17*Spielerentscheidungen!$D$2+Parameter!$B$4*0.5 + J247), "A", IF((ZB_Käufer2!$B247-Parameter!$B$17*Spielerentscheidungen!$D$2+Parameter!$B$4*0.5 + J247) &gt; ($B247-Parameter!$B$17*Spielerentscheidungen!$B$2+Parameter!$B$4*0.5 + I247), "B", C247)),
IF(($B247-Parameter!$B$17*Spielerentscheidungen!$B$2+Parameter!$B$4*0.5 + I247)&gt;0,"A",
IF((ZB_Käufer2!$B247-Parameter!$B$17*Spielerentscheidungen!$D$2+Parameter!$B$4*0.5 + J247)&gt;0,"B",0)))</f>
        <v>B</v>
      </c>
      <c r="E247" t="str">
        <f>IF(AND(($B247-Parameter!$B$17*Spielerentscheidungen!$B$3+Parameter!$B$4*(Ergebnisse2!$D$2/Parameter!$B$8) + I247)&gt;0,(ZB_Käufer2!$B247-Parameter!$B$17*Spielerentscheidungen!$D$3+Parameter!$B$4*(Ergebnisse2!$E$2/Parameter!$B$8) + J247)&gt;0),IF(($B247-Parameter!$B$17*Spielerentscheidungen!$B$3+Parameter!$B$4*(Ergebnisse2!$D$2/Parameter!$B$8) + I247) &gt; (ZB_Käufer2!$B247-Parameter!$B$17*Spielerentscheidungen!$D$3+Parameter!$B$4*(Ergebnisse2!$E$2/Parameter!$B$8) + J247),"A", IF(($B247-Parameter!$B$17*Spielerentscheidungen!$B$3+Parameter!$B$4*(Ergebnisse2!$D$2/Parameter!$B$8) + I247) &lt; (ZB_Käufer2!$B247-Parameter!$B$17*Spielerentscheidungen!$D$3+Parameter!$B$4*(Ergebnisse2!$E$2/Parameter!$B$8) + J247 ), "B", C247)),
IF(($B247-Parameter!$B$17*Spielerentscheidungen!$B$3+Parameter!$B$4*(Ergebnisse2!$D$2/Parameter!$B$8) + I247) &gt; 0,"A",
IF((ZB_Käufer2!$B247-Parameter!$B$17*Spielerentscheidungen!$D$3+Parameter!$B$4*(Ergebnisse2!$E$2/Parameter!$B$8) + J247)&gt;0,"B",0)))</f>
        <v>B</v>
      </c>
      <c r="F247" t="str">
        <f>IF(AND(($B247-Parameter!$B$17*Spielerentscheidungen!$B$4+Parameter!$B$4*(Ergebnisse2!$D$3/Parameter!$B$8) + I247 )&gt;0,(ZB_Käufer2!$B247-Parameter!$B$17*Spielerentscheidungen!$D$4+Parameter!$B$4*(Ergebnisse2!$E$3/Parameter!$B$8) + J247)&gt;0),IF(($B247-Parameter!$B$17*Spielerentscheidungen!$B$4+Parameter!$B$4*(Ergebnisse2!$D$3/Parameter!$B$8) + I247) &gt; (ZB_Käufer2!$B247-Parameter!$B$17*Spielerentscheidungen!$D$4+Parameter!$B$4*(Ergebnisse2!$E$3/Parameter!$B$8) + J247), "A", IF(($B247-Parameter!$B$17*Spielerentscheidungen!$B$4+Parameter!$B$4*(Ergebnisse2!$D$3/Parameter!$B$8) + I247) &lt; (ZB_Käufer2!$B247-Parameter!$B$17*Spielerentscheidungen!$D$4+Parameter!$B$4*(Ergebnisse2!$E$3/Parameter!$B$8) + J247), "B", C247)),
IF(($B247-Parameter!$B$17*Spielerentscheidungen!$B$4+Parameter!$B$4*(Ergebnisse2!$D$3/Parameter!$B$8) + I247) &gt; 0,"A",
IF((ZB_Käufer2!$B247-Parameter!$B$17*Spielerentscheidungen!$D$4+Parameter!$B$4*(Ergebnisse2!$E$3/Parameter!$B$8) + J247) &gt; 0,"B",0)))</f>
        <v>B</v>
      </c>
      <c r="G247" t="str">
        <f>IF(AND(($B247-Parameter!$B$17*Spielerentscheidungen!$B$5+Parameter!$B$4*(Ergebnisse2!$D$4/Parameter!$B$8) + I247)&gt;0,(ZB_Käufer2!$B247-Parameter!$B$17*Spielerentscheidungen!$D$5+Parameter!$B$4*(Ergebnisse2!$E$4/Parameter!$B$8) + J247)&gt;0), IF(($B247-Parameter!$B$17*Spielerentscheidungen!$B$5+Parameter!$B$4*(Ergebnisse2!$D$4/Parameter!$B$8) + I247) &gt; (ZB_Käufer2!$B247-Parameter!$B$17*Spielerentscheidungen!$D$5+Parameter!$B$4*(Ergebnisse2!$E$4/Parameter!$B$8) + J247), "A", IF(($B247-Parameter!$B$17*Spielerentscheidungen!$B$5+Parameter!$B$4*(Ergebnisse2!$D$4/Parameter!$B$8) + I247) &lt; (ZB_Käufer2!$B247-Parameter!$B$17*Spielerentscheidungen!$D$5+Parameter!$B$4*(Ergebnisse2!$E$4/Parameter!$B$8) + J247), "B", C247)),
IF(($B247-Parameter!$B$17*Spielerentscheidungen!$B$5+Parameter!$B$4*(Ergebnisse2!$D$4/Parameter!$B$8) +I247)&gt;0,"A",
IF((ZB_Käufer2!$B247-Parameter!$B$17*Spielerentscheidungen!$D$5+Parameter!$B$4*(Ergebnisse2!$E$4/Parameter!$B$8) + J247)&gt;0,"B",0)))</f>
        <v>B</v>
      </c>
      <c r="H247">
        <f>IF(AND(($B247-Parameter!$B$17*Spielerentscheidungen!$B$6+Parameter!$B$4*(Ergebnisse2!$D$5/Parameter!$B$8) + I247)&gt;0,(ZB_Käufer2!$B247-Parameter!$B$17*Spielerentscheidungen!$D$6+Parameter!$B$4*(Ergebnisse2!$E$5/Parameter!$B$8) + J247)&gt;0), IF(($B247-Parameter!$B$17*Spielerentscheidungen!$B$6+Parameter!$B$4*(Ergebnisse2!$D$5/Parameter!$B$8) + I247) &gt; (ZB_Käufer2!$B247-Parameter!$B$17*Spielerentscheidungen!$D$6+Parameter!$B$4*(Ergebnisse2!$E$5/Parameter!$B$8) + J247),"A",IF(($B247-Parameter!$B$17*Spielerentscheidungen!$B$6+Parameter!$B$4*(Ergebnisse2!$D$5/Parameter!$B$8) + I247) &lt; (ZB_Käufer2!$B247-Parameter!$B$17*Spielerentscheidungen!$D$6+Parameter!$B$4*(Ergebnisse2!$E$5/Parameter!$B$8) + J247),"B",C247)),
IF(($B247-Parameter!$B$17*Spielerentscheidungen!$B$6+Parameter!$B$4*(Ergebnisse2!$D$5/Parameter!$B$8) + I247)&gt;0,"A",
IF((ZB_Käufer2!$B247-Parameter!$B$17*Spielerentscheidungen!$D$6 + Parameter!$B$4*(Ergebnisse2!$E$5/Parameter!$B$8) + J247)&gt;0,"B",0)))</f>
        <v>0</v>
      </c>
      <c r="I247">
        <v>0</v>
      </c>
      <c r="J247">
        <v>5</v>
      </c>
    </row>
    <row r="248" spans="1:10" x14ac:dyDescent="0.35">
      <c r="A248">
        <v>247</v>
      </c>
      <c r="B248">
        <v>1.62</v>
      </c>
      <c r="C248" t="s">
        <v>19</v>
      </c>
      <c r="D248">
        <f>IF(AND(($B248- Parameter!$B$17*Spielerentscheidungen!$B$2+Parameter!$B$4*0.5 + I248)&gt;0,(ZB_Käufer2!$B248-Parameter!$B$17*Spielerentscheidungen!$D$2+Parameter!$B$4*0.5 + J248)&gt;0), IF(($B248-Parameter!$B$17*Spielerentscheidungen!$B$2+Parameter!$B$4*0.5 + I248) &gt; (ZB_Käufer2!$B248-Parameter!$B$17*Spielerentscheidungen!$D$2+Parameter!$B$4*0.5 + J248), "A", IF((ZB_Käufer2!$B248-Parameter!$B$17*Spielerentscheidungen!$D$2+Parameter!$B$4*0.5 + J248) &gt; ($B248-Parameter!$B$17*Spielerentscheidungen!$B$2+Parameter!$B$4*0.5 + I248), "B", C248)),
IF(($B248-Parameter!$B$17*Spielerentscheidungen!$B$2+Parameter!$B$4*0.5 + I248)&gt;0,"A",
IF((ZB_Käufer2!$B248-Parameter!$B$17*Spielerentscheidungen!$D$2+Parameter!$B$4*0.5 + J248)&gt;0,"B",0)))</f>
        <v>0</v>
      </c>
      <c r="E248">
        <f>IF(AND(($B248-Parameter!$B$17*Spielerentscheidungen!$B$3+Parameter!$B$4*(Ergebnisse2!$D$2/Parameter!$B$8) + I248)&gt;0,(ZB_Käufer2!$B248-Parameter!$B$17*Spielerentscheidungen!$D$3+Parameter!$B$4*(Ergebnisse2!$E$2/Parameter!$B$8) + J248)&gt;0),IF(($B248-Parameter!$B$17*Spielerentscheidungen!$B$3+Parameter!$B$4*(Ergebnisse2!$D$2/Parameter!$B$8) + I248) &gt; (ZB_Käufer2!$B248-Parameter!$B$17*Spielerentscheidungen!$D$3+Parameter!$B$4*(Ergebnisse2!$E$2/Parameter!$B$8) + J248),"A", IF(($B248-Parameter!$B$17*Spielerentscheidungen!$B$3+Parameter!$B$4*(Ergebnisse2!$D$2/Parameter!$B$8) + I248) &lt; (ZB_Käufer2!$B248-Parameter!$B$17*Spielerentscheidungen!$D$3+Parameter!$B$4*(Ergebnisse2!$E$2/Parameter!$B$8) + J248 ), "B", C248)),
IF(($B248-Parameter!$B$17*Spielerentscheidungen!$B$3+Parameter!$B$4*(Ergebnisse2!$D$2/Parameter!$B$8) + I248) &gt; 0,"A",
IF((ZB_Käufer2!$B248-Parameter!$B$17*Spielerentscheidungen!$D$3+Parameter!$B$4*(Ergebnisse2!$E$2/Parameter!$B$8) + J248)&gt;0,"B",0)))</f>
        <v>0</v>
      </c>
      <c r="F248">
        <f>IF(AND(($B248-Parameter!$B$17*Spielerentscheidungen!$B$4+Parameter!$B$4*(Ergebnisse2!$D$3/Parameter!$B$8) + I248 )&gt;0,(ZB_Käufer2!$B248-Parameter!$B$17*Spielerentscheidungen!$D$4+Parameter!$B$4*(Ergebnisse2!$E$3/Parameter!$B$8) + J248)&gt;0),IF(($B248-Parameter!$B$17*Spielerentscheidungen!$B$4+Parameter!$B$4*(Ergebnisse2!$D$3/Parameter!$B$8) + I248) &gt; (ZB_Käufer2!$B248-Parameter!$B$17*Spielerentscheidungen!$D$4+Parameter!$B$4*(Ergebnisse2!$E$3/Parameter!$B$8) + J248), "A", IF(($B248-Parameter!$B$17*Spielerentscheidungen!$B$4+Parameter!$B$4*(Ergebnisse2!$D$3/Parameter!$B$8) + I248) &lt; (ZB_Käufer2!$B248-Parameter!$B$17*Spielerentscheidungen!$D$4+Parameter!$B$4*(Ergebnisse2!$E$3/Parameter!$B$8) + J248), "B", C248)),
IF(($B248-Parameter!$B$17*Spielerentscheidungen!$B$4+Parameter!$B$4*(Ergebnisse2!$D$3/Parameter!$B$8) + I248) &gt; 0,"A",
IF((ZB_Käufer2!$B248-Parameter!$B$17*Spielerentscheidungen!$D$4+Parameter!$B$4*(Ergebnisse2!$E$3/Parameter!$B$8) + J248) &gt; 0,"B",0)))</f>
        <v>0</v>
      </c>
      <c r="G248">
        <f>IF(AND(($B248-Parameter!$B$17*Spielerentscheidungen!$B$5+Parameter!$B$4*(Ergebnisse2!$D$4/Parameter!$B$8) + I248)&gt;0,(ZB_Käufer2!$B248-Parameter!$B$17*Spielerentscheidungen!$D$5+Parameter!$B$4*(Ergebnisse2!$E$4/Parameter!$B$8) + J248)&gt;0), IF(($B248-Parameter!$B$17*Spielerentscheidungen!$B$5+Parameter!$B$4*(Ergebnisse2!$D$4/Parameter!$B$8) + I248) &gt; (ZB_Käufer2!$B248-Parameter!$B$17*Spielerentscheidungen!$D$5+Parameter!$B$4*(Ergebnisse2!$E$4/Parameter!$B$8) + J248), "A", IF(($B248-Parameter!$B$17*Spielerentscheidungen!$B$5+Parameter!$B$4*(Ergebnisse2!$D$4/Parameter!$B$8) + I248) &lt; (ZB_Käufer2!$B248-Parameter!$B$17*Spielerentscheidungen!$D$5+Parameter!$B$4*(Ergebnisse2!$E$4/Parameter!$B$8) + J248), "B", C248)),
IF(($B248-Parameter!$B$17*Spielerentscheidungen!$B$5+Parameter!$B$4*(Ergebnisse2!$D$4/Parameter!$B$8) +I248)&gt;0,"A",
IF((ZB_Käufer2!$B248-Parameter!$B$17*Spielerentscheidungen!$D$5+Parameter!$B$4*(Ergebnisse2!$E$4/Parameter!$B$8) + J248)&gt;0,"B",0)))</f>
        <v>0</v>
      </c>
      <c r="H248">
        <f>IF(AND(($B248-Parameter!$B$17*Spielerentscheidungen!$B$6+Parameter!$B$4*(Ergebnisse2!$D$5/Parameter!$B$8) + I248)&gt;0,(ZB_Käufer2!$B248-Parameter!$B$17*Spielerentscheidungen!$D$6+Parameter!$B$4*(Ergebnisse2!$E$5/Parameter!$B$8) + J248)&gt;0), IF(($B248-Parameter!$B$17*Spielerentscheidungen!$B$6+Parameter!$B$4*(Ergebnisse2!$D$5/Parameter!$B$8) + I248) &gt; (ZB_Käufer2!$B248-Parameter!$B$17*Spielerentscheidungen!$D$6+Parameter!$B$4*(Ergebnisse2!$E$5/Parameter!$B$8) + J248),"A",IF(($B248-Parameter!$B$17*Spielerentscheidungen!$B$6+Parameter!$B$4*(Ergebnisse2!$D$5/Parameter!$B$8) + I248) &lt; (ZB_Käufer2!$B248-Parameter!$B$17*Spielerentscheidungen!$D$6+Parameter!$B$4*(Ergebnisse2!$E$5/Parameter!$B$8) + J248),"B",C248)),
IF(($B248-Parameter!$B$17*Spielerentscheidungen!$B$6+Parameter!$B$4*(Ergebnisse2!$D$5/Parameter!$B$8) + I248)&gt;0,"A",
IF((ZB_Käufer2!$B248-Parameter!$B$17*Spielerentscheidungen!$D$6 + Parameter!$B$4*(Ergebnisse2!$E$5/Parameter!$B$8) + J248)&gt;0,"B",0)))</f>
        <v>0</v>
      </c>
      <c r="I248">
        <v>4</v>
      </c>
      <c r="J248">
        <v>0</v>
      </c>
    </row>
    <row r="249" spans="1:10" x14ac:dyDescent="0.35">
      <c r="A249">
        <v>248</v>
      </c>
      <c r="B249">
        <v>2.56</v>
      </c>
      <c r="C249" t="s">
        <v>20</v>
      </c>
      <c r="D249" t="str">
        <f>IF(AND(($B249- Parameter!$B$17*Spielerentscheidungen!$B$2+Parameter!$B$4*0.5 + I249)&gt;0,(ZB_Käufer2!$B249-Parameter!$B$17*Spielerentscheidungen!$D$2+Parameter!$B$4*0.5 + J249)&gt;0), IF(($B249-Parameter!$B$17*Spielerentscheidungen!$B$2+Parameter!$B$4*0.5 + I249) &gt; (ZB_Käufer2!$B249-Parameter!$B$17*Spielerentscheidungen!$D$2+Parameter!$B$4*0.5 + J249), "A", IF((ZB_Käufer2!$B249-Parameter!$B$17*Spielerentscheidungen!$D$2+Parameter!$B$4*0.5 + J249) &gt; ($B249-Parameter!$B$17*Spielerentscheidungen!$B$2+Parameter!$B$4*0.5 + I249), "B", C249)),
IF(($B249-Parameter!$B$17*Spielerentscheidungen!$B$2+Parameter!$B$4*0.5 + I249)&gt;0,"A",
IF((ZB_Käufer2!$B249-Parameter!$B$17*Spielerentscheidungen!$D$2+Parameter!$B$4*0.5 + J249)&gt;0,"B",0)))</f>
        <v>A</v>
      </c>
      <c r="E249" t="str">
        <f>IF(AND(($B249-Parameter!$B$17*Spielerentscheidungen!$B$3+Parameter!$B$4*(Ergebnisse2!$D$2/Parameter!$B$8) + I249)&gt;0,(ZB_Käufer2!$B249-Parameter!$B$17*Spielerentscheidungen!$D$3+Parameter!$B$4*(Ergebnisse2!$E$2/Parameter!$B$8) + J249)&gt;0),IF(($B249-Parameter!$B$17*Spielerentscheidungen!$B$3+Parameter!$B$4*(Ergebnisse2!$D$2/Parameter!$B$8) + I249) &gt; (ZB_Käufer2!$B249-Parameter!$B$17*Spielerentscheidungen!$D$3+Parameter!$B$4*(Ergebnisse2!$E$2/Parameter!$B$8) + J249),"A", IF(($B249-Parameter!$B$17*Spielerentscheidungen!$B$3+Parameter!$B$4*(Ergebnisse2!$D$2/Parameter!$B$8) + I249) &lt; (ZB_Käufer2!$B249-Parameter!$B$17*Spielerentscheidungen!$D$3+Parameter!$B$4*(Ergebnisse2!$E$2/Parameter!$B$8) + J249 ), "B", C249)),
IF(($B249-Parameter!$B$17*Spielerentscheidungen!$B$3+Parameter!$B$4*(Ergebnisse2!$D$2/Parameter!$B$8) + I249) &gt; 0,"A",
IF((ZB_Käufer2!$B249-Parameter!$B$17*Spielerentscheidungen!$D$3+Parameter!$B$4*(Ergebnisse2!$E$2/Parameter!$B$8) + J249)&gt;0,"B",0)))</f>
        <v>A</v>
      </c>
      <c r="F249">
        <f>IF(AND(($B249-Parameter!$B$17*Spielerentscheidungen!$B$4+Parameter!$B$4*(Ergebnisse2!$D$3/Parameter!$B$8) + I249 )&gt;0,(ZB_Käufer2!$B249-Parameter!$B$17*Spielerentscheidungen!$D$4+Parameter!$B$4*(Ergebnisse2!$E$3/Parameter!$B$8) + J249)&gt;0),IF(($B249-Parameter!$B$17*Spielerentscheidungen!$B$4+Parameter!$B$4*(Ergebnisse2!$D$3/Parameter!$B$8) + I249) &gt; (ZB_Käufer2!$B249-Parameter!$B$17*Spielerentscheidungen!$D$4+Parameter!$B$4*(Ergebnisse2!$E$3/Parameter!$B$8) + J249), "A", IF(($B249-Parameter!$B$17*Spielerentscheidungen!$B$4+Parameter!$B$4*(Ergebnisse2!$D$3/Parameter!$B$8) + I249) &lt; (ZB_Käufer2!$B249-Parameter!$B$17*Spielerentscheidungen!$D$4+Parameter!$B$4*(Ergebnisse2!$E$3/Parameter!$B$8) + J249), "B", C249)),
IF(($B249-Parameter!$B$17*Spielerentscheidungen!$B$4+Parameter!$B$4*(Ergebnisse2!$D$3/Parameter!$B$8) + I249) &gt; 0,"A",
IF((ZB_Käufer2!$B249-Parameter!$B$17*Spielerentscheidungen!$D$4+Parameter!$B$4*(Ergebnisse2!$E$3/Parameter!$B$8) + J249) &gt; 0,"B",0)))</f>
        <v>0</v>
      </c>
      <c r="G249">
        <f>IF(AND(($B249-Parameter!$B$17*Spielerentscheidungen!$B$5+Parameter!$B$4*(Ergebnisse2!$D$4/Parameter!$B$8) + I249)&gt;0,(ZB_Käufer2!$B249-Parameter!$B$17*Spielerentscheidungen!$D$5+Parameter!$B$4*(Ergebnisse2!$E$4/Parameter!$B$8) + J249)&gt;0), IF(($B249-Parameter!$B$17*Spielerentscheidungen!$B$5+Parameter!$B$4*(Ergebnisse2!$D$4/Parameter!$B$8) + I249) &gt; (ZB_Käufer2!$B249-Parameter!$B$17*Spielerentscheidungen!$D$5+Parameter!$B$4*(Ergebnisse2!$E$4/Parameter!$B$8) + J249), "A", IF(($B249-Parameter!$B$17*Spielerentscheidungen!$B$5+Parameter!$B$4*(Ergebnisse2!$D$4/Parameter!$B$8) + I249) &lt; (ZB_Käufer2!$B249-Parameter!$B$17*Spielerentscheidungen!$D$5+Parameter!$B$4*(Ergebnisse2!$E$4/Parameter!$B$8) + J249), "B", C249)),
IF(($B249-Parameter!$B$17*Spielerentscheidungen!$B$5+Parameter!$B$4*(Ergebnisse2!$D$4/Parameter!$B$8) +I249)&gt;0,"A",
IF((ZB_Käufer2!$B249-Parameter!$B$17*Spielerentscheidungen!$D$5+Parameter!$B$4*(Ergebnisse2!$E$4/Parameter!$B$8) + J249)&gt;0,"B",0)))</f>
        <v>0</v>
      </c>
      <c r="H249">
        <f>IF(AND(($B249-Parameter!$B$17*Spielerentscheidungen!$B$6+Parameter!$B$4*(Ergebnisse2!$D$5/Parameter!$B$8) + I249)&gt;0,(ZB_Käufer2!$B249-Parameter!$B$17*Spielerentscheidungen!$D$6+Parameter!$B$4*(Ergebnisse2!$E$5/Parameter!$B$8) + J249)&gt;0), IF(($B249-Parameter!$B$17*Spielerentscheidungen!$B$6+Parameter!$B$4*(Ergebnisse2!$D$5/Parameter!$B$8) + I249) &gt; (ZB_Käufer2!$B249-Parameter!$B$17*Spielerentscheidungen!$D$6+Parameter!$B$4*(Ergebnisse2!$E$5/Parameter!$B$8) + J249),"A",IF(($B249-Parameter!$B$17*Spielerentscheidungen!$B$6+Parameter!$B$4*(Ergebnisse2!$D$5/Parameter!$B$8) + I249) &lt; (ZB_Käufer2!$B249-Parameter!$B$17*Spielerentscheidungen!$D$6+Parameter!$B$4*(Ergebnisse2!$E$5/Parameter!$B$8) + J249),"B",C249)),
IF(($B249-Parameter!$B$17*Spielerentscheidungen!$B$6+Parameter!$B$4*(Ergebnisse2!$D$5/Parameter!$B$8) + I249)&gt;0,"A",
IF((ZB_Käufer2!$B249-Parameter!$B$17*Spielerentscheidungen!$D$6 + Parameter!$B$4*(Ergebnisse2!$E$5/Parameter!$B$8) + J249)&gt;0,"B",0)))</f>
        <v>0</v>
      </c>
      <c r="I249">
        <v>5</v>
      </c>
      <c r="J249">
        <v>0</v>
      </c>
    </row>
    <row r="250" spans="1:10" x14ac:dyDescent="0.35">
      <c r="A250">
        <v>249</v>
      </c>
      <c r="B250">
        <v>1.58</v>
      </c>
      <c r="C250" t="s">
        <v>19</v>
      </c>
      <c r="D250">
        <f>IF(AND(($B250- Parameter!$B$17*Spielerentscheidungen!$B$2+Parameter!$B$4*0.5 + I250)&gt;0,(ZB_Käufer2!$B250-Parameter!$B$17*Spielerentscheidungen!$D$2+Parameter!$B$4*0.5 + J250)&gt;0), IF(($B250-Parameter!$B$17*Spielerentscheidungen!$B$2+Parameter!$B$4*0.5 + I250) &gt; (ZB_Käufer2!$B250-Parameter!$B$17*Spielerentscheidungen!$D$2+Parameter!$B$4*0.5 + J250), "A", IF((ZB_Käufer2!$B250-Parameter!$B$17*Spielerentscheidungen!$D$2+Parameter!$B$4*0.5 + J250) &gt; ($B250-Parameter!$B$17*Spielerentscheidungen!$B$2+Parameter!$B$4*0.5 + I250), "B", C250)),
IF(($B250-Parameter!$B$17*Spielerentscheidungen!$B$2+Parameter!$B$4*0.5 + I250)&gt;0,"A",
IF((ZB_Käufer2!$B250-Parameter!$B$17*Spielerentscheidungen!$D$2+Parameter!$B$4*0.5 + J250)&gt;0,"B",0)))</f>
        <v>0</v>
      </c>
      <c r="E250">
        <f>IF(AND(($B250-Parameter!$B$17*Spielerentscheidungen!$B$3+Parameter!$B$4*(Ergebnisse2!$D$2/Parameter!$B$8) + I250)&gt;0,(ZB_Käufer2!$B250-Parameter!$B$17*Spielerentscheidungen!$D$3+Parameter!$B$4*(Ergebnisse2!$E$2/Parameter!$B$8) + J250)&gt;0),IF(($B250-Parameter!$B$17*Spielerentscheidungen!$B$3+Parameter!$B$4*(Ergebnisse2!$D$2/Parameter!$B$8) + I250) &gt; (ZB_Käufer2!$B250-Parameter!$B$17*Spielerentscheidungen!$D$3+Parameter!$B$4*(Ergebnisse2!$E$2/Parameter!$B$8) + J250),"A", IF(($B250-Parameter!$B$17*Spielerentscheidungen!$B$3+Parameter!$B$4*(Ergebnisse2!$D$2/Parameter!$B$8) + I250) &lt; (ZB_Käufer2!$B250-Parameter!$B$17*Spielerentscheidungen!$D$3+Parameter!$B$4*(Ergebnisse2!$E$2/Parameter!$B$8) + J250 ), "B", C250)),
IF(($B250-Parameter!$B$17*Spielerentscheidungen!$B$3+Parameter!$B$4*(Ergebnisse2!$D$2/Parameter!$B$8) + I250) &gt; 0,"A",
IF((ZB_Käufer2!$B250-Parameter!$B$17*Spielerentscheidungen!$D$3+Parameter!$B$4*(Ergebnisse2!$E$2/Parameter!$B$8) + J250)&gt;0,"B",0)))</f>
        <v>0</v>
      </c>
      <c r="F250">
        <f>IF(AND(($B250-Parameter!$B$17*Spielerentscheidungen!$B$4+Parameter!$B$4*(Ergebnisse2!$D$3/Parameter!$B$8) + I250 )&gt;0,(ZB_Käufer2!$B250-Parameter!$B$17*Spielerentscheidungen!$D$4+Parameter!$B$4*(Ergebnisse2!$E$3/Parameter!$B$8) + J250)&gt;0),IF(($B250-Parameter!$B$17*Spielerentscheidungen!$B$4+Parameter!$B$4*(Ergebnisse2!$D$3/Parameter!$B$8) + I250) &gt; (ZB_Käufer2!$B250-Parameter!$B$17*Spielerentscheidungen!$D$4+Parameter!$B$4*(Ergebnisse2!$E$3/Parameter!$B$8) + J250), "A", IF(($B250-Parameter!$B$17*Spielerentscheidungen!$B$4+Parameter!$B$4*(Ergebnisse2!$D$3/Parameter!$B$8) + I250) &lt; (ZB_Käufer2!$B250-Parameter!$B$17*Spielerentscheidungen!$D$4+Parameter!$B$4*(Ergebnisse2!$E$3/Parameter!$B$8) + J250), "B", C250)),
IF(($B250-Parameter!$B$17*Spielerentscheidungen!$B$4+Parameter!$B$4*(Ergebnisse2!$D$3/Parameter!$B$8) + I250) &gt; 0,"A",
IF((ZB_Käufer2!$B250-Parameter!$B$17*Spielerentscheidungen!$D$4+Parameter!$B$4*(Ergebnisse2!$E$3/Parameter!$B$8) + J250) &gt; 0,"B",0)))</f>
        <v>0</v>
      </c>
      <c r="G250">
        <f>IF(AND(($B250-Parameter!$B$17*Spielerentscheidungen!$B$5+Parameter!$B$4*(Ergebnisse2!$D$4/Parameter!$B$8) + I250)&gt;0,(ZB_Käufer2!$B250-Parameter!$B$17*Spielerentscheidungen!$D$5+Parameter!$B$4*(Ergebnisse2!$E$4/Parameter!$B$8) + J250)&gt;0), IF(($B250-Parameter!$B$17*Spielerentscheidungen!$B$5+Parameter!$B$4*(Ergebnisse2!$D$4/Parameter!$B$8) + I250) &gt; (ZB_Käufer2!$B250-Parameter!$B$17*Spielerentscheidungen!$D$5+Parameter!$B$4*(Ergebnisse2!$E$4/Parameter!$B$8) + J250), "A", IF(($B250-Parameter!$B$17*Spielerentscheidungen!$B$5+Parameter!$B$4*(Ergebnisse2!$D$4/Parameter!$B$8) + I250) &lt; (ZB_Käufer2!$B250-Parameter!$B$17*Spielerentscheidungen!$D$5+Parameter!$B$4*(Ergebnisse2!$E$4/Parameter!$B$8) + J250), "B", C250)),
IF(($B250-Parameter!$B$17*Spielerentscheidungen!$B$5+Parameter!$B$4*(Ergebnisse2!$D$4/Parameter!$B$8) +I250)&gt;0,"A",
IF((ZB_Käufer2!$B250-Parameter!$B$17*Spielerentscheidungen!$D$5+Parameter!$B$4*(Ergebnisse2!$E$4/Parameter!$B$8) + J250)&gt;0,"B",0)))</f>
        <v>0</v>
      </c>
      <c r="H250">
        <f>IF(AND(($B250-Parameter!$B$17*Spielerentscheidungen!$B$6+Parameter!$B$4*(Ergebnisse2!$D$5/Parameter!$B$8) + I250)&gt;0,(ZB_Käufer2!$B250-Parameter!$B$17*Spielerentscheidungen!$D$6+Parameter!$B$4*(Ergebnisse2!$E$5/Parameter!$B$8) + J250)&gt;0), IF(($B250-Parameter!$B$17*Spielerentscheidungen!$B$6+Parameter!$B$4*(Ergebnisse2!$D$5/Parameter!$B$8) + I250) &gt; (ZB_Käufer2!$B250-Parameter!$B$17*Spielerentscheidungen!$D$6+Parameter!$B$4*(Ergebnisse2!$E$5/Parameter!$B$8) + J250),"A",IF(($B250-Parameter!$B$17*Spielerentscheidungen!$B$6+Parameter!$B$4*(Ergebnisse2!$D$5/Parameter!$B$8) + I250) &lt; (ZB_Käufer2!$B250-Parameter!$B$17*Spielerentscheidungen!$D$6+Parameter!$B$4*(Ergebnisse2!$E$5/Parameter!$B$8) + J250),"B",C250)),
IF(($B250-Parameter!$B$17*Spielerentscheidungen!$B$6+Parameter!$B$4*(Ergebnisse2!$D$5/Parameter!$B$8) + I250)&gt;0,"A",
IF((ZB_Käufer2!$B250-Parameter!$B$17*Spielerentscheidungen!$D$6 + Parameter!$B$4*(Ergebnisse2!$E$5/Parameter!$B$8) + J250)&gt;0,"B",0)))</f>
        <v>0</v>
      </c>
      <c r="I250">
        <v>3</v>
      </c>
      <c r="J250">
        <v>0</v>
      </c>
    </row>
    <row r="251" spans="1:10" x14ac:dyDescent="0.35">
      <c r="A251">
        <v>250</v>
      </c>
      <c r="B251">
        <v>2.14</v>
      </c>
      <c r="C251" t="s">
        <v>20</v>
      </c>
      <c r="D251">
        <f>IF(AND(($B251- Parameter!$B$17*Spielerentscheidungen!$B$2+Parameter!$B$4*0.5 + I251)&gt;0,(ZB_Käufer2!$B251-Parameter!$B$17*Spielerentscheidungen!$D$2+Parameter!$B$4*0.5 + J251)&gt;0), IF(($B251-Parameter!$B$17*Spielerentscheidungen!$B$2+Parameter!$B$4*0.5 + I251) &gt; (ZB_Käufer2!$B251-Parameter!$B$17*Spielerentscheidungen!$D$2+Parameter!$B$4*0.5 + J251), "A", IF((ZB_Käufer2!$B251-Parameter!$B$17*Spielerentscheidungen!$D$2+Parameter!$B$4*0.5 + J251) &gt; ($B251-Parameter!$B$17*Spielerentscheidungen!$B$2+Parameter!$B$4*0.5 + I251), "B", C251)),
IF(($B251-Parameter!$B$17*Spielerentscheidungen!$B$2+Parameter!$B$4*0.5 + I251)&gt;0,"A",
IF((ZB_Käufer2!$B251-Parameter!$B$17*Spielerentscheidungen!$D$2+Parameter!$B$4*0.5 + J251)&gt;0,"B",0)))</f>
        <v>0</v>
      </c>
      <c r="E251">
        <f>IF(AND(($B251-Parameter!$B$17*Spielerentscheidungen!$B$3+Parameter!$B$4*(Ergebnisse2!$D$2/Parameter!$B$8) + I251)&gt;0,(ZB_Käufer2!$B251-Parameter!$B$17*Spielerentscheidungen!$D$3+Parameter!$B$4*(Ergebnisse2!$E$2/Parameter!$B$8) + J251)&gt;0),IF(($B251-Parameter!$B$17*Spielerentscheidungen!$B$3+Parameter!$B$4*(Ergebnisse2!$D$2/Parameter!$B$8) + I251) &gt; (ZB_Käufer2!$B251-Parameter!$B$17*Spielerentscheidungen!$D$3+Parameter!$B$4*(Ergebnisse2!$E$2/Parameter!$B$8) + J251),"A", IF(($B251-Parameter!$B$17*Spielerentscheidungen!$B$3+Parameter!$B$4*(Ergebnisse2!$D$2/Parameter!$B$8) + I251) &lt; (ZB_Käufer2!$B251-Parameter!$B$17*Spielerentscheidungen!$D$3+Parameter!$B$4*(Ergebnisse2!$E$2/Parameter!$B$8) + J251 ), "B", C251)),
IF(($B251-Parameter!$B$17*Spielerentscheidungen!$B$3+Parameter!$B$4*(Ergebnisse2!$D$2/Parameter!$B$8) + I251) &gt; 0,"A",
IF((ZB_Käufer2!$B251-Parameter!$B$17*Spielerentscheidungen!$D$3+Parameter!$B$4*(Ergebnisse2!$E$2/Parameter!$B$8) + J251)&gt;0,"B",0)))</f>
        <v>0</v>
      </c>
      <c r="F251">
        <f>IF(AND(($B251-Parameter!$B$17*Spielerentscheidungen!$B$4+Parameter!$B$4*(Ergebnisse2!$D$3/Parameter!$B$8) + I251 )&gt;0,(ZB_Käufer2!$B251-Parameter!$B$17*Spielerentscheidungen!$D$4+Parameter!$B$4*(Ergebnisse2!$E$3/Parameter!$B$8) + J251)&gt;0),IF(($B251-Parameter!$B$17*Spielerentscheidungen!$B$4+Parameter!$B$4*(Ergebnisse2!$D$3/Parameter!$B$8) + I251) &gt; (ZB_Käufer2!$B251-Parameter!$B$17*Spielerentscheidungen!$D$4+Parameter!$B$4*(Ergebnisse2!$E$3/Parameter!$B$8) + J251), "A", IF(($B251-Parameter!$B$17*Spielerentscheidungen!$B$4+Parameter!$B$4*(Ergebnisse2!$D$3/Parameter!$B$8) + I251) &lt; (ZB_Käufer2!$B251-Parameter!$B$17*Spielerentscheidungen!$D$4+Parameter!$B$4*(Ergebnisse2!$E$3/Parameter!$B$8) + J251), "B", C251)),
IF(($B251-Parameter!$B$17*Spielerentscheidungen!$B$4+Parameter!$B$4*(Ergebnisse2!$D$3/Parameter!$B$8) + I251) &gt; 0,"A",
IF((ZB_Käufer2!$B251-Parameter!$B$17*Spielerentscheidungen!$D$4+Parameter!$B$4*(Ergebnisse2!$E$3/Parameter!$B$8) + J251) &gt; 0,"B",0)))</f>
        <v>0</v>
      </c>
      <c r="G251">
        <f>IF(AND(($B251-Parameter!$B$17*Spielerentscheidungen!$B$5+Parameter!$B$4*(Ergebnisse2!$D$4/Parameter!$B$8) + I251)&gt;0,(ZB_Käufer2!$B251-Parameter!$B$17*Spielerentscheidungen!$D$5+Parameter!$B$4*(Ergebnisse2!$E$4/Parameter!$B$8) + J251)&gt;0), IF(($B251-Parameter!$B$17*Spielerentscheidungen!$B$5+Parameter!$B$4*(Ergebnisse2!$D$4/Parameter!$B$8) + I251) &gt; (ZB_Käufer2!$B251-Parameter!$B$17*Spielerentscheidungen!$D$5+Parameter!$B$4*(Ergebnisse2!$E$4/Parameter!$B$8) + J251), "A", IF(($B251-Parameter!$B$17*Spielerentscheidungen!$B$5+Parameter!$B$4*(Ergebnisse2!$D$4/Parameter!$B$8) + I251) &lt; (ZB_Käufer2!$B251-Parameter!$B$17*Spielerentscheidungen!$D$5+Parameter!$B$4*(Ergebnisse2!$E$4/Parameter!$B$8) + J251), "B", C251)),
IF(($B251-Parameter!$B$17*Spielerentscheidungen!$B$5+Parameter!$B$4*(Ergebnisse2!$D$4/Parameter!$B$8) +I251)&gt;0,"A",
IF((ZB_Käufer2!$B251-Parameter!$B$17*Spielerentscheidungen!$D$5+Parameter!$B$4*(Ergebnisse2!$E$4/Parameter!$B$8) + J251)&gt;0,"B",0)))</f>
        <v>0</v>
      </c>
      <c r="H251">
        <f>IF(AND(($B251-Parameter!$B$17*Spielerentscheidungen!$B$6+Parameter!$B$4*(Ergebnisse2!$D$5/Parameter!$B$8) + I251)&gt;0,(ZB_Käufer2!$B251-Parameter!$B$17*Spielerentscheidungen!$D$6+Parameter!$B$4*(Ergebnisse2!$E$5/Parameter!$B$8) + J251)&gt;0), IF(($B251-Parameter!$B$17*Spielerentscheidungen!$B$6+Parameter!$B$4*(Ergebnisse2!$D$5/Parameter!$B$8) + I251) &gt; (ZB_Käufer2!$B251-Parameter!$B$17*Spielerentscheidungen!$D$6+Parameter!$B$4*(Ergebnisse2!$E$5/Parameter!$B$8) + J251),"A",IF(($B251-Parameter!$B$17*Spielerentscheidungen!$B$6+Parameter!$B$4*(Ergebnisse2!$D$5/Parameter!$B$8) + I251) &lt; (ZB_Käufer2!$B251-Parameter!$B$17*Spielerentscheidungen!$D$6+Parameter!$B$4*(Ergebnisse2!$E$5/Parameter!$B$8) + J251),"B",C251)),
IF(($B251-Parameter!$B$17*Spielerentscheidungen!$B$6+Parameter!$B$4*(Ergebnisse2!$D$5/Parameter!$B$8) + I251)&gt;0,"A",
IF((ZB_Käufer2!$B251-Parameter!$B$17*Spielerentscheidungen!$D$6 + Parameter!$B$4*(Ergebnisse2!$E$5/Parameter!$B$8) + J251)&gt;0,"B",0)))</f>
        <v>0</v>
      </c>
      <c r="I251">
        <v>3</v>
      </c>
      <c r="J251">
        <v>0</v>
      </c>
    </row>
    <row r="252" spans="1:10" x14ac:dyDescent="0.35">
      <c r="A252">
        <v>251</v>
      </c>
      <c r="B252">
        <v>1.28</v>
      </c>
      <c r="C252" t="s">
        <v>19</v>
      </c>
      <c r="D252">
        <f>IF(AND(($B252- Parameter!$B$17*Spielerentscheidungen!$B$2+Parameter!$B$4*0.5 + I252)&gt;0,(ZB_Käufer2!$B252-Parameter!$B$17*Spielerentscheidungen!$D$2+Parameter!$B$4*0.5 + J252)&gt;0), IF(($B252-Parameter!$B$17*Spielerentscheidungen!$B$2+Parameter!$B$4*0.5 + I252) &gt; (ZB_Käufer2!$B252-Parameter!$B$17*Spielerentscheidungen!$D$2+Parameter!$B$4*0.5 + J252), "A", IF((ZB_Käufer2!$B252-Parameter!$B$17*Spielerentscheidungen!$D$2+Parameter!$B$4*0.5 + J252) &gt; ($B252-Parameter!$B$17*Spielerentscheidungen!$B$2+Parameter!$B$4*0.5 + I252), "B", C252)),
IF(($B252-Parameter!$B$17*Spielerentscheidungen!$B$2+Parameter!$B$4*0.5 + I252)&gt;0,"A",
IF((ZB_Käufer2!$B252-Parameter!$B$17*Spielerentscheidungen!$D$2+Parameter!$B$4*0.5 + J252)&gt;0,"B",0)))</f>
        <v>0</v>
      </c>
      <c r="E252">
        <f>IF(AND(($B252-Parameter!$B$17*Spielerentscheidungen!$B$3+Parameter!$B$4*(Ergebnisse2!$D$2/Parameter!$B$8) + I252)&gt;0,(ZB_Käufer2!$B252-Parameter!$B$17*Spielerentscheidungen!$D$3+Parameter!$B$4*(Ergebnisse2!$E$2/Parameter!$B$8) + J252)&gt;0),IF(($B252-Parameter!$B$17*Spielerentscheidungen!$B$3+Parameter!$B$4*(Ergebnisse2!$D$2/Parameter!$B$8) + I252) &gt; (ZB_Käufer2!$B252-Parameter!$B$17*Spielerentscheidungen!$D$3+Parameter!$B$4*(Ergebnisse2!$E$2/Parameter!$B$8) + J252),"A", IF(($B252-Parameter!$B$17*Spielerentscheidungen!$B$3+Parameter!$B$4*(Ergebnisse2!$D$2/Parameter!$B$8) + I252) &lt; (ZB_Käufer2!$B252-Parameter!$B$17*Spielerentscheidungen!$D$3+Parameter!$B$4*(Ergebnisse2!$E$2/Parameter!$B$8) + J252 ), "B", C252)),
IF(($B252-Parameter!$B$17*Spielerentscheidungen!$B$3+Parameter!$B$4*(Ergebnisse2!$D$2/Parameter!$B$8) + I252) &gt; 0,"A",
IF((ZB_Käufer2!$B252-Parameter!$B$17*Spielerentscheidungen!$D$3+Parameter!$B$4*(Ergebnisse2!$E$2/Parameter!$B$8) + J252)&gt;0,"B",0)))</f>
        <v>0</v>
      </c>
      <c r="F252">
        <f>IF(AND(($B252-Parameter!$B$17*Spielerentscheidungen!$B$4+Parameter!$B$4*(Ergebnisse2!$D$3/Parameter!$B$8) + I252 )&gt;0,(ZB_Käufer2!$B252-Parameter!$B$17*Spielerentscheidungen!$D$4+Parameter!$B$4*(Ergebnisse2!$E$3/Parameter!$B$8) + J252)&gt;0),IF(($B252-Parameter!$B$17*Spielerentscheidungen!$B$4+Parameter!$B$4*(Ergebnisse2!$D$3/Parameter!$B$8) + I252) &gt; (ZB_Käufer2!$B252-Parameter!$B$17*Spielerentscheidungen!$D$4+Parameter!$B$4*(Ergebnisse2!$E$3/Parameter!$B$8) + J252), "A", IF(($B252-Parameter!$B$17*Spielerentscheidungen!$B$4+Parameter!$B$4*(Ergebnisse2!$D$3/Parameter!$B$8) + I252) &lt; (ZB_Käufer2!$B252-Parameter!$B$17*Spielerentscheidungen!$D$4+Parameter!$B$4*(Ergebnisse2!$E$3/Parameter!$B$8) + J252), "B", C252)),
IF(($B252-Parameter!$B$17*Spielerentscheidungen!$B$4+Parameter!$B$4*(Ergebnisse2!$D$3/Parameter!$B$8) + I252) &gt; 0,"A",
IF((ZB_Käufer2!$B252-Parameter!$B$17*Spielerentscheidungen!$D$4+Parameter!$B$4*(Ergebnisse2!$E$3/Parameter!$B$8) + J252) &gt; 0,"B",0)))</f>
        <v>0</v>
      </c>
      <c r="G252">
        <f>IF(AND(($B252-Parameter!$B$17*Spielerentscheidungen!$B$5+Parameter!$B$4*(Ergebnisse2!$D$4/Parameter!$B$8) + I252)&gt;0,(ZB_Käufer2!$B252-Parameter!$B$17*Spielerentscheidungen!$D$5+Parameter!$B$4*(Ergebnisse2!$E$4/Parameter!$B$8) + J252)&gt;0), IF(($B252-Parameter!$B$17*Spielerentscheidungen!$B$5+Parameter!$B$4*(Ergebnisse2!$D$4/Parameter!$B$8) + I252) &gt; (ZB_Käufer2!$B252-Parameter!$B$17*Spielerentscheidungen!$D$5+Parameter!$B$4*(Ergebnisse2!$E$4/Parameter!$B$8) + J252), "A", IF(($B252-Parameter!$B$17*Spielerentscheidungen!$B$5+Parameter!$B$4*(Ergebnisse2!$D$4/Parameter!$B$8) + I252) &lt; (ZB_Käufer2!$B252-Parameter!$B$17*Spielerentscheidungen!$D$5+Parameter!$B$4*(Ergebnisse2!$E$4/Parameter!$B$8) + J252), "B", C252)),
IF(($B252-Parameter!$B$17*Spielerentscheidungen!$B$5+Parameter!$B$4*(Ergebnisse2!$D$4/Parameter!$B$8) +I252)&gt;0,"A",
IF((ZB_Käufer2!$B252-Parameter!$B$17*Spielerentscheidungen!$D$5+Parameter!$B$4*(Ergebnisse2!$E$4/Parameter!$B$8) + J252)&gt;0,"B",0)))</f>
        <v>0</v>
      </c>
      <c r="H252">
        <f>IF(AND(($B252-Parameter!$B$17*Spielerentscheidungen!$B$6+Parameter!$B$4*(Ergebnisse2!$D$5/Parameter!$B$8) + I252)&gt;0,(ZB_Käufer2!$B252-Parameter!$B$17*Spielerentscheidungen!$D$6+Parameter!$B$4*(Ergebnisse2!$E$5/Parameter!$B$8) + J252)&gt;0), IF(($B252-Parameter!$B$17*Spielerentscheidungen!$B$6+Parameter!$B$4*(Ergebnisse2!$D$5/Parameter!$B$8) + I252) &gt; (ZB_Käufer2!$B252-Parameter!$B$17*Spielerentscheidungen!$D$6+Parameter!$B$4*(Ergebnisse2!$E$5/Parameter!$B$8) + J252),"A",IF(($B252-Parameter!$B$17*Spielerentscheidungen!$B$6+Parameter!$B$4*(Ergebnisse2!$D$5/Parameter!$B$8) + I252) &lt; (ZB_Käufer2!$B252-Parameter!$B$17*Spielerentscheidungen!$D$6+Parameter!$B$4*(Ergebnisse2!$E$5/Parameter!$B$8) + J252),"B",C252)),
IF(($B252-Parameter!$B$17*Spielerentscheidungen!$B$6+Parameter!$B$4*(Ergebnisse2!$D$5/Parameter!$B$8) + I252)&gt;0,"A",
IF((ZB_Käufer2!$B252-Parameter!$B$17*Spielerentscheidungen!$D$6 + Parameter!$B$4*(Ergebnisse2!$E$5/Parameter!$B$8) + J252)&gt;0,"B",0)))</f>
        <v>0</v>
      </c>
      <c r="I252">
        <v>0</v>
      </c>
      <c r="J252">
        <v>1</v>
      </c>
    </row>
    <row r="253" spans="1:10" x14ac:dyDescent="0.35">
      <c r="A253">
        <v>252</v>
      </c>
      <c r="B253">
        <v>5.09</v>
      </c>
      <c r="C253" t="s">
        <v>20</v>
      </c>
      <c r="D253" t="str">
        <f>IF(AND(($B253- Parameter!$B$17*Spielerentscheidungen!$B$2+Parameter!$B$4*0.5 + I253)&gt;0,(ZB_Käufer2!$B253-Parameter!$B$17*Spielerentscheidungen!$D$2+Parameter!$B$4*0.5 + J253)&gt;0), IF(($B253-Parameter!$B$17*Spielerentscheidungen!$B$2+Parameter!$B$4*0.5 + I253) &gt; (ZB_Käufer2!$B253-Parameter!$B$17*Spielerentscheidungen!$D$2+Parameter!$B$4*0.5 + J253), "A", IF((ZB_Käufer2!$B253-Parameter!$B$17*Spielerentscheidungen!$D$2+Parameter!$B$4*0.5 + J253) &gt; ($B253-Parameter!$B$17*Spielerentscheidungen!$B$2+Parameter!$B$4*0.5 + I253), "B", C253)),
IF(($B253-Parameter!$B$17*Spielerentscheidungen!$B$2+Parameter!$B$4*0.5 + I253)&gt;0,"A",
IF((ZB_Käufer2!$B253-Parameter!$B$17*Spielerentscheidungen!$D$2+Parameter!$B$4*0.5 + J253)&gt;0,"B",0)))</f>
        <v>A</v>
      </c>
      <c r="E253" t="str">
        <f>IF(AND(($B253-Parameter!$B$17*Spielerentscheidungen!$B$3+Parameter!$B$4*(Ergebnisse2!$D$2/Parameter!$B$8) + I253)&gt;0,(ZB_Käufer2!$B253-Parameter!$B$17*Spielerentscheidungen!$D$3+Parameter!$B$4*(Ergebnisse2!$E$2/Parameter!$B$8) + J253)&gt;0),IF(($B253-Parameter!$B$17*Spielerentscheidungen!$B$3+Parameter!$B$4*(Ergebnisse2!$D$2/Parameter!$B$8) + I253) &gt; (ZB_Käufer2!$B253-Parameter!$B$17*Spielerentscheidungen!$D$3+Parameter!$B$4*(Ergebnisse2!$E$2/Parameter!$B$8) + J253),"A", IF(($B253-Parameter!$B$17*Spielerentscheidungen!$B$3+Parameter!$B$4*(Ergebnisse2!$D$2/Parameter!$B$8) + I253) &lt; (ZB_Käufer2!$B253-Parameter!$B$17*Spielerentscheidungen!$D$3+Parameter!$B$4*(Ergebnisse2!$E$2/Parameter!$B$8) + J253 ), "B", C253)),
IF(($B253-Parameter!$B$17*Spielerentscheidungen!$B$3+Parameter!$B$4*(Ergebnisse2!$D$2/Parameter!$B$8) + I253) &gt; 0,"A",
IF((ZB_Käufer2!$B253-Parameter!$B$17*Spielerentscheidungen!$D$3+Parameter!$B$4*(Ergebnisse2!$E$2/Parameter!$B$8) + J253)&gt;0,"B",0)))</f>
        <v>A</v>
      </c>
      <c r="F253">
        <f>IF(AND(($B253-Parameter!$B$17*Spielerentscheidungen!$B$4+Parameter!$B$4*(Ergebnisse2!$D$3/Parameter!$B$8) + I253 )&gt;0,(ZB_Käufer2!$B253-Parameter!$B$17*Spielerentscheidungen!$D$4+Parameter!$B$4*(Ergebnisse2!$E$3/Parameter!$B$8) + J253)&gt;0),IF(($B253-Parameter!$B$17*Spielerentscheidungen!$B$4+Parameter!$B$4*(Ergebnisse2!$D$3/Parameter!$B$8) + I253) &gt; (ZB_Käufer2!$B253-Parameter!$B$17*Spielerentscheidungen!$D$4+Parameter!$B$4*(Ergebnisse2!$E$3/Parameter!$B$8) + J253), "A", IF(($B253-Parameter!$B$17*Spielerentscheidungen!$B$4+Parameter!$B$4*(Ergebnisse2!$D$3/Parameter!$B$8) + I253) &lt; (ZB_Käufer2!$B253-Parameter!$B$17*Spielerentscheidungen!$D$4+Parameter!$B$4*(Ergebnisse2!$E$3/Parameter!$B$8) + J253), "B", C253)),
IF(($B253-Parameter!$B$17*Spielerentscheidungen!$B$4+Parameter!$B$4*(Ergebnisse2!$D$3/Parameter!$B$8) + I253) &gt; 0,"A",
IF((ZB_Käufer2!$B253-Parameter!$B$17*Spielerentscheidungen!$D$4+Parameter!$B$4*(Ergebnisse2!$E$3/Parameter!$B$8) + J253) &gt; 0,"B",0)))</f>
        <v>0</v>
      </c>
      <c r="G253">
        <f>IF(AND(($B253-Parameter!$B$17*Spielerentscheidungen!$B$5+Parameter!$B$4*(Ergebnisse2!$D$4/Parameter!$B$8) + I253)&gt;0,(ZB_Käufer2!$B253-Parameter!$B$17*Spielerentscheidungen!$D$5+Parameter!$B$4*(Ergebnisse2!$E$4/Parameter!$B$8) + J253)&gt;0), IF(($B253-Parameter!$B$17*Spielerentscheidungen!$B$5+Parameter!$B$4*(Ergebnisse2!$D$4/Parameter!$B$8) + I253) &gt; (ZB_Käufer2!$B253-Parameter!$B$17*Spielerentscheidungen!$D$5+Parameter!$B$4*(Ergebnisse2!$E$4/Parameter!$B$8) + J253), "A", IF(($B253-Parameter!$B$17*Spielerentscheidungen!$B$5+Parameter!$B$4*(Ergebnisse2!$D$4/Parameter!$B$8) + I253) &lt; (ZB_Käufer2!$B253-Parameter!$B$17*Spielerentscheidungen!$D$5+Parameter!$B$4*(Ergebnisse2!$E$4/Parameter!$B$8) + J253), "B", C253)),
IF(($B253-Parameter!$B$17*Spielerentscheidungen!$B$5+Parameter!$B$4*(Ergebnisse2!$D$4/Parameter!$B$8) +I253)&gt;0,"A",
IF((ZB_Käufer2!$B253-Parameter!$B$17*Spielerentscheidungen!$D$5+Parameter!$B$4*(Ergebnisse2!$E$4/Parameter!$B$8) + J253)&gt;0,"B",0)))</f>
        <v>0</v>
      </c>
      <c r="H253">
        <f>IF(AND(($B253-Parameter!$B$17*Spielerentscheidungen!$B$6+Parameter!$B$4*(Ergebnisse2!$D$5/Parameter!$B$8) + I253)&gt;0,(ZB_Käufer2!$B253-Parameter!$B$17*Spielerentscheidungen!$D$6+Parameter!$B$4*(Ergebnisse2!$E$5/Parameter!$B$8) + J253)&gt;0), IF(($B253-Parameter!$B$17*Spielerentscheidungen!$B$6+Parameter!$B$4*(Ergebnisse2!$D$5/Parameter!$B$8) + I253) &gt; (ZB_Käufer2!$B253-Parameter!$B$17*Spielerentscheidungen!$D$6+Parameter!$B$4*(Ergebnisse2!$E$5/Parameter!$B$8) + J253),"A",IF(($B253-Parameter!$B$17*Spielerentscheidungen!$B$6+Parameter!$B$4*(Ergebnisse2!$D$5/Parameter!$B$8) + I253) &lt; (ZB_Käufer2!$B253-Parameter!$B$17*Spielerentscheidungen!$D$6+Parameter!$B$4*(Ergebnisse2!$E$5/Parameter!$B$8) + J253),"B",C253)),
IF(($B253-Parameter!$B$17*Spielerentscheidungen!$B$6+Parameter!$B$4*(Ergebnisse2!$D$5/Parameter!$B$8) + I253)&gt;0,"A",
IF((ZB_Käufer2!$B253-Parameter!$B$17*Spielerentscheidungen!$D$6 + Parameter!$B$4*(Ergebnisse2!$E$5/Parameter!$B$8) + J253)&gt;0,"B",0)))</f>
        <v>0</v>
      </c>
      <c r="I253">
        <v>2</v>
      </c>
      <c r="J253">
        <v>0</v>
      </c>
    </row>
    <row r="254" spans="1:10" x14ac:dyDescent="0.35">
      <c r="A254">
        <v>253</v>
      </c>
      <c r="B254">
        <v>8.6300000000000008</v>
      </c>
      <c r="C254" t="s">
        <v>19</v>
      </c>
      <c r="D254" t="str">
        <f>IF(AND(($B254- Parameter!$B$17*Spielerentscheidungen!$B$2+Parameter!$B$4*0.5 + I254)&gt;0,(ZB_Käufer2!$B254-Parameter!$B$17*Spielerentscheidungen!$D$2+Parameter!$B$4*0.5 + J254)&gt;0), IF(($B254-Parameter!$B$17*Spielerentscheidungen!$B$2+Parameter!$B$4*0.5 + I254) &gt; (ZB_Käufer2!$B254-Parameter!$B$17*Spielerentscheidungen!$D$2+Parameter!$B$4*0.5 + J254), "A", IF((ZB_Käufer2!$B254-Parameter!$B$17*Spielerentscheidungen!$D$2+Parameter!$B$4*0.5 + J254) &gt; ($B254-Parameter!$B$17*Spielerentscheidungen!$B$2+Parameter!$B$4*0.5 + I254), "B", C254)),
IF(($B254-Parameter!$B$17*Spielerentscheidungen!$B$2+Parameter!$B$4*0.5 + I254)&gt;0,"A",
IF((ZB_Käufer2!$B254-Parameter!$B$17*Spielerentscheidungen!$D$2+Parameter!$B$4*0.5 + J254)&gt;0,"B",0)))</f>
        <v>A</v>
      </c>
      <c r="E254" t="str">
        <f>IF(AND(($B254-Parameter!$B$17*Spielerentscheidungen!$B$3+Parameter!$B$4*(Ergebnisse2!$D$2/Parameter!$B$8) + I254)&gt;0,(ZB_Käufer2!$B254-Parameter!$B$17*Spielerentscheidungen!$D$3+Parameter!$B$4*(Ergebnisse2!$E$2/Parameter!$B$8) + J254)&gt;0),IF(($B254-Parameter!$B$17*Spielerentscheidungen!$B$3+Parameter!$B$4*(Ergebnisse2!$D$2/Parameter!$B$8) + I254) &gt; (ZB_Käufer2!$B254-Parameter!$B$17*Spielerentscheidungen!$D$3+Parameter!$B$4*(Ergebnisse2!$E$2/Parameter!$B$8) + J254),"A", IF(($B254-Parameter!$B$17*Spielerentscheidungen!$B$3+Parameter!$B$4*(Ergebnisse2!$D$2/Parameter!$B$8) + I254) &lt; (ZB_Käufer2!$B254-Parameter!$B$17*Spielerentscheidungen!$D$3+Parameter!$B$4*(Ergebnisse2!$E$2/Parameter!$B$8) + J254 ), "B", C254)),
IF(($B254-Parameter!$B$17*Spielerentscheidungen!$B$3+Parameter!$B$4*(Ergebnisse2!$D$2/Parameter!$B$8) + I254) &gt; 0,"A",
IF((ZB_Käufer2!$B254-Parameter!$B$17*Spielerentscheidungen!$D$3+Parameter!$B$4*(Ergebnisse2!$E$2/Parameter!$B$8) + J254)&gt;0,"B",0)))</f>
        <v>A</v>
      </c>
      <c r="F254">
        <f>IF(AND(($B254-Parameter!$B$17*Spielerentscheidungen!$B$4+Parameter!$B$4*(Ergebnisse2!$D$3/Parameter!$B$8) + I254 )&gt;0,(ZB_Käufer2!$B254-Parameter!$B$17*Spielerentscheidungen!$D$4+Parameter!$B$4*(Ergebnisse2!$E$3/Parameter!$B$8) + J254)&gt;0),IF(($B254-Parameter!$B$17*Spielerentscheidungen!$B$4+Parameter!$B$4*(Ergebnisse2!$D$3/Parameter!$B$8) + I254) &gt; (ZB_Käufer2!$B254-Parameter!$B$17*Spielerentscheidungen!$D$4+Parameter!$B$4*(Ergebnisse2!$E$3/Parameter!$B$8) + J254), "A", IF(($B254-Parameter!$B$17*Spielerentscheidungen!$B$4+Parameter!$B$4*(Ergebnisse2!$D$3/Parameter!$B$8) + I254) &lt; (ZB_Käufer2!$B254-Parameter!$B$17*Spielerentscheidungen!$D$4+Parameter!$B$4*(Ergebnisse2!$E$3/Parameter!$B$8) + J254), "B", C254)),
IF(($B254-Parameter!$B$17*Spielerentscheidungen!$B$4+Parameter!$B$4*(Ergebnisse2!$D$3/Parameter!$B$8) + I254) &gt; 0,"A",
IF((ZB_Käufer2!$B254-Parameter!$B$17*Spielerentscheidungen!$D$4+Parameter!$B$4*(Ergebnisse2!$E$3/Parameter!$B$8) + J254) &gt; 0,"B",0)))</f>
        <v>0</v>
      </c>
      <c r="G254">
        <f>IF(AND(($B254-Parameter!$B$17*Spielerentscheidungen!$B$5+Parameter!$B$4*(Ergebnisse2!$D$4/Parameter!$B$8) + I254)&gt;0,(ZB_Käufer2!$B254-Parameter!$B$17*Spielerentscheidungen!$D$5+Parameter!$B$4*(Ergebnisse2!$E$4/Parameter!$B$8) + J254)&gt;0), IF(($B254-Parameter!$B$17*Spielerentscheidungen!$B$5+Parameter!$B$4*(Ergebnisse2!$D$4/Parameter!$B$8) + I254) &gt; (ZB_Käufer2!$B254-Parameter!$B$17*Spielerentscheidungen!$D$5+Parameter!$B$4*(Ergebnisse2!$E$4/Parameter!$B$8) + J254), "A", IF(($B254-Parameter!$B$17*Spielerentscheidungen!$B$5+Parameter!$B$4*(Ergebnisse2!$D$4/Parameter!$B$8) + I254) &lt; (ZB_Käufer2!$B254-Parameter!$B$17*Spielerentscheidungen!$D$5+Parameter!$B$4*(Ergebnisse2!$E$4/Parameter!$B$8) + J254), "B", C254)),
IF(($B254-Parameter!$B$17*Spielerentscheidungen!$B$5+Parameter!$B$4*(Ergebnisse2!$D$4/Parameter!$B$8) +I254)&gt;0,"A",
IF((ZB_Käufer2!$B254-Parameter!$B$17*Spielerentscheidungen!$D$5+Parameter!$B$4*(Ergebnisse2!$E$4/Parameter!$B$8) + J254)&gt;0,"B",0)))</f>
        <v>0</v>
      </c>
      <c r="H254">
        <f>IF(AND(($B254-Parameter!$B$17*Spielerentscheidungen!$B$6+Parameter!$B$4*(Ergebnisse2!$D$5/Parameter!$B$8) + I254)&gt;0,(ZB_Käufer2!$B254-Parameter!$B$17*Spielerentscheidungen!$D$6+Parameter!$B$4*(Ergebnisse2!$E$5/Parameter!$B$8) + J254)&gt;0), IF(($B254-Parameter!$B$17*Spielerentscheidungen!$B$6+Parameter!$B$4*(Ergebnisse2!$D$5/Parameter!$B$8) + I254) &gt; (ZB_Käufer2!$B254-Parameter!$B$17*Spielerentscheidungen!$D$6+Parameter!$B$4*(Ergebnisse2!$E$5/Parameter!$B$8) + J254),"A",IF(($B254-Parameter!$B$17*Spielerentscheidungen!$B$6+Parameter!$B$4*(Ergebnisse2!$D$5/Parameter!$B$8) + I254) &lt; (ZB_Käufer2!$B254-Parameter!$B$17*Spielerentscheidungen!$D$6+Parameter!$B$4*(Ergebnisse2!$E$5/Parameter!$B$8) + J254),"B",C254)),
IF(($B254-Parameter!$B$17*Spielerentscheidungen!$B$6+Parameter!$B$4*(Ergebnisse2!$D$5/Parameter!$B$8) + I254)&gt;0,"A",
IF((ZB_Käufer2!$B254-Parameter!$B$17*Spielerentscheidungen!$D$6 + Parameter!$B$4*(Ergebnisse2!$E$5/Parameter!$B$8) + J254)&gt;0,"B",0)))</f>
        <v>0</v>
      </c>
      <c r="I254">
        <v>0</v>
      </c>
      <c r="J254">
        <v>1</v>
      </c>
    </row>
    <row r="255" spans="1:10" x14ac:dyDescent="0.35">
      <c r="A255">
        <v>254</v>
      </c>
      <c r="B255">
        <v>3.76</v>
      </c>
      <c r="C255" t="s">
        <v>20</v>
      </c>
      <c r="D255" t="str">
        <f>IF(AND(($B255- Parameter!$B$17*Spielerentscheidungen!$B$2+Parameter!$B$4*0.5 + I255)&gt;0,(ZB_Käufer2!$B255-Parameter!$B$17*Spielerentscheidungen!$D$2+Parameter!$B$4*0.5 + J255)&gt;0), IF(($B255-Parameter!$B$17*Spielerentscheidungen!$B$2+Parameter!$B$4*0.5 + I255) &gt; (ZB_Käufer2!$B255-Parameter!$B$17*Spielerentscheidungen!$D$2+Parameter!$B$4*0.5 + J255), "A", IF((ZB_Käufer2!$B255-Parameter!$B$17*Spielerentscheidungen!$D$2+Parameter!$B$4*0.5 + J255) &gt; ($B255-Parameter!$B$17*Spielerentscheidungen!$B$2+Parameter!$B$4*0.5 + I255), "B", C255)),
IF(($B255-Parameter!$B$17*Spielerentscheidungen!$B$2+Parameter!$B$4*0.5 + I255)&gt;0,"A",
IF((ZB_Käufer2!$B255-Parameter!$B$17*Spielerentscheidungen!$D$2+Parameter!$B$4*0.5 + J255)&gt;0,"B",0)))</f>
        <v>A</v>
      </c>
      <c r="E255" t="str">
        <f>IF(AND(($B255-Parameter!$B$17*Spielerentscheidungen!$B$3+Parameter!$B$4*(Ergebnisse2!$D$2/Parameter!$B$8) + I255)&gt;0,(ZB_Käufer2!$B255-Parameter!$B$17*Spielerentscheidungen!$D$3+Parameter!$B$4*(Ergebnisse2!$E$2/Parameter!$B$8) + J255)&gt;0),IF(($B255-Parameter!$B$17*Spielerentscheidungen!$B$3+Parameter!$B$4*(Ergebnisse2!$D$2/Parameter!$B$8) + I255) &gt; (ZB_Käufer2!$B255-Parameter!$B$17*Spielerentscheidungen!$D$3+Parameter!$B$4*(Ergebnisse2!$E$2/Parameter!$B$8) + J255),"A", IF(($B255-Parameter!$B$17*Spielerentscheidungen!$B$3+Parameter!$B$4*(Ergebnisse2!$D$2/Parameter!$B$8) + I255) &lt; (ZB_Käufer2!$B255-Parameter!$B$17*Spielerentscheidungen!$D$3+Parameter!$B$4*(Ergebnisse2!$E$2/Parameter!$B$8) + J255 ), "B", C255)),
IF(($B255-Parameter!$B$17*Spielerentscheidungen!$B$3+Parameter!$B$4*(Ergebnisse2!$D$2/Parameter!$B$8) + I255) &gt; 0,"A",
IF((ZB_Käufer2!$B255-Parameter!$B$17*Spielerentscheidungen!$D$3+Parameter!$B$4*(Ergebnisse2!$E$2/Parameter!$B$8) + J255)&gt;0,"B",0)))</f>
        <v>A</v>
      </c>
      <c r="F255">
        <f>IF(AND(($B255-Parameter!$B$17*Spielerentscheidungen!$B$4+Parameter!$B$4*(Ergebnisse2!$D$3/Parameter!$B$8) + I255 )&gt;0,(ZB_Käufer2!$B255-Parameter!$B$17*Spielerentscheidungen!$D$4+Parameter!$B$4*(Ergebnisse2!$E$3/Parameter!$B$8) + J255)&gt;0),IF(($B255-Parameter!$B$17*Spielerentscheidungen!$B$4+Parameter!$B$4*(Ergebnisse2!$D$3/Parameter!$B$8) + I255) &gt; (ZB_Käufer2!$B255-Parameter!$B$17*Spielerentscheidungen!$D$4+Parameter!$B$4*(Ergebnisse2!$E$3/Parameter!$B$8) + J255), "A", IF(($B255-Parameter!$B$17*Spielerentscheidungen!$B$4+Parameter!$B$4*(Ergebnisse2!$D$3/Parameter!$B$8) + I255) &lt; (ZB_Käufer2!$B255-Parameter!$B$17*Spielerentscheidungen!$D$4+Parameter!$B$4*(Ergebnisse2!$E$3/Parameter!$B$8) + J255), "B", C255)),
IF(($B255-Parameter!$B$17*Spielerentscheidungen!$B$4+Parameter!$B$4*(Ergebnisse2!$D$3/Parameter!$B$8) + I255) &gt; 0,"A",
IF((ZB_Käufer2!$B255-Parameter!$B$17*Spielerentscheidungen!$D$4+Parameter!$B$4*(Ergebnisse2!$E$3/Parameter!$B$8) + J255) &gt; 0,"B",0)))</f>
        <v>0</v>
      </c>
      <c r="G255">
        <f>IF(AND(($B255-Parameter!$B$17*Spielerentscheidungen!$B$5+Parameter!$B$4*(Ergebnisse2!$D$4/Parameter!$B$8) + I255)&gt;0,(ZB_Käufer2!$B255-Parameter!$B$17*Spielerentscheidungen!$D$5+Parameter!$B$4*(Ergebnisse2!$E$4/Parameter!$B$8) + J255)&gt;0), IF(($B255-Parameter!$B$17*Spielerentscheidungen!$B$5+Parameter!$B$4*(Ergebnisse2!$D$4/Parameter!$B$8) + I255) &gt; (ZB_Käufer2!$B255-Parameter!$B$17*Spielerentscheidungen!$D$5+Parameter!$B$4*(Ergebnisse2!$E$4/Parameter!$B$8) + J255), "A", IF(($B255-Parameter!$B$17*Spielerentscheidungen!$B$5+Parameter!$B$4*(Ergebnisse2!$D$4/Parameter!$B$8) + I255) &lt; (ZB_Käufer2!$B255-Parameter!$B$17*Spielerentscheidungen!$D$5+Parameter!$B$4*(Ergebnisse2!$E$4/Parameter!$B$8) + J255), "B", C255)),
IF(($B255-Parameter!$B$17*Spielerentscheidungen!$B$5+Parameter!$B$4*(Ergebnisse2!$D$4/Parameter!$B$8) +I255)&gt;0,"A",
IF((ZB_Käufer2!$B255-Parameter!$B$17*Spielerentscheidungen!$D$5+Parameter!$B$4*(Ergebnisse2!$E$4/Parameter!$B$8) + J255)&gt;0,"B",0)))</f>
        <v>0</v>
      </c>
      <c r="H255">
        <f>IF(AND(($B255-Parameter!$B$17*Spielerentscheidungen!$B$6+Parameter!$B$4*(Ergebnisse2!$D$5/Parameter!$B$8) + I255)&gt;0,(ZB_Käufer2!$B255-Parameter!$B$17*Spielerentscheidungen!$D$6+Parameter!$B$4*(Ergebnisse2!$E$5/Parameter!$B$8) + J255)&gt;0), IF(($B255-Parameter!$B$17*Spielerentscheidungen!$B$6+Parameter!$B$4*(Ergebnisse2!$D$5/Parameter!$B$8) + I255) &gt; (ZB_Käufer2!$B255-Parameter!$B$17*Spielerentscheidungen!$D$6+Parameter!$B$4*(Ergebnisse2!$E$5/Parameter!$B$8) + J255),"A",IF(($B255-Parameter!$B$17*Spielerentscheidungen!$B$6+Parameter!$B$4*(Ergebnisse2!$D$5/Parameter!$B$8) + I255) &lt; (ZB_Käufer2!$B255-Parameter!$B$17*Spielerentscheidungen!$D$6+Parameter!$B$4*(Ergebnisse2!$E$5/Parameter!$B$8) + J255),"B",C255)),
IF(($B255-Parameter!$B$17*Spielerentscheidungen!$B$6+Parameter!$B$4*(Ergebnisse2!$D$5/Parameter!$B$8) + I255)&gt;0,"A",
IF((ZB_Käufer2!$B255-Parameter!$B$17*Spielerentscheidungen!$D$6 + Parameter!$B$4*(Ergebnisse2!$E$5/Parameter!$B$8) + J255)&gt;0,"B",0)))</f>
        <v>0</v>
      </c>
      <c r="I255">
        <v>5</v>
      </c>
      <c r="J255">
        <v>0</v>
      </c>
    </row>
    <row r="256" spans="1:10" x14ac:dyDescent="0.35">
      <c r="A256">
        <v>255</v>
      </c>
      <c r="B256">
        <v>8.61</v>
      </c>
      <c r="C256" t="s">
        <v>19</v>
      </c>
      <c r="D256" t="str">
        <f>IF(AND(($B256- Parameter!$B$17*Spielerentscheidungen!$B$2+Parameter!$B$4*0.5 + I256)&gt;0,(ZB_Käufer2!$B256-Parameter!$B$17*Spielerentscheidungen!$D$2+Parameter!$B$4*0.5 + J256)&gt;0), IF(($B256-Parameter!$B$17*Spielerentscheidungen!$B$2+Parameter!$B$4*0.5 + I256) &gt; (ZB_Käufer2!$B256-Parameter!$B$17*Spielerentscheidungen!$D$2+Parameter!$B$4*0.5 + J256), "A", IF((ZB_Käufer2!$B256-Parameter!$B$17*Spielerentscheidungen!$D$2+Parameter!$B$4*0.5 + J256) &gt; ($B256-Parameter!$B$17*Spielerentscheidungen!$B$2+Parameter!$B$4*0.5 + I256), "B", C256)),
IF(($B256-Parameter!$B$17*Spielerentscheidungen!$B$2+Parameter!$B$4*0.5 + I256)&gt;0,"A",
IF((ZB_Käufer2!$B256-Parameter!$B$17*Spielerentscheidungen!$D$2+Parameter!$B$4*0.5 + J256)&gt;0,"B",0)))</f>
        <v>A</v>
      </c>
      <c r="E256" t="str">
        <f>IF(AND(($B256-Parameter!$B$17*Spielerentscheidungen!$B$3+Parameter!$B$4*(Ergebnisse2!$D$2/Parameter!$B$8) + I256)&gt;0,(ZB_Käufer2!$B256-Parameter!$B$17*Spielerentscheidungen!$D$3+Parameter!$B$4*(Ergebnisse2!$E$2/Parameter!$B$8) + J256)&gt;0),IF(($B256-Parameter!$B$17*Spielerentscheidungen!$B$3+Parameter!$B$4*(Ergebnisse2!$D$2/Parameter!$B$8) + I256) &gt; (ZB_Käufer2!$B256-Parameter!$B$17*Spielerentscheidungen!$D$3+Parameter!$B$4*(Ergebnisse2!$E$2/Parameter!$B$8) + J256),"A", IF(($B256-Parameter!$B$17*Spielerentscheidungen!$B$3+Parameter!$B$4*(Ergebnisse2!$D$2/Parameter!$B$8) + I256) &lt; (ZB_Käufer2!$B256-Parameter!$B$17*Spielerentscheidungen!$D$3+Parameter!$B$4*(Ergebnisse2!$E$2/Parameter!$B$8) + J256 ), "B", C256)),
IF(($B256-Parameter!$B$17*Spielerentscheidungen!$B$3+Parameter!$B$4*(Ergebnisse2!$D$2/Parameter!$B$8) + I256) &gt; 0,"A",
IF((ZB_Käufer2!$B256-Parameter!$B$17*Spielerentscheidungen!$D$3+Parameter!$B$4*(Ergebnisse2!$E$2/Parameter!$B$8) + J256)&gt;0,"B",0)))</f>
        <v>A</v>
      </c>
      <c r="F256" t="str">
        <f>IF(AND(($B256-Parameter!$B$17*Spielerentscheidungen!$B$4+Parameter!$B$4*(Ergebnisse2!$D$3/Parameter!$B$8) + I256 )&gt;0,(ZB_Käufer2!$B256-Parameter!$B$17*Spielerentscheidungen!$D$4+Parameter!$B$4*(Ergebnisse2!$E$3/Parameter!$B$8) + J256)&gt;0),IF(($B256-Parameter!$B$17*Spielerentscheidungen!$B$4+Parameter!$B$4*(Ergebnisse2!$D$3/Parameter!$B$8) + I256) &gt; (ZB_Käufer2!$B256-Parameter!$B$17*Spielerentscheidungen!$D$4+Parameter!$B$4*(Ergebnisse2!$E$3/Parameter!$B$8) + J256), "A", IF(($B256-Parameter!$B$17*Spielerentscheidungen!$B$4+Parameter!$B$4*(Ergebnisse2!$D$3/Parameter!$B$8) + I256) &lt; (ZB_Käufer2!$B256-Parameter!$B$17*Spielerentscheidungen!$D$4+Parameter!$B$4*(Ergebnisse2!$E$3/Parameter!$B$8) + J256), "B", C256)),
IF(($B256-Parameter!$B$17*Spielerentscheidungen!$B$4+Parameter!$B$4*(Ergebnisse2!$D$3/Parameter!$B$8) + I256) &gt; 0,"A",
IF((ZB_Käufer2!$B256-Parameter!$B$17*Spielerentscheidungen!$D$4+Parameter!$B$4*(Ergebnisse2!$E$3/Parameter!$B$8) + J256) &gt; 0,"B",0)))</f>
        <v>A</v>
      </c>
      <c r="G256" t="str">
        <f>IF(AND(($B256-Parameter!$B$17*Spielerentscheidungen!$B$5+Parameter!$B$4*(Ergebnisse2!$D$4/Parameter!$B$8) + I256)&gt;0,(ZB_Käufer2!$B256-Parameter!$B$17*Spielerentscheidungen!$D$5+Parameter!$B$4*(Ergebnisse2!$E$4/Parameter!$B$8) + J256)&gt;0), IF(($B256-Parameter!$B$17*Spielerentscheidungen!$B$5+Parameter!$B$4*(Ergebnisse2!$D$4/Parameter!$B$8) + I256) &gt; (ZB_Käufer2!$B256-Parameter!$B$17*Spielerentscheidungen!$D$5+Parameter!$B$4*(Ergebnisse2!$E$4/Parameter!$B$8) + J256), "A", IF(($B256-Parameter!$B$17*Spielerentscheidungen!$B$5+Parameter!$B$4*(Ergebnisse2!$D$4/Parameter!$B$8) + I256) &lt; (ZB_Käufer2!$B256-Parameter!$B$17*Spielerentscheidungen!$D$5+Parameter!$B$4*(Ergebnisse2!$E$4/Parameter!$B$8) + J256), "B", C256)),
IF(($B256-Parameter!$B$17*Spielerentscheidungen!$B$5+Parameter!$B$4*(Ergebnisse2!$D$4/Parameter!$B$8) +I256)&gt;0,"A",
IF((ZB_Käufer2!$B256-Parameter!$B$17*Spielerentscheidungen!$D$5+Parameter!$B$4*(Ergebnisse2!$E$4/Parameter!$B$8) + J256)&gt;0,"B",0)))</f>
        <v>A</v>
      </c>
      <c r="H256">
        <f>IF(AND(($B256-Parameter!$B$17*Spielerentscheidungen!$B$6+Parameter!$B$4*(Ergebnisse2!$D$5/Parameter!$B$8) + I256)&gt;0,(ZB_Käufer2!$B256-Parameter!$B$17*Spielerentscheidungen!$D$6+Parameter!$B$4*(Ergebnisse2!$E$5/Parameter!$B$8) + J256)&gt;0), IF(($B256-Parameter!$B$17*Spielerentscheidungen!$B$6+Parameter!$B$4*(Ergebnisse2!$D$5/Parameter!$B$8) + I256) &gt; (ZB_Käufer2!$B256-Parameter!$B$17*Spielerentscheidungen!$D$6+Parameter!$B$4*(Ergebnisse2!$E$5/Parameter!$B$8) + J256),"A",IF(($B256-Parameter!$B$17*Spielerentscheidungen!$B$6+Parameter!$B$4*(Ergebnisse2!$D$5/Parameter!$B$8) + I256) &lt; (ZB_Käufer2!$B256-Parameter!$B$17*Spielerentscheidungen!$D$6+Parameter!$B$4*(Ergebnisse2!$E$5/Parameter!$B$8) + J256),"B",C256)),
IF(($B256-Parameter!$B$17*Spielerentscheidungen!$B$6+Parameter!$B$4*(Ergebnisse2!$D$5/Parameter!$B$8) + I256)&gt;0,"A",
IF((ZB_Käufer2!$B256-Parameter!$B$17*Spielerentscheidungen!$D$6 + Parameter!$B$4*(Ergebnisse2!$E$5/Parameter!$B$8) + J256)&gt;0,"B",0)))</f>
        <v>0</v>
      </c>
      <c r="I256">
        <v>2</v>
      </c>
      <c r="J256">
        <v>0</v>
      </c>
    </row>
    <row r="257" spans="1:10" x14ac:dyDescent="0.35">
      <c r="A257">
        <v>256</v>
      </c>
      <c r="B257">
        <v>4.47</v>
      </c>
      <c r="C257" t="s">
        <v>20</v>
      </c>
      <c r="D257" t="str">
        <f>IF(AND(($B257- Parameter!$B$17*Spielerentscheidungen!$B$2+Parameter!$B$4*0.5 + I257)&gt;0,(ZB_Käufer2!$B257-Parameter!$B$17*Spielerentscheidungen!$D$2+Parameter!$B$4*0.5 + J257)&gt;0), IF(($B257-Parameter!$B$17*Spielerentscheidungen!$B$2+Parameter!$B$4*0.5 + I257) &gt; (ZB_Käufer2!$B257-Parameter!$B$17*Spielerentscheidungen!$D$2+Parameter!$B$4*0.5 + J257), "A", IF((ZB_Käufer2!$B257-Parameter!$B$17*Spielerentscheidungen!$D$2+Parameter!$B$4*0.5 + J257) &gt; ($B257-Parameter!$B$17*Spielerentscheidungen!$B$2+Parameter!$B$4*0.5 + I257), "B", C257)),
IF(($B257-Parameter!$B$17*Spielerentscheidungen!$B$2+Parameter!$B$4*0.5 + I257)&gt;0,"A",
IF((ZB_Käufer2!$B257-Parameter!$B$17*Spielerentscheidungen!$D$2+Parameter!$B$4*0.5 + J257)&gt;0,"B",0)))</f>
        <v>A</v>
      </c>
      <c r="E257" t="str">
        <f>IF(AND(($B257-Parameter!$B$17*Spielerentscheidungen!$B$3+Parameter!$B$4*(Ergebnisse2!$D$2/Parameter!$B$8) + I257)&gt;0,(ZB_Käufer2!$B257-Parameter!$B$17*Spielerentscheidungen!$D$3+Parameter!$B$4*(Ergebnisse2!$E$2/Parameter!$B$8) + J257)&gt;0),IF(($B257-Parameter!$B$17*Spielerentscheidungen!$B$3+Parameter!$B$4*(Ergebnisse2!$D$2/Parameter!$B$8) + I257) &gt; (ZB_Käufer2!$B257-Parameter!$B$17*Spielerentscheidungen!$D$3+Parameter!$B$4*(Ergebnisse2!$E$2/Parameter!$B$8) + J257),"A", IF(($B257-Parameter!$B$17*Spielerentscheidungen!$B$3+Parameter!$B$4*(Ergebnisse2!$D$2/Parameter!$B$8) + I257) &lt; (ZB_Käufer2!$B257-Parameter!$B$17*Spielerentscheidungen!$D$3+Parameter!$B$4*(Ergebnisse2!$E$2/Parameter!$B$8) + J257 ), "B", C257)),
IF(($B257-Parameter!$B$17*Spielerentscheidungen!$B$3+Parameter!$B$4*(Ergebnisse2!$D$2/Parameter!$B$8) + I257) &gt; 0,"A",
IF((ZB_Käufer2!$B257-Parameter!$B$17*Spielerentscheidungen!$D$3+Parameter!$B$4*(Ergebnisse2!$E$2/Parameter!$B$8) + J257)&gt;0,"B",0)))</f>
        <v>A</v>
      </c>
      <c r="F257">
        <f>IF(AND(($B257-Parameter!$B$17*Spielerentscheidungen!$B$4+Parameter!$B$4*(Ergebnisse2!$D$3/Parameter!$B$8) + I257 )&gt;0,(ZB_Käufer2!$B257-Parameter!$B$17*Spielerentscheidungen!$D$4+Parameter!$B$4*(Ergebnisse2!$E$3/Parameter!$B$8) + J257)&gt;0),IF(($B257-Parameter!$B$17*Spielerentscheidungen!$B$4+Parameter!$B$4*(Ergebnisse2!$D$3/Parameter!$B$8) + I257) &gt; (ZB_Käufer2!$B257-Parameter!$B$17*Spielerentscheidungen!$D$4+Parameter!$B$4*(Ergebnisse2!$E$3/Parameter!$B$8) + J257), "A", IF(($B257-Parameter!$B$17*Spielerentscheidungen!$B$4+Parameter!$B$4*(Ergebnisse2!$D$3/Parameter!$B$8) + I257) &lt; (ZB_Käufer2!$B257-Parameter!$B$17*Spielerentscheidungen!$D$4+Parameter!$B$4*(Ergebnisse2!$E$3/Parameter!$B$8) + J257), "B", C257)),
IF(($B257-Parameter!$B$17*Spielerentscheidungen!$B$4+Parameter!$B$4*(Ergebnisse2!$D$3/Parameter!$B$8) + I257) &gt; 0,"A",
IF((ZB_Käufer2!$B257-Parameter!$B$17*Spielerentscheidungen!$D$4+Parameter!$B$4*(Ergebnisse2!$E$3/Parameter!$B$8) + J257) &gt; 0,"B",0)))</f>
        <v>0</v>
      </c>
      <c r="G257">
        <f>IF(AND(($B257-Parameter!$B$17*Spielerentscheidungen!$B$5+Parameter!$B$4*(Ergebnisse2!$D$4/Parameter!$B$8) + I257)&gt;0,(ZB_Käufer2!$B257-Parameter!$B$17*Spielerentscheidungen!$D$5+Parameter!$B$4*(Ergebnisse2!$E$4/Parameter!$B$8) + J257)&gt;0), IF(($B257-Parameter!$B$17*Spielerentscheidungen!$B$5+Parameter!$B$4*(Ergebnisse2!$D$4/Parameter!$B$8) + I257) &gt; (ZB_Käufer2!$B257-Parameter!$B$17*Spielerentscheidungen!$D$5+Parameter!$B$4*(Ergebnisse2!$E$4/Parameter!$B$8) + J257), "A", IF(($B257-Parameter!$B$17*Spielerentscheidungen!$B$5+Parameter!$B$4*(Ergebnisse2!$D$4/Parameter!$B$8) + I257) &lt; (ZB_Käufer2!$B257-Parameter!$B$17*Spielerentscheidungen!$D$5+Parameter!$B$4*(Ergebnisse2!$E$4/Parameter!$B$8) + J257), "B", C257)),
IF(($B257-Parameter!$B$17*Spielerentscheidungen!$B$5+Parameter!$B$4*(Ergebnisse2!$D$4/Parameter!$B$8) +I257)&gt;0,"A",
IF((ZB_Käufer2!$B257-Parameter!$B$17*Spielerentscheidungen!$D$5+Parameter!$B$4*(Ergebnisse2!$E$4/Parameter!$B$8) + J257)&gt;0,"B",0)))</f>
        <v>0</v>
      </c>
      <c r="H257">
        <f>IF(AND(($B257-Parameter!$B$17*Spielerentscheidungen!$B$6+Parameter!$B$4*(Ergebnisse2!$D$5/Parameter!$B$8) + I257)&gt;0,(ZB_Käufer2!$B257-Parameter!$B$17*Spielerentscheidungen!$D$6+Parameter!$B$4*(Ergebnisse2!$E$5/Parameter!$B$8) + J257)&gt;0), IF(($B257-Parameter!$B$17*Spielerentscheidungen!$B$6+Parameter!$B$4*(Ergebnisse2!$D$5/Parameter!$B$8) + I257) &gt; (ZB_Käufer2!$B257-Parameter!$B$17*Spielerentscheidungen!$D$6+Parameter!$B$4*(Ergebnisse2!$E$5/Parameter!$B$8) + J257),"A",IF(($B257-Parameter!$B$17*Spielerentscheidungen!$B$6+Parameter!$B$4*(Ergebnisse2!$D$5/Parameter!$B$8) + I257) &lt; (ZB_Käufer2!$B257-Parameter!$B$17*Spielerentscheidungen!$D$6+Parameter!$B$4*(Ergebnisse2!$E$5/Parameter!$B$8) + J257),"B",C257)),
IF(($B257-Parameter!$B$17*Spielerentscheidungen!$B$6+Parameter!$B$4*(Ergebnisse2!$D$5/Parameter!$B$8) + I257)&gt;0,"A",
IF((ZB_Käufer2!$B257-Parameter!$B$17*Spielerentscheidungen!$D$6 + Parameter!$B$4*(Ergebnisse2!$E$5/Parameter!$B$8) + J257)&gt;0,"B",0)))</f>
        <v>0</v>
      </c>
      <c r="I257">
        <v>4</v>
      </c>
      <c r="J257">
        <v>0</v>
      </c>
    </row>
    <row r="258" spans="1:10" x14ac:dyDescent="0.35">
      <c r="A258">
        <v>257</v>
      </c>
      <c r="B258">
        <v>9.9</v>
      </c>
      <c r="C258" t="s">
        <v>19</v>
      </c>
      <c r="D258" t="str">
        <f>IF(AND(($B258- Parameter!$B$17*Spielerentscheidungen!$B$2+Parameter!$B$4*0.5 + I258)&gt;0,(ZB_Käufer2!$B258-Parameter!$B$17*Spielerentscheidungen!$D$2+Parameter!$B$4*0.5 + J258)&gt;0), IF(($B258-Parameter!$B$17*Spielerentscheidungen!$B$2+Parameter!$B$4*0.5 + I258) &gt; (ZB_Käufer2!$B258-Parameter!$B$17*Spielerentscheidungen!$D$2+Parameter!$B$4*0.5 + J258), "A", IF((ZB_Käufer2!$B258-Parameter!$B$17*Spielerentscheidungen!$D$2+Parameter!$B$4*0.5 + J258) &gt; ($B258-Parameter!$B$17*Spielerentscheidungen!$B$2+Parameter!$B$4*0.5 + I258), "B", C258)),
IF(($B258-Parameter!$B$17*Spielerentscheidungen!$B$2+Parameter!$B$4*0.5 + I258)&gt;0,"A",
IF((ZB_Käufer2!$B258-Parameter!$B$17*Spielerentscheidungen!$D$2+Parameter!$B$4*0.5 + J258)&gt;0,"B",0)))</f>
        <v>A</v>
      </c>
      <c r="E258" t="str">
        <f>IF(AND(($B258-Parameter!$B$17*Spielerentscheidungen!$B$3+Parameter!$B$4*(Ergebnisse2!$D$2/Parameter!$B$8) + I258)&gt;0,(ZB_Käufer2!$B258-Parameter!$B$17*Spielerentscheidungen!$D$3+Parameter!$B$4*(Ergebnisse2!$E$2/Parameter!$B$8) + J258)&gt;0),IF(($B258-Parameter!$B$17*Spielerentscheidungen!$B$3+Parameter!$B$4*(Ergebnisse2!$D$2/Parameter!$B$8) + I258) &gt; (ZB_Käufer2!$B258-Parameter!$B$17*Spielerentscheidungen!$D$3+Parameter!$B$4*(Ergebnisse2!$E$2/Parameter!$B$8) + J258),"A", IF(($B258-Parameter!$B$17*Spielerentscheidungen!$B$3+Parameter!$B$4*(Ergebnisse2!$D$2/Parameter!$B$8) + I258) &lt; (ZB_Käufer2!$B258-Parameter!$B$17*Spielerentscheidungen!$D$3+Parameter!$B$4*(Ergebnisse2!$E$2/Parameter!$B$8) + J258 ), "B", C258)),
IF(($B258-Parameter!$B$17*Spielerentscheidungen!$B$3+Parameter!$B$4*(Ergebnisse2!$D$2/Parameter!$B$8) + I258) &gt; 0,"A",
IF((ZB_Käufer2!$B258-Parameter!$B$17*Spielerentscheidungen!$D$3+Parameter!$B$4*(Ergebnisse2!$E$2/Parameter!$B$8) + J258)&gt;0,"B",0)))</f>
        <v>A</v>
      </c>
      <c r="F258" t="str">
        <f>IF(AND(($B258-Parameter!$B$17*Spielerentscheidungen!$B$4+Parameter!$B$4*(Ergebnisse2!$D$3/Parameter!$B$8) + I258 )&gt;0,(ZB_Käufer2!$B258-Parameter!$B$17*Spielerentscheidungen!$D$4+Parameter!$B$4*(Ergebnisse2!$E$3/Parameter!$B$8) + J258)&gt;0),IF(($B258-Parameter!$B$17*Spielerentscheidungen!$B$4+Parameter!$B$4*(Ergebnisse2!$D$3/Parameter!$B$8) + I258) &gt; (ZB_Käufer2!$B258-Parameter!$B$17*Spielerentscheidungen!$D$4+Parameter!$B$4*(Ergebnisse2!$E$3/Parameter!$B$8) + J258), "A", IF(($B258-Parameter!$B$17*Spielerentscheidungen!$B$4+Parameter!$B$4*(Ergebnisse2!$D$3/Parameter!$B$8) + I258) &lt; (ZB_Käufer2!$B258-Parameter!$B$17*Spielerentscheidungen!$D$4+Parameter!$B$4*(Ergebnisse2!$E$3/Parameter!$B$8) + J258), "B", C258)),
IF(($B258-Parameter!$B$17*Spielerentscheidungen!$B$4+Parameter!$B$4*(Ergebnisse2!$D$3/Parameter!$B$8) + I258) &gt; 0,"A",
IF((ZB_Käufer2!$B258-Parameter!$B$17*Spielerentscheidungen!$D$4+Parameter!$B$4*(Ergebnisse2!$E$3/Parameter!$B$8) + J258) &gt; 0,"B",0)))</f>
        <v>A</v>
      </c>
      <c r="G258" t="str">
        <f>IF(AND(($B258-Parameter!$B$17*Spielerentscheidungen!$B$5+Parameter!$B$4*(Ergebnisse2!$D$4/Parameter!$B$8) + I258)&gt;0,(ZB_Käufer2!$B258-Parameter!$B$17*Spielerentscheidungen!$D$5+Parameter!$B$4*(Ergebnisse2!$E$4/Parameter!$B$8) + J258)&gt;0), IF(($B258-Parameter!$B$17*Spielerentscheidungen!$B$5+Parameter!$B$4*(Ergebnisse2!$D$4/Parameter!$B$8) + I258) &gt; (ZB_Käufer2!$B258-Parameter!$B$17*Spielerentscheidungen!$D$5+Parameter!$B$4*(Ergebnisse2!$E$4/Parameter!$B$8) + J258), "A", IF(($B258-Parameter!$B$17*Spielerentscheidungen!$B$5+Parameter!$B$4*(Ergebnisse2!$D$4/Parameter!$B$8) + I258) &lt; (ZB_Käufer2!$B258-Parameter!$B$17*Spielerentscheidungen!$D$5+Parameter!$B$4*(Ergebnisse2!$E$4/Parameter!$B$8) + J258), "B", C258)),
IF(($B258-Parameter!$B$17*Spielerentscheidungen!$B$5+Parameter!$B$4*(Ergebnisse2!$D$4/Parameter!$B$8) +I258)&gt;0,"A",
IF((ZB_Käufer2!$B258-Parameter!$B$17*Spielerentscheidungen!$D$5+Parameter!$B$4*(Ergebnisse2!$E$4/Parameter!$B$8) + J258)&gt;0,"B",0)))</f>
        <v>A</v>
      </c>
      <c r="H258">
        <f>IF(AND(($B258-Parameter!$B$17*Spielerentscheidungen!$B$6+Parameter!$B$4*(Ergebnisse2!$D$5/Parameter!$B$8) + I258)&gt;0,(ZB_Käufer2!$B258-Parameter!$B$17*Spielerentscheidungen!$D$6+Parameter!$B$4*(Ergebnisse2!$E$5/Parameter!$B$8) + J258)&gt;0), IF(($B258-Parameter!$B$17*Spielerentscheidungen!$B$6+Parameter!$B$4*(Ergebnisse2!$D$5/Parameter!$B$8) + I258) &gt; (ZB_Käufer2!$B258-Parameter!$B$17*Spielerentscheidungen!$D$6+Parameter!$B$4*(Ergebnisse2!$E$5/Parameter!$B$8) + J258),"A",IF(($B258-Parameter!$B$17*Spielerentscheidungen!$B$6+Parameter!$B$4*(Ergebnisse2!$D$5/Parameter!$B$8) + I258) &lt; (ZB_Käufer2!$B258-Parameter!$B$17*Spielerentscheidungen!$D$6+Parameter!$B$4*(Ergebnisse2!$E$5/Parameter!$B$8) + J258),"B",C258)),
IF(($B258-Parameter!$B$17*Spielerentscheidungen!$B$6+Parameter!$B$4*(Ergebnisse2!$D$5/Parameter!$B$8) + I258)&gt;0,"A",
IF((ZB_Käufer2!$B258-Parameter!$B$17*Spielerentscheidungen!$D$6 + Parameter!$B$4*(Ergebnisse2!$E$5/Parameter!$B$8) + J258)&gt;0,"B",0)))</f>
        <v>0</v>
      </c>
      <c r="I258">
        <v>2</v>
      </c>
      <c r="J258">
        <v>0</v>
      </c>
    </row>
    <row r="259" spans="1:10" x14ac:dyDescent="0.35">
      <c r="A259">
        <v>258</v>
      </c>
      <c r="B259">
        <v>7.68</v>
      </c>
      <c r="C259" t="s">
        <v>20</v>
      </c>
      <c r="D259" t="str">
        <f>IF(AND(($B259- Parameter!$B$17*Spielerentscheidungen!$B$2+Parameter!$B$4*0.5 + I259)&gt;0,(ZB_Käufer2!$B259-Parameter!$B$17*Spielerentscheidungen!$D$2+Parameter!$B$4*0.5 + J259)&gt;0), IF(($B259-Parameter!$B$17*Spielerentscheidungen!$B$2+Parameter!$B$4*0.5 + I259) &gt; (ZB_Käufer2!$B259-Parameter!$B$17*Spielerentscheidungen!$D$2+Parameter!$B$4*0.5 + J259), "A", IF((ZB_Käufer2!$B259-Parameter!$B$17*Spielerentscheidungen!$D$2+Parameter!$B$4*0.5 + J259) &gt; ($B259-Parameter!$B$17*Spielerentscheidungen!$B$2+Parameter!$B$4*0.5 + I259), "B", C259)),
IF(($B259-Parameter!$B$17*Spielerentscheidungen!$B$2+Parameter!$B$4*0.5 + I259)&gt;0,"A",
IF((ZB_Käufer2!$B259-Parameter!$B$17*Spielerentscheidungen!$D$2+Parameter!$B$4*0.5 + J259)&gt;0,"B",0)))</f>
        <v>B</v>
      </c>
      <c r="E259" t="str">
        <f>IF(AND(($B259-Parameter!$B$17*Spielerentscheidungen!$B$3+Parameter!$B$4*(Ergebnisse2!$D$2/Parameter!$B$8) + I259)&gt;0,(ZB_Käufer2!$B259-Parameter!$B$17*Spielerentscheidungen!$D$3+Parameter!$B$4*(Ergebnisse2!$E$2/Parameter!$B$8) + J259)&gt;0),IF(($B259-Parameter!$B$17*Spielerentscheidungen!$B$3+Parameter!$B$4*(Ergebnisse2!$D$2/Parameter!$B$8) + I259) &gt; (ZB_Käufer2!$B259-Parameter!$B$17*Spielerentscheidungen!$D$3+Parameter!$B$4*(Ergebnisse2!$E$2/Parameter!$B$8) + J259),"A", IF(($B259-Parameter!$B$17*Spielerentscheidungen!$B$3+Parameter!$B$4*(Ergebnisse2!$D$2/Parameter!$B$8) + I259) &lt; (ZB_Käufer2!$B259-Parameter!$B$17*Spielerentscheidungen!$D$3+Parameter!$B$4*(Ergebnisse2!$E$2/Parameter!$B$8) + J259 ), "B", C259)),
IF(($B259-Parameter!$B$17*Spielerentscheidungen!$B$3+Parameter!$B$4*(Ergebnisse2!$D$2/Parameter!$B$8) + I259) &gt; 0,"A",
IF((ZB_Käufer2!$B259-Parameter!$B$17*Spielerentscheidungen!$D$3+Parameter!$B$4*(Ergebnisse2!$E$2/Parameter!$B$8) + J259)&gt;0,"B",0)))</f>
        <v>B</v>
      </c>
      <c r="F259" t="str">
        <f>IF(AND(($B259-Parameter!$B$17*Spielerentscheidungen!$B$4+Parameter!$B$4*(Ergebnisse2!$D$3/Parameter!$B$8) + I259 )&gt;0,(ZB_Käufer2!$B259-Parameter!$B$17*Spielerentscheidungen!$D$4+Parameter!$B$4*(Ergebnisse2!$E$3/Parameter!$B$8) + J259)&gt;0),IF(($B259-Parameter!$B$17*Spielerentscheidungen!$B$4+Parameter!$B$4*(Ergebnisse2!$D$3/Parameter!$B$8) + I259) &gt; (ZB_Käufer2!$B259-Parameter!$B$17*Spielerentscheidungen!$D$4+Parameter!$B$4*(Ergebnisse2!$E$3/Parameter!$B$8) + J259), "A", IF(($B259-Parameter!$B$17*Spielerentscheidungen!$B$4+Parameter!$B$4*(Ergebnisse2!$D$3/Parameter!$B$8) + I259) &lt; (ZB_Käufer2!$B259-Parameter!$B$17*Spielerentscheidungen!$D$4+Parameter!$B$4*(Ergebnisse2!$E$3/Parameter!$B$8) + J259), "B", C259)),
IF(($B259-Parameter!$B$17*Spielerentscheidungen!$B$4+Parameter!$B$4*(Ergebnisse2!$D$3/Parameter!$B$8) + I259) &gt; 0,"A",
IF((ZB_Käufer2!$B259-Parameter!$B$17*Spielerentscheidungen!$D$4+Parameter!$B$4*(Ergebnisse2!$E$3/Parameter!$B$8) + J259) &gt; 0,"B",0)))</f>
        <v>B</v>
      </c>
      <c r="G259" t="str">
        <f>IF(AND(($B259-Parameter!$B$17*Spielerentscheidungen!$B$5+Parameter!$B$4*(Ergebnisse2!$D$4/Parameter!$B$8) + I259)&gt;0,(ZB_Käufer2!$B259-Parameter!$B$17*Spielerentscheidungen!$D$5+Parameter!$B$4*(Ergebnisse2!$E$4/Parameter!$B$8) + J259)&gt;0), IF(($B259-Parameter!$B$17*Spielerentscheidungen!$B$5+Parameter!$B$4*(Ergebnisse2!$D$4/Parameter!$B$8) + I259) &gt; (ZB_Käufer2!$B259-Parameter!$B$17*Spielerentscheidungen!$D$5+Parameter!$B$4*(Ergebnisse2!$E$4/Parameter!$B$8) + J259), "A", IF(($B259-Parameter!$B$17*Spielerentscheidungen!$B$5+Parameter!$B$4*(Ergebnisse2!$D$4/Parameter!$B$8) + I259) &lt; (ZB_Käufer2!$B259-Parameter!$B$17*Spielerentscheidungen!$D$5+Parameter!$B$4*(Ergebnisse2!$E$4/Parameter!$B$8) + J259), "B", C259)),
IF(($B259-Parameter!$B$17*Spielerentscheidungen!$B$5+Parameter!$B$4*(Ergebnisse2!$D$4/Parameter!$B$8) +I259)&gt;0,"A",
IF((ZB_Käufer2!$B259-Parameter!$B$17*Spielerentscheidungen!$D$5+Parameter!$B$4*(Ergebnisse2!$E$4/Parameter!$B$8) + J259)&gt;0,"B",0)))</f>
        <v>B</v>
      </c>
      <c r="H259">
        <f>IF(AND(($B259-Parameter!$B$17*Spielerentscheidungen!$B$6+Parameter!$B$4*(Ergebnisse2!$D$5/Parameter!$B$8) + I259)&gt;0,(ZB_Käufer2!$B259-Parameter!$B$17*Spielerentscheidungen!$D$6+Parameter!$B$4*(Ergebnisse2!$E$5/Parameter!$B$8) + J259)&gt;0), IF(($B259-Parameter!$B$17*Spielerentscheidungen!$B$6+Parameter!$B$4*(Ergebnisse2!$D$5/Parameter!$B$8) + I259) &gt; (ZB_Käufer2!$B259-Parameter!$B$17*Spielerentscheidungen!$D$6+Parameter!$B$4*(Ergebnisse2!$E$5/Parameter!$B$8) + J259),"A",IF(($B259-Parameter!$B$17*Spielerentscheidungen!$B$6+Parameter!$B$4*(Ergebnisse2!$D$5/Parameter!$B$8) + I259) &lt; (ZB_Käufer2!$B259-Parameter!$B$17*Spielerentscheidungen!$D$6+Parameter!$B$4*(Ergebnisse2!$E$5/Parameter!$B$8) + J259),"B",C259)),
IF(($B259-Parameter!$B$17*Spielerentscheidungen!$B$6+Parameter!$B$4*(Ergebnisse2!$D$5/Parameter!$B$8) + I259)&gt;0,"A",
IF((ZB_Käufer2!$B259-Parameter!$B$17*Spielerentscheidungen!$D$6 + Parameter!$B$4*(Ergebnisse2!$E$5/Parameter!$B$8) + J259)&gt;0,"B",0)))</f>
        <v>0</v>
      </c>
      <c r="I259">
        <v>0</v>
      </c>
      <c r="J259">
        <v>3</v>
      </c>
    </row>
    <row r="260" spans="1:10" x14ac:dyDescent="0.35">
      <c r="A260">
        <v>259</v>
      </c>
      <c r="B260">
        <v>8.16</v>
      </c>
      <c r="C260" t="s">
        <v>19</v>
      </c>
      <c r="D260" t="str">
        <f>IF(AND(($B260- Parameter!$B$17*Spielerentscheidungen!$B$2+Parameter!$B$4*0.5 + I260)&gt;0,(ZB_Käufer2!$B260-Parameter!$B$17*Spielerentscheidungen!$D$2+Parameter!$B$4*0.5 + J260)&gt;0), IF(($B260-Parameter!$B$17*Spielerentscheidungen!$B$2+Parameter!$B$4*0.5 + I260) &gt; (ZB_Käufer2!$B260-Parameter!$B$17*Spielerentscheidungen!$D$2+Parameter!$B$4*0.5 + J260), "A", IF((ZB_Käufer2!$B260-Parameter!$B$17*Spielerentscheidungen!$D$2+Parameter!$B$4*0.5 + J260) &gt; ($B260-Parameter!$B$17*Spielerentscheidungen!$B$2+Parameter!$B$4*0.5 + I260), "B", C260)),
IF(($B260-Parameter!$B$17*Spielerentscheidungen!$B$2+Parameter!$B$4*0.5 + I260)&gt;0,"A",
IF((ZB_Käufer2!$B260-Parameter!$B$17*Spielerentscheidungen!$D$2+Parameter!$B$4*0.5 + J260)&gt;0,"B",0)))</f>
        <v>B</v>
      </c>
      <c r="E260" t="str">
        <f>IF(AND(($B260-Parameter!$B$17*Spielerentscheidungen!$B$3+Parameter!$B$4*(Ergebnisse2!$D$2/Parameter!$B$8) + I260)&gt;0,(ZB_Käufer2!$B260-Parameter!$B$17*Spielerentscheidungen!$D$3+Parameter!$B$4*(Ergebnisse2!$E$2/Parameter!$B$8) + J260)&gt;0),IF(($B260-Parameter!$B$17*Spielerentscheidungen!$B$3+Parameter!$B$4*(Ergebnisse2!$D$2/Parameter!$B$8) + I260) &gt; (ZB_Käufer2!$B260-Parameter!$B$17*Spielerentscheidungen!$D$3+Parameter!$B$4*(Ergebnisse2!$E$2/Parameter!$B$8) + J260),"A", IF(($B260-Parameter!$B$17*Spielerentscheidungen!$B$3+Parameter!$B$4*(Ergebnisse2!$D$2/Parameter!$B$8) + I260) &lt; (ZB_Käufer2!$B260-Parameter!$B$17*Spielerentscheidungen!$D$3+Parameter!$B$4*(Ergebnisse2!$E$2/Parameter!$B$8) + J260 ), "B", C260)),
IF(($B260-Parameter!$B$17*Spielerentscheidungen!$B$3+Parameter!$B$4*(Ergebnisse2!$D$2/Parameter!$B$8) + I260) &gt; 0,"A",
IF((ZB_Käufer2!$B260-Parameter!$B$17*Spielerentscheidungen!$D$3+Parameter!$B$4*(Ergebnisse2!$E$2/Parameter!$B$8) + J260)&gt;0,"B",0)))</f>
        <v>A</v>
      </c>
      <c r="F260" t="str">
        <f>IF(AND(($B260-Parameter!$B$17*Spielerentscheidungen!$B$4+Parameter!$B$4*(Ergebnisse2!$D$3/Parameter!$B$8) + I260 )&gt;0,(ZB_Käufer2!$B260-Parameter!$B$17*Spielerentscheidungen!$D$4+Parameter!$B$4*(Ergebnisse2!$E$3/Parameter!$B$8) + J260)&gt;0),IF(($B260-Parameter!$B$17*Spielerentscheidungen!$B$4+Parameter!$B$4*(Ergebnisse2!$D$3/Parameter!$B$8) + I260) &gt; (ZB_Käufer2!$B260-Parameter!$B$17*Spielerentscheidungen!$D$4+Parameter!$B$4*(Ergebnisse2!$E$3/Parameter!$B$8) + J260), "A", IF(($B260-Parameter!$B$17*Spielerentscheidungen!$B$4+Parameter!$B$4*(Ergebnisse2!$D$3/Parameter!$B$8) + I260) &lt; (ZB_Käufer2!$B260-Parameter!$B$17*Spielerentscheidungen!$D$4+Parameter!$B$4*(Ergebnisse2!$E$3/Parameter!$B$8) + J260), "B", C260)),
IF(($B260-Parameter!$B$17*Spielerentscheidungen!$B$4+Parameter!$B$4*(Ergebnisse2!$D$3/Parameter!$B$8) + I260) &gt; 0,"A",
IF((ZB_Käufer2!$B260-Parameter!$B$17*Spielerentscheidungen!$D$4+Parameter!$B$4*(Ergebnisse2!$E$3/Parameter!$B$8) + J260) &gt; 0,"B",0)))</f>
        <v>B</v>
      </c>
      <c r="G260" t="str">
        <f>IF(AND(($B260-Parameter!$B$17*Spielerentscheidungen!$B$5+Parameter!$B$4*(Ergebnisse2!$D$4/Parameter!$B$8) + I260)&gt;0,(ZB_Käufer2!$B260-Parameter!$B$17*Spielerentscheidungen!$D$5+Parameter!$B$4*(Ergebnisse2!$E$4/Parameter!$B$8) + J260)&gt;0), IF(($B260-Parameter!$B$17*Spielerentscheidungen!$B$5+Parameter!$B$4*(Ergebnisse2!$D$4/Parameter!$B$8) + I260) &gt; (ZB_Käufer2!$B260-Parameter!$B$17*Spielerentscheidungen!$D$5+Parameter!$B$4*(Ergebnisse2!$E$4/Parameter!$B$8) + J260), "A", IF(($B260-Parameter!$B$17*Spielerentscheidungen!$B$5+Parameter!$B$4*(Ergebnisse2!$D$4/Parameter!$B$8) + I260) &lt; (ZB_Käufer2!$B260-Parameter!$B$17*Spielerentscheidungen!$D$5+Parameter!$B$4*(Ergebnisse2!$E$4/Parameter!$B$8) + J260), "B", C260)),
IF(($B260-Parameter!$B$17*Spielerentscheidungen!$B$5+Parameter!$B$4*(Ergebnisse2!$D$4/Parameter!$B$8) +I260)&gt;0,"A",
IF((ZB_Käufer2!$B260-Parameter!$B$17*Spielerentscheidungen!$D$5+Parameter!$B$4*(Ergebnisse2!$E$4/Parameter!$B$8) + J260)&gt;0,"B",0)))</f>
        <v>B</v>
      </c>
      <c r="H260">
        <f>IF(AND(($B260-Parameter!$B$17*Spielerentscheidungen!$B$6+Parameter!$B$4*(Ergebnisse2!$D$5/Parameter!$B$8) + I260)&gt;0,(ZB_Käufer2!$B260-Parameter!$B$17*Spielerentscheidungen!$D$6+Parameter!$B$4*(Ergebnisse2!$E$5/Parameter!$B$8) + J260)&gt;0), IF(($B260-Parameter!$B$17*Spielerentscheidungen!$B$6+Parameter!$B$4*(Ergebnisse2!$D$5/Parameter!$B$8) + I260) &gt; (ZB_Käufer2!$B260-Parameter!$B$17*Spielerentscheidungen!$D$6+Parameter!$B$4*(Ergebnisse2!$E$5/Parameter!$B$8) + J260),"A",IF(($B260-Parameter!$B$17*Spielerentscheidungen!$B$6+Parameter!$B$4*(Ergebnisse2!$D$5/Parameter!$B$8) + I260) &lt; (ZB_Käufer2!$B260-Parameter!$B$17*Spielerentscheidungen!$D$6+Parameter!$B$4*(Ergebnisse2!$E$5/Parameter!$B$8) + J260),"B",C260)),
IF(($B260-Parameter!$B$17*Spielerentscheidungen!$B$6+Parameter!$B$4*(Ergebnisse2!$D$5/Parameter!$B$8) + I260)&gt;0,"A",
IF((ZB_Käufer2!$B260-Parameter!$B$17*Spielerentscheidungen!$D$6 + Parameter!$B$4*(Ergebnisse2!$E$5/Parameter!$B$8) + J260)&gt;0,"B",0)))</f>
        <v>0</v>
      </c>
      <c r="I260">
        <v>0</v>
      </c>
      <c r="J260">
        <v>2</v>
      </c>
    </row>
    <row r="261" spans="1:10" x14ac:dyDescent="0.35">
      <c r="A261">
        <v>260</v>
      </c>
      <c r="B261">
        <v>0.73</v>
      </c>
      <c r="C261" t="s">
        <v>20</v>
      </c>
      <c r="D261">
        <f>IF(AND(($B261- Parameter!$B$17*Spielerentscheidungen!$B$2+Parameter!$B$4*0.5 + I261)&gt;0,(ZB_Käufer2!$B261-Parameter!$B$17*Spielerentscheidungen!$D$2+Parameter!$B$4*0.5 + J261)&gt;0), IF(($B261-Parameter!$B$17*Spielerentscheidungen!$B$2+Parameter!$B$4*0.5 + I261) &gt; (ZB_Käufer2!$B261-Parameter!$B$17*Spielerentscheidungen!$D$2+Parameter!$B$4*0.5 + J261), "A", IF((ZB_Käufer2!$B261-Parameter!$B$17*Spielerentscheidungen!$D$2+Parameter!$B$4*0.5 + J261) &gt; ($B261-Parameter!$B$17*Spielerentscheidungen!$B$2+Parameter!$B$4*0.5 + I261), "B", C261)),
IF(($B261-Parameter!$B$17*Spielerentscheidungen!$B$2+Parameter!$B$4*0.5 + I261)&gt;0,"A",
IF((ZB_Käufer2!$B261-Parameter!$B$17*Spielerentscheidungen!$D$2+Parameter!$B$4*0.5 + J261)&gt;0,"B",0)))</f>
        <v>0</v>
      </c>
      <c r="E261">
        <f>IF(AND(($B261-Parameter!$B$17*Spielerentscheidungen!$B$3+Parameter!$B$4*(Ergebnisse2!$D$2/Parameter!$B$8) + I261)&gt;0,(ZB_Käufer2!$B261-Parameter!$B$17*Spielerentscheidungen!$D$3+Parameter!$B$4*(Ergebnisse2!$E$2/Parameter!$B$8) + J261)&gt;0),IF(($B261-Parameter!$B$17*Spielerentscheidungen!$B$3+Parameter!$B$4*(Ergebnisse2!$D$2/Parameter!$B$8) + I261) &gt; (ZB_Käufer2!$B261-Parameter!$B$17*Spielerentscheidungen!$D$3+Parameter!$B$4*(Ergebnisse2!$E$2/Parameter!$B$8) + J261),"A", IF(($B261-Parameter!$B$17*Spielerentscheidungen!$B$3+Parameter!$B$4*(Ergebnisse2!$D$2/Parameter!$B$8) + I261) &lt; (ZB_Käufer2!$B261-Parameter!$B$17*Spielerentscheidungen!$D$3+Parameter!$B$4*(Ergebnisse2!$E$2/Parameter!$B$8) + J261 ), "B", C261)),
IF(($B261-Parameter!$B$17*Spielerentscheidungen!$B$3+Parameter!$B$4*(Ergebnisse2!$D$2/Parameter!$B$8) + I261) &gt; 0,"A",
IF((ZB_Käufer2!$B261-Parameter!$B$17*Spielerentscheidungen!$D$3+Parameter!$B$4*(Ergebnisse2!$E$2/Parameter!$B$8) + J261)&gt;0,"B",0)))</f>
        <v>0</v>
      </c>
      <c r="F261">
        <f>IF(AND(($B261-Parameter!$B$17*Spielerentscheidungen!$B$4+Parameter!$B$4*(Ergebnisse2!$D$3/Parameter!$B$8) + I261 )&gt;0,(ZB_Käufer2!$B261-Parameter!$B$17*Spielerentscheidungen!$D$4+Parameter!$B$4*(Ergebnisse2!$E$3/Parameter!$B$8) + J261)&gt;0),IF(($B261-Parameter!$B$17*Spielerentscheidungen!$B$4+Parameter!$B$4*(Ergebnisse2!$D$3/Parameter!$B$8) + I261) &gt; (ZB_Käufer2!$B261-Parameter!$B$17*Spielerentscheidungen!$D$4+Parameter!$B$4*(Ergebnisse2!$E$3/Parameter!$B$8) + J261), "A", IF(($B261-Parameter!$B$17*Spielerentscheidungen!$B$4+Parameter!$B$4*(Ergebnisse2!$D$3/Parameter!$B$8) + I261) &lt; (ZB_Käufer2!$B261-Parameter!$B$17*Spielerentscheidungen!$D$4+Parameter!$B$4*(Ergebnisse2!$E$3/Parameter!$B$8) + J261), "B", C261)),
IF(($B261-Parameter!$B$17*Spielerentscheidungen!$B$4+Parameter!$B$4*(Ergebnisse2!$D$3/Parameter!$B$8) + I261) &gt; 0,"A",
IF((ZB_Käufer2!$B261-Parameter!$B$17*Spielerentscheidungen!$D$4+Parameter!$B$4*(Ergebnisse2!$E$3/Parameter!$B$8) + J261) &gt; 0,"B",0)))</f>
        <v>0</v>
      </c>
      <c r="G261">
        <f>IF(AND(($B261-Parameter!$B$17*Spielerentscheidungen!$B$5+Parameter!$B$4*(Ergebnisse2!$D$4/Parameter!$B$8) + I261)&gt;0,(ZB_Käufer2!$B261-Parameter!$B$17*Spielerentscheidungen!$D$5+Parameter!$B$4*(Ergebnisse2!$E$4/Parameter!$B$8) + J261)&gt;0), IF(($B261-Parameter!$B$17*Spielerentscheidungen!$B$5+Parameter!$B$4*(Ergebnisse2!$D$4/Parameter!$B$8) + I261) &gt; (ZB_Käufer2!$B261-Parameter!$B$17*Spielerentscheidungen!$D$5+Parameter!$B$4*(Ergebnisse2!$E$4/Parameter!$B$8) + J261), "A", IF(($B261-Parameter!$B$17*Spielerentscheidungen!$B$5+Parameter!$B$4*(Ergebnisse2!$D$4/Parameter!$B$8) + I261) &lt; (ZB_Käufer2!$B261-Parameter!$B$17*Spielerentscheidungen!$D$5+Parameter!$B$4*(Ergebnisse2!$E$4/Parameter!$B$8) + J261), "B", C261)),
IF(($B261-Parameter!$B$17*Spielerentscheidungen!$B$5+Parameter!$B$4*(Ergebnisse2!$D$4/Parameter!$B$8) +I261)&gt;0,"A",
IF((ZB_Käufer2!$B261-Parameter!$B$17*Spielerentscheidungen!$D$5+Parameter!$B$4*(Ergebnisse2!$E$4/Parameter!$B$8) + J261)&gt;0,"B",0)))</f>
        <v>0</v>
      </c>
      <c r="H261">
        <f>IF(AND(($B261-Parameter!$B$17*Spielerentscheidungen!$B$6+Parameter!$B$4*(Ergebnisse2!$D$5/Parameter!$B$8) + I261)&gt;0,(ZB_Käufer2!$B261-Parameter!$B$17*Spielerentscheidungen!$D$6+Parameter!$B$4*(Ergebnisse2!$E$5/Parameter!$B$8) + J261)&gt;0), IF(($B261-Parameter!$B$17*Spielerentscheidungen!$B$6+Parameter!$B$4*(Ergebnisse2!$D$5/Parameter!$B$8) + I261) &gt; (ZB_Käufer2!$B261-Parameter!$B$17*Spielerentscheidungen!$D$6+Parameter!$B$4*(Ergebnisse2!$E$5/Parameter!$B$8) + J261),"A",IF(($B261-Parameter!$B$17*Spielerentscheidungen!$B$6+Parameter!$B$4*(Ergebnisse2!$D$5/Parameter!$B$8) + I261) &lt; (ZB_Käufer2!$B261-Parameter!$B$17*Spielerentscheidungen!$D$6+Parameter!$B$4*(Ergebnisse2!$E$5/Parameter!$B$8) + J261),"B",C261)),
IF(($B261-Parameter!$B$17*Spielerentscheidungen!$B$6+Parameter!$B$4*(Ergebnisse2!$D$5/Parameter!$B$8) + I261)&gt;0,"A",
IF((ZB_Käufer2!$B261-Parameter!$B$17*Spielerentscheidungen!$D$6 + Parameter!$B$4*(Ergebnisse2!$E$5/Parameter!$B$8) + J261)&gt;0,"B",0)))</f>
        <v>0</v>
      </c>
      <c r="I261">
        <v>4</v>
      </c>
      <c r="J261">
        <v>0</v>
      </c>
    </row>
    <row r="262" spans="1:10" x14ac:dyDescent="0.35">
      <c r="A262">
        <v>261</v>
      </c>
      <c r="B262">
        <v>4.53</v>
      </c>
      <c r="C262" t="s">
        <v>19</v>
      </c>
      <c r="D262">
        <f>IF(AND(($B262- Parameter!$B$17*Spielerentscheidungen!$B$2+Parameter!$B$4*0.5 + I262)&gt;0,(ZB_Käufer2!$B262-Parameter!$B$17*Spielerentscheidungen!$D$2+Parameter!$B$4*0.5 + J262)&gt;0), IF(($B262-Parameter!$B$17*Spielerentscheidungen!$B$2+Parameter!$B$4*0.5 + I262) &gt; (ZB_Käufer2!$B262-Parameter!$B$17*Spielerentscheidungen!$D$2+Parameter!$B$4*0.5 + J262), "A", IF((ZB_Käufer2!$B262-Parameter!$B$17*Spielerentscheidungen!$D$2+Parameter!$B$4*0.5 + J262) &gt; ($B262-Parameter!$B$17*Spielerentscheidungen!$B$2+Parameter!$B$4*0.5 + I262), "B", C262)),
IF(($B262-Parameter!$B$17*Spielerentscheidungen!$B$2+Parameter!$B$4*0.5 + I262)&gt;0,"A",
IF((ZB_Käufer2!$B262-Parameter!$B$17*Spielerentscheidungen!$D$2+Parameter!$B$4*0.5 + J262)&gt;0,"B",0)))</f>
        <v>0</v>
      </c>
      <c r="E262">
        <f>IF(AND(($B262-Parameter!$B$17*Spielerentscheidungen!$B$3+Parameter!$B$4*(Ergebnisse2!$D$2/Parameter!$B$8) + I262)&gt;0,(ZB_Käufer2!$B262-Parameter!$B$17*Spielerentscheidungen!$D$3+Parameter!$B$4*(Ergebnisse2!$E$2/Parameter!$B$8) + J262)&gt;0),IF(($B262-Parameter!$B$17*Spielerentscheidungen!$B$3+Parameter!$B$4*(Ergebnisse2!$D$2/Parameter!$B$8) + I262) &gt; (ZB_Käufer2!$B262-Parameter!$B$17*Spielerentscheidungen!$D$3+Parameter!$B$4*(Ergebnisse2!$E$2/Parameter!$B$8) + J262),"A", IF(($B262-Parameter!$B$17*Spielerentscheidungen!$B$3+Parameter!$B$4*(Ergebnisse2!$D$2/Parameter!$B$8) + I262) &lt; (ZB_Käufer2!$B262-Parameter!$B$17*Spielerentscheidungen!$D$3+Parameter!$B$4*(Ergebnisse2!$E$2/Parameter!$B$8) + J262 ), "B", C262)),
IF(($B262-Parameter!$B$17*Spielerentscheidungen!$B$3+Parameter!$B$4*(Ergebnisse2!$D$2/Parameter!$B$8) + I262) &gt; 0,"A",
IF((ZB_Käufer2!$B262-Parameter!$B$17*Spielerentscheidungen!$D$3+Parameter!$B$4*(Ergebnisse2!$E$2/Parameter!$B$8) + J262)&gt;0,"B",0)))</f>
        <v>0</v>
      </c>
      <c r="F262">
        <f>IF(AND(($B262-Parameter!$B$17*Spielerentscheidungen!$B$4+Parameter!$B$4*(Ergebnisse2!$D$3/Parameter!$B$8) + I262 )&gt;0,(ZB_Käufer2!$B262-Parameter!$B$17*Spielerentscheidungen!$D$4+Parameter!$B$4*(Ergebnisse2!$E$3/Parameter!$B$8) + J262)&gt;0),IF(($B262-Parameter!$B$17*Spielerentscheidungen!$B$4+Parameter!$B$4*(Ergebnisse2!$D$3/Parameter!$B$8) + I262) &gt; (ZB_Käufer2!$B262-Parameter!$B$17*Spielerentscheidungen!$D$4+Parameter!$B$4*(Ergebnisse2!$E$3/Parameter!$B$8) + J262), "A", IF(($B262-Parameter!$B$17*Spielerentscheidungen!$B$4+Parameter!$B$4*(Ergebnisse2!$D$3/Parameter!$B$8) + I262) &lt; (ZB_Käufer2!$B262-Parameter!$B$17*Spielerentscheidungen!$D$4+Parameter!$B$4*(Ergebnisse2!$E$3/Parameter!$B$8) + J262), "B", C262)),
IF(($B262-Parameter!$B$17*Spielerentscheidungen!$B$4+Parameter!$B$4*(Ergebnisse2!$D$3/Parameter!$B$8) + I262) &gt; 0,"A",
IF((ZB_Käufer2!$B262-Parameter!$B$17*Spielerentscheidungen!$D$4+Parameter!$B$4*(Ergebnisse2!$E$3/Parameter!$B$8) + J262) &gt; 0,"B",0)))</f>
        <v>0</v>
      </c>
      <c r="G262">
        <f>IF(AND(($B262-Parameter!$B$17*Spielerentscheidungen!$B$5+Parameter!$B$4*(Ergebnisse2!$D$4/Parameter!$B$8) + I262)&gt;0,(ZB_Käufer2!$B262-Parameter!$B$17*Spielerentscheidungen!$D$5+Parameter!$B$4*(Ergebnisse2!$E$4/Parameter!$B$8) + J262)&gt;0), IF(($B262-Parameter!$B$17*Spielerentscheidungen!$B$5+Parameter!$B$4*(Ergebnisse2!$D$4/Parameter!$B$8) + I262) &gt; (ZB_Käufer2!$B262-Parameter!$B$17*Spielerentscheidungen!$D$5+Parameter!$B$4*(Ergebnisse2!$E$4/Parameter!$B$8) + J262), "A", IF(($B262-Parameter!$B$17*Spielerentscheidungen!$B$5+Parameter!$B$4*(Ergebnisse2!$D$4/Parameter!$B$8) + I262) &lt; (ZB_Käufer2!$B262-Parameter!$B$17*Spielerentscheidungen!$D$5+Parameter!$B$4*(Ergebnisse2!$E$4/Parameter!$B$8) + J262), "B", C262)),
IF(($B262-Parameter!$B$17*Spielerentscheidungen!$B$5+Parameter!$B$4*(Ergebnisse2!$D$4/Parameter!$B$8) +I262)&gt;0,"A",
IF((ZB_Käufer2!$B262-Parameter!$B$17*Spielerentscheidungen!$D$5+Parameter!$B$4*(Ergebnisse2!$E$4/Parameter!$B$8) + J262)&gt;0,"B",0)))</f>
        <v>0</v>
      </c>
      <c r="H262">
        <f>IF(AND(($B262-Parameter!$B$17*Spielerentscheidungen!$B$6+Parameter!$B$4*(Ergebnisse2!$D$5/Parameter!$B$8) + I262)&gt;0,(ZB_Käufer2!$B262-Parameter!$B$17*Spielerentscheidungen!$D$6+Parameter!$B$4*(Ergebnisse2!$E$5/Parameter!$B$8) + J262)&gt;0), IF(($B262-Parameter!$B$17*Spielerentscheidungen!$B$6+Parameter!$B$4*(Ergebnisse2!$D$5/Parameter!$B$8) + I262) &gt; (ZB_Käufer2!$B262-Parameter!$B$17*Spielerentscheidungen!$D$6+Parameter!$B$4*(Ergebnisse2!$E$5/Parameter!$B$8) + J262),"A",IF(($B262-Parameter!$B$17*Spielerentscheidungen!$B$6+Parameter!$B$4*(Ergebnisse2!$D$5/Parameter!$B$8) + I262) &lt; (ZB_Käufer2!$B262-Parameter!$B$17*Spielerentscheidungen!$D$6+Parameter!$B$4*(Ergebnisse2!$E$5/Parameter!$B$8) + J262),"B",C262)),
IF(($B262-Parameter!$B$17*Spielerentscheidungen!$B$6+Parameter!$B$4*(Ergebnisse2!$D$5/Parameter!$B$8) + I262)&gt;0,"A",
IF((ZB_Käufer2!$B262-Parameter!$B$17*Spielerentscheidungen!$D$6 + Parameter!$B$4*(Ergebnisse2!$E$5/Parameter!$B$8) + J262)&gt;0,"B",0)))</f>
        <v>0</v>
      </c>
      <c r="I262">
        <v>1</v>
      </c>
      <c r="J262">
        <v>0</v>
      </c>
    </row>
    <row r="263" spans="1:10" x14ac:dyDescent="0.35">
      <c r="A263">
        <v>262</v>
      </c>
      <c r="B263">
        <v>0.38</v>
      </c>
      <c r="C263" t="s">
        <v>20</v>
      </c>
      <c r="D263">
        <f>IF(AND(($B263- Parameter!$B$17*Spielerentscheidungen!$B$2+Parameter!$B$4*0.5 + I263)&gt;0,(ZB_Käufer2!$B263-Parameter!$B$17*Spielerentscheidungen!$D$2+Parameter!$B$4*0.5 + J263)&gt;0), IF(($B263-Parameter!$B$17*Spielerentscheidungen!$B$2+Parameter!$B$4*0.5 + I263) &gt; (ZB_Käufer2!$B263-Parameter!$B$17*Spielerentscheidungen!$D$2+Parameter!$B$4*0.5 + J263), "A", IF((ZB_Käufer2!$B263-Parameter!$B$17*Spielerentscheidungen!$D$2+Parameter!$B$4*0.5 + J263) &gt; ($B263-Parameter!$B$17*Spielerentscheidungen!$B$2+Parameter!$B$4*0.5 + I263), "B", C263)),
IF(($B263-Parameter!$B$17*Spielerentscheidungen!$B$2+Parameter!$B$4*0.5 + I263)&gt;0,"A",
IF((ZB_Käufer2!$B263-Parameter!$B$17*Spielerentscheidungen!$D$2+Parameter!$B$4*0.5 + J263)&gt;0,"B",0)))</f>
        <v>0</v>
      </c>
      <c r="E263">
        <f>IF(AND(($B263-Parameter!$B$17*Spielerentscheidungen!$B$3+Parameter!$B$4*(Ergebnisse2!$D$2/Parameter!$B$8) + I263)&gt;0,(ZB_Käufer2!$B263-Parameter!$B$17*Spielerentscheidungen!$D$3+Parameter!$B$4*(Ergebnisse2!$E$2/Parameter!$B$8) + J263)&gt;0),IF(($B263-Parameter!$B$17*Spielerentscheidungen!$B$3+Parameter!$B$4*(Ergebnisse2!$D$2/Parameter!$B$8) + I263) &gt; (ZB_Käufer2!$B263-Parameter!$B$17*Spielerentscheidungen!$D$3+Parameter!$B$4*(Ergebnisse2!$E$2/Parameter!$B$8) + J263),"A", IF(($B263-Parameter!$B$17*Spielerentscheidungen!$B$3+Parameter!$B$4*(Ergebnisse2!$D$2/Parameter!$B$8) + I263) &lt; (ZB_Käufer2!$B263-Parameter!$B$17*Spielerentscheidungen!$D$3+Parameter!$B$4*(Ergebnisse2!$E$2/Parameter!$B$8) + J263 ), "B", C263)),
IF(($B263-Parameter!$B$17*Spielerentscheidungen!$B$3+Parameter!$B$4*(Ergebnisse2!$D$2/Parameter!$B$8) + I263) &gt; 0,"A",
IF((ZB_Käufer2!$B263-Parameter!$B$17*Spielerentscheidungen!$D$3+Parameter!$B$4*(Ergebnisse2!$E$2/Parameter!$B$8) + J263)&gt;0,"B",0)))</f>
        <v>0</v>
      </c>
      <c r="F263">
        <f>IF(AND(($B263-Parameter!$B$17*Spielerentscheidungen!$B$4+Parameter!$B$4*(Ergebnisse2!$D$3/Parameter!$B$8) + I263 )&gt;0,(ZB_Käufer2!$B263-Parameter!$B$17*Spielerentscheidungen!$D$4+Parameter!$B$4*(Ergebnisse2!$E$3/Parameter!$B$8) + J263)&gt;0),IF(($B263-Parameter!$B$17*Spielerentscheidungen!$B$4+Parameter!$B$4*(Ergebnisse2!$D$3/Parameter!$B$8) + I263) &gt; (ZB_Käufer2!$B263-Parameter!$B$17*Spielerentscheidungen!$D$4+Parameter!$B$4*(Ergebnisse2!$E$3/Parameter!$B$8) + J263), "A", IF(($B263-Parameter!$B$17*Spielerentscheidungen!$B$4+Parameter!$B$4*(Ergebnisse2!$D$3/Parameter!$B$8) + I263) &lt; (ZB_Käufer2!$B263-Parameter!$B$17*Spielerentscheidungen!$D$4+Parameter!$B$4*(Ergebnisse2!$E$3/Parameter!$B$8) + J263), "B", C263)),
IF(($B263-Parameter!$B$17*Spielerentscheidungen!$B$4+Parameter!$B$4*(Ergebnisse2!$D$3/Parameter!$B$8) + I263) &gt; 0,"A",
IF((ZB_Käufer2!$B263-Parameter!$B$17*Spielerentscheidungen!$D$4+Parameter!$B$4*(Ergebnisse2!$E$3/Parameter!$B$8) + J263) &gt; 0,"B",0)))</f>
        <v>0</v>
      </c>
      <c r="G263">
        <f>IF(AND(($B263-Parameter!$B$17*Spielerentscheidungen!$B$5+Parameter!$B$4*(Ergebnisse2!$D$4/Parameter!$B$8) + I263)&gt;0,(ZB_Käufer2!$B263-Parameter!$B$17*Spielerentscheidungen!$D$5+Parameter!$B$4*(Ergebnisse2!$E$4/Parameter!$B$8) + J263)&gt;0), IF(($B263-Parameter!$B$17*Spielerentscheidungen!$B$5+Parameter!$B$4*(Ergebnisse2!$D$4/Parameter!$B$8) + I263) &gt; (ZB_Käufer2!$B263-Parameter!$B$17*Spielerentscheidungen!$D$5+Parameter!$B$4*(Ergebnisse2!$E$4/Parameter!$B$8) + J263), "A", IF(($B263-Parameter!$B$17*Spielerentscheidungen!$B$5+Parameter!$B$4*(Ergebnisse2!$D$4/Parameter!$B$8) + I263) &lt; (ZB_Käufer2!$B263-Parameter!$B$17*Spielerentscheidungen!$D$5+Parameter!$B$4*(Ergebnisse2!$E$4/Parameter!$B$8) + J263), "B", C263)),
IF(($B263-Parameter!$B$17*Spielerentscheidungen!$B$5+Parameter!$B$4*(Ergebnisse2!$D$4/Parameter!$B$8) +I263)&gt;0,"A",
IF((ZB_Käufer2!$B263-Parameter!$B$17*Spielerentscheidungen!$D$5+Parameter!$B$4*(Ergebnisse2!$E$4/Parameter!$B$8) + J263)&gt;0,"B",0)))</f>
        <v>0</v>
      </c>
      <c r="H263">
        <f>IF(AND(($B263-Parameter!$B$17*Spielerentscheidungen!$B$6+Parameter!$B$4*(Ergebnisse2!$D$5/Parameter!$B$8) + I263)&gt;0,(ZB_Käufer2!$B263-Parameter!$B$17*Spielerentscheidungen!$D$6+Parameter!$B$4*(Ergebnisse2!$E$5/Parameter!$B$8) + J263)&gt;0), IF(($B263-Parameter!$B$17*Spielerentscheidungen!$B$6+Parameter!$B$4*(Ergebnisse2!$D$5/Parameter!$B$8) + I263) &gt; (ZB_Käufer2!$B263-Parameter!$B$17*Spielerentscheidungen!$D$6+Parameter!$B$4*(Ergebnisse2!$E$5/Parameter!$B$8) + J263),"A",IF(($B263-Parameter!$B$17*Spielerentscheidungen!$B$6+Parameter!$B$4*(Ergebnisse2!$D$5/Parameter!$B$8) + I263) &lt; (ZB_Käufer2!$B263-Parameter!$B$17*Spielerentscheidungen!$D$6+Parameter!$B$4*(Ergebnisse2!$E$5/Parameter!$B$8) + J263),"B",C263)),
IF(($B263-Parameter!$B$17*Spielerentscheidungen!$B$6+Parameter!$B$4*(Ergebnisse2!$D$5/Parameter!$B$8) + I263)&gt;0,"A",
IF((ZB_Käufer2!$B263-Parameter!$B$17*Spielerentscheidungen!$D$6 + Parameter!$B$4*(Ergebnisse2!$E$5/Parameter!$B$8) + J263)&gt;0,"B",0)))</f>
        <v>0</v>
      </c>
      <c r="I263">
        <v>0</v>
      </c>
      <c r="J263">
        <v>3</v>
      </c>
    </row>
    <row r="264" spans="1:10" x14ac:dyDescent="0.35">
      <c r="A264">
        <v>263</v>
      </c>
      <c r="B264">
        <v>3.93</v>
      </c>
      <c r="C264" t="s">
        <v>19</v>
      </c>
      <c r="D264">
        <f>IF(AND(($B264- Parameter!$B$17*Spielerentscheidungen!$B$2+Parameter!$B$4*0.5 + I264)&gt;0,(ZB_Käufer2!$B264-Parameter!$B$17*Spielerentscheidungen!$D$2+Parameter!$B$4*0.5 + J264)&gt;0), IF(($B264-Parameter!$B$17*Spielerentscheidungen!$B$2+Parameter!$B$4*0.5 + I264) &gt; (ZB_Käufer2!$B264-Parameter!$B$17*Spielerentscheidungen!$D$2+Parameter!$B$4*0.5 + J264), "A", IF((ZB_Käufer2!$B264-Parameter!$B$17*Spielerentscheidungen!$D$2+Parameter!$B$4*0.5 + J264) &gt; ($B264-Parameter!$B$17*Spielerentscheidungen!$B$2+Parameter!$B$4*0.5 + I264), "B", C264)),
IF(($B264-Parameter!$B$17*Spielerentscheidungen!$B$2+Parameter!$B$4*0.5 + I264)&gt;0,"A",
IF((ZB_Käufer2!$B264-Parameter!$B$17*Spielerentscheidungen!$D$2+Parameter!$B$4*0.5 + J264)&gt;0,"B",0)))</f>
        <v>0</v>
      </c>
      <c r="E264">
        <f>IF(AND(($B264-Parameter!$B$17*Spielerentscheidungen!$B$3+Parameter!$B$4*(Ergebnisse2!$D$2/Parameter!$B$8) + I264)&gt;0,(ZB_Käufer2!$B264-Parameter!$B$17*Spielerentscheidungen!$D$3+Parameter!$B$4*(Ergebnisse2!$E$2/Parameter!$B$8) + J264)&gt;0),IF(($B264-Parameter!$B$17*Spielerentscheidungen!$B$3+Parameter!$B$4*(Ergebnisse2!$D$2/Parameter!$B$8) + I264) &gt; (ZB_Käufer2!$B264-Parameter!$B$17*Spielerentscheidungen!$D$3+Parameter!$B$4*(Ergebnisse2!$E$2/Parameter!$B$8) + J264),"A", IF(($B264-Parameter!$B$17*Spielerentscheidungen!$B$3+Parameter!$B$4*(Ergebnisse2!$D$2/Parameter!$B$8) + I264) &lt; (ZB_Käufer2!$B264-Parameter!$B$17*Spielerentscheidungen!$D$3+Parameter!$B$4*(Ergebnisse2!$E$2/Parameter!$B$8) + J264 ), "B", C264)),
IF(($B264-Parameter!$B$17*Spielerentscheidungen!$B$3+Parameter!$B$4*(Ergebnisse2!$D$2/Parameter!$B$8) + I264) &gt; 0,"A",
IF((ZB_Käufer2!$B264-Parameter!$B$17*Spielerentscheidungen!$D$3+Parameter!$B$4*(Ergebnisse2!$E$2/Parameter!$B$8) + J264)&gt;0,"B",0)))</f>
        <v>0</v>
      </c>
      <c r="F264">
        <f>IF(AND(($B264-Parameter!$B$17*Spielerentscheidungen!$B$4+Parameter!$B$4*(Ergebnisse2!$D$3/Parameter!$B$8) + I264 )&gt;0,(ZB_Käufer2!$B264-Parameter!$B$17*Spielerentscheidungen!$D$4+Parameter!$B$4*(Ergebnisse2!$E$3/Parameter!$B$8) + J264)&gt;0),IF(($B264-Parameter!$B$17*Spielerentscheidungen!$B$4+Parameter!$B$4*(Ergebnisse2!$D$3/Parameter!$B$8) + I264) &gt; (ZB_Käufer2!$B264-Parameter!$B$17*Spielerentscheidungen!$D$4+Parameter!$B$4*(Ergebnisse2!$E$3/Parameter!$B$8) + J264), "A", IF(($B264-Parameter!$B$17*Spielerentscheidungen!$B$4+Parameter!$B$4*(Ergebnisse2!$D$3/Parameter!$B$8) + I264) &lt; (ZB_Käufer2!$B264-Parameter!$B$17*Spielerentscheidungen!$D$4+Parameter!$B$4*(Ergebnisse2!$E$3/Parameter!$B$8) + J264), "B", C264)),
IF(($B264-Parameter!$B$17*Spielerentscheidungen!$B$4+Parameter!$B$4*(Ergebnisse2!$D$3/Parameter!$B$8) + I264) &gt; 0,"A",
IF((ZB_Käufer2!$B264-Parameter!$B$17*Spielerentscheidungen!$D$4+Parameter!$B$4*(Ergebnisse2!$E$3/Parameter!$B$8) + J264) &gt; 0,"B",0)))</f>
        <v>0</v>
      </c>
      <c r="G264">
        <f>IF(AND(($B264-Parameter!$B$17*Spielerentscheidungen!$B$5+Parameter!$B$4*(Ergebnisse2!$D$4/Parameter!$B$8) + I264)&gt;0,(ZB_Käufer2!$B264-Parameter!$B$17*Spielerentscheidungen!$D$5+Parameter!$B$4*(Ergebnisse2!$E$4/Parameter!$B$8) + J264)&gt;0), IF(($B264-Parameter!$B$17*Spielerentscheidungen!$B$5+Parameter!$B$4*(Ergebnisse2!$D$4/Parameter!$B$8) + I264) &gt; (ZB_Käufer2!$B264-Parameter!$B$17*Spielerentscheidungen!$D$5+Parameter!$B$4*(Ergebnisse2!$E$4/Parameter!$B$8) + J264), "A", IF(($B264-Parameter!$B$17*Spielerentscheidungen!$B$5+Parameter!$B$4*(Ergebnisse2!$D$4/Parameter!$B$8) + I264) &lt; (ZB_Käufer2!$B264-Parameter!$B$17*Spielerentscheidungen!$D$5+Parameter!$B$4*(Ergebnisse2!$E$4/Parameter!$B$8) + J264), "B", C264)),
IF(($B264-Parameter!$B$17*Spielerentscheidungen!$B$5+Parameter!$B$4*(Ergebnisse2!$D$4/Parameter!$B$8) +I264)&gt;0,"A",
IF((ZB_Käufer2!$B264-Parameter!$B$17*Spielerentscheidungen!$D$5+Parameter!$B$4*(Ergebnisse2!$E$4/Parameter!$B$8) + J264)&gt;0,"B",0)))</f>
        <v>0</v>
      </c>
      <c r="H264">
        <f>IF(AND(($B264-Parameter!$B$17*Spielerentscheidungen!$B$6+Parameter!$B$4*(Ergebnisse2!$D$5/Parameter!$B$8) + I264)&gt;0,(ZB_Käufer2!$B264-Parameter!$B$17*Spielerentscheidungen!$D$6+Parameter!$B$4*(Ergebnisse2!$E$5/Parameter!$B$8) + J264)&gt;0), IF(($B264-Parameter!$B$17*Spielerentscheidungen!$B$6+Parameter!$B$4*(Ergebnisse2!$D$5/Parameter!$B$8) + I264) &gt; (ZB_Käufer2!$B264-Parameter!$B$17*Spielerentscheidungen!$D$6+Parameter!$B$4*(Ergebnisse2!$E$5/Parameter!$B$8) + J264),"A",IF(($B264-Parameter!$B$17*Spielerentscheidungen!$B$6+Parameter!$B$4*(Ergebnisse2!$D$5/Parameter!$B$8) + I264) &lt; (ZB_Käufer2!$B264-Parameter!$B$17*Spielerentscheidungen!$D$6+Parameter!$B$4*(Ergebnisse2!$E$5/Parameter!$B$8) + J264),"B",C264)),
IF(($B264-Parameter!$B$17*Spielerentscheidungen!$B$6+Parameter!$B$4*(Ergebnisse2!$D$5/Parameter!$B$8) + I264)&gt;0,"A",
IF((ZB_Käufer2!$B264-Parameter!$B$17*Spielerentscheidungen!$D$6 + Parameter!$B$4*(Ergebnisse2!$E$5/Parameter!$B$8) + J264)&gt;0,"B",0)))</f>
        <v>0</v>
      </c>
      <c r="I264">
        <v>1</v>
      </c>
      <c r="J264">
        <v>0</v>
      </c>
    </row>
    <row r="265" spans="1:10" x14ac:dyDescent="0.35">
      <c r="A265">
        <v>264</v>
      </c>
      <c r="B265">
        <v>8.49</v>
      </c>
      <c r="C265" t="s">
        <v>20</v>
      </c>
      <c r="D265" t="str">
        <f>IF(AND(($B265- Parameter!$B$17*Spielerentscheidungen!$B$2+Parameter!$B$4*0.5 + I265)&gt;0,(ZB_Käufer2!$B265-Parameter!$B$17*Spielerentscheidungen!$D$2+Parameter!$B$4*0.5 + J265)&gt;0), IF(($B265-Parameter!$B$17*Spielerentscheidungen!$B$2+Parameter!$B$4*0.5 + I265) &gt; (ZB_Käufer2!$B265-Parameter!$B$17*Spielerentscheidungen!$D$2+Parameter!$B$4*0.5 + J265), "A", IF((ZB_Käufer2!$B265-Parameter!$B$17*Spielerentscheidungen!$D$2+Parameter!$B$4*0.5 + J265) &gt; ($B265-Parameter!$B$17*Spielerentscheidungen!$B$2+Parameter!$B$4*0.5 + I265), "B", C265)),
IF(($B265-Parameter!$B$17*Spielerentscheidungen!$B$2+Parameter!$B$4*0.5 + I265)&gt;0,"A",
IF((ZB_Käufer2!$B265-Parameter!$B$17*Spielerentscheidungen!$D$2+Parameter!$B$4*0.5 + J265)&gt;0,"B",0)))</f>
        <v>A</v>
      </c>
      <c r="E265" t="str">
        <f>IF(AND(($B265-Parameter!$B$17*Spielerentscheidungen!$B$3+Parameter!$B$4*(Ergebnisse2!$D$2/Parameter!$B$8) + I265)&gt;0,(ZB_Käufer2!$B265-Parameter!$B$17*Spielerentscheidungen!$D$3+Parameter!$B$4*(Ergebnisse2!$E$2/Parameter!$B$8) + J265)&gt;0),IF(($B265-Parameter!$B$17*Spielerentscheidungen!$B$3+Parameter!$B$4*(Ergebnisse2!$D$2/Parameter!$B$8) + I265) &gt; (ZB_Käufer2!$B265-Parameter!$B$17*Spielerentscheidungen!$D$3+Parameter!$B$4*(Ergebnisse2!$E$2/Parameter!$B$8) + J265),"A", IF(($B265-Parameter!$B$17*Spielerentscheidungen!$B$3+Parameter!$B$4*(Ergebnisse2!$D$2/Parameter!$B$8) + I265) &lt; (ZB_Käufer2!$B265-Parameter!$B$17*Spielerentscheidungen!$D$3+Parameter!$B$4*(Ergebnisse2!$E$2/Parameter!$B$8) + J265 ), "B", C265)),
IF(($B265-Parameter!$B$17*Spielerentscheidungen!$B$3+Parameter!$B$4*(Ergebnisse2!$D$2/Parameter!$B$8) + I265) &gt; 0,"A",
IF((ZB_Käufer2!$B265-Parameter!$B$17*Spielerentscheidungen!$D$3+Parameter!$B$4*(Ergebnisse2!$E$2/Parameter!$B$8) + J265)&gt;0,"B",0)))</f>
        <v>A</v>
      </c>
      <c r="F265" t="str">
        <f>IF(AND(($B265-Parameter!$B$17*Spielerentscheidungen!$B$4+Parameter!$B$4*(Ergebnisse2!$D$3/Parameter!$B$8) + I265 )&gt;0,(ZB_Käufer2!$B265-Parameter!$B$17*Spielerentscheidungen!$D$4+Parameter!$B$4*(Ergebnisse2!$E$3/Parameter!$B$8) + J265)&gt;0),IF(($B265-Parameter!$B$17*Spielerentscheidungen!$B$4+Parameter!$B$4*(Ergebnisse2!$D$3/Parameter!$B$8) + I265) &gt; (ZB_Käufer2!$B265-Parameter!$B$17*Spielerentscheidungen!$D$4+Parameter!$B$4*(Ergebnisse2!$E$3/Parameter!$B$8) + J265), "A", IF(($B265-Parameter!$B$17*Spielerentscheidungen!$B$4+Parameter!$B$4*(Ergebnisse2!$D$3/Parameter!$B$8) + I265) &lt; (ZB_Käufer2!$B265-Parameter!$B$17*Spielerentscheidungen!$D$4+Parameter!$B$4*(Ergebnisse2!$E$3/Parameter!$B$8) + J265), "B", C265)),
IF(($B265-Parameter!$B$17*Spielerentscheidungen!$B$4+Parameter!$B$4*(Ergebnisse2!$D$3/Parameter!$B$8) + I265) &gt; 0,"A",
IF((ZB_Käufer2!$B265-Parameter!$B$17*Spielerentscheidungen!$D$4+Parameter!$B$4*(Ergebnisse2!$E$3/Parameter!$B$8) + J265) &gt; 0,"B",0)))</f>
        <v>A</v>
      </c>
      <c r="G265" t="str">
        <f>IF(AND(($B265-Parameter!$B$17*Spielerentscheidungen!$B$5+Parameter!$B$4*(Ergebnisse2!$D$4/Parameter!$B$8) + I265)&gt;0,(ZB_Käufer2!$B265-Parameter!$B$17*Spielerentscheidungen!$D$5+Parameter!$B$4*(Ergebnisse2!$E$4/Parameter!$B$8) + J265)&gt;0), IF(($B265-Parameter!$B$17*Spielerentscheidungen!$B$5+Parameter!$B$4*(Ergebnisse2!$D$4/Parameter!$B$8) + I265) &gt; (ZB_Käufer2!$B265-Parameter!$B$17*Spielerentscheidungen!$D$5+Parameter!$B$4*(Ergebnisse2!$E$4/Parameter!$B$8) + J265), "A", IF(($B265-Parameter!$B$17*Spielerentscheidungen!$B$5+Parameter!$B$4*(Ergebnisse2!$D$4/Parameter!$B$8) + I265) &lt; (ZB_Käufer2!$B265-Parameter!$B$17*Spielerentscheidungen!$D$5+Parameter!$B$4*(Ergebnisse2!$E$4/Parameter!$B$8) + J265), "B", C265)),
IF(($B265-Parameter!$B$17*Spielerentscheidungen!$B$5+Parameter!$B$4*(Ergebnisse2!$D$4/Parameter!$B$8) +I265)&gt;0,"A",
IF((ZB_Käufer2!$B265-Parameter!$B$17*Spielerentscheidungen!$D$5+Parameter!$B$4*(Ergebnisse2!$E$4/Parameter!$B$8) + J265)&gt;0,"B",0)))</f>
        <v>A</v>
      </c>
      <c r="H265">
        <f>IF(AND(($B265-Parameter!$B$17*Spielerentscheidungen!$B$6+Parameter!$B$4*(Ergebnisse2!$D$5/Parameter!$B$8) + I265)&gt;0,(ZB_Käufer2!$B265-Parameter!$B$17*Spielerentscheidungen!$D$6+Parameter!$B$4*(Ergebnisse2!$E$5/Parameter!$B$8) + J265)&gt;0), IF(($B265-Parameter!$B$17*Spielerentscheidungen!$B$6+Parameter!$B$4*(Ergebnisse2!$D$5/Parameter!$B$8) + I265) &gt; (ZB_Käufer2!$B265-Parameter!$B$17*Spielerentscheidungen!$D$6+Parameter!$B$4*(Ergebnisse2!$E$5/Parameter!$B$8) + J265),"A",IF(($B265-Parameter!$B$17*Spielerentscheidungen!$B$6+Parameter!$B$4*(Ergebnisse2!$D$5/Parameter!$B$8) + I265) &lt; (ZB_Käufer2!$B265-Parameter!$B$17*Spielerentscheidungen!$D$6+Parameter!$B$4*(Ergebnisse2!$E$5/Parameter!$B$8) + J265),"B",C265)),
IF(($B265-Parameter!$B$17*Spielerentscheidungen!$B$6+Parameter!$B$4*(Ergebnisse2!$D$5/Parameter!$B$8) + I265)&gt;0,"A",
IF((ZB_Käufer2!$B265-Parameter!$B$17*Spielerentscheidungen!$D$6 + Parameter!$B$4*(Ergebnisse2!$E$5/Parameter!$B$8) + J265)&gt;0,"B",0)))</f>
        <v>0</v>
      </c>
      <c r="I265">
        <v>1</v>
      </c>
      <c r="J265">
        <v>0</v>
      </c>
    </row>
    <row r="266" spans="1:10" x14ac:dyDescent="0.35">
      <c r="A266">
        <v>265</v>
      </c>
      <c r="B266">
        <v>4.4000000000000004</v>
      </c>
      <c r="C266" t="s">
        <v>19</v>
      </c>
      <c r="D266">
        <f>IF(AND(($B266- Parameter!$B$17*Spielerentscheidungen!$B$2+Parameter!$B$4*0.5 + I266)&gt;0,(ZB_Käufer2!$B266-Parameter!$B$17*Spielerentscheidungen!$D$2+Parameter!$B$4*0.5 + J266)&gt;0), IF(($B266-Parameter!$B$17*Spielerentscheidungen!$B$2+Parameter!$B$4*0.5 + I266) &gt; (ZB_Käufer2!$B266-Parameter!$B$17*Spielerentscheidungen!$D$2+Parameter!$B$4*0.5 + J266), "A", IF((ZB_Käufer2!$B266-Parameter!$B$17*Spielerentscheidungen!$D$2+Parameter!$B$4*0.5 + J266) &gt; ($B266-Parameter!$B$17*Spielerentscheidungen!$B$2+Parameter!$B$4*0.5 + I266), "B", C266)),
IF(($B266-Parameter!$B$17*Spielerentscheidungen!$B$2+Parameter!$B$4*0.5 + I266)&gt;0,"A",
IF((ZB_Käufer2!$B266-Parameter!$B$17*Spielerentscheidungen!$D$2+Parameter!$B$4*0.5 + J266)&gt;0,"B",0)))</f>
        <v>0</v>
      </c>
      <c r="E266">
        <f>IF(AND(($B266-Parameter!$B$17*Spielerentscheidungen!$B$3+Parameter!$B$4*(Ergebnisse2!$D$2/Parameter!$B$8) + I266)&gt;0,(ZB_Käufer2!$B266-Parameter!$B$17*Spielerentscheidungen!$D$3+Parameter!$B$4*(Ergebnisse2!$E$2/Parameter!$B$8) + J266)&gt;0),IF(($B266-Parameter!$B$17*Spielerentscheidungen!$B$3+Parameter!$B$4*(Ergebnisse2!$D$2/Parameter!$B$8) + I266) &gt; (ZB_Käufer2!$B266-Parameter!$B$17*Spielerentscheidungen!$D$3+Parameter!$B$4*(Ergebnisse2!$E$2/Parameter!$B$8) + J266),"A", IF(($B266-Parameter!$B$17*Spielerentscheidungen!$B$3+Parameter!$B$4*(Ergebnisse2!$D$2/Parameter!$B$8) + I266) &lt; (ZB_Käufer2!$B266-Parameter!$B$17*Spielerentscheidungen!$D$3+Parameter!$B$4*(Ergebnisse2!$E$2/Parameter!$B$8) + J266 ), "B", C266)),
IF(($B266-Parameter!$B$17*Spielerentscheidungen!$B$3+Parameter!$B$4*(Ergebnisse2!$D$2/Parameter!$B$8) + I266) &gt; 0,"A",
IF((ZB_Käufer2!$B266-Parameter!$B$17*Spielerentscheidungen!$D$3+Parameter!$B$4*(Ergebnisse2!$E$2/Parameter!$B$8) + J266)&gt;0,"B",0)))</f>
        <v>0</v>
      </c>
      <c r="F266">
        <f>IF(AND(($B266-Parameter!$B$17*Spielerentscheidungen!$B$4+Parameter!$B$4*(Ergebnisse2!$D$3/Parameter!$B$8) + I266 )&gt;0,(ZB_Käufer2!$B266-Parameter!$B$17*Spielerentscheidungen!$D$4+Parameter!$B$4*(Ergebnisse2!$E$3/Parameter!$B$8) + J266)&gt;0),IF(($B266-Parameter!$B$17*Spielerentscheidungen!$B$4+Parameter!$B$4*(Ergebnisse2!$D$3/Parameter!$B$8) + I266) &gt; (ZB_Käufer2!$B266-Parameter!$B$17*Spielerentscheidungen!$D$4+Parameter!$B$4*(Ergebnisse2!$E$3/Parameter!$B$8) + J266), "A", IF(($B266-Parameter!$B$17*Spielerentscheidungen!$B$4+Parameter!$B$4*(Ergebnisse2!$D$3/Parameter!$B$8) + I266) &lt; (ZB_Käufer2!$B266-Parameter!$B$17*Spielerentscheidungen!$D$4+Parameter!$B$4*(Ergebnisse2!$E$3/Parameter!$B$8) + J266), "B", C266)),
IF(($B266-Parameter!$B$17*Spielerentscheidungen!$B$4+Parameter!$B$4*(Ergebnisse2!$D$3/Parameter!$B$8) + I266) &gt; 0,"A",
IF((ZB_Käufer2!$B266-Parameter!$B$17*Spielerentscheidungen!$D$4+Parameter!$B$4*(Ergebnisse2!$E$3/Parameter!$B$8) + J266) &gt; 0,"B",0)))</f>
        <v>0</v>
      </c>
      <c r="G266">
        <f>IF(AND(($B266-Parameter!$B$17*Spielerentscheidungen!$B$5+Parameter!$B$4*(Ergebnisse2!$D$4/Parameter!$B$8) + I266)&gt;0,(ZB_Käufer2!$B266-Parameter!$B$17*Spielerentscheidungen!$D$5+Parameter!$B$4*(Ergebnisse2!$E$4/Parameter!$B$8) + J266)&gt;0), IF(($B266-Parameter!$B$17*Spielerentscheidungen!$B$5+Parameter!$B$4*(Ergebnisse2!$D$4/Parameter!$B$8) + I266) &gt; (ZB_Käufer2!$B266-Parameter!$B$17*Spielerentscheidungen!$D$5+Parameter!$B$4*(Ergebnisse2!$E$4/Parameter!$B$8) + J266), "A", IF(($B266-Parameter!$B$17*Spielerentscheidungen!$B$5+Parameter!$B$4*(Ergebnisse2!$D$4/Parameter!$B$8) + I266) &lt; (ZB_Käufer2!$B266-Parameter!$B$17*Spielerentscheidungen!$D$5+Parameter!$B$4*(Ergebnisse2!$E$4/Parameter!$B$8) + J266), "B", C266)),
IF(($B266-Parameter!$B$17*Spielerentscheidungen!$B$5+Parameter!$B$4*(Ergebnisse2!$D$4/Parameter!$B$8) +I266)&gt;0,"A",
IF((ZB_Käufer2!$B266-Parameter!$B$17*Spielerentscheidungen!$D$5+Parameter!$B$4*(Ergebnisse2!$E$4/Parameter!$B$8) + J266)&gt;0,"B",0)))</f>
        <v>0</v>
      </c>
      <c r="H266">
        <f>IF(AND(($B266-Parameter!$B$17*Spielerentscheidungen!$B$6+Parameter!$B$4*(Ergebnisse2!$D$5/Parameter!$B$8) + I266)&gt;0,(ZB_Käufer2!$B266-Parameter!$B$17*Spielerentscheidungen!$D$6+Parameter!$B$4*(Ergebnisse2!$E$5/Parameter!$B$8) + J266)&gt;0), IF(($B266-Parameter!$B$17*Spielerentscheidungen!$B$6+Parameter!$B$4*(Ergebnisse2!$D$5/Parameter!$B$8) + I266) &gt; (ZB_Käufer2!$B266-Parameter!$B$17*Spielerentscheidungen!$D$6+Parameter!$B$4*(Ergebnisse2!$E$5/Parameter!$B$8) + J266),"A",IF(($B266-Parameter!$B$17*Spielerentscheidungen!$B$6+Parameter!$B$4*(Ergebnisse2!$D$5/Parameter!$B$8) + I266) &lt; (ZB_Käufer2!$B266-Parameter!$B$17*Spielerentscheidungen!$D$6+Parameter!$B$4*(Ergebnisse2!$E$5/Parameter!$B$8) + J266),"B",C266)),
IF(($B266-Parameter!$B$17*Spielerentscheidungen!$B$6+Parameter!$B$4*(Ergebnisse2!$D$5/Parameter!$B$8) + I266)&gt;0,"A",
IF((ZB_Käufer2!$B266-Parameter!$B$17*Spielerentscheidungen!$D$6 + Parameter!$B$4*(Ergebnisse2!$E$5/Parameter!$B$8) + J266)&gt;0,"B",0)))</f>
        <v>0</v>
      </c>
      <c r="I266">
        <v>0</v>
      </c>
      <c r="J266">
        <v>1</v>
      </c>
    </row>
    <row r="267" spans="1:10" x14ac:dyDescent="0.35">
      <c r="A267">
        <v>266</v>
      </c>
      <c r="B267">
        <v>9.4700000000000006</v>
      </c>
      <c r="C267" t="s">
        <v>20</v>
      </c>
      <c r="D267" t="str">
        <f>IF(AND(($B267- Parameter!$B$17*Spielerentscheidungen!$B$2+Parameter!$B$4*0.5 + I267)&gt;0,(ZB_Käufer2!$B267-Parameter!$B$17*Spielerentscheidungen!$D$2+Parameter!$B$4*0.5 + J267)&gt;0), IF(($B267-Parameter!$B$17*Spielerentscheidungen!$B$2+Parameter!$B$4*0.5 + I267) &gt; (ZB_Käufer2!$B267-Parameter!$B$17*Spielerentscheidungen!$D$2+Parameter!$B$4*0.5 + J267), "A", IF((ZB_Käufer2!$B267-Parameter!$B$17*Spielerentscheidungen!$D$2+Parameter!$B$4*0.5 + J267) &gt; ($B267-Parameter!$B$17*Spielerentscheidungen!$B$2+Parameter!$B$4*0.5 + I267), "B", C267)),
IF(($B267-Parameter!$B$17*Spielerentscheidungen!$B$2+Parameter!$B$4*0.5 + I267)&gt;0,"A",
IF((ZB_Käufer2!$B267-Parameter!$B$17*Spielerentscheidungen!$D$2+Parameter!$B$4*0.5 + J267)&gt;0,"B",0)))</f>
        <v>B</v>
      </c>
      <c r="E267" t="str">
        <f>IF(AND(($B267-Parameter!$B$17*Spielerentscheidungen!$B$3+Parameter!$B$4*(Ergebnisse2!$D$2/Parameter!$B$8) + I267)&gt;0,(ZB_Käufer2!$B267-Parameter!$B$17*Spielerentscheidungen!$D$3+Parameter!$B$4*(Ergebnisse2!$E$2/Parameter!$B$8) + J267)&gt;0),IF(($B267-Parameter!$B$17*Spielerentscheidungen!$B$3+Parameter!$B$4*(Ergebnisse2!$D$2/Parameter!$B$8) + I267) &gt; (ZB_Käufer2!$B267-Parameter!$B$17*Spielerentscheidungen!$D$3+Parameter!$B$4*(Ergebnisse2!$E$2/Parameter!$B$8) + J267),"A", IF(($B267-Parameter!$B$17*Spielerentscheidungen!$B$3+Parameter!$B$4*(Ergebnisse2!$D$2/Parameter!$B$8) + I267) &lt; (ZB_Käufer2!$B267-Parameter!$B$17*Spielerentscheidungen!$D$3+Parameter!$B$4*(Ergebnisse2!$E$2/Parameter!$B$8) + J267 ), "B", C267)),
IF(($B267-Parameter!$B$17*Spielerentscheidungen!$B$3+Parameter!$B$4*(Ergebnisse2!$D$2/Parameter!$B$8) + I267) &gt; 0,"A",
IF((ZB_Käufer2!$B267-Parameter!$B$17*Spielerentscheidungen!$D$3+Parameter!$B$4*(Ergebnisse2!$E$2/Parameter!$B$8) + J267)&gt;0,"B",0)))</f>
        <v>B</v>
      </c>
      <c r="F267" t="str">
        <f>IF(AND(($B267-Parameter!$B$17*Spielerentscheidungen!$B$4+Parameter!$B$4*(Ergebnisse2!$D$3/Parameter!$B$8) + I267 )&gt;0,(ZB_Käufer2!$B267-Parameter!$B$17*Spielerentscheidungen!$D$4+Parameter!$B$4*(Ergebnisse2!$E$3/Parameter!$B$8) + J267)&gt;0),IF(($B267-Parameter!$B$17*Spielerentscheidungen!$B$4+Parameter!$B$4*(Ergebnisse2!$D$3/Parameter!$B$8) + I267) &gt; (ZB_Käufer2!$B267-Parameter!$B$17*Spielerentscheidungen!$D$4+Parameter!$B$4*(Ergebnisse2!$E$3/Parameter!$B$8) + J267), "A", IF(($B267-Parameter!$B$17*Spielerentscheidungen!$B$4+Parameter!$B$4*(Ergebnisse2!$D$3/Parameter!$B$8) + I267) &lt; (ZB_Käufer2!$B267-Parameter!$B$17*Spielerentscheidungen!$D$4+Parameter!$B$4*(Ergebnisse2!$E$3/Parameter!$B$8) + J267), "B", C267)),
IF(($B267-Parameter!$B$17*Spielerentscheidungen!$B$4+Parameter!$B$4*(Ergebnisse2!$D$3/Parameter!$B$8) + I267) &gt; 0,"A",
IF((ZB_Käufer2!$B267-Parameter!$B$17*Spielerentscheidungen!$D$4+Parameter!$B$4*(Ergebnisse2!$E$3/Parameter!$B$8) + J267) &gt; 0,"B",0)))</f>
        <v>B</v>
      </c>
      <c r="G267" t="str">
        <f>IF(AND(($B267-Parameter!$B$17*Spielerentscheidungen!$B$5+Parameter!$B$4*(Ergebnisse2!$D$4/Parameter!$B$8) + I267)&gt;0,(ZB_Käufer2!$B267-Parameter!$B$17*Spielerentscheidungen!$D$5+Parameter!$B$4*(Ergebnisse2!$E$4/Parameter!$B$8) + J267)&gt;0), IF(($B267-Parameter!$B$17*Spielerentscheidungen!$B$5+Parameter!$B$4*(Ergebnisse2!$D$4/Parameter!$B$8) + I267) &gt; (ZB_Käufer2!$B267-Parameter!$B$17*Spielerentscheidungen!$D$5+Parameter!$B$4*(Ergebnisse2!$E$4/Parameter!$B$8) + J267), "A", IF(($B267-Parameter!$B$17*Spielerentscheidungen!$B$5+Parameter!$B$4*(Ergebnisse2!$D$4/Parameter!$B$8) + I267) &lt; (ZB_Käufer2!$B267-Parameter!$B$17*Spielerentscheidungen!$D$5+Parameter!$B$4*(Ergebnisse2!$E$4/Parameter!$B$8) + J267), "B", C267)),
IF(($B267-Parameter!$B$17*Spielerentscheidungen!$B$5+Parameter!$B$4*(Ergebnisse2!$D$4/Parameter!$B$8) +I267)&gt;0,"A",
IF((ZB_Käufer2!$B267-Parameter!$B$17*Spielerentscheidungen!$D$5+Parameter!$B$4*(Ergebnisse2!$E$4/Parameter!$B$8) + J267)&gt;0,"B",0)))</f>
        <v>B</v>
      </c>
      <c r="H267">
        <f>IF(AND(($B267-Parameter!$B$17*Spielerentscheidungen!$B$6+Parameter!$B$4*(Ergebnisse2!$D$5/Parameter!$B$8) + I267)&gt;0,(ZB_Käufer2!$B267-Parameter!$B$17*Spielerentscheidungen!$D$6+Parameter!$B$4*(Ergebnisse2!$E$5/Parameter!$B$8) + J267)&gt;0), IF(($B267-Parameter!$B$17*Spielerentscheidungen!$B$6+Parameter!$B$4*(Ergebnisse2!$D$5/Parameter!$B$8) + I267) &gt; (ZB_Käufer2!$B267-Parameter!$B$17*Spielerentscheidungen!$D$6+Parameter!$B$4*(Ergebnisse2!$E$5/Parameter!$B$8) + J267),"A",IF(($B267-Parameter!$B$17*Spielerentscheidungen!$B$6+Parameter!$B$4*(Ergebnisse2!$D$5/Parameter!$B$8) + I267) &lt; (ZB_Käufer2!$B267-Parameter!$B$17*Spielerentscheidungen!$D$6+Parameter!$B$4*(Ergebnisse2!$E$5/Parameter!$B$8) + J267),"B",C267)),
IF(($B267-Parameter!$B$17*Spielerentscheidungen!$B$6+Parameter!$B$4*(Ergebnisse2!$D$5/Parameter!$B$8) + I267)&gt;0,"A",
IF((ZB_Käufer2!$B267-Parameter!$B$17*Spielerentscheidungen!$D$6 + Parameter!$B$4*(Ergebnisse2!$E$5/Parameter!$B$8) + J267)&gt;0,"B",0)))</f>
        <v>0</v>
      </c>
      <c r="I267">
        <v>0</v>
      </c>
      <c r="J267">
        <v>4</v>
      </c>
    </row>
    <row r="268" spans="1:10" x14ac:dyDescent="0.35">
      <c r="A268">
        <v>267</v>
      </c>
      <c r="B268">
        <v>9.1</v>
      </c>
      <c r="C268" t="s">
        <v>19</v>
      </c>
      <c r="D268" t="str">
        <f>IF(AND(($B268- Parameter!$B$17*Spielerentscheidungen!$B$2+Parameter!$B$4*0.5 + I268)&gt;0,(ZB_Käufer2!$B268-Parameter!$B$17*Spielerentscheidungen!$D$2+Parameter!$B$4*0.5 + J268)&gt;0), IF(($B268-Parameter!$B$17*Spielerentscheidungen!$B$2+Parameter!$B$4*0.5 + I268) &gt; (ZB_Käufer2!$B268-Parameter!$B$17*Spielerentscheidungen!$D$2+Parameter!$B$4*0.5 + J268), "A", IF((ZB_Käufer2!$B268-Parameter!$B$17*Spielerentscheidungen!$D$2+Parameter!$B$4*0.5 + J268) &gt; ($B268-Parameter!$B$17*Spielerentscheidungen!$B$2+Parameter!$B$4*0.5 + I268), "B", C268)),
IF(($B268-Parameter!$B$17*Spielerentscheidungen!$B$2+Parameter!$B$4*0.5 + I268)&gt;0,"A",
IF((ZB_Käufer2!$B268-Parameter!$B$17*Spielerentscheidungen!$D$2+Parameter!$B$4*0.5 + J268)&gt;0,"B",0)))</f>
        <v>B</v>
      </c>
      <c r="E268" t="str">
        <f>IF(AND(($B268-Parameter!$B$17*Spielerentscheidungen!$B$3+Parameter!$B$4*(Ergebnisse2!$D$2/Parameter!$B$8) + I268)&gt;0,(ZB_Käufer2!$B268-Parameter!$B$17*Spielerentscheidungen!$D$3+Parameter!$B$4*(Ergebnisse2!$E$2/Parameter!$B$8) + J268)&gt;0),IF(($B268-Parameter!$B$17*Spielerentscheidungen!$B$3+Parameter!$B$4*(Ergebnisse2!$D$2/Parameter!$B$8) + I268) &gt; (ZB_Käufer2!$B268-Parameter!$B$17*Spielerentscheidungen!$D$3+Parameter!$B$4*(Ergebnisse2!$E$2/Parameter!$B$8) + J268),"A", IF(($B268-Parameter!$B$17*Spielerentscheidungen!$B$3+Parameter!$B$4*(Ergebnisse2!$D$2/Parameter!$B$8) + I268) &lt; (ZB_Käufer2!$B268-Parameter!$B$17*Spielerentscheidungen!$D$3+Parameter!$B$4*(Ergebnisse2!$E$2/Parameter!$B$8) + J268 ), "B", C268)),
IF(($B268-Parameter!$B$17*Spielerentscheidungen!$B$3+Parameter!$B$4*(Ergebnisse2!$D$2/Parameter!$B$8) + I268) &gt; 0,"A",
IF((ZB_Käufer2!$B268-Parameter!$B$17*Spielerentscheidungen!$D$3+Parameter!$B$4*(Ergebnisse2!$E$2/Parameter!$B$8) + J268)&gt;0,"B",0)))</f>
        <v>B</v>
      </c>
      <c r="F268" t="str">
        <f>IF(AND(($B268-Parameter!$B$17*Spielerentscheidungen!$B$4+Parameter!$B$4*(Ergebnisse2!$D$3/Parameter!$B$8) + I268 )&gt;0,(ZB_Käufer2!$B268-Parameter!$B$17*Spielerentscheidungen!$D$4+Parameter!$B$4*(Ergebnisse2!$E$3/Parameter!$B$8) + J268)&gt;0),IF(($B268-Parameter!$B$17*Spielerentscheidungen!$B$4+Parameter!$B$4*(Ergebnisse2!$D$3/Parameter!$B$8) + I268) &gt; (ZB_Käufer2!$B268-Parameter!$B$17*Spielerentscheidungen!$D$4+Parameter!$B$4*(Ergebnisse2!$E$3/Parameter!$B$8) + J268), "A", IF(($B268-Parameter!$B$17*Spielerentscheidungen!$B$4+Parameter!$B$4*(Ergebnisse2!$D$3/Parameter!$B$8) + I268) &lt; (ZB_Käufer2!$B268-Parameter!$B$17*Spielerentscheidungen!$D$4+Parameter!$B$4*(Ergebnisse2!$E$3/Parameter!$B$8) + J268), "B", C268)),
IF(($B268-Parameter!$B$17*Spielerentscheidungen!$B$4+Parameter!$B$4*(Ergebnisse2!$D$3/Parameter!$B$8) + I268) &gt; 0,"A",
IF((ZB_Käufer2!$B268-Parameter!$B$17*Spielerentscheidungen!$D$4+Parameter!$B$4*(Ergebnisse2!$E$3/Parameter!$B$8) + J268) &gt; 0,"B",0)))</f>
        <v>B</v>
      </c>
      <c r="G268" t="str">
        <f>IF(AND(($B268-Parameter!$B$17*Spielerentscheidungen!$B$5+Parameter!$B$4*(Ergebnisse2!$D$4/Parameter!$B$8) + I268)&gt;0,(ZB_Käufer2!$B268-Parameter!$B$17*Spielerentscheidungen!$D$5+Parameter!$B$4*(Ergebnisse2!$E$4/Parameter!$B$8) + J268)&gt;0), IF(($B268-Parameter!$B$17*Spielerentscheidungen!$B$5+Parameter!$B$4*(Ergebnisse2!$D$4/Parameter!$B$8) + I268) &gt; (ZB_Käufer2!$B268-Parameter!$B$17*Spielerentscheidungen!$D$5+Parameter!$B$4*(Ergebnisse2!$E$4/Parameter!$B$8) + J268), "A", IF(($B268-Parameter!$B$17*Spielerentscheidungen!$B$5+Parameter!$B$4*(Ergebnisse2!$D$4/Parameter!$B$8) + I268) &lt; (ZB_Käufer2!$B268-Parameter!$B$17*Spielerentscheidungen!$D$5+Parameter!$B$4*(Ergebnisse2!$E$4/Parameter!$B$8) + J268), "B", C268)),
IF(($B268-Parameter!$B$17*Spielerentscheidungen!$B$5+Parameter!$B$4*(Ergebnisse2!$D$4/Parameter!$B$8) +I268)&gt;0,"A",
IF((ZB_Käufer2!$B268-Parameter!$B$17*Spielerentscheidungen!$D$5+Parameter!$B$4*(Ergebnisse2!$E$4/Parameter!$B$8) + J268)&gt;0,"B",0)))</f>
        <v>B</v>
      </c>
      <c r="H268">
        <f>IF(AND(($B268-Parameter!$B$17*Spielerentscheidungen!$B$6+Parameter!$B$4*(Ergebnisse2!$D$5/Parameter!$B$8) + I268)&gt;0,(ZB_Käufer2!$B268-Parameter!$B$17*Spielerentscheidungen!$D$6+Parameter!$B$4*(Ergebnisse2!$E$5/Parameter!$B$8) + J268)&gt;0), IF(($B268-Parameter!$B$17*Spielerentscheidungen!$B$6+Parameter!$B$4*(Ergebnisse2!$D$5/Parameter!$B$8) + I268) &gt; (ZB_Käufer2!$B268-Parameter!$B$17*Spielerentscheidungen!$D$6+Parameter!$B$4*(Ergebnisse2!$E$5/Parameter!$B$8) + J268),"A",IF(($B268-Parameter!$B$17*Spielerentscheidungen!$B$6+Parameter!$B$4*(Ergebnisse2!$D$5/Parameter!$B$8) + I268) &lt; (ZB_Käufer2!$B268-Parameter!$B$17*Spielerentscheidungen!$D$6+Parameter!$B$4*(Ergebnisse2!$E$5/Parameter!$B$8) + J268),"B",C268)),
IF(($B268-Parameter!$B$17*Spielerentscheidungen!$B$6+Parameter!$B$4*(Ergebnisse2!$D$5/Parameter!$B$8) + I268)&gt;0,"A",
IF((ZB_Käufer2!$B268-Parameter!$B$17*Spielerentscheidungen!$D$6 + Parameter!$B$4*(Ergebnisse2!$E$5/Parameter!$B$8) + J268)&gt;0,"B",0)))</f>
        <v>0</v>
      </c>
      <c r="I268">
        <v>0</v>
      </c>
      <c r="J268">
        <v>5</v>
      </c>
    </row>
    <row r="269" spans="1:10" x14ac:dyDescent="0.35">
      <c r="A269">
        <v>268</v>
      </c>
      <c r="B269">
        <v>0.42</v>
      </c>
      <c r="C269" t="s">
        <v>20</v>
      </c>
      <c r="D269">
        <f>IF(AND(($B269- Parameter!$B$17*Spielerentscheidungen!$B$2+Parameter!$B$4*0.5 + I269)&gt;0,(ZB_Käufer2!$B269-Parameter!$B$17*Spielerentscheidungen!$D$2+Parameter!$B$4*0.5 + J269)&gt;0), IF(($B269-Parameter!$B$17*Spielerentscheidungen!$B$2+Parameter!$B$4*0.5 + I269) &gt; (ZB_Käufer2!$B269-Parameter!$B$17*Spielerentscheidungen!$D$2+Parameter!$B$4*0.5 + J269), "A", IF((ZB_Käufer2!$B269-Parameter!$B$17*Spielerentscheidungen!$D$2+Parameter!$B$4*0.5 + J269) &gt; ($B269-Parameter!$B$17*Spielerentscheidungen!$B$2+Parameter!$B$4*0.5 + I269), "B", C269)),
IF(($B269-Parameter!$B$17*Spielerentscheidungen!$B$2+Parameter!$B$4*0.5 + I269)&gt;0,"A",
IF((ZB_Käufer2!$B269-Parameter!$B$17*Spielerentscheidungen!$D$2+Parameter!$B$4*0.5 + J269)&gt;0,"B",0)))</f>
        <v>0</v>
      </c>
      <c r="E269">
        <f>IF(AND(($B269-Parameter!$B$17*Spielerentscheidungen!$B$3+Parameter!$B$4*(Ergebnisse2!$D$2/Parameter!$B$8) + I269)&gt;0,(ZB_Käufer2!$B269-Parameter!$B$17*Spielerentscheidungen!$D$3+Parameter!$B$4*(Ergebnisse2!$E$2/Parameter!$B$8) + J269)&gt;0),IF(($B269-Parameter!$B$17*Spielerentscheidungen!$B$3+Parameter!$B$4*(Ergebnisse2!$D$2/Parameter!$B$8) + I269) &gt; (ZB_Käufer2!$B269-Parameter!$B$17*Spielerentscheidungen!$D$3+Parameter!$B$4*(Ergebnisse2!$E$2/Parameter!$B$8) + J269),"A", IF(($B269-Parameter!$B$17*Spielerentscheidungen!$B$3+Parameter!$B$4*(Ergebnisse2!$D$2/Parameter!$B$8) + I269) &lt; (ZB_Käufer2!$B269-Parameter!$B$17*Spielerentscheidungen!$D$3+Parameter!$B$4*(Ergebnisse2!$E$2/Parameter!$B$8) + J269 ), "B", C269)),
IF(($B269-Parameter!$B$17*Spielerentscheidungen!$B$3+Parameter!$B$4*(Ergebnisse2!$D$2/Parameter!$B$8) + I269) &gt; 0,"A",
IF((ZB_Käufer2!$B269-Parameter!$B$17*Spielerentscheidungen!$D$3+Parameter!$B$4*(Ergebnisse2!$E$2/Parameter!$B$8) + J269)&gt;0,"B",0)))</f>
        <v>0</v>
      </c>
      <c r="F269">
        <f>IF(AND(($B269-Parameter!$B$17*Spielerentscheidungen!$B$4+Parameter!$B$4*(Ergebnisse2!$D$3/Parameter!$B$8) + I269 )&gt;0,(ZB_Käufer2!$B269-Parameter!$B$17*Spielerentscheidungen!$D$4+Parameter!$B$4*(Ergebnisse2!$E$3/Parameter!$B$8) + J269)&gt;0),IF(($B269-Parameter!$B$17*Spielerentscheidungen!$B$4+Parameter!$B$4*(Ergebnisse2!$D$3/Parameter!$B$8) + I269) &gt; (ZB_Käufer2!$B269-Parameter!$B$17*Spielerentscheidungen!$D$4+Parameter!$B$4*(Ergebnisse2!$E$3/Parameter!$B$8) + J269), "A", IF(($B269-Parameter!$B$17*Spielerentscheidungen!$B$4+Parameter!$B$4*(Ergebnisse2!$D$3/Parameter!$B$8) + I269) &lt; (ZB_Käufer2!$B269-Parameter!$B$17*Spielerentscheidungen!$D$4+Parameter!$B$4*(Ergebnisse2!$E$3/Parameter!$B$8) + J269), "B", C269)),
IF(($B269-Parameter!$B$17*Spielerentscheidungen!$B$4+Parameter!$B$4*(Ergebnisse2!$D$3/Parameter!$B$8) + I269) &gt; 0,"A",
IF((ZB_Käufer2!$B269-Parameter!$B$17*Spielerentscheidungen!$D$4+Parameter!$B$4*(Ergebnisse2!$E$3/Parameter!$B$8) + J269) &gt; 0,"B",0)))</f>
        <v>0</v>
      </c>
      <c r="G269">
        <f>IF(AND(($B269-Parameter!$B$17*Spielerentscheidungen!$B$5+Parameter!$B$4*(Ergebnisse2!$D$4/Parameter!$B$8) + I269)&gt;0,(ZB_Käufer2!$B269-Parameter!$B$17*Spielerentscheidungen!$D$5+Parameter!$B$4*(Ergebnisse2!$E$4/Parameter!$B$8) + J269)&gt;0), IF(($B269-Parameter!$B$17*Spielerentscheidungen!$B$5+Parameter!$B$4*(Ergebnisse2!$D$4/Parameter!$B$8) + I269) &gt; (ZB_Käufer2!$B269-Parameter!$B$17*Spielerentscheidungen!$D$5+Parameter!$B$4*(Ergebnisse2!$E$4/Parameter!$B$8) + J269), "A", IF(($B269-Parameter!$B$17*Spielerentscheidungen!$B$5+Parameter!$B$4*(Ergebnisse2!$D$4/Parameter!$B$8) + I269) &lt; (ZB_Käufer2!$B269-Parameter!$B$17*Spielerentscheidungen!$D$5+Parameter!$B$4*(Ergebnisse2!$E$4/Parameter!$B$8) + J269), "B", C269)),
IF(($B269-Parameter!$B$17*Spielerentscheidungen!$B$5+Parameter!$B$4*(Ergebnisse2!$D$4/Parameter!$B$8) +I269)&gt;0,"A",
IF((ZB_Käufer2!$B269-Parameter!$B$17*Spielerentscheidungen!$D$5+Parameter!$B$4*(Ergebnisse2!$E$4/Parameter!$B$8) + J269)&gt;0,"B",0)))</f>
        <v>0</v>
      </c>
      <c r="H269">
        <f>IF(AND(($B269-Parameter!$B$17*Spielerentscheidungen!$B$6+Parameter!$B$4*(Ergebnisse2!$D$5/Parameter!$B$8) + I269)&gt;0,(ZB_Käufer2!$B269-Parameter!$B$17*Spielerentscheidungen!$D$6+Parameter!$B$4*(Ergebnisse2!$E$5/Parameter!$B$8) + J269)&gt;0), IF(($B269-Parameter!$B$17*Spielerentscheidungen!$B$6+Parameter!$B$4*(Ergebnisse2!$D$5/Parameter!$B$8) + I269) &gt; (ZB_Käufer2!$B269-Parameter!$B$17*Spielerentscheidungen!$D$6+Parameter!$B$4*(Ergebnisse2!$E$5/Parameter!$B$8) + J269),"A",IF(($B269-Parameter!$B$17*Spielerentscheidungen!$B$6+Parameter!$B$4*(Ergebnisse2!$D$5/Parameter!$B$8) + I269) &lt; (ZB_Käufer2!$B269-Parameter!$B$17*Spielerentscheidungen!$D$6+Parameter!$B$4*(Ergebnisse2!$E$5/Parameter!$B$8) + J269),"B",C269)),
IF(($B269-Parameter!$B$17*Spielerentscheidungen!$B$6+Parameter!$B$4*(Ergebnisse2!$D$5/Parameter!$B$8) + I269)&gt;0,"A",
IF((ZB_Käufer2!$B269-Parameter!$B$17*Spielerentscheidungen!$D$6 + Parameter!$B$4*(Ergebnisse2!$E$5/Parameter!$B$8) + J269)&gt;0,"B",0)))</f>
        <v>0</v>
      </c>
      <c r="I269">
        <v>0</v>
      </c>
      <c r="J269">
        <v>5</v>
      </c>
    </row>
    <row r="270" spans="1:10" x14ac:dyDescent="0.35">
      <c r="A270">
        <v>269</v>
      </c>
      <c r="B270">
        <v>5.55</v>
      </c>
      <c r="C270" t="s">
        <v>19</v>
      </c>
      <c r="D270" t="str">
        <f>IF(AND(($B270- Parameter!$B$17*Spielerentscheidungen!$B$2+Parameter!$B$4*0.5 + I270)&gt;0,(ZB_Käufer2!$B270-Parameter!$B$17*Spielerentscheidungen!$D$2+Parameter!$B$4*0.5 + J270)&gt;0), IF(($B270-Parameter!$B$17*Spielerentscheidungen!$B$2+Parameter!$B$4*0.5 + I270) &gt; (ZB_Käufer2!$B270-Parameter!$B$17*Spielerentscheidungen!$D$2+Parameter!$B$4*0.5 + J270), "A", IF((ZB_Käufer2!$B270-Parameter!$B$17*Spielerentscheidungen!$D$2+Parameter!$B$4*0.5 + J270) &gt; ($B270-Parameter!$B$17*Spielerentscheidungen!$B$2+Parameter!$B$4*0.5 + I270), "B", C270)),
IF(($B270-Parameter!$B$17*Spielerentscheidungen!$B$2+Parameter!$B$4*0.5 + I270)&gt;0,"A",
IF((ZB_Käufer2!$B270-Parameter!$B$17*Spielerentscheidungen!$D$2+Parameter!$B$4*0.5 + J270)&gt;0,"B",0)))</f>
        <v>A</v>
      </c>
      <c r="E270" t="str">
        <f>IF(AND(($B270-Parameter!$B$17*Spielerentscheidungen!$B$3+Parameter!$B$4*(Ergebnisse2!$D$2/Parameter!$B$8) + I270)&gt;0,(ZB_Käufer2!$B270-Parameter!$B$17*Spielerentscheidungen!$D$3+Parameter!$B$4*(Ergebnisse2!$E$2/Parameter!$B$8) + J270)&gt;0),IF(($B270-Parameter!$B$17*Spielerentscheidungen!$B$3+Parameter!$B$4*(Ergebnisse2!$D$2/Parameter!$B$8) + I270) &gt; (ZB_Käufer2!$B270-Parameter!$B$17*Spielerentscheidungen!$D$3+Parameter!$B$4*(Ergebnisse2!$E$2/Parameter!$B$8) + J270),"A", IF(($B270-Parameter!$B$17*Spielerentscheidungen!$B$3+Parameter!$B$4*(Ergebnisse2!$D$2/Parameter!$B$8) + I270) &lt; (ZB_Käufer2!$B270-Parameter!$B$17*Spielerentscheidungen!$D$3+Parameter!$B$4*(Ergebnisse2!$E$2/Parameter!$B$8) + J270 ), "B", C270)),
IF(($B270-Parameter!$B$17*Spielerentscheidungen!$B$3+Parameter!$B$4*(Ergebnisse2!$D$2/Parameter!$B$8) + I270) &gt; 0,"A",
IF((ZB_Käufer2!$B270-Parameter!$B$17*Spielerentscheidungen!$D$3+Parameter!$B$4*(Ergebnisse2!$E$2/Parameter!$B$8) + J270)&gt;0,"B",0)))</f>
        <v>A</v>
      </c>
      <c r="F270" t="str">
        <f>IF(AND(($B270-Parameter!$B$17*Spielerentscheidungen!$B$4+Parameter!$B$4*(Ergebnisse2!$D$3/Parameter!$B$8) + I270 )&gt;0,(ZB_Käufer2!$B270-Parameter!$B$17*Spielerentscheidungen!$D$4+Parameter!$B$4*(Ergebnisse2!$E$3/Parameter!$B$8) + J270)&gt;0),IF(($B270-Parameter!$B$17*Spielerentscheidungen!$B$4+Parameter!$B$4*(Ergebnisse2!$D$3/Parameter!$B$8) + I270) &gt; (ZB_Käufer2!$B270-Parameter!$B$17*Spielerentscheidungen!$D$4+Parameter!$B$4*(Ergebnisse2!$E$3/Parameter!$B$8) + J270), "A", IF(($B270-Parameter!$B$17*Spielerentscheidungen!$B$4+Parameter!$B$4*(Ergebnisse2!$D$3/Parameter!$B$8) + I270) &lt; (ZB_Käufer2!$B270-Parameter!$B$17*Spielerentscheidungen!$D$4+Parameter!$B$4*(Ergebnisse2!$E$3/Parameter!$B$8) + J270), "B", C270)),
IF(($B270-Parameter!$B$17*Spielerentscheidungen!$B$4+Parameter!$B$4*(Ergebnisse2!$D$3/Parameter!$B$8) + I270) &gt; 0,"A",
IF((ZB_Käufer2!$B270-Parameter!$B$17*Spielerentscheidungen!$D$4+Parameter!$B$4*(Ergebnisse2!$E$3/Parameter!$B$8) + J270) &gt; 0,"B",0)))</f>
        <v>A</v>
      </c>
      <c r="G270" t="str">
        <f>IF(AND(($B270-Parameter!$B$17*Spielerentscheidungen!$B$5+Parameter!$B$4*(Ergebnisse2!$D$4/Parameter!$B$8) + I270)&gt;0,(ZB_Käufer2!$B270-Parameter!$B$17*Spielerentscheidungen!$D$5+Parameter!$B$4*(Ergebnisse2!$E$4/Parameter!$B$8) + J270)&gt;0), IF(($B270-Parameter!$B$17*Spielerentscheidungen!$B$5+Parameter!$B$4*(Ergebnisse2!$D$4/Parameter!$B$8) + I270) &gt; (ZB_Käufer2!$B270-Parameter!$B$17*Spielerentscheidungen!$D$5+Parameter!$B$4*(Ergebnisse2!$E$4/Parameter!$B$8) + J270), "A", IF(($B270-Parameter!$B$17*Spielerentscheidungen!$B$5+Parameter!$B$4*(Ergebnisse2!$D$4/Parameter!$B$8) + I270) &lt; (ZB_Käufer2!$B270-Parameter!$B$17*Spielerentscheidungen!$D$5+Parameter!$B$4*(Ergebnisse2!$E$4/Parameter!$B$8) + J270), "B", C270)),
IF(($B270-Parameter!$B$17*Spielerentscheidungen!$B$5+Parameter!$B$4*(Ergebnisse2!$D$4/Parameter!$B$8) +I270)&gt;0,"A",
IF((ZB_Käufer2!$B270-Parameter!$B$17*Spielerentscheidungen!$D$5+Parameter!$B$4*(Ergebnisse2!$E$4/Parameter!$B$8) + J270)&gt;0,"B",0)))</f>
        <v>A</v>
      </c>
      <c r="H270">
        <f>IF(AND(($B270-Parameter!$B$17*Spielerentscheidungen!$B$6+Parameter!$B$4*(Ergebnisse2!$D$5/Parameter!$B$8) + I270)&gt;0,(ZB_Käufer2!$B270-Parameter!$B$17*Spielerentscheidungen!$D$6+Parameter!$B$4*(Ergebnisse2!$E$5/Parameter!$B$8) + J270)&gt;0), IF(($B270-Parameter!$B$17*Spielerentscheidungen!$B$6+Parameter!$B$4*(Ergebnisse2!$D$5/Parameter!$B$8) + I270) &gt; (ZB_Käufer2!$B270-Parameter!$B$17*Spielerentscheidungen!$D$6+Parameter!$B$4*(Ergebnisse2!$E$5/Parameter!$B$8) + J270),"A",IF(($B270-Parameter!$B$17*Spielerentscheidungen!$B$6+Parameter!$B$4*(Ergebnisse2!$D$5/Parameter!$B$8) + I270) &lt; (ZB_Käufer2!$B270-Parameter!$B$17*Spielerentscheidungen!$D$6+Parameter!$B$4*(Ergebnisse2!$E$5/Parameter!$B$8) + J270),"B",C270)),
IF(($B270-Parameter!$B$17*Spielerentscheidungen!$B$6+Parameter!$B$4*(Ergebnisse2!$D$5/Parameter!$B$8) + I270)&gt;0,"A",
IF((ZB_Käufer2!$B270-Parameter!$B$17*Spielerentscheidungen!$D$6 + Parameter!$B$4*(Ergebnisse2!$E$5/Parameter!$B$8) + J270)&gt;0,"B",0)))</f>
        <v>0</v>
      </c>
      <c r="I270">
        <v>5</v>
      </c>
      <c r="J270">
        <v>0</v>
      </c>
    </row>
    <row r="271" spans="1:10" x14ac:dyDescent="0.35">
      <c r="A271">
        <v>270</v>
      </c>
      <c r="B271">
        <v>4.16</v>
      </c>
      <c r="C271" t="s">
        <v>20</v>
      </c>
      <c r="D271" t="str">
        <f>IF(AND(($B271- Parameter!$B$17*Spielerentscheidungen!$B$2+Parameter!$B$4*0.5 + I271)&gt;0,(ZB_Käufer2!$B271-Parameter!$B$17*Spielerentscheidungen!$D$2+Parameter!$B$4*0.5 + J271)&gt;0), IF(($B271-Parameter!$B$17*Spielerentscheidungen!$B$2+Parameter!$B$4*0.5 + I271) &gt; (ZB_Käufer2!$B271-Parameter!$B$17*Spielerentscheidungen!$D$2+Parameter!$B$4*0.5 + J271), "A", IF((ZB_Käufer2!$B271-Parameter!$B$17*Spielerentscheidungen!$D$2+Parameter!$B$4*0.5 + J271) &gt; ($B271-Parameter!$B$17*Spielerentscheidungen!$B$2+Parameter!$B$4*0.5 + I271), "B", C271)),
IF(($B271-Parameter!$B$17*Spielerentscheidungen!$B$2+Parameter!$B$4*0.5 + I271)&gt;0,"A",
IF((ZB_Käufer2!$B271-Parameter!$B$17*Spielerentscheidungen!$D$2+Parameter!$B$4*0.5 + J271)&gt;0,"B",0)))</f>
        <v>A</v>
      </c>
      <c r="E271" t="str">
        <f>IF(AND(($B271-Parameter!$B$17*Spielerentscheidungen!$B$3+Parameter!$B$4*(Ergebnisse2!$D$2/Parameter!$B$8) + I271)&gt;0,(ZB_Käufer2!$B271-Parameter!$B$17*Spielerentscheidungen!$D$3+Parameter!$B$4*(Ergebnisse2!$E$2/Parameter!$B$8) + J271)&gt;0),IF(($B271-Parameter!$B$17*Spielerentscheidungen!$B$3+Parameter!$B$4*(Ergebnisse2!$D$2/Parameter!$B$8) + I271) &gt; (ZB_Käufer2!$B271-Parameter!$B$17*Spielerentscheidungen!$D$3+Parameter!$B$4*(Ergebnisse2!$E$2/Parameter!$B$8) + J271),"A", IF(($B271-Parameter!$B$17*Spielerentscheidungen!$B$3+Parameter!$B$4*(Ergebnisse2!$D$2/Parameter!$B$8) + I271) &lt; (ZB_Käufer2!$B271-Parameter!$B$17*Spielerentscheidungen!$D$3+Parameter!$B$4*(Ergebnisse2!$E$2/Parameter!$B$8) + J271 ), "B", C271)),
IF(($B271-Parameter!$B$17*Spielerentscheidungen!$B$3+Parameter!$B$4*(Ergebnisse2!$D$2/Parameter!$B$8) + I271) &gt; 0,"A",
IF((ZB_Käufer2!$B271-Parameter!$B$17*Spielerentscheidungen!$D$3+Parameter!$B$4*(Ergebnisse2!$E$2/Parameter!$B$8) + J271)&gt;0,"B",0)))</f>
        <v>A</v>
      </c>
      <c r="F271">
        <f>IF(AND(($B271-Parameter!$B$17*Spielerentscheidungen!$B$4+Parameter!$B$4*(Ergebnisse2!$D$3/Parameter!$B$8) + I271 )&gt;0,(ZB_Käufer2!$B271-Parameter!$B$17*Spielerentscheidungen!$D$4+Parameter!$B$4*(Ergebnisse2!$E$3/Parameter!$B$8) + J271)&gt;0),IF(($B271-Parameter!$B$17*Spielerentscheidungen!$B$4+Parameter!$B$4*(Ergebnisse2!$D$3/Parameter!$B$8) + I271) &gt; (ZB_Käufer2!$B271-Parameter!$B$17*Spielerentscheidungen!$D$4+Parameter!$B$4*(Ergebnisse2!$E$3/Parameter!$B$8) + J271), "A", IF(($B271-Parameter!$B$17*Spielerentscheidungen!$B$4+Parameter!$B$4*(Ergebnisse2!$D$3/Parameter!$B$8) + I271) &lt; (ZB_Käufer2!$B271-Parameter!$B$17*Spielerentscheidungen!$D$4+Parameter!$B$4*(Ergebnisse2!$E$3/Parameter!$B$8) + J271), "B", C271)),
IF(($B271-Parameter!$B$17*Spielerentscheidungen!$B$4+Parameter!$B$4*(Ergebnisse2!$D$3/Parameter!$B$8) + I271) &gt; 0,"A",
IF((ZB_Käufer2!$B271-Parameter!$B$17*Spielerentscheidungen!$D$4+Parameter!$B$4*(Ergebnisse2!$E$3/Parameter!$B$8) + J271) &gt; 0,"B",0)))</f>
        <v>0</v>
      </c>
      <c r="G271">
        <f>IF(AND(($B271-Parameter!$B$17*Spielerentscheidungen!$B$5+Parameter!$B$4*(Ergebnisse2!$D$4/Parameter!$B$8) + I271)&gt;0,(ZB_Käufer2!$B271-Parameter!$B$17*Spielerentscheidungen!$D$5+Parameter!$B$4*(Ergebnisse2!$E$4/Parameter!$B$8) + J271)&gt;0), IF(($B271-Parameter!$B$17*Spielerentscheidungen!$B$5+Parameter!$B$4*(Ergebnisse2!$D$4/Parameter!$B$8) + I271) &gt; (ZB_Käufer2!$B271-Parameter!$B$17*Spielerentscheidungen!$D$5+Parameter!$B$4*(Ergebnisse2!$E$4/Parameter!$B$8) + J271), "A", IF(($B271-Parameter!$B$17*Spielerentscheidungen!$B$5+Parameter!$B$4*(Ergebnisse2!$D$4/Parameter!$B$8) + I271) &lt; (ZB_Käufer2!$B271-Parameter!$B$17*Spielerentscheidungen!$D$5+Parameter!$B$4*(Ergebnisse2!$E$4/Parameter!$B$8) + J271), "B", C271)),
IF(($B271-Parameter!$B$17*Spielerentscheidungen!$B$5+Parameter!$B$4*(Ergebnisse2!$D$4/Parameter!$B$8) +I271)&gt;0,"A",
IF((ZB_Käufer2!$B271-Parameter!$B$17*Spielerentscheidungen!$D$5+Parameter!$B$4*(Ergebnisse2!$E$4/Parameter!$B$8) + J271)&gt;0,"B",0)))</f>
        <v>0</v>
      </c>
      <c r="H271">
        <f>IF(AND(($B271-Parameter!$B$17*Spielerentscheidungen!$B$6+Parameter!$B$4*(Ergebnisse2!$D$5/Parameter!$B$8) + I271)&gt;0,(ZB_Käufer2!$B271-Parameter!$B$17*Spielerentscheidungen!$D$6+Parameter!$B$4*(Ergebnisse2!$E$5/Parameter!$B$8) + J271)&gt;0), IF(($B271-Parameter!$B$17*Spielerentscheidungen!$B$6+Parameter!$B$4*(Ergebnisse2!$D$5/Parameter!$B$8) + I271) &gt; (ZB_Käufer2!$B271-Parameter!$B$17*Spielerentscheidungen!$D$6+Parameter!$B$4*(Ergebnisse2!$E$5/Parameter!$B$8) + J271),"A",IF(($B271-Parameter!$B$17*Spielerentscheidungen!$B$6+Parameter!$B$4*(Ergebnisse2!$D$5/Parameter!$B$8) + I271) &lt; (ZB_Käufer2!$B271-Parameter!$B$17*Spielerentscheidungen!$D$6+Parameter!$B$4*(Ergebnisse2!$E$5/Parameter!$B$8) + J271),"B",C271)),
IF(($B271-Parameter!$B$17*Spielerentscheidungen!$B$6+Parameter!$B$4*(Ergebnisse2!$D$5/Parameter!$B$8) + I271)&gt;0,"A",
IF((ZB_Käufer2!$B271-Parameter!$B$17*Spielerentscheidungen!$D$6 + Parameter!$B$4*(Ergebnisse2!$E$5/Parameter!$B$8) + J271)&gt;0,"B",0)))</f>
        <v>0</v>
      </c>
      <c r="I271">
        <v>4</v>
      </c>
      <c r="J271">
        <v>0</v>
      </c>
    </row>
    <row r="272" spans="1:10" x14ac:dyDescent="0.35">
      <c r="A272">
        <v>271</v>
      </c>
      <c r="B272">
        <v>5.03</v>
      </c>
      <c r="C272" t="s">
        <v>19</v>
      </c>
      <c r="D272" t="str">
        <f>IF(AND(($B272- Parameter!$B$17*Spielerentscheidungen!$B$2+Parameter!$B$4*0.5 + I272)&gt;0,(ZB_Käufer2!$B272-Parameter!$B$17*Spielerentscheidungen!$D$2+Parameter!$B$4*0.5 + J272)&gt;0), IF(($B272-Parameter!$B$17*Spielerentscheidungen!$B$2+Parameter!$B$4*0.5 + I272) &gt; (ZB_Käufer2!$B272-Parameter!$B$17*Spielerentscheidungen!$D$2+Parameter!$B$4*0.5 + J272), "A", IF((ZB_Käufer2!$B272-Parameter!$B$17*Spielerentscheidungen!$D$2+Parameter!$B$4*0.5 + J272) &gt; ($B272-Parameter!$B$17*Spielerentscheidungen!$B$2+Parameter!$B$4*0.5 + I272), "B", C272)),
IF(($B272-Parameter!$B$17*Spielerentscheidungen!$B$2+Parameter!$B$4*0.5 + I272)&gt;0,"A",
IF((ZB_Käufer2!$B272-Parameter!$B$17*Spielerentscheidungen!$D$2+Parameter!$B$4*0.5 + J272)&gt;0,"B",0)))</f>
        <v>B</v>
      </c>
      <c r="E272" t="str">
        <f>IF(AND(($B272-Parameter!$B$17*Spielerentscheidungen!$B$3+Parameter!$B$4*(Ergebnisse2!$D$2/Parameter!$B$8) + I272)&gt;0,(ZB_Käufer2!$B272-Parameter!$B$17*Spielerentscheidungen!$D$3+Parameter!$B$4*(Ergebnisse2!$E$2/Parameter!$B$8) + J272)&gt;0),IF(($B272-Parameter!$B$17*Spielerentscheidungen!$B$3+Parameter!$B$4*(Ergebnisse2!$D$2/Parameter!$B$8) + I272) &gt; (ZB_Käufer2!$B272-Parameter!$B$17*Spielerentscheidungen!$D$3+Parameter!$B$4*(Ergebnisse2!$E$2/Parameter!$B$8) + J272),"A", IF(($B272-Parameter!$B$17*Spielerentscheidungen!$B$3+Parameter!$B$4*(Ergebnisse2!$D$2/Parameter!$B$8) + I272) &lt; (ZB_Käufer2!$B272-Parameter!$B$17*Spielerentscheidungen!$D$3+Parameter!$B$4*(Ergebnisse2!$E$2/Parameter!$B$8) + J272 ), "B", C272)),
IF(($B272-Parameter!$B$17*Spielerentscheidungen!$B$3+Parameter!$B$4*(Ergebnisse2!$D$2/Parameter!$B$8) + I272) &gt; 0,"A",
IF((ZB_Käufer2!$B272-Parameter!$B$17*Spielerentscheidungen!$D$3+Parameter!$B$4*(Ergebnisse2!$E$2/Parameter!$B$8) + J272)&gt;0,"B",0)))</f>
        <v>B</v>
      </c>
      <c r="F272">
        <f>IF(AND(($B272-Parameter!$B$17*Spielerentscheidungen!$B$4+Parameter!$B$4*(Ergebnisse2!$D$3/Parameter!$B$8) + I272 )&gt;0,(ZB_Käufer2!$B272-Parameter!$B$17*Spielerentscheidungen!$D$4+Parameter!$B$4*(Ergebnisse2!$E$3/Parameter!$B$8) + J272)&gt;0),IF(($B272-Parameter!$B$17*Spielerentscheidungen!$B$4+Parameter!$B$4*(Ergebnisse2!$D$3/Parameter!$B$8) + I272) &gt; (ZB_Käufer2!$B272-Parameter!$B$17*Spielerentscheidungen!$D$4+Parameter!$B$4*(Ergebnisse2!$E$3/Parameter!$B$8) + J272), "A", IF(($B272-Parameter!$B$17*Spielerentscheidungen!$B$4+Parameter!$B$4*(Ergebnisse2!$D$3/Parameter!$B$8) + I272) &lt; (ZB_Käufer2!$B272-Parameter!$B$17*Spielerentscheidungen!$D$4+Parameter!$B$4*(Ergebnisse2!$E$3/Parameter!$B$8) + J272), "B", C272)),
IF(($B272-Parameter!$B$17*Spielerentscheidungen!$B$4+Parameter!$B$4*(Ergebnisse2!$D$3/Parameter!$B$8) + I272) &gt; 0,"A",
IF((ZB_Käufer2!$B272-Parameter!$B$17*Spielerentscheidungen!$D$4+Parameter!$B$4*(Ergebnisse2!$E$3/Parameter!$B$8) + J272) &gt; 0,"B",0)))</f>
        <v>0</v>
      </c>
      <c r="G272">
        <f>IF(AND(($B272-Parameter!$B$17*Spielerentscheidungen!$B$5+Parameter!$B$4*(Ergebnisse2!$D$4/Parameter!$B$8) + I272)&gt;0,(ZB_Käufer2!$B272-Parameter!$B$17*Spielerentscheidungen!$D$5+Parameter!$B$4*(Ergebnisse2!$E$4/Parameter!$B$8) + J272)&gt;0), IF(($B272-Parameter!$B$17*Spielerentscheidungen!$B$5+Parameter!$B$4*(Ergebnisse2!$D$4/Parameter!$B$8) + I272) &gt; (ZB_Käufer2!$B272-Parameter!$B$17*Spielerentscheidungen!$D$5+Parameter!$B$4*(Ergebnisse2!$E$4/Parameter!$B$8) + J272), "A", IF(($B272-Parameter!$B$17*Spielerentscheidungen!$B$5+Parameter!$B$4*(Ergebnisse2!$D$4/Parameter!$B$8) + I272) &lt; (ZB_Käufer2!$B272-Parameter!$B$17*Spielerentscheidungen!$D$5+Parameter!$B$4*(Ergebnisse2!$E$4/Parameter!$B$8) + J272), "B", C272)),
IF(($B272-Parameter!$B$17*Spielerentscheidungen!$B$5+Parameter!$B$4*(Ergebnisse2!$D$4/Parameter!$B$8) +I272)&gt;0,"A",
IF((ZB_Käufer2!$B272-Parameter!$B$17*Spielerentscheidungen!$D$5+Parameter!$B$4*(Ergebnisse2!$E$4/Parameter!$B$8) + J272)&gt;0,"B",0)))</f>
        <v>0</v>
      </c>
      <c r="H272">
        <f>IF(AND(($B272-Parameter!$B$17*Spielerentscheidungen!$B$6+Parameter!$B$4*(Ergebnisse2!$D$5/Parameter!$B$8) + I272)&gt;0,(ZB_Käufer2!$B272-Parameter!$B$17*Spielerentscheidungen!$D$6+Parameter!$B$4*(Ergebnisse2!$E$5/Parameter!$B$8) + J272)&gt;0), IF(($B272-Parameter!$B$17*Spielerentscheidungen!$B$6+Parameter!$B$4*(Ergebnisse2!$D$5/Parameter!$B$8) + I272) &gt; (ZB_Käufer2!$B272-Parameter!$B$17*Spielerentscheidungen!$D$6+Parameter!$B$4*(Ergebnisse2!$E$5/Parameter!$B$8) + J272),"A",IF(($B272-Parameter!$B$17*Spielerentscheidungen!$B$6+Parameter!$B$4*(Ergebnisse2!$D$5/Parameter!$B$8) + I272) &lt; (ZB_Käufer2!$B272-Parameter!$B$17*Spielerentscheidungen!$D$6+Parameter!$B$4*(Ergebnisse2!$E$5/Parameter!$B$8) + J272),"B",C272)),
IF(($B272-Parameter!$B$17*Spielerentscheidungen!$B$6+Parameter!$B$4*(Ergebnisse2!$D$5/Parameter!$B$8) + I272)&gt;0,"A",
IF((ZB_Käufer2!$B272-Parameter!$B$17*Spielerentscheidungen!$D$6 + Parameter!$B$4*(Ergebnisse2!$E$5/Parameter!$B$8) + J272)&gt;0,"B",0)))</f>
        <v>0</v>
      </c>
      <c r="I272">
        <v>0</v>
      </c>
      <c r="J272">
        <v>4</v>
      </c>
    </row>
    <row r="273" spans="1:10" x14ac:dyDescent="0.35">
      <c r="A273">
        <v>272</v>
      </c>
      <c r="B273">
        <v>7.61</v>
      </c>
      <c r="C273" t="s">
        <v>20</v>
      </c>
      <c r="D273" t="str">
        <f>IF(AND(($B273- Parameter!$B$17*Spielerentscheidungen!$B$2+Parameter!$B$4*0.5 + I273)&gt;0,(ZB_Käufer2!$B273-Parameter!$B$17*Spielerentscheidungen!$D$2+Parameter!$B$4*0.5 + J273)&gt;0), IF(($B273-Parameter!$B$17*Spielerentscheidungen!$B$2+Parameter!$B$4*0.5 + I273) &gt; (ZB_Käufer2!$B273-Parameter!$B$17*Spielerentscheidungen!$D$2+Parameter!$B$4*0.5 + J273), "A", IF((ZB_Käufer2!$B273-Parameter!$B$17*Spielerentscheidungen!$D$2+Parameter!$B$4*0.5 + J273) &gt; ($B273-Parameter!$B$17*Spielerentscheidungen!$B$2+Parameter!$B$4*0.5 + I273), "B", C273)),
IF(($B273-Parameter!$B$17*Spielerentscheidungen!$B$2+Parameter!$B$4*0.5 + I273)&gt;0,"A",
IF((ZB_Käufer2!$B273-Parameter!$B$17*Spielerentscheidungen!$D$2+Parameter!$B$4*0.5 + J273)&gt;0,"B",0)))</f>
        <v>B</v>
      </c>
      <c r="E273" t="str">
        <f>IF(AND(($B273-Parameter!$B$17*Spielerentscheidungen!$B$3+Parameter!$B$4*(Ergebnisse2!$D$2/Parameter!$B$8) + I273)&gt;0,(ZB_Käufer2!$B273-Parameter!$B$17*Spielerentscheidungen!$D$3+Parameter!$B$4*(Ergebnisse2!$E$2/Parameter!$B$8) + J273)&gt;0),IF(($B273-Parameter!$B$17*Spielerentscheidungen!$B$3+Parameter!$B$4*(Ergebnisse2!$D$2/Parameter!$B$8) + I273) &gt; (ZB_Käufer2!$B273-Parameter!$B$17*Spielerentscheidungen!$D$3+Parameter!$B$4*(Ergebnisse2!$E$2/Parameter!$B$8) + J273),"A", IF(($B273-Parameter!$B$17*Spielerentscheidungen!$B$3+Parameter!$B$4*(Ergebnisse2!$D$2/Parameter!$B$8) + I273) &lt; (ZB_Käufer2!$B273-Parameter!$B$17*Spielerentscheidungen!$D$3+Parameter!$B$4*(Ergebnisse2!$E$2/Parameter!$B$8) + J273 ), "B", C273)),
IF(($B273-Parameter!$B$17*Spielerentscheidungen!$B$3+Parameter!$B$4*(Ergebnisse2!$D$2/Parameter!$B$8) + I273) &gt; 0,"A",
IF((ZB_Käufer2!$B273-Parameter!$B$17*Spielerentscheidungen!$D$3+Parameter!$B$4*(Ergebnisse2!$E$2/Parameter!$B$8) + J273)&gt;0,"B",0)))</f>
        <v>B</v>
      </c>
      <c r="F273" t="str">
        <f>IF(AND(($B273-Parameter!$B$17*Spielerentscheidungen!$B$4+Parameter!$B$4*(Ergebnisse2!$D$3/Parameter!$B$8) + I273 )&gt;0,(ZB_Käufer2!$B273-Parameter!$B$17*Spielerentscheidungen!$D$4+Parameter!$B$4*(Ergebnisse2!$E$3/Parameter!$B$8) + J273)&gt;0),IF(($B273-Parameter!$B$17*Spielerentscheidungen!$B$4+Parameter!$B$4*(Ergebnisse2!$D$3/Parameter!$B$8) + I273) &gt; (ZB_Käufer2!$B273-Parameter!$B$17*Spielerentscheidungen!$D$4+Parameter!$B$4*(Ergebnisse2!$E$3/Parameter!$B$8) + J273), "A", IF(($B273-Parameter!$B$17*Spielerentscheidungen!$B$4+Parameter!$B$4*(Ergebnisse2!$D$3/Parameter!$B$8) + I273) &lt; (ZB_Käufer2!$B273-Parameter!$B$17*Spielerentscheidungen!$D$4+Parameter!$B$4*(Ergebnisse2!$E$3/Parameter!$B$8) + J273), "B", C273)),
IF(($B273-Parameter!$B$17*Spielerentscheidungen!$B$4+Parameter!$B$4*(Ergebnisse2!$D$3/Parameter!$B$8) + I273) &gt; 0,"A",
IF((ZB_Käufer2!$B273-Parameter!$B$17*Spielerentscheidungen!$D$4+Parameter!$B$4*(Ergebnisse2!$E$3/Parameter!$B$8) + J273) &gt; 0,"B",0)))</f>
        <v>B</v>
      </c>
      <c r="G273" t="str">
        <f>IF(AND(($B273-Parameter!$B$17*Spielerentscheidungen!$B$5+Parameter!$B$4*(Ergebnisse2!$D$4/Parameter!$B$8) + I273)&gt;0,(ZB_Käufer2!$B273-Parameter!$B$17*Spielerentscheidungen!$D$5+Parameter!$B$4*(Ergebnisse2!$E$4/Parameter!$B$8) + J273)&gt;0), IF(($B273-Parameter!$B$17*Spielerentscheidungen!$B$5+Parameter!$B$4*(Ergebnisse2!$D$4/Parameter!$B$8) + I273) &gt; (ZB_Käufer2!$B273-Parameter!$B$17*Spielerentscheidungen!$D$5+Parameter!$B$4*(Ergebnisse2!$E$4/Parameter!$B$8) + J273), "A", IF(($B273-Parameter!$B$17*Spielerentscheidungen!$B$5+Parameter!$B$4*(Ergebnisse2!$D$4/Parameter!$B$8) + I273) &lt; (ZB_Käufer2!$B273-Parameter!$B$17*Spielerentscheidungen!$D$5+Parameter!$B$4*(Ergebnisse2!$E$4/Parameter!$B$8) + J273), "B", C273)),
IF(($B273-Parameter!$B$17*Spielerentscheidungen!$B$5+Parameter!$B$4*(Ergebnisse2!$D$4/Parameter!$B$8) +I273)&gt;0,"A",
IF((ZB_Käufer2!$B273-Parameter!$B$17*Spielerentscheidungen!$D$5+Parameter!$B$4*(Ergebnisse2!$E$4/Parameter!$B$8) + J273)&gt;0,"B",0)))</f>
        <v>B</v>
      </c>
      <c r="H273">
        <f>IF(AND(($B273-Parameter!$B$17*Spielerentscheidungen!$B$6+Parameter!$B$4*(Ergebnisse2!$D$5/Parameter!$B$8) + I273)&gt;0,(ZB_Käufer2!$B273-Parameter!$B$17*Spielerentscheidungen!$D$6+Parameter!$B$4*(Ergebnisse2!$E$5/Parameter!$B$8) + J273)&gt;0), IF(($B273-Parameter!$B$17*Spielerentscheidungen!$B$6+Parameter!$B$4*(Ergebnisse2!$D$5/Parameter!$B$8) + I273) &gt; (ZB_Käufer2!$B273-Parameter!$B$17*Spielerentscheidungen!$D$6+Parameter!$B$4*(Ergebnisse2!$E$5/Parameter!$B$8) + J273),"A",IF(($B273-Parameter!$B$17*Spielerentscheidungen!$B$6+Parameter!$B$4*(Ergebnisse2!$D$5/Parameter!$B$8) + I273) &lt; (ZB_Käufer2!$B273-Parameter!$B$17*Spielerentscheidungen!$D$6+Parameter!$B$4*(Ergebnisse2!$E$5/Parameter!$B$8) + J273),"B",C273)),
IF(($B273-Parameter!$B$17*Spielerentscheidungen!$B$6+Parameter!$B$4*(Ergebnisse2!$D$5/Parameter!$B$8) + I273)&gt;0,"A",
IF((ZB_Käufer2!$B273-Parameter!$B$17*Spielerentscheidungen!$D$6 + Parameter!$B$4*(Ergebnisse2!$E$5/Parameter!$B$8) + J273)&gt;0,"B",0)))</f>
        <v>0</v>
      </c>
      <c r="I273">
        <v>0</v>
      </c>
      <c r="J273">
        <v>5</v>
      </c>
    </row>
    <row r="274" spans="1:10" x14ac:dyDescent="0.35">
      <c r="A274">
        <v>273</v>
      </c>
      <c r="B274">
        <v>8.61</v>
      </c>
      <c r="C274" t="s">
        <v>19</v>
      </c>
      <c r="D274" t="str">
        <f>IF(AND(($B274- Parameter!$B$17*Spielerentscheidungen!$B$2+Parameter!$B$4*0.5 + I274)&gt;0,(ZB_Käufer2!$B274-Parameter!$B$17*Spielerentscheidungen!$D$2+Parameter!$B$4*0.5 + J274)&gt;0), IF(($B274-Parameter!$B$17*Spielerentscheidungen!$B$2+Parameter!$B$4*0.5 + I274) &gt; (ZB_Käufer2!$B274-Parameter!$B$17*Spielerentscheidungen!$D$2+Parameter!$B$4*0.5 + J274), "A", IF((ZB_Käufer2!$B274-Parameter!$B$17*Spielerentscheidungen!$D$2+Parameter!$B$4*0.5 + J274) &gt; ($B274-Parameter!$B$17*Spielerentscheidungen!$B$2+Parameter!$B$4*0.5 + I274), "B", C274)),
IF(($B274-Parameter!$B$17*Spielerentscheidungen!$B$2+Parameter!$B$4*0.5 + I274)&gt;0,"A",
IF((ZB_Käufer2!$B274-Parameter!$B$17*Spielerentscheidungen!$D$2+Parameter!$B$4*0.5 + J274)&gt;0,"B",0)))</f>
        <v>B</v>
      </c>
      <c r="E274" t="str">
        <f>IF(AND(($B274-Parameter!$B$17*Spielerentscheidungen!$B$3+Parameter!$B$4*(Ergebnisse2!$D$2/Parameter!$B$8) + I274)&gt;0,(ZB_Käufer2!$B274-Parameter!$B$17*Spielerentscheidungen!$D$3+Parameter!$B$4*(Ergebnisse2!$E$2/Parameter!$B$8) + J274)&gt;0),IF(($B274-Parameter!$B$17*Spielerentscheidungen!$B$3+Parameter!$B$4*(Ergebnisse2!$D$2/Parameter!$B$8) + I274) &gt; (ZB_Käufer2!$B274-Parameter!$B$17*Spielerentscheidungen!$D$3+Parameter!$B$4*(Ergebnisse2!$E$2/Parameter!$B$8) + J274),"A", IF(($B274-Parameter!$B$17*Spielerentscheidungen!$B$3+Parameter!$B$4*(Ergebnisse2!$D$2/Parameter!$B$8) + I274) &lt; (ZB_Käufer2!$B274-Parameter!$B$17*Spielerentscheidungen!$D$3+Parameter!$B$4*(Ergebnisse2!$E$2/Parameter!$B$8) + J274 ), "B", C274)),
IF(($B274-Parameter!$B$17*Spielerentscheidungen!$B$3+Parameter!$B$4*(Ergebnisse2!$D$2/Parameter!$B$8) + I274) &gt; 0,"A",
IF((ZB_Käufer2!$B274-Parameter!$B$17*Spielerentscheidungen!$D$3+Parameter!$B$4*(Ergebnisse2!$E$2/Parameter!$B$8) + J274)&gt;0,"B",0)))</f>
        <v>A</v>
      </c>
      <c r="F274" t="str">
        <f>IF(AND(($B274-Parameter!$B$17*Spielerentscheidungen!$B$4+Parameter!$B$4*(Ergebnisse2!$D$3/Parameter!$B$8) + I274 )&gt;0,(ZB_Käufer2!$B274-Parameter!$B$17*Spielerentscheidungen!$D$4+Parameter!$B$4*(Ergebnisse2!$E$3/Parameter!$B$8) + J274)&gt;0),IF(($B274-Parameter!$B$17*Spielerentscheidungen!$B$4+Parameter!$B$4*(Ergebnisse2!$D$3/Parameter!$B$8) + I274) &gt; (ZB_Käufer2!$B274-Parameter!$B$17*Spielerentscheidungen!$D$4+Parameter!$B$4*(Ergebnisse2!$E$3/Parameter!$B$8) + J274), "A", IF(($B274-Parameter!$B$17*Spielerentscheidungen!$B$4+Parameter!$B$4*(Ergebnisse2!$D$3/Parameter!$B$8) + I274) &lt; (ZB_Käufer2!$B274-Parameter!$B$17*Spielerentscheidungen!$D$4+Parameter!$B$4*(Ergebnisse2!$E$3/Parameter!$B$8) + J274), "B", C274)),
IF(($B274-Parameter!$B$17*Spielerentscheidungen!$B$4+Parameter!$B$4*(Ergebnisse2!$D$3/Parameter!$B$8) + I274) &gt; 0,"A",
IF((ZB_Käufer2!$B274-Parameter!$B$17*Spielerentscheidungen!$D$4+Parameter!$B$4*(Ergebnisse2!$E$3/Parameter!$B$8) + J274) &gt; 0,"B",0)))</f>
        <v>B</v>
      </c>
      <c r="G274" t="str">
        <f>IF(AND(($B274-Parameter!$B$17*Spielerentscheidungen!$B$5+Parameter!$B$4*(Ergebnisse2!$D$4/Parameter!$B$8) + I274)&gt;0,(ZB_Käufer2!$B274-Parameter!$B$17*Spielerentscheidungen!$D$5+Parameter!$B$4*(Ergebnisse2!$E$4/Parameter!$B$8) + J274)&gt;0), IF(($B274-Parameter!$B$17*Spielerentscheidungen!$B$5+Parameter!$B$4*(Ergebnisse2!$D$4/Parameter!$B$8) + I274) &gt; (ZB_Käufer2!$B274-Parameter!$B$17*Spielerentscheidungen!$D$5+Parameter!$B$4*(Ergebnisse2!$E$4/Parameter!$B$8) + J274), "A", IF(($B274-Parameter!$B$17*Spielerentscheidungen!$B$5+Parameter!$B$4*(Ergebnisse2!$D$4/Parameter!$B$8) + I274) &lt; (ZB_Käufer2!$B274-Parameter!$B$17*Spielerentscheidungen!$D$5+Parameter!$B$4*(Ergebnisse2!$E$4/Parameter!$B$8) + J274), "B", C274)),
IF(($B274-Parameter!$B$17*Spielerentscheidungen!$B$5+Parameter!$B$4*(Ergebnisse2!$D$4/Parameter!$B$8) +I274)&gt;0,"A",
IF((ZB_Käufer2!$B274-Parameter!$B$17*Spielerentscheidungen!$D$5+Parameter!$B$4*(Ergebnisse2!$E$4/Parameter!$B$8) + J274)&gt;0,"B",0)))</f>
        <v>B</v>
      </c>
      <c r="H274">
        <f>IF(AND(($B274-Parameter!$B$17*Spielerentscheidungen!$B$6+Parameter!$B$4*(Ergebnisse2!$D$5/Parameter!$B$8) + I274)&gt;0,(ZB_Käufer2!$B274-Parameter!$B$17*Spielerentscheidungen!$D$6+Parameter!$B$4*(Ergebnisse2!$E$5/Parameter!$B$8) + J274)&gt;0), IF(($B274-Parameter!$B$17*Spielerentscheidungen!$B$6+Parameter!$B$4*(Ergebnisse2!$D$5/Parameter!$B$8) + I274) &gt; (ZB_Käufer2!$B274-Parameter!$B$17*Spielerentscheidungen!$D$6+Parameter!$B$4*(Ergebnisse2!$E$5/Parameter!$B$8) + J274),"A",IF(($B274-Parameter!$B$17*Spielerentscheidungen!$B$6+Parameter!$B$4*(Ergebnisse2!$D$5/Parameter!$B$8) + I274) &lt; (ZB_Käufer2!$B274-Parameter!$B$17*Spielerentscheidungen!$D$6+Parameter!$B$4*(Ergebnisse2!$E$5/Parameter!$B$8) + J274),"B",C274)),
IF(($B274-Parameter!$B$17*Spielerentscheidungen!$B$6+Parameter!$B$4*(Ergebnisse2!$D$5/Parameter!$B$8) + I274)&gt;0,"A",
IF((ZB_Käufer2!$B274-Parameter!$B$17*Spielerentscheidungen!$D$6 + Parameter!$B$4*(Ergebnisse2!$E$5/Parameter!$B$8) + J274)&gt;0,"B",0)))</f>
        <v>0</v>
      </c>
      <c r="I274">
        <v>0</v>
      </c>
      <c r="J274">
        <v>2</v>
      </c>
    </row>
    <row r="275" spans="1:10" x14ac:dyDescent="0.35">
      <c r="A275">
        <v>274</v>
      </c>
      <c r="B275">
        <v>8.58</v>
      </c>
      <c r="C275" t="s">
        <v>20</v>
      </c>
      <c r="D275" t="str">
        <f>IF(AND(($B275- Parameter!$B$17*Spielerentscheidungen!$B$2+Parameter!$B$4*0.5 + I275)&gt;0,(ZB_Käufer2!$B275-Parameter!$B$17*Spielerentscheidungen!$D$2+Parameter!$B$4*0.5 + J275)&gt;0), IF(($B275-Parameter!$B$17*Spielerentscheidungen!$B$2+Parameter!$B$4*0.5 + I275) &gt; (ZB_Käufer2!$B275-Parameter!$B$17*Spielerentscheidungen!$D$2+Parameter!$B$4*0.5 + J275), "A", IF((ZB_Käufer2!$B275-Parameter!$B$17*Spielerentscheidungen!$D$2+Parameter!$B$4*0.5 + J275) &gt; ($B275-Parameter!$B$17*Spielerentscheidungen!$B$2+Parameter!$B$4*0.5 + I275), "B", C275)),
IF(($B275-Parameter!$B$17*Spielerentscheidungen!$B$2+Parameter!$B$4*0.5 + I275)&gt;0,"A",
IF((ZB_Käufer2!$B275-Parameter!$B$17*Spielerentscheidungen!$D$2+Parameter!$B$4*0.5 + J275)&gt;0,"B",0)))</f>
        <v>B</v>
      </c>
      <c r="E275" t="str">
        <f>IF(AND(($B275-Parameter!$B$17*Spielerentscheidungen!$B$3+Parameter!$B$4*(Ergebnisse2!$D$2/Parameter!$B$8) + I275)&gt;0,(ZB_Käufer2!$B275-Parameter!$B$17*Spielerentscheidungen!$D$3+Parameter!$B$4*(Ergebnisse2!$E$2/Parameter!$B$8) + J275)&gt;0),IF(($B275-Parameter!$B$17*Spielerentscheidungen!$B$3+Parameter!$B$4*(Ergebnisse2!$D$2/Parameter!$B$8) + I275) &gt; (ZB_Käufer2!$B275-Parameter!$B$17*Spielerentscheidungen!$D$3+Parameter!$B$4*(Ergebnisse2!$E$2/Parameter!$B$8) + J275),"A", IF(($B275-Parameter!$B$17*Spielerentscheidungen!$B$3+Parameter!$B$4*(Ergebnisse2!$D$2/Parameter!$B$8) + I275) &lt; (ZB_Käufer2!$B275-Parameter!$B$17*Spielerentscheidungen!$D$3+Parameter!$B$4*(Ergebnisse2!$E$2/Parameter!$B$8) + J275 ), "B", C275)),
IF(($B275-Parameter!$B$17*Spielerentscheidungen!$B$3+Parameter!$B$4*(Ergebnisse2!$D$2/Parameter!$B$8) + I275) &gt; 0,"A",
IF((ZB_Käufer2!$B275-Parameter!$B$17*Spielerentscheidungen!$D$3+Parameter!$B$4*(Ergebnisse2!$E$2/Parameter!$B$8) + J275)&gt;0,"B",0)))</f>
        <v>B</v>
      </c>
      <c r="F275" t="str">
        <f>IF(AND(($B275-Parameter!$B$17*Spielerentscheidungen!$B$4+Parameter!$B$4*(Ergebnisse2!$D$3/Parameter!$B$8) + I275 )&gt;0,(ZB_Käufer2!$B275-Parameter!$B$17*Spielerentscheidungen!$D$4+Parameter!$B$4*(Ergebnisse2!$E$3/Parameter!$B$8) + J275)&gt;0),IF(($B275-Parameter!$B$17*Spielerentscheidungen!$B$4+Parameter!$B$4*(Ergebnisse2!$D$3/Parameter!$B$8) + I275) &gt; (ZB_Käufer2!$B275-Parameter!$B$17*Spielerentscheidungen!$D$4+Parameter!$B$4*(Ergebnisse2!$E$3/Parameter!$B$8) + J275), "A", IF(($B275-Parameter!$B$17*Spielerentscheidungen!$B$4+Parameter!$B$4*(Ergebnisse2!$D$3/Parameter!$B$8) + I275) &lt; (ZB_Käufer2!$B275-Parameter!$B$17*Spielerentscheidungen!$D$4+Parameter!$B$4*(Ergebnisse2!$E$3/Parameter!$B$8) + J275), "B", C275)),
IF(($B275-Parameter!$B$17*Spielerentscheidungen!$B$4+Parameter!$B$4*(Ergebnisse2!$D$3/Parameter!$B$8) + I275) &gt; 0,"A",
IF((ZB_Käufer2!$B275-Parameter!$B$17*Spielerentscheidungen!$D$4+Parameter!$B$4*(Ergebnisse2!$E$3/Parameter!$B$8) + J275) &gt; 0,"B",0)))</f>
        <v>B</v>
      </c>
      <c r="G275" t="str">
        <f>IF(AND(($B275-Parameter!$B$17*Spielerentscheidungen!$B$5+Parameter!$B$4*(Ergebnisse2!$D$4/Parameter!$B$8) + I275)&gt;0,(ZB_Käufer2!$B275-Parameter!$B$17*Spielerentscheidungen!$D$5+Parameter!$B$4*(Ergebnisse2!$E$4/Parameter!$B$8) + J275)&gt;0), IF(($B275-Parameter!$B$17*Spielerentscheidungen!$B$5+Parameter!$B$4*(Ergebnisse2!$D$4/Parameter!$B$8) + I275) &gt; (ZB_Käufer2!$B275-Parameter!$B$17*Spielerentscheidungen!$D$5+Parameter!$B$4*(Ergebnisse2!$E$4/Parameter!$B$8) + J275), "A", IF(($B275-Parameter!$B$17*Spielerentscheidungen!$B$5+Parameter!$B$4*(Ergebnisse2!$D$4/Parameter!$B$8) + I275) &lt; (ZB_Käufer2!$B275-Parameter!$B$17*Spielerentscheidungen!$D$5+Parameter!$B$4*(Ergebnisse2!$E$4/Parameter!$B$8) + J275), "B", C275)),
IF(($B275-Parameter!$B$17*Spielerentscheidungen!$B$5+Parameter!$B$4*(Ergebnisse2!$D$4/Parameter!$B$8) +I275)&gt;0,"A",
IF((ZB_Käufer2!$B275-Parameter!$B$17*Spielerentscheidungen!$D$5+Parameter!$B$4*(Ergebnisse2!$E$4/Parameter!$B$8) + J275)&gt;0,"B",0)))</f>
        <v>B</v>
      </c>
      <c r="H275">
        <f>IF(AND(($B275-Parameter!$B$17*Spielerentscheidungen!$B$6+Parameter!$B$4*(Ergebnisse2!$D$5/Parameter!$B$8) + I275)&gt;0,(ZB_Käufer2!$B275-Parameter!$B$17*Spielerentscheidungen!$D$6+Parameter!$B$4*(Ergebnisse2!$E$5/Parameter!$B$8) + J275)&gt;0), IF(($B275-Parameter!$B$17*Spielerentscheidungen!$B$6+Parameter!$B$4*(Ergebnisse2!$D$5/Parameter!$B$8) + I275) &gt; (ZB_Käufer2!$B275-Parameter!$B$17*Spielerentscheidungen!$D$6+Parameter!$B$4*(Ergebnisse2!$E$5/Parameter!$B$8) + J275),"A",IF(($B275-Parameter!$B$17*Spielerentscheidungen!$B$6+Parameter!$B$4*(Ergebnisse2!$D$5/Parameter!$B$8) + I275) &lt; (ZB_Käufer2!$B275-Parameter!$B$17*Spielerentscheidungen!$D$6+Parameter!$B$4*(Ergebnisse2!$E$5/Parameter!$B$8) + J275),"B",C275)),
IF(($B275-Parameter!$B$17*Spielerentscheidungen!$B$6+Parameter!$B$4*(Ergebnisse2!$D$5/Parameter!$B$8) + I275)&gt;0,"A",
IF((ZB_Käufer2!$B275-Parameter!$B$17*Spielerentscheidungen!$D$6 + Parameter!$B$4*(Ergebnisse2!$E$5/Parameter!$B$8) + J275)&gt;0,"B",0)))</f>
        <v>0</v>
      </c>
      <c r="I275">
        <v>0</v>
      </c>
      <c r="J275">
        <v>5</v>
      </c>
    </row>
    <row r="276" spans="1:10" x14ac:dyDescent="0.35">
      <c r="A276">
        <v>275</v>
      </c>
      <c r="B276">
        <v>3.73</v>
      </c>
      <c r="C276" t="s">
        <v>19</v>
      </c>
      <c r="D276">
        <f>IF(AND(($B276- Parameter!$B$17*Spielerentscheidungen!$B$2+Parameter!$B$4*0.5 + I276)&gt;0,(ZB_Käufer2!$B276-Parameter!$B$17*Spielerentscheidungen!$D$2+Parameter!$B$4*0.5 + J276)&gt;0), IF(($B276-Parameter!$B$17*Spielerentscheidungen!$B$2+Parameter!$B$4*0.5 + I276) &gt; (ZB_Käufer2!$B276-Parameter!$B$17*Spielerentscheidungen!$D$2+Parameter!$B$4*0.5 + J276), "A", IF((ZB_Käufer2!$B276-Parameter!$B$17*Spielerentscheidungen!$D$2+Parameter!$B$4*0.5 + J276) &gt; ($B276-Parameter!$B$17*Spielerentscheidungen!$B$2+Parameter!$B$4*0.5 + I276), "B", C276)),
IF(($B276-Parameter!$B$17*Spielerentscheidungen!$B$2+Parameter!$B$4*0.5 + I276)&gt;0,"A",
IF((ZB_Käufer2!$B276-Parameter!$B$17*Spielerentscheidungen!$D$2+Parameter!$B$4*0.5 + J276)&gt;0,"B",0)))</f>
        <v>0</v>
      </c>
      <c r="E276">
        <f>IF(AND(($B276-Parameter!$B$17*Spielerentscheidungen!$B$3+Parameter!$B$4*(Ergebnisse2!$D$2/Parameter!$B$8) + I276)&gt;0,(ZB_Käufer2!$B276-Parameter!$B$17*Spielerentscheidungen!$D$3+Parameter!$B$4*(Ergebnisse2!$E$2/Parameter!$B$8) + J276)&gt;0),IF(($B276-Parameter!$B$17*Spielerentscheidungen!$B$3+Parameter!$B$4*(Ergebnisse2!$D$2/Parameter!$B$8) + I276) &gt; (ZB_Käufer2!$B276-Parameter!$B$17*Spielerentscheidungen!$D$3+Parameter!$B$4*(Ergebnisse2!$E$2/Parameter!$B$8) + J276),"A", IF(($B276-Parameter!$B$17*Spielerentscheidungen!$B$3+Parameter!$B$4*(Ergebnisse2!$D$2/Parameter!$B$8) + I276) &lt; (ZB_Käufer2!$B276-Parameter!$B$17*Spielerentscheidungen!$D$3+Parameter!$B$4*(Ergebnisse2!$E$2/Parameter!$B$8) + J276 ), "B", C276)),
IF(($B276-Parameter!$B$17*Spielerentscheidungen!$B$3+Parameter!$B$4*(Ergebnisse2!$D$2/Parameter!$B$8) + I276) &gt; 0,"A",
IF((ZB_Käufer2!$B276-Parameter!$B$17*Spielerentscheidungen!$D$3+Parameter!$B$4*(Ergebnisse2!$E$2/Parameter!$B$8) + J276)&gt;0,"B",0)))</f>
        <v>0</v>
      </c>
      <c r="F276">
        <f>IF(AND(($B276-Parameter!$B$17*Spielerentscheidungen!$B$4+Parameter!$B$4*(Ergebnisse2!$D$3/Parameter!$B$8) + I276 )&gt;0,(ZB_Käufer2!$B276-Parameter!$B$17*Spielerentscheidungen!$D$4+Parameter!$B$4*(Ergebnisse2!$E$3/Parameter!$B$8) + J276)&gt;0),IF(($B276-Parameter!$B$17*Spielerentscheidungen!$B$4+Parameter!$B$4*(Ergebnisse2!$D$3/Parameter!$B$8) + I276) &gt; (ZB_Käufer2!$B276-Parameter!$B$17*Spielerentscheidungen!$D$4+Parameter!$B$4*(Ergebnisse2!$E$3/Parameter!$B$8) + J276), "A", IF(($B276-Parameter!$B$17*Spielerentscheidungen!$B$4+Parameter!$B$4*(Ergebnisse2!$D$3/Parameter!$B$8) + I276) &lt; (ZB_Käufer2!$B276-Parameter!$B$17*Spielerentscheidungen!$D$4+Parameter!$B$4*(Ergebnisse2!$E$3/Parameter!$B$8) + J276), "B", C276)),
IF(($B276-Parameter!$B$17*Spielerentscheidungen!$B$4+Parameter!$B$4*(Ergebnisse2!$D$3/Parameter!$B$8) + I276) &gt; 0,"A",
IF((ZB_Käufer2!$B276-Parameter!$B$17*Spielerentscheidungen!$D$4+Parameter!$B$4*(Ergebnisse2!$E$3/Parameter!$B$8) + J276) &gt; 0,"B",0)))</f>
        <v>0</v>
      </c>
      <c r="G276">
        <f>IF(AND(($B276-Parameter!$B$17*Spielerentscheidungen!$B$5+Parameter!$B$4*(Ergebnisse2!$D$4/Parameter!$B$8) + I276)&gt;0,(ZB_Käufer2!$B276-Parameter!$B$17*Spielerentscheidungen!$D$5+Parameter!$B$4*(Ergebnisse2!$E$4/Parameter!$B$8) + J276)&gt;0), IF(($B276-Parameter!$B$17*Spielerentscheidungen!$B$5+Parameter!$B$4*(Ergebnisse2!$D$4/Parameter!$B$8) + I276) &gt; (ZB_Käufer2!$B276-Parameter!$B$17*Spielerentscheidungen!$D$5+Parameter!$B$4*(Ergebnisse2!$E$4/Parameter!$B$8) + J276), "A", IF(($B276-Parameter!$B$17*Spielerentscheidungen!$B$5+Parameter!$B$4*(Ergebnisse2!$D$4/Parameter!$B$8) + I276) &lt; (ZB_Käufer2!$B276-Parameter!$B$17*Spielerentscheidungen!$D$5+Parameter!$B$4*(Ergebnisse2!$E$4/Parameter!$B$8) + J276), "B", C276)),
IF(($B276-Parameter!$B$17*Spielerentscheidungen!$B$5+Parameter!$B$4*(Ergebnisse2!$D$4/Parameter!$B$8) +I276)&gt;0,"A",
IF((ZB_Käufer2!$B276-Parameter!$B$17*Spielerentscheidungen!$D$5+Parameter!$B$4*(Ergebnisse2!$E$4/Parameter!$B$8) + J276)&gt;0,"B",0)))</f>
        <v>0</v>
      </c>
      <c r="H276">
        <f>IF(AND(($B276-Parameter!$B$17*Spielerentscheidungen!$B$6+Parameter!$B$4*(Ergebnisse2!$D$5/Parameter!$B$8) + I276)&gt;0,(ZB_Käufer2!$B276-Parameter!$B$17*Spielerentscheidungen!$D$6+Parameter!$B$4*(Ergebnisse2!$E$5/Parameter!$B$8) + J276)&gt;0), IF(($B276-Parameter!$B$17*Spielerentscheidungen!$B$6+Parameter!$B$4*(Ergebnisse2!$D$5/Parameter!$B$8) + I276) &gt; (ZB_Käufer2!$B276-Parameter!$B$17*Spielerentscheidungen!$D$6+Parameter!$B$4*(Ergebnisse2!$E$5/Parameter!$B$8) + J276),"A",IF(($B276-Parameter!$B$17*Spielerentscheidungen!$B$6+Parameter!$B$4*(Ergebnisse2!$D$5/Parameter!$B$8) + I276) &lt; (ZB_Käufer2!$B276-Parameter!$B$17*Spielerentscheidungen!$D$6+Parameter!$B$4*(Ergebnisse2!$E$5/Parameter!$B$8) + J276),"B",C276)),
IF(($B276-Parameter!$B$17*Spielerentscheidungen!$B$6+Parameter!$B$4*(Ergebnisse2!$D$5/Parameter!$B$8) + I276)&gt;0,"A",
IF((ZB_Käufer2!$B276-Parameter!$B$17*Spielerentscheidungen!$D$6 + Parameter!$B$4*(Ergebnisse2!$E$5/Parameter!$B$8) + J276)&gt;0,"B",0)))</f>
        <v>0</v>
      </c>
      <c r="I276">
        <v>1</v>
      </c>
      <c r="J276">
        <v>0</v>
      </c>
    </row>
    <row r="277" spans="1:10" x14ac:dyDescent="0.35">
      <c r="A277">
        <v>276</v>
      </c>
      <c r="B277">
        <v>9.6999999999999993</v>
      </c>
      <c r="C277" t="s">
        <v>20</v>
      </c>
      <c r="D277" t="str">
        <f>IF(AND(($B277- Parameter!$B$17*Spielerentscheidungen!$B$2+Parameter!$B$4*0.5 + I277)&gt;0,(ZB_Käufer2!$B277-Parameter!$B$17*Spielerentscheidungen!$D$2+Parameter!$B$4*0.5 + J277)&gt;0), IF(($B277-Parameter!$B$17*Spielerentscheidungen!$B$2+Parameter!$B$4*0.5 + I277) &gt; (ZB_Käufer2!$B277-Parameter!$B$17*Spielerentscheidungen!$D$2+Parameter!$B$4*0.5 + J277), "A", IF((ZB_Käufer2!$B277-Parameter!$B$17*Spielerentscheidungen!$D$2+Parameter!$B$4*0.5 + J277) &gt; ($B277-Parameter!$B$17*Spielerentscheidungen!$B$2+Parameter!$B$4*0.5 + I277), "B", C277)),
IF(($B277-Parameter!$B$17*Spielerentscheidungen!$B$2+Parameter!$B$4*0.5 + I277)&gt;0,"A",
IF((ZB_Käufer2!$B277-Parameter!$B$17*Spielerentscheidungen!$D$2+Parameter!$B$4*0.5 + J277)&gt;0,"B",0)))</f>
        <v>B</v>
      </c>
      <c r="E277" t="str">
        <f>IF(AND(($B277-Parameter!$B$17*Spielerentscheidungen!$B$3+Parameter!$B$4*(Ergebnisse2!$D$2/Parameter!$B$8) + I277)&gt;0,(ZB_Käufer2!$B277-Parameter!$B$17*Spielerentscheidungen!$D$3+Parameter!$B$4*(Ergebnisse2!$E$2/Parameter!$B$8) + J277)&gt;0),IF(($B277-Parameter!$B$17*Spielerentscheidungen!$B$3+Parameter!$B$4*(Ergebnisse2!$D$2/Parameter!$B$8) + I277) &gt; (ZB_Käufer2!$B277-Parameter!$B$17*Spielerentscheidungen!$D$3+Parameter!$B$4*(Ergebnisse2!$E$2/Parameter!$B$8) + J277),"A", IF(($B277-Parameter!$B$17*Spielerentscheidungen!$B$3+Parameter!$B$4*(Ergebnisse2!$D$2/Parameter!$B$8) + I277) &lt; (ZB_Käufer2!$B277-Parameter!$B$17*Spielerentscheidungen!$D$3+Parameter!$B$4*(Ergebnisse2!$E$2/Parameter!$B$8) + J277 ), "B", C277)),
IF(($B277-Parameter!$B$17*Spielerentscheidungen!$B$3+Parameter!$B$4*(Ergebnisse2!$D$2/Parameter!$B$8) + I277) &gt; 0,"A",
IF((ZB_Käufer2!$B277-Parameter!$B$17*Spielerentscheidungen!$D$3+Parameter!$B$4*(Ergebnisse2!$E$2/Parameter!$B$8) + J277)&gt;0,"B",0)))</f>
        <v>B</v>
      </c>
      <c r="F277" t="str">
        <f>IF(AND(($B277-Parameter!$B$17*Spielerentscheidungen!$B$4+Parameter!$B$4*(Ergebnisse2!$D$3/Parameter!$B$8) + I277 )&gt;0,(ZB_Käufer2!$B277-Parameter!$B$17*Spielerentscheidungen!$D$4+Parameter!$B$4*(Ergebnisse2!$E$3/Parameter!$B$8) + J277)&gt;0),IF(($B277-Parameter!$B$17*Spielerentscheidungen!$B$4+Parameter!$B$4*(Ergebnisse2!$D$3/Parameter!$B$8) + I277) &gt; (ZB_Käufer2!$B277-Parameter!$B$17*Spielerentscheidungen!$D$4+Parameter!$B$4*(Ergebnisse2!$E$3/Parameter!$B$8) + J277), "A", IF(($B277-Parameter!$B$17*Spielerentscheidungen!$B$4+Parameter!$B$4*(Ergebnisse2!$D$3/Parameter!$B$8) + I277) &lt; (ZB_Käufer2!$B277-Parameter!$B$17*Spielerentscheidungen!$D$4+Parameter!$B$4*(Ergebnisse2!$E$3/Parameter!$B$8) + J277), "B", C277)),
IF(($B277-Parameter!$B$17*Spielerentscheidungen!$B$4+Parameter!$B$4*(Ergebnisse2!$D$3/Parameter!$B$8) + I277) &gt; 0,"A",
IF((ZB_Käufer2!$B277-Parameter!$B$17*Spielerentscheidungen!$D$4+Parameter!$B$4*(Ergebnisse2!$E$3/Parameter!$B$8) + J277) &gt; 0,"B",0)))</f>
        <v>B</v>
      </c>
      <c r="G277" t="str">
        <f>IF(AND(($B277-Parameter!$B$17*Spielerentscheidungen!$B$5+Parameter!$B$4*(Ergebnisse2!$D$4/Parameter!$B$8) + I277)&gt;0,(ZB_Käufer2!$B277-Parameter!$B$17*Spielerentscheidungen!$D$5+Parameter!$B$4*(Ergebnisse2!$E$4/Parameter!$B$8) + J277)&gt;0), IF(($B277-Parameter!$B$17*Spielerentscheidungen!$B$5+Parameter!$B$4*(Ergebnisse2!$D$4/Parameter!$B$8) + I277) &gt; (ZB_Käufer2!$B277-Parameter!$B$17*Spielerentscheidungen!$D$5+Parameter!$B$4*(Ergebnisse2!$E$4/Parameter!$B$8) + J277), "A", IF(($B277-Parameter!$B$17*Spielerentscheidungen!$B$5+Parameter!$B$4*(Ergebnisse2!$D$4/Parameter!$B$8) + I277) &lt; (ZB_Käufer2!$B277-Parameter!$B$17*Spielerentscheidungen!$D$5+Parameter!$B$4*(Ergebnisse2!$E$4/Parameter!$B$8) + J277), "B", C277)),
IF(($B277-Parameter!$B$17*Spielerentscheidungen!$B$5+Parameter!$B$4*(Ergebnisse2!$D$4/Parameter!$B$8) +I277)&gt;0,"A",
IF((ZB_Käufer2!$B277-Parameter!$B$17*Spielerentscheidungen!$D$5+Parameter!$B$4*(Ergebnisse2!$E$4/Parameter!$B$8) + J277)&gt;0,"B",0)))</f>
        <v>B</v>
      </c>
      <c r="H277">
        <f>IF(AND(($B277-Parameter!$B$17*Spielerentscheidungen!$B$6+Parameter!$B$4*(Ergebnisse2!$D$5/Parameter!$B$8) + I277)&gt;0,(ZB_Käufer2!$B277-Parameter!$B$17*Spielerentscheidungen!$D$6+Parameter!$B$4*(Ergebnisse2!$E$5/Parameter!$B$8) + J277)&gt;0), IF(($B277-Parameter!$B$17*Spielerentscheidungen!$B$6+Parameter!$B$4*(Ergebnisse2!$D$5/Parameter!$B$8) + I277) &gt; (ZB_Käufer2!$B277-Parameter!$B$17*Spielerentscheidungen!$D$6+Parameter!$B$4*(Ergebnisse2!$E$5/Parameter!$B$8) + J277),"A",IF(($B277-Parameter!$B$17*Spielerentscheidungen!$B$6+Parameter!$B$4*(Ergebnisse2!$D$5/Parameter!$B$8) + I277) &lt; (ZB_Käufer2!$B277-Parameter!$B$17*Spielerentscheidungen!$D$6+Parameter!$B$4*(Ergebnisse2!$E$5/Parameter!$B$8) + J277),"B",C277)),
IF(($B277-Parameter!$B$17*Spielerentscheidungen!$B$6+Parameter!$B$4*(Ergebnisse2!$D$5/Parameter!$B$8) + I277)&gt;0,"A",
IF((ZB_Käufer2!$B277-Parameter!$B$17*Spielerentscheidungen!$D$6 + Parameter!$B$4*(Ergebnisse2!$E$5/Parameter!$B$8) + J277)&gt;0,"B",0)))</f>
        <v>0</v>
      </c>
      <c r="I277">
        <v>0</v>
      </c>
      <c r="J277">
        <v>4</v>
      </c>
    </row>
    <row r="278" spans="1:10" x14ac:dyDescent="0.35">
      <c r="A278">
        <v>277</v>
      </c>
      <c r="B278">
        <v>6.56</v>
      </c>
      <c r="C278" t="s">
        <v>19</v>
      </c>
      <c r="D278" t="str">
        <f>IF(AND(($B278- Parameter!$B$17*Spielerentscheidungen!$B$2+Parameter!$B$4*0.5 + I278)&gt;0,(ZB_Käufer2!$B278-Parameter!$B$17*Spielerentscheidungen!$D$2+Parameter!$B$4*0.5 + J278)&gt;0), IF(($B278-Parameter!$B$17*Spielerentscheidungen!$B$2+Parameter!$B$4*0.5 + I278) &gt; (ZB_Käufer2!$B278-Parameter!$B$17*Spielerentscheidungen!$D$2+Parameter!$B$4*0.5 + J278), "A", IF((ZB_Käufer2!$B278-Parameter!$B$17*Spielerentscheidungen!$D$2+Parameter!$B$4*0.5 + J278) &gt; ($B278-Parameter!$B$17*Spielerentscheidungen!$B$2+Parameter!$B$4*0.5 + I278), "B", C278)),
IF(($B278-Parameter!$B$17*Spielerentscheidungen!$B$2+Parameter!$B$4*0.5 + I278)&gt;0,"A",
IF((ZB_Käufer2!$B278-Parameter!$B$17*Spielerentscheidungen!$D$2+Parameter!$B$4*0.5 + J278)&gt;0,"B",0)))</f>
        <v>A</v>
      </c>
      <c r="E278" t="str">
        <f>IF(AND(($B278-Parameter!$B$17*Spielerentscheidungen!$B$3+Parameter!$B$4*(Ergebnisse2!$D$2/Parameter!$B$8) + I278)&gt;0,(ZB_Käufer2!$B278-Parameter!$B$17*Spielerentscheidungen!$D$3+Parameter!$B$4*(Ergebnisse2!$E$2/Parameter!$B$8) + J278)&gt;0),IF(($B278-Parameter!$B$17*Spielerentscheidungen!$B$3+Parameter!$B$4*(Ergebnisse2!$D$2/Parameter!$B$8) + I278) &gt; (ZB_Käufer2!$B278-Parameter!$B$17*Spielerentscheidungen!$D$3+Parameter!$B$4*(Ergebnisse2!$E$2/Parameter!$B$8) + J278),"A", IF(($B278-Parameter!$B$17*Spielerentscheidungen!$B$3+Parameter!$B$4*(Ergebnisse2!$D$2/Parameter!$B$8) + I278) &lt; (ZB_Käufer2!$B278-Parameter!$B$17*Spielerentscheidungen!$D$3+Parameter!$B$4*(Ergebnisse2!$E$2/Parameter!$B$8) + J278 ), "B", C278)),
IF(($B278-Parameter!$B$17*Spielerentscheidungen!$B$3+Parameter!$B$4*(Ergebnisse2!$D$2/Parameter!$B$8) + I278) &gt; 0,"A",
IF((ZB_Käufer2!$B278-Parameter!$B$17*Spielerentscheidungen!$D$3+Parameter!$B$4*(Ergebnisse2!$E$2/Parameter!$B$8) + J278)&gt;0,"B",0)))</f>
        <v>A</v>
      </c>
      <c r="F278" t="str">
        <f>IF(AND(($B278-Parameter!$B$17*Spielerentscheidungen!$B$4+Parameter!$B$4*(Ergebnisse2!$D$3/Parameter!$B$8) + I278 )&gt;0,(ZB_Käufer2!$B278-Parameter!$B$17*Spielerentscheidungen!$D$4+Parameter!$B$4*(Ergebnisse2!$E$3/Parameter!$B$8) + J278)&gt;0),IF(($B278-Parameter!$B$17*Spielerentscheidungen!$B$4+Parameter!$B$4*(Ergebnisse2!$D$3/Parameter!$B$8) + I278) &gt; (ZB_Käufer2!$B278-Parameter!$B$17*Spielerentscheidungen!$D$4+Parameter!$B$4*(Ergebnisse2!$E$3/Parameter!$B$8) + J278), "A", IF(($B278-Parameter!$B$17*Spielerentscheidungen!$B$4+Parameter!$B$4*(Ergebnisse2!$D$3/Parameter!$B$8) + I278) &lt; (ZB_Käufer2!$B278-Parameter!$B$17*Spielerentscheidungen!$D$4+Parameter!$B$4*(Ergebnisse2!$E$3/Parameter!$B$8) + J278), "B", C278)),
IF(($B278-Parameter!$B$17*Spielerentscheidungen!$B$4+Parameter!$B$4*(Ergebnisse2!$D$3/Parameter!$B$8) + I278) &gt; 0,"A",
IF((ZB_Käufer2!$B278-Parameter!$B$17*Spielerentscheidungen!$D$4+Parameter!$B$4*(Ergebnisse2!$E$3/Parameter!$B$8) + J278) &gt; 0,"B",0)))</f>
        <v>A</v>
      </c>
      <c r="G278" t="str">
        <f>IF(AND(($B278-Parameter!$B$17*Spielerentscheidungen!$B$5+Parameter!$B$4*(Ergebnisse2!$D$4/Parameter!$B$8) + I278)&gt;0,(ZB_Käufer2!$B278-Parameter!$B$17*Spielerentscheidungen!$D$5+Parameter!$B$4*(Ergebnisse2!$E$4/Parameter!$B$8) + J278)&gt;0), IF(($B278-Parameter!$B$17*Spielerentscheidungen!$B$5+Parameter!$B$4*(Ergebnisse2!$D$4/Parameter!$B$8) + I278) &gt; (ZB_Käufer2!$B278-Parameter!$B$17*Spielerentscheidungen!$D$5+Parameter!$B$4*(Ergebnisse2!$E$4/Parameter!$B$8) + J278), "A", IF(($B278-Parameter!$B$17*Spielerentscheidungen!$B$5+Parameter!$B$4*(Ergebnisse2!$D$4/Parameter!$B$8) + I278) &lt; (ZB_Käufer2!$B278-Parameter!$B$17*Spielerentscheidungen!$D$5+Parameter!$B$4*(Ergebnisse2!$E$4/Parameter!$B$8) + J278), "B", C278)),
IF(($B278-Parameter!$B$17*Spielerentscheidungen!$B$5+Parameter!$B$4*(Ergebnisse2!$D$4/Parameter!$B$8) +I278)&gt;0,"A",
IF((ZB_Käufer2!$B278-Parameter!$B$17*Spielerentscheidungen!$D$5+Parameter!$B$4*(Ergebnisse2!$E$4/Parameter!$B$8) + J278)&gt;0,"B",0)))</f>
        <v>A</v>
      </c>
      <c r="H278">
        <f>IF(AND(($B278-Parameter!$B$17*Spielerentscheidungen!$B$6+Parameter!$B$4*(Ergebnisse2!$D$5/Parameter!$B$8) + I278)&gt;0,(ZB_Käufer2!$B278-Parameter!$B$17*Spielerentscheidungen!$D$6+Parameter!$B$4*(Ergebnisse2!$E$5/Parameter!$B$8) + J278)&gt;0), IF(($B278-Parameter!$B$17*Spielerentscheidungen!$B$6+Parameter!$B$4*(Ergebnisse2!$D$5/Parameter!$B$8) + I278) &gt; (ZB_Käufer2!$B278-Parameter!$B$17*Spielerentscheidungen!$D$6+Parameter!$B$4*(Ergebnisse2!$E$5/Parameter!$B$8) + J278),"A",IF(($B278-Parameter!$B$17*Spielerentscheidungen!$B$6+Parameter!$B$4*(Ergebnisse2!$D$5/Parameter!$B$8) + I278) &lt; (ZB_Käufer2!$B278-Parameter!$B$17*Spielerentscheidungen!$D$6+Parameter!$B$4*(Ergebnisse2!$E$5/Parameter!$B$8) + J278),"B",C278)),
IF(($B278-Parameter!$B$17*Spielerentscheidungen!$B$6+Parameter!$B$4*(Ergebnisse2!$D$5/Parameter!$B$8) + I278)&gt;0,"A",
IF((ZB_Käufer2!$B278-Parameter!$B$17*Spielerentscheidungen!$D$6 + Parameter!$B$4*(Ergebnisse2!$E$5/Parameter!$B$8) + J278)&gt;0,"B",0)))</f>
        <v>0</v>
      </c>
      <c r="I278">
        <v>4</v>
      </c>
      <c r="J278">
        <v>0</v>
      </c>
    </row>
    <row r="279" spans="1:10" x14ac:dyDescent="0.35">
      <c r="A279">
        <v>278</v>
      </c>
      <c r="B279">
        <v>6.9</v>
      </c>
      <c r="C279" t="s">
        <v>20</v>
      </c>
      <c r="D279" t="str">
        <f>IF(AND(($B279- Parameter!$B$17*Spielerentscheidungen!$B$2+Parameter!$B$4*0.5 + I279)&gt;0,(ZB_Käufer2!$B279-Parameter!$B$17*Spielerentscheidungen!$D$2+Parameter!$B$4*0.5 + J279)&gt;0), IF(($B279-Parameter!$B$17*Spielerentscheidungen!$B$2+Parameter!$B$4*0.5 + I279) &gt; (ZB_Käufer2!$B279-Parameter!$B$17*Spielerentscheidungen!$D$2+Parameter!$B$4*0.5 + J279), "A", IF((ZB_Käufer2!$B279-Parameter!$B$17*Spielerentscheidungen!$D$2+Parameter!$B$4*0.5 + J279) &gt; ($B279-Parameter!$B$17*Spielerentscheidungen!$B$2+Parameter!$B$4*0.5 + I279), "B", C279)),
IF(($B279-Parameter!$B$17*Spielerentscheidungen!$B$2+Parameter!$B$4*0.5 + I279)&gt;0,"A",
IF((ZB_Käufer2!$B279-Parameter!$B$17*Spielerentscheidungen!$D$2+Parameter!$B$4*0.5 + J279)&gt;0,"B",0)))</f>
        <v>B</v>
      </c>
      <c r="E279" t="str">
        <f>IF(AND(($B279-Parameter!$B$17*Spielerentscheidungen!$B$3+Parameter!$B$4*(Ergebnisse2!$D$2/Parameter!$B$8) + I279)&gt;0,(ZB_Käufer2!$B279-Parameter!$B$17*Spielerentscheidungen!$D$3+Parameter!$B$4*(Ergebnisse2!$E$2/Parameter!$B$8) + J279)&gt;0),IF(($B279-Parameter!$B$17*Spielerentscheidungen!$B$3+Parameter!$B$4*(Ergebnisse2!$D$2/Parameter!$B$8) + I279) &gt; (ZB_Käufer2!$B279-Parameter!$B$17*Spielerentscheidungen!$D$3+Parameter!$B$4*(Ergebnisse2!$E$2/Parameter!$B$8) + J279),"A", IF(($B279-Parameter!$B$17*Spielerentscheidungen!$B$3+Parameter!$B$4*(Ergebnisse2!$D$2/Parameter!$B$8) + I279) &lt; (ZB_Käufer2!$B279-Parameter!$B$17*Spielerentscheidungen!$D$3+Parameter!$B$4*(Ergebnisse2!$E$2/Parameter!$B$8) + J279 ), "B", C279)),
IF(($B279-Parameter!$B$17*Spielerentscheidungen!$B$3+Parameter!$B$4*(Ergebnisse2!$D$2/Parameter!$B$8) + I279) &gt; 0,"A",
IF((ZB_Käufer2!$B279-Parameter!$B$17*Spielerentscheidungen!$D$3+Parameter!$B$4*(Ergebnisse2!$E$2/Parameter!$B$8) + J279)&gt;0,"B",0)))</f>
        <v>A</v>
      </c>
      <c r="F279">
        <f>IF(AND(($B279-Parameter!$B$17*Spielerentscheidungen!$B$4+Parameter!$B$4*(Ergebnisse2!$D$3/Parameter!$B$8) + I279 )&gt;0,(ZB_Käufer2!$B279-Parameter!$B$17*Spielerentscheidungen!$D$4+Parameter!$B$4*(Ergebnisse2!$E$3/Parameter!$B$8) + J279)&gt;0),IF(($B279-Parameter!$B$17*Spielerentscheidungen!$B$4+Parameter!$B$4*(Ergebnisse2!$D$3/Parameter!$B$8) + I279) &gt; (ZB_Käufer2!$B279-Parameter!$B$17*Spielerentscheidungen!$D$4+Parameter!$B$4*(Ergebnisse2!$E$3/Parameter!$B$8) + J279), "A", IF(($B279-Parameter!$B$17*Spielerentscheidungen!$B$4+Parameter!$B$4*(Ergebnisse2!$D$3/Parameter!$B$8) + I279) &lt; (ZB_Käufer2!$B279-Parameter!$B$17*Spielerentscheidungen!$D$4+Parameter!$B$4*(Ergebnisse2!$E$3/Parameter!$B$8) + J279), "B", C279)),
IF(($B279-Parameter!$B$17*Spielerentscheidungen!$B$4+Parameter!$B$4*(Ergebnisse2!$D$3/Parameter!$B$8) + I279) &gt; 0,"A",
IF((ZB_Käufer2!$B279-Parameter!$B$17*Spielerentscheidungen!$D$4+Parameter!$B$4*(Ergebnisse2!$E$3/Parameter!$B$8) + J279) &gt; 0,"B",0)))</f>
        <v>0</v>
      </c>
      <c r="G279">
        <f>IF(AND(($B279-Parameter!$B$17*Spielerentscheidungen!$B$5+Parameter!$B$4*(Ergebnisse2!$D$4/Parameter!$B$8) + I279)&gt;0,(ZB_Käufer2!$B279-Parameter!$B$17*Spielerentscheidungen!$D$5+Parameter!$B$4*(Ergebnisse2!$E$4/Parameter!$B$8) + J279)&gt;0), IF(($B279-Parameter!$B$17*Spielerentscheidungen!$B$5+Parameter!$B$4*(Ergebnisse2!$D$4/Parameter!$B$8) + I279) &gt; (ZB_Käufer2!$B279-Parameter!$B$17*Spielerentscheidungen!$D$5+Parameter!$B$4*(Ergebnisse2!$E$4/Parameter!$B$8) + J279), "A", IF(($B279-Parameter!$B$17*Spielerentscheidungen!$B$5+Parameter!$B$4*(Ergebnisse2!$D$4/Parameter!$B$8) + I279) &lt; (ZB_Käufer2!$B279-Parameter!$B$17*Spielerentscheidungen!$D$5+Parameter!$B$4*(Ergebnisse2!$E$4/Parameter!$B$8) + J279), "B", C279)),
IF(($B279-Parameter!$B$17*Spielerentscheidungen!$B$5+Parameter!$B$4*(Ergebnisse2!$D$4/Parameter!$B$8) +I279)&gt;0,"A",
IF((ZB_Käufer2!$B279-Parameter!$B$17*Spielerentscheidungen!$D$5+Parameter!$B$4*(Ergebnisse2!$E$4/Parameter!$B$8) + J279)&gt;0,"B",0)))</f>
        <v>0</v>
      </c>
      <c r="H279">
        <f>IF(AND(($B279-Parameter!$B$17*Spielerentscheidungen!$B$6+Parameter!$B$4*(Ergebnisse2!$D$5/Parameter!$B$8) + I279)&gt;0,(ZB_Käufer2!$B279-Parameter!$B$17*Spielerentscheidungen!$D$6+Parameter!$B$4*(Ergebnisse2!$E$5/Parameter!$B$8) + J279)&gt;0), IF(($B279-Parameter!$B$17*Spielerentscheidungen!$B$6+Parameter!$B$4*(Ergebnisse2!$D$5/Parameter!$B$8) + I279) &gt; (ZB_Käufer2!$B279-Parameter!$B$17*Spielerentscheidungen!$D$6+Parameter!$B$4*(Ergebnisse2!$E$5/Parameter!$B$8) + J279),"A",IF(($B279-Parameter!$B$17*Spielerentscheidungen!$B$6+Parameter!$B$4*(Ergebnisse2!$D$5/Parameter!$B$8) + I279) &lt; (ZB_Käufer2!$B279-Parameter!$B$17*Spielerentscheidungen!$D$6+Parameter!$B$4*(Ergebnisse2!$E$5/Parameter!$B$8) + J279),"B",C279)),
IF(($B279-Parameter!$B$17*Spielerentscheidungen!$B$6+Parameter!$B$4*(Ergebnisse2!$D$5/Parameter!$B$8) + I279)&gt;0,"A",
IF((ZB_Käufer2!$B279-Parameter!$B$17*Spielerentscheidungen!$D$6 + Parameter!$B$4*(Ergebnisse2!$E$5/Parameter!$B$8) + J279)&gt;0,"B",0)))</f>
        <v>0</v>
      </c>
      <c r="I279">
        <v>0</v>
      </c>
      <c r="J279">
        <v>2</v>
      </c>
    </row>
    <row r="280" spans="1:10" x14ac:dyDescent="0.35">
      <c r="A280">
        <v>279</v>
      </c>
      <c r="B280">
        <v>2.52</v>
      </c>
      <c r="C280" t="s">
        <v>19</v>
      </c>
      <c r="D280">
        <f>IF(AND(($B280- Parameter!$B$17*Spielerentscheidungen!$B$2+Parameter!$B$4*0.5 + I280)&gt;0,(ZB_Käufer2!$B280-Parameter!$B$17*Spielerentscheidungen!$D$2+Parameter!$B$4*0.5 + J280)&gt;0), IF(($B280-Parameter!$B$17*Spielerentscheidungen!$B$2+Parameter!$B$4*0.5 + I280) &gt; (ZB_Käufer2!$B280-Parameter!$B$17*Spielerentscheidungen!$D$2+Parameter!$B$4*0.5 + J280), "A", IF((ZB_Käufer2!$B280-Parameter!$B$17*Spielerentscheidungen!$D$2+Parameter!$B$4*0.5 + J280) &gt; ($B280-Parameter!$B$17*Spielerentscheidungen!$B$2+Parameter!$B$4*0.5 + I280), "B", C280)),
IF(($B280-Parameter!$B$17*Spielerentscheidungen!$B$2+Parameter!$B$4*0.5 + I280)&gt;0,"A",
IF((ZB_Käufer2!$B280-Parameter!$B$17*Spielerentscheidungen!$D$2+Parameter!$B$4*0.5 + J280)&gt;0,"B",0)))</f>
        <v>0</v>
      </c>
      <c r="E280">
        <f>IF(AND(($B280-Parameter!$B$17*Spielerentscheidungen!$B$3+Parameter!$B$4*(Ergebnisse2!$D$2/Parameter!$B$8) + I280)&gt;0,(ZB_Käufer2!$B280-Parameter!$B$17*Spielerentscheidungen!$D$3+Parameter!$B$4*(Ergebnisse2!$E$2/Parameter!$B$8) + J280)&gt;0),IF(($B280-Parameter!$B$17*Spielerentscheidungen!$B$3+Parameter!$B$4*(Ergebnisse2!$D$2/Parameter!$B$8) + I280) &gt; (ZB_Käufer2!$B280-Parameter!$B$17*Spielerentscheidungen!$D$3+Parameter!$B$4*(Ergebnisse2!$E$2/Parameter!$B$8) + J280),"A", IF(($B280-Parameter!$B$17*Spielerentscheidungen!$B$3+Parameter!$B$4*(Ergebnisse2!$D$2/Parameter!$B$8) + I280) &lt; (ZB_Käufer2!$B280-Parameter!$B$17*Spielerentscheidungen!$D$3+Parameter!$B$4*(Ergebnisse2!$E$2/Parameter!$B$8) + J280 ), "B", C280)),
IF(($B280-Parameter!$B$17*Spielerentscheidungen!$B$3+Parameter!$B$4*(Ergebnisse2!$D$2/Parameter!$B$8) + I280) &gt; 0,"A",
IF((ZB_Käufer2!$B280-Parameter!$B$17*Spielerentscheidungen!$D$3+Parameter!$B$4*(Ergebnisse2!$E$2/Parameter!$B$8) + J280)&gt;0,"B",0)))</f>
        <v>0</v>
      </c>
      <c r="F280">
        <f>IF(AND(($B280-Parameter!$B$17*Spielerentscheidungen!$B$4+Parameter!$B$4*(Ergebnisse2!$D$3/Parameter!$B$8) + I280 )&gt;0,(ZB_Käufer2!$B280-Parameter!$B$17*Spielerentscheidungen!$D$4+Parameter!$B$4*(Ergebnisse2!$E$3/Parameter!$B$8) + J280)&gt;0),IF(($B280-Parameter!$B$17*Spielerentscheidungen!$B$4+Parameter!$B$4*(Ergebnisse2!$D$3/Parameter!$B$8) + I280) &gt; (ZB_Käufer2!$B280-Parameter!$B$17*Spielerentscheidungen!$D$4+Parameter!$B$4*(Ergebnisse2!$E$3/Parameter!$B$8) + J280), "A", IF(($B280-Parameter!$B$17*Spielerentscheidungen!$B$4+Parameter!$B$4*(Ergebnisse2!$D$3/Parameter!$B$8) + I280) &lt; (ZB_Käufer2!$B280-Parameter!$B$17*Spielerentscheidungen!$D$4+Parameter!$B$4*(Ergebnisse2!$E$3/Parameter!$B$8) + J280), "B", C280)),
IF(($B280-Parameter!$B$17*Spielerentscheidungen!$B$4+Parameter!$B$4*(Ergebnisse2!$D$3/Parameter!$B$8) + I280) &gt; 0,"A",
IF((ZB_Käufer2!$B280-Parameter!$B$17*Spielerentscheidungen!$D$4+Parameter!$B$4*(Ergebnisse2!$E$3/Parameter!$B$8) + J280) &gt; 0,"B",0)))</f>
        <v>0</v>
      </c>
      <c r="G280">
        <f>IF(AND(($B280-Parameter!$B$17*Spielerentscheidungen!$B$5+Parameter!$B$4*(Ergebnisse2!$D$4/Parameter!$B$8) + I280)&gt;0,(ZB_Käufer2!$B280-Parameter!$B$17*Spielerentscheidungen!$D$5+Parameter!$B$4*(Ergebnisse2!$E$4/Parameter!$B$8) + J280)&gt;0), IF(($B280-Parameter!$B$17*Spielerentscheidungen!$B$5+Parameter!$B$4*(Ergebnisse2!$D$4/Parameter!$B$8) + I280) &gt; (ZB_Käufer2!$B280-Parameter!$B$17*Spielerentscheidungen!$D$5+Parameter!$B$4*(Ergebnisse2!$E$4/Parameter!$B$8) + J280), "A", IF(($B280-Parameter!$B$17*Spielerentscheidungen!$B$5+Parameter!$B$4*(Ergebnisse2!$D$4/Parameter!$B$8) + I280) &lt; (ZB_Käufer2!$B280-Parameter!$B$17*Spielerentscheidungen!$D$5+Parameter!$B$4*(Ergebnisse2!$E$4/Parameter!$B$8) + J280), "B", C280)),
IF(($B280-Parameter!$B$17*Spielerentscheidungen!$B$5+Parameter!$B$4*(Ergebnisse2!$D$4/Parameter!$B$8) +I280)&gt;0,"A",
IF((ZB_Käufer2!$B280-Parameter!$B$17*Spielerentscheidungen!$D$5+Parameter!$B$4*(Ergebnisse2!$E$4/Parameter!$B$8) + J280)&gt;0,"B",0)))</f>
        <v>0</v>
      </c>
      <c r="H280">
        <f>IF(AND(($B280-Parameter!$B$17*Spielerentscheidungen!$B$6+Parameter!$B$4*(Ergebnisse2!$D$5/Parameter!$B$8) + I280)&gt;0,(ZB_Käufer2!$B280-Parameter!$B$17*Spielerentscheidungen!$D$6+Parameter!$B$4*(Ergebnisse2!$E$5/Parameter!$B$8) + J280)&gt;0), IF(($B280-Parameter!$B$17*Spielerentscheidungen!$B$6+Parameter!$B$4*(Ergebnisse2!$D$5/Parameter!$B$8) + I280) &gt; (ZB_Käufer2!$B280-Parameter!$B$17*Spielerentscheidungen!$D$6+Parameter!$B$4*(Ergebnisse2!$E$5/Parameter!$B$8) + J280),"A",IF(($B280-Parameter!$B$17*Spielerentscheidungen!$B$6+Parameter!$B$4*(Ergebnisse2!$D$5/Parameter!$B$8) + I280) &lt; (ZB_Käufer2!$B280-Parameter!$B$17*Spielerentscheidungen!$D$6+Parameter!$B$4*(Ergebnisse2!$E$5/Parameter!$B$8) + J280),"B",C280)),
IF(($B280-Parameter!$B$17*Spielerentscheidungen!$B$6+Parameter!$B$4*(Ergebnisse2!$D$5/Parameter!$B$8) + I280)&gt;0,"A",
IF((ZB_Käufer2!$B280-Parameter!$B$17*Spielerentscheidungen!$D$6 + Parameter!$B$4*(Ergebnisse2!$E$5/Parameter!$B$8) + J280)&gt;0,"B",0)))</f>
        <v>0</v>
      </c>
      <c r="I280">
        <v>3</v>
      </c>
      <c r="J280">
        <v>0</v>
      </c>
    </row>
    <row r="281" spans="1:10" x14ac:dyDescent="0.35">
      <c r="A281">
        <v>280</v>
      </c>
      <c r="B281">
        <v>8.48</v>
      </c>
      <c r="C281" t="s">
        <v>20</v>
      </c>
      <c r="D281" t="str">
        <f>IF(AND(($B281- Parameter!$B$17*Spielerentscheidungen!$B$2+Parameter!$B$4*0.5 + I281)&gt;0,(ZB_Käufer2!$B281-Parameter!$B$17*Spielerentscheidungen!$D$2+Parameter!$B$4*0.5 + J281)&gt;0), IF(($B281-Parameter!$B$17*Spielerentscheidungen!$B$2+Parameter!$B$4*0.5 + I281) &gt; (ZB_Käufer2!$B281-Parameter!$B$17*Spielerentscheidungen!$D$2+Parameter!$B$4*0.5 + J281), "A", IF((ZB_Käufer2!$B281-Parameter!$B$17*Spielerentscheidungen!$D$2+Parameter!$B$4*0.5 + J281) &gt; ($B281-Parameter!$B$17*Spielerentscheidungen!$B$2+Parameter!$B$4*0.5 + I281), "B", C281)),
IF(($B281-Parameter!$B$17*Spielerentscheidungen!$B$2+Parameter!$B$4*0.5 + I281)&gt;0,"A",
IF((ZB_Käufer2!$B281-Parameter!$B$17*Spielerentscheidungen!$D$2+Parameter!$B$4*0.5 + J281)&gt;0,"B",0)))</f>
        <v>B</v>
      </c>
      <c r="E281" t="str">
        <f>IF(AND(($B281-Parameter!$B$17*Spielerentscheidungen!$B$3+Parameter!$B$4*(Ergebnisse2!$D$2/Parameter!$B$8) + I281)&gt;0,(ZB_Käufer2!$B281-Parameter!$B$17*Spielerentscheidungen!$D$3+Parameter!$B$4*(Ergebnisse2!$E$2/Parameter!$B$8) + J281)&gt;0),IF(($B281-Parameter!$B$17*Spielerentscheidungen!$B$3+Parameter!$B$4*(Ergebnisse2!$D$2/Parameter!$B$8) + I281) &gt; (ZB_Käufer2!$B281-Parameter!$B$17*Spielerentscheidungen!$D$3+Parameter!$B$4*(Ergebnisse2!$E$2/Parameter!$B$8) + J281),"A", IF(($B281-Parameter!$B$17*Spielerentscheidungen!$B$3+Parameter!$B$4*(Ergebnisse2!$D$2/Parameter!$B$8) + I281) &lt; (ZB_Käufer2!$B281-Parameter!$B$17*Spielerentscheidungen!$D$3+Parameter!$B$4*(Ergebnisse2!$E$2/Parameter!$B$8) + J281 ), "B", C281)),
IF(($B281-Parameter!$B$17*Spielerentscheidungen!$B$3+Parameter!$B$4*(Ergebnisse2!$D$2/Parameter!$B$8) + I281) &gt; 0,"A",
IF((ZB_Käufer2!$B281-Parameter!$B$17*Spielerentscheidungen!$D$3+Parameter!$B$4*(Ergebnisse2!$E$2/Parameter!$B$8) + J281)&gt;0,"B",0)))</f>
        <v>B</v>
      </c>
      <c r="F281" t="str">
        <f>IF(AND(($B281-Parameter!$B$17*Spielerentscheidungen!$B$4+Parameter!$B$4*(Ergebnisse2!$D$3/Parameter!$B$8) + I281 )&gt;0,(ZB_Käufer2!$B281-Parameter!$B$17*Spielerentscheidungen!$D$4+Parameter!$B$4*(Ergebnisse2!$E$3/Parameter!$B$8) + J281)&gt;0),IF(($B281-Parameter!$B$17*Spielerentscheidungen!$B$4+Parameter!$B$4*(Ergebnisse2!$D$3/Parameter!$B$8) + I281) &gt; (ZB_Käufer2!$B281-Parameter!$B$17*Spielerentscheidungen!$D$4+Parameter!$B$4*(Ergebnisse2!$E$3/Parameter!$B$8) + J281), "A", IF(($B281-Parameter!$B$17*Spielerentscheidungen!$B$4+Parameter!$B$4*(Ergebnisse2!$D$3/Parameter!$B$8) + I281) &lt; (ZB_Käufer2!$B281-Parameter!$B$17*Spielerentscheidungen!$D$4+Parameter!$B$4*(Ergebnisse2!$E$3/Parameter!$B$8) + J281), "B", C281)),
IF(($B281-Parameter!$B$17*Spielerentscheidungen!$B$4+Parameter!$B$4*(Ergebnisse2!$D$3/Parameter!$B$8) + I281) &gt; 0,"A",
IF((ZB_Käufer2!$B281-Parameter!$B$17*Spielerentscheidungen!$D$4+Parameter!$B$4*(Ergebnisse2!$E$3/Parameter!$B$8) + J281) &gt; 0,"B",0)))</f>
        <v>B</v>
      </c>
      <c r="G281" t="str">
        <f>IF(AND(($B281-Parameter!$B$17*Spielerentscheidungen!$B$5+Parameter!$B$4*(Ergebnisse2!$D$4/Parameter!$B$8) + I281)&gt;0,(ZB_Käufer2!$B281-Parameter!$B$17*Spielerentscheidungen!$D$5+Parameter!$B$4*(Ergebnisse2!$E$4/Parameter!$B$8) + J281)&gt;0), IF(($B281-Parameter!$B$17*Spielerentscheidungen!$B$5+Parameter!$B$4*(Ergebnisse2!$D$4/Parameter!$B$8) + I281) &gt; (ZB_Käufer2!$B281-Parameter!$B$17*Spielerentscheidungen!$D$5+Parameter!$B$4*(Ergebnisse2!$E$4/Parameter!$B$8) + J281), "A", IF(($B281-Parameter!$B$17*Spielerentscheidungen!$B$5+Parameter!$B$4*(Ergebnisse2!$D$4/Parameter!$B$8) + I281) &lt; (ZB_Käufer2!$B281-Parameter!$B$17*Spielerentscheidungen!$D$5+Parameter!$B$4*(Ergebnisse2!$E$4/Parameter!$B$8) + J281), "B", C281)),
IF(($B281-Parameter!$B$17*Spielerentscheidungen!$B$5+Parameter!$B$4*(Ergebnisse2!$D$4/Parameter!$B$8) +I281)&gt;0,"A",
IF((ZB_Käufer2!$B281-Parameter!$B$17*Spielerentscheidungen!$D$5+Parameter!$B$4*(Ergebnisse2!$E$4/Parameter!$B$8) + J281)&gt;0,"B",0)))</f>
        <v>B</v>
      </c>
      <c r="H281">
        <f>IF(AND(($B281-Parameter!$B$17*Spielerentscheidungen!$B$6+Parameter!$B$4*(Ergebnisse2!$D$5/Parameter!$B$8) + I281)&gt;0,(ZB_Käufer2!$B281-Parameter!$B$17*Spielerentscheidungen!$D$6+Parameter!$B$4*(Ergebnisse2!$E$5/Parameter!$B$8) + J281)&gt;0), IF(($B281-Parameter!$B$17*Spielerentscheidungen!$B$6+Parameter!$B$4*(Ergebnisse2!$D$5/Parameter!$B$8) + I281) &gt; (ZB_Käufer2!$B281-Parameter!$B$17*Spielerentscheidungen!$D$6+Parameter!$B$4*(Ergebnisse2!$E$5/Parameter!$B$8) + J281),"A",IF(($B281-Parameter!$B$17*Spielerentscheidungen!$B$6+Parameter!$B$4*(Ergebnisse2!$D$5/Parameter!$B$8) + I281) &lt; (ZB_Käufer2!$B281-Parameter!$B$17*Spielerentscheidungen!$D$6+Parameter!$B$4*(Ergebnisse2!$E$5/Parameter!$B$8) + J281),"B",C281)),
IF(($B281-Parameter!$B$17*Spielerentscheidungen!$B$6+Parameter!$B$4*(Ergebnisse2!$D$5/Parameter!$B$8) + I281)&gt;0,"A",
IF((ZB_Käufer2!$B281-Parameter!$B$17*Spielerentscheidungen!$D$6 + Parameter!$B$4*(Ergebnisse2!$E$5/Parameter!$B$8) + J281)&gt;0,"B",0)))</f>
        <v>0</v>
      </c>
      <c r="I281">
        <v>0</v>
      </c>
      <c r="J281">
        <v>3</v>
      </c>
    </row>
    <row r="282" spans="1:10" x14ac:dyDescent="0.35">
      <c r="A282">
        <v>281</v>
      </c>
      <c r="B282">
        <v>5.48</v>
      </c>
      <c r="C282" t="s">
        <v>19</v>
      </c>
      <c r="D282" t="str">
        <f>IF(AND(($B282- Parameter!$B$17*Spielerentscheidungen!$B$2+Parameter!$B$4*0.5 + I282)&gt;0,(ZB_Käufer2!$B282-Parameter!$B$17*Spielerentscheidungen!$D$2+Parameter!$B$4*0.5 + J282)&gt;0), IF(($B282-Parameter!$B$17*Spielerentscheidungen!$B$2+Parameter!$B$4*0.5 + I282) &gt; (ZB_Käufer2!$B282-Parameter!$B$17*Spielerentscheidungen!$D$2+Parameter!$B$4*0.5 + J282), "A", IF((ZB_Käufer2!$B282-Parameter!$B$17*Spielerentscheidungen!$D$2+Parameter!$B$4*0.5 + J282) &gt; ($B282-Parameter!$B$17*Spielerentscheidungen!$B$2+Parameter!$B$4*0.5 + I282), "B", C282)),
IF(($B282-Parameter!$B$17*Spielerentscheidungen!$B$2+Parameter!$B$4*0.5 + I282)&gt;0,"A",
IF((ZB_Käufer2!$B282-Parameter!$B$17*Spielerentscheidungen!$D$2+Parameter!$B$4*0.5 + J282)&gt;0,"B",0)))</f>
        <v>B</v>
      </c>
      <c r="E282">
        <f>IF(AND(($B282-Parameter!$B$17*Spielerentscheidungen!$B$3+Parameter!$B$4*(Ergebnisse2!$D$2/Parameter!$B$8) + I282)&gt;0,(ZB_Käufer2!$B282-Parameter!$B$17*Spielerentscheidungen!$D$3+Parameter!$B$4*(Ergebnisse2!$E$2/Parameter!$B$8) + J282)&gt;0),IF(($B282-Parameter!$B$17*Spielerentscheidungen!$B$3+Parameter!$B$4*(Ergebnisse2!$D$2/Parameter!$B$8) + I282) &gt; (ZB_Käufer2!$B282-Parameter!$B$17*Spielerentscheidungen!$D$3+Parameter!$B$4*(Ergebnisse2!$E$2/Parameter!$B$8) + J282),"A", IF(($B282-Parameter!$B$17*Spielerentscheidungen!$B$3+Parameter!$B$4*(Ergebnisse2!$D$2/Parameter!$B$8) + I282) &lt; (ZB_Käufer2!$B282-Parameter!$B$17*Spielerentscheidungen!$D$3+Parameter!$B$4*(Ergebnisse2!$E$2/Parameter!$B$8) + J282 ), "B", C282)),
IF(($B282-Parameter!$B$17*Spielerentscheidungen!$B$3+Parameter!$B$4*(Ergebnisse2!$D$2/Parameter!$B$8) + I282) &gt; 0,"A",
IF((ZB_Käufer2!$B282-Parameter!$B$17*Spielerentscheidungen!$D$3+Parameter!$B$4*(Ergebnisse2!$E$2/Parameter!$B$8) + J282)&gt;0,"B",0)))</f>
        <v>0</v>
      </c>
      <c r="F282">
        <f>IF(AND(($B282-Parameter!$B$17*Spielerentscheidungen!$B$4+Parameter!$B$4*(Ergebnisse2!$D$3/Parameter!$B$8) + I282 )&gt;0,(ZB_Käufer2!$B282-Parameter!$B$17*Spielerentscheidungen!$D$4+Parameter!$B$4*(Ergebnisse2!$E$3/Parameter!$B$8) + J282)&gt;0),IF(($B282-Parameter!$B$17*Spielerentscheidungen!$B$4+Parameter!$B$4*(Ergebnisse2!$D$3/Parameter!$B$8) + I282) &gt; (ZB_Käufer2!$B282-Parameter!$B$17*Spielerentscheidungen!$D$4+Parameter!$B$4*(Ergebnisse2!$E$3/Parameter!$B$8) + J282), "A", IF(($B282-Parameter!$B$17*Spielerentscheidungen!$B$4+Parameter!$B$4*(Ergebnisse2!$D$3/Parameter!$B$8) + I282) &lt; (ZB_Käufer2!$B282-Parameter!$B$17*Spielerentscheidungen!$D$4+Parameter!$B$4*(Ergebnisse2!$E$3/Parameter!$B$8) + J282), "B", C282)),
IF(($B282-Parameter!$B$17*Spielerentscheidungen!$B$4+Parameter!$B$4*(Ergebnisse2!$D$3/Parameter!$B$8) + I282) &gt; 0,"A",
IF((ZB_Käufer2!$B282-Parameter!$B$17*Spielerentscheidungen!$D$4+Parameter!$B$4*(Ergebnisse2!$E$3/Parameter!$B$8) + J282) &gt; 0,"B",0)))</f>
        <v>0</v>
      </c>
      <c r="G282">
        <f>IF(AND(($B282-Parameter!$B$17*Spielerentscheidungen!$B$5+Parameter!$B$4*(Ergebnisse2!$D$4/Parameter!$B$8) + I282)&gt;0,(ZB_Käufer2!$B282-Parameter!$B$17*Spielerentscheidungen!$D$5+Parameter!$B$4*(Ergebnisse2!$E$4/Parameter!$B$8) + J282)&gt;0), IF(($B282-Parameter!$B$17*Spielerentscheidungen!$B$5+Parameter!$B$4*(Ergebnisse2!$D$4/Parameter!$B$8) + I282) &gt; (ZB_Käufer2!$B282-Parameter!$B$17*Spielerentscheidungen!$D$5+Parameter!$B$4*(Ergebnisse2!$E$4/Parameter!$B$8) + J282), "A", IF(($B282-Parameter!$B$17*Spielerentscheidungen!$B$5+Parameter!$B$4*(Ergebnisse2!$D$4/Parameter!$B$8) + I282) &lt; (ZB_Käufer2!$B282-Parameter!$B$17*Spielerentscheidungen!$D$5+Parameter!$B$4*(Ergebnisse2!$E$4/Parameter!$B$8) + J282), "B", C282)),
IF(($B282-Parameter!$B$17*Spielerentscheidungen!$B$5+Parameter!$B$4*(Ergebnisse2!$D$4/Parameter!$B$8) +I282)&gt;0,"A",
IF((ZB_Käufer2!$B282-Parameter!$B$17*Spielerentscheidungen!$D$5+Parameter!$B$4*(Ergebnisse2!$E$4/Parameter!$B$8) + J282)&gt;0,"B",0)))</f>
        <v>0</v>
      </c>
      <c r="H282">
        <f>IF(AND(($B282-Parameter!$B$17*Spielerentscheidungen!$B$6+Parameter!$B$4*(Ergebnisse2!$D$5/Parameter!$B$8) + I282)&gt;0,(ZB_Käufer2!$B282-Parameter!$B$17*Spielerentscheidungen!$D$6+Parameter!$B$4*(Ergebnisse2!$E$5/Parameter!$B$8) + J282)&gt;0), IF(($B282-Parameter!$B$17*Spielerentscheidungen!$B$6+Parameter!$B$4*(Ergebnisse2!$D$5/Parameter!$B$8) + I282) &gt; (ZB_Käufer2!$B282-Parameter!$B$17*Spielerentscheidungen!$D$6+Parameter!$B$4*(Ergebnisse2!$E$5/Parameter!$B$8) + J282),"A",IF(($B282-Parameter!$B$17*Spielerentscheidungen!$B$6+Parameter!$B$4*(Ergebnisse2!$D$5/Parameter!$B$8) + I282) &lt; (ZB_Käufer2!$B282-Parameter!$B$17*Spielerentscheidungen!$D$6+Parameter!$B$4*(Ergebnisse2!$E$5/Parameter!$B$8) + J282),"B",C282)),
IF(($B282-Parameter!$B$17*Spielerentscheidungen!$B$6+Parameter!$B$4*(Ergebnisse2!$D$5/Parameter!$B$8) + I282)&gt;0,"A",
IF((ZB_Käufer2!$B282-Parameter!$B$17*Spielerentscheidungen!$D$6 + Parameter!$B$4*(Ergebnisse2!$E$5/Parameter!$B$8) + J282)&gt;0,"B",0)))</f>
        <v>0</v>
      </c>
      <c r="I282">
        <v>0</v>
      </c>
      <c r="J282">
        <v>3</v>
      </c>
    </row>
    <row r="283" spans="1:10" x14ac:dyDescent="0.35">
      <c r="A283">
        <v>282</v>
      </c>
      <c r="B283">
        <v>3.82</v>
      </c>
      <c r="C283" t="s">
        <v>20</v>
      </c>
      <c r="D283" t="str">
        <f>IF(AND(($B283- Parameter!$B$17*Spielerentscheidungen!$B$2+Parameter!$B$4*0.5 + I283)&gt;0,(ZB_Käufer2!$B283-Parameter!$B$17*Spielerentscheidungen!$D$2+Parameter!$B$4*0.5 + J283)&gt;0), IF(($B283-Parameter!$B$17*Spielerentscheidungen!$B$2+Parameter!$B$4*0.5 + I283) &gt; (ZB_Käufer2!$B283-Parameter!$B$17*Spielerentscheidungen!$D$2+Parameter!$B$4*0.5 + J283), "A", IF((ZB_Käufer2!$B283-Parameter!$B$17*Spielerentscheidungen!$D$2+Parameter!$B$4*0.5 + J283) &gt; ($B283-Parameter!$B$17*Spielerentscheidungen!$B$2+Parameter!$B$4*0.5 + I283), "B", C283)),
IF(($B283-Parameter!$B$17*Spielerentscheidungen!$B$2+Parameter!$B$4*0.5 + I283)&gt;0,"A",
IF((ZB_Käufer2!$B283-Parameter!$B$17*Spielerentscheidungen!$D$2+Parameter!$B$4*0.5 + J283)&gt;0,"B",0)))</f>
        <v>B</v>
      </c>
      <c r="E283" t="str">
        <f>IF(AND(($B283-Parameter!$B$17*Spielerentscheidungen!$B$3+Parameter!$B$4*(Ergebnisse2!$D$2/Parameter!$B$8) + I283)&gt;0,(ZB_Käufer2!$B283-Parameter!$B$17*Spielerentscheidungen!$D$3+Parameter!$B$4*(Ergebnisse2!$E$2/Parameter!$B$8) + J283)&gt;0),IF(($B283-Parameter!$B$17*Spielerentscheidungen!$B$3+Parameter!$B$4*(Ergebnisse2!$D$2/Parameter!$B$8) + I283) &gt; (ZB_Käufer2!$B283-Parameter!$B$17*Spielerentscheidungen!$D$3+Parameter!$B$4*(Ergebnisse2!$E$2/Parameter!$B$8) + J283),"A", IF(($B283-Parameter!$B$17*Spielerentscheidungen!$B$3+Parameter!$B$4*(Ergebnisse2!$D$2/Parameter!$B$8) + I283) &lt; (ZB_Käufer2!$B283-Parameter!$B$17*Spielerentscheidungen!$D$3+Parameter!$B$4*(Ergebnisse2!$E$2/Parameter!$B$8) + J283 ), "B", C283)),
IF(($B283-Parameter!$B$17*Spielerentscheidungen!$B$3+Parameter!$B$4*(Ergebnisse2!$D$2/Parameter!$B$8) + I283) &gt; 0,"A",
IF((ZB_Käufer2!$B283-Parameter!$B$17*Spielerentscheidungen!$D$3+Parameter!$B$4*(Ergebnisse2!$E$2/Parameter!$B$8) + J283)&gt;0,"B",0)))</f>
        <v>B</v>
      </c>
      <c r="F283">
        <f>IF(AND(($B283-Parameter!$B$17*Spielerentscheidungen!$B$4+Parameter!$B$4*(Ergebnisse2!$D$3/Parameter!$B$8) + I283 )&gt;0,(ZB_Käufer2!$B283-Parameter!$B$17*Spielerentscheidungen!$D$4+Parameter!$B$4*(Ergebnisse2!$E$3/Parameter!$B$8) + J283)&gt;0),IF(($B283-Parameter!$B$17*Spielerentscheidungen!$B$4+Parameter!$B$4*(Ergebnisse2!$D$3/Parameter!$B$8) + I283) &gt; (ZB_Käufer2!$B283-Parameter!$B$17*Spielerentscheidungen!$D$4+Parameter!$B$4*(Ergebnisse2!$E$3/Parameter!$B$8) + J283), "A", IF(($B283-Parameter!$B$17*Spielerentscheidungen!$B$4+Parameter!$B$4*(Ergebnisse2!$D$3/Parameter!$B$8) + I283) &lt; (ZB_Käufer2!$B283-Parameter!$B$17*Spielerentscheidungen!$D$4+Parameter!$B$4*(Ergebnisse2!$E$3/Parameter!$B$8) + J283), "B", C283)),
IF(($B283-Parameter!$B$17*Spielerentscheidungen!$B$4+Parameter!$B$4*(Ergebnisse2!$D$3/Parameter!$B$8) + I283) &gt; 0,"A",
IF((ZB_Käufer2!$B283-Parameter!$B$17*Spielerentscheidungen!$D$4+Parameter!$B$4*(Ergebnisse2!$E$3/Parameter!$B$8) + J283) &gt; 0,"B",0)))</f>
        <v>0</v>
      </c>
      <c r="G283">
        <f>IF(AND(($B283-Parameter!$B$17*Spielerentscheidungen!$B$5+Parameter!$B$4*(Ergebnisse2!$D$4/Parameter!$B$8) + I283)&gt;0,(ZB_Käufer2!$B283-Parameter!$B$17*Spielerentscheidungen!$D$5+Parameter!$B$4*(Ergebnisse2!$E$4/Parameter!$B$8) + J283)&gt;0), IF(($B283-Parameter!$B$17*Spielerentscheidungen!$B$5+Parameter!$B$4*(Ergebnisse2!$D$4/Parameter!$B$8) + I283) &gt; (ZB_Käufer2!$B283-Parameter!$B$17*Spielerentscheidungen!$D$5+Parameter!$B$4*(Ergebnisse2!$E$4/Parameter!$B$8) + J283), "A", IF(($B283-Parameter!$B$17*Spielerentscheidungen!$B$5+Parameter!$B$4*(Ergebnisse2!$D$4/Parameter!$B$8) + I283) &lt; (ZB_Käufer2!$B283-Parameter!$B$17*Spielerentscheidungen!$D$5+Parameter!$B$4*(Ergebnisse2!$E$4/Parameter!$B$8) + J283), "B", C283)),
IF(($B283-Parameter!$B$17*Spielerentscheidungen!$B$5+Parameter!$B$4*(Ergebnisse2!$D$4/Parameter!$B$8) +I283)&gt;0,"A",
IF((ZB_Käufer2!$B283-Parameter!$B$17*Spielerentscheidungen!$D$5+Parameter!$B$4*(Ergebnisse2!$E$4/Parameter!$B$8) + J283)&gt;0,"B",0)))</f>
        <v>0</v>
      </c>
      <c r="H283">
        <f>IF(AND(($B283-Parameter!$B$17*Spielerentscheidungen!$B$6+Parameter!$B$4*(Ergebnisse2!$D$5/Parameter!$B$8) + I283)&gt;0,(ZB_Käufer2!$B283-Parameter!$B$17*Spielerentscheidungen!$D$6+Parameter!$B$4*(Ergebnisse2!$E$5/Parameter!$B$8) + J283)&gt;0), IF(($B283-Parameter!$B$17*Spielerentscheidungen!$B$6+Parameter!$B$4*(Ergebnisse2!$D$5/Parameter!$B$8) + I283) &gt; (ZB_Käufer2!$B283-Parameter!$B$17*Spielerentscheidungen!$D$6+Parameter!$B$4*(Ergebnisse2!$E$5/Parameter!$B$8) + J283),"A",IF(($B283-Parameter!$B$17*Spielerentscheidungen!$B$6+Parameter!$B$4*(Ergebnisse2!$D$5/Parameter!$B$8) + I283) &lt; (ZB_Käufer2!$B283-Parameter!$B$17*Spielerentscheidungen!$D$6+Parameter!$B$4*(Ergebnisse2!$E$5/Parameter!$B$8) + J283),"B",C283)),
IF(($B283-Parameter!$B$17*Spielerentscheidungen!$B$6+Parameter!$B$4*(Ergebnisse2!$D$5/Parameter!$B$8) + I283)&gt;0,"A",
IF((ZB_Käufer2!$B283-Parameter!$B$17*Spielerentscheidungen!$D$6 + Parameter!$B$4*(Ergebnisse2!$E$5/Parameter!$B$8) + J283)&gt;0,"B",0)))</f>
        <v>0</v>
      </c>
      <c r="I283">
        <v>0</v>
      </c>
      <c r="J283">
        <v>5</v>
      </c>
    </row>
    <row r="284" spans="1:10" x14ac:dyDescent="0.35">
      <c r="A284">
        <v>283</v>
      </c>
      <c r="B284">
        <v>2.23</v>
      </c>
      <c r="C284" t="s">
        <v>19</v>
      </c>
      <c r="D284">
        <f>IF(AND(($B284- Parameter!$B$17*Spielerentscheidungen!$B$2+Parameter!$B$4*0.5 + I284)&gt;0,(ZB_Käufer2!$B284-Parameter!$B$17*Spielerentscheidungen!$D$2+Parameter!$B$4*0.5 + J284)&gt;0), IF(($B284-Parameter!$B$17*Spielerentscheidungen!$B$2+Parameter!$B$4*0.5 + I284) &gt; (ZB_Käufer2!$B284-Parameter!$B$17*Spielerentscheidungen!$D$2+Parameter!$B$4*0.5 + J284), "A", IF((ZB_Käufer2!$B284-Parameter!$B$17*Spielerentscheidungen!$D$2+Parameter!$B$4*0.5 + J284) &gt; ($B284-Parameter!$B$17*Spielerentscheidungen!$B$2+Parameter!$B$4*0.5 + I284), "B", C284)),
IF(($B284-Parameter!$B$17*Spielerentscheidungen!$B$2+Parameter!$B$4*0.5 + I284)&gt;0,"A",
IF((ZB_Käufer2!$B284-Parameter!$B$17*Spielerentscheidungen!$D$2+Parameter!$B$4*0.5 + J284)&gt;0,"B",0)))</f>
        <v>0</v>
      </c>
      <c r="E284">
        <f>IF(AND(($B284-Parameter!$B$17*Spielerentscheidungen!$B$3+Parameter!$B$4*(Ergebnisse2!$D$2/Parameter!$B$8) + I284)&gt;0,(ZB_Käufer2!$B284-Parameter!$B$17*Spielerentscheidungen!$D$3+Parameter!$B$4*(Ergebnisse2!$E$2/Parameter!$B$8) + J284)&gt;0),IF(($B284-Parameter!$B$17*Spielerentscheidungen!$B$3+Parameter!$B$4*(Ergebnisse2!$D$2/Parameter!$B$8) + I284) &gt; (ZB_Käufer2!$B284-Parameter!$B$17*Spielerentscheidungen!$D$3+Parameter!$B$4*(Ergebnisse2!$E$2/Parameter!$B$8) + J284),"A", IF(($B284-Parameter!$B$17*Spielerentscheidungen!$B$3+Parameter!$B$4*(Ergebnisse2!$D$2/Parameter!$B$8) + I284) &lt; (ZB_Käufer2!$B284-Parameter!$B$17*Spielerentscheidungen!$D$3+Parameter!$B$4*(Ergebnisse2!$E$2/Parameter!$B$8) + J284 ), "B", C284)),
IF(($B284-Parameter!$B$17*Spielerentscheidungen!$B$3+Parameter!$B$4*(Ergebnisse2!$D$2/Parameter!$B$8) + I284) &gt; 0,"A",
IF((ZB_Käufer2!$B284-Parameter!$B$17*Spielerentscheidungen!$D$3+Parameter!$B$4*(Ergebnisse2!$E$2/Parameter!$B$8) + J284)&gt;0,"B",0)))</f>
        <v>0</v>
      </c>
      <c r="F284">
        <f>IF(AND(($B284-Parameter!$B$17*Spielerentscheidungen!$B$4+Parameter!$B$4*(Ergebnisse2!$D$3/Parameter!$B$8) + I284 )&gt;0,(ZB_Käufer2!$B284-Parameter!$B$17*Spielerentscheidungen!$D$4+Parameter!$B$4*(Ergebnisse2!$E$3/Parameter!$B$8) + J284)&gt;0),IF(($B284-Parameter!$B$17*Spielerentscheidungen!$B$4+Parameter!$B$4*(Ergebnisse2!$D$3/Parameter!$B$8) + I284) &gt; (ZB_Käufer2!$B284-Parameter!$B$17*Spielerentscheidungen!$D$4+Parameter!$B$4*(Ergebnisse2!$E$3/Parameter!$B$8) + J284), "A", IF(($B284-Parameter!$B$17*Spielerentscheidungen!$B$4+Parameter!$B$4*(Ergebnisse2!$D$3/Parameter!$B$8) + I284) &lt; (ZB_Käufer2!$B284-Parameter!$B$17*Spielerentscheidungen!$D$4+Parameter!$B$4*(Ergebnisse2!$E$3/Parameter!$B$8) + J284), "B", C284)),
IF(($B284-Parameter!$B$17*Spielerentscheidungen!$B$4+Parameter!$B$4*(Ergebnisse2!$D$3/Parameter!$B$8) + I284) &gt; 0,"A",
IF((ZB_Käufer2!$B284-Parameter!$B$17*Spielerentscheidungen!$D$4+Parameter!$B$4*(Ergebnisse2!$E$3/Parameter!$B$8) + J284) &gt; 0,"B",0)))</f>
        <v>0</v>
      </c>
      <c r="G284">
        <f>IF(AND(($B284-Parameter!$B$17*Spielerentscheidungen!$B$5+Parameter!$B$4*(Ergebnisse2!$D$4/Parameter!$B$8) + I284)&gt;0,(ZB_Käufer2!$B284-Parameter!$B$17*Spielerentscheidungen!$D$5+Parameter!$B$4*(Ergebnisse2!$E$4/Parameter!$B$8) + J284)&gt;0), IF(($B284-Parameter!$B$17*Spielerentscheidungen!$B$5+Parameter!$B$4*(Ergebnisse2!$D$4/Parameter!$B$8) + I284) &gt; (ZB_Käufer2!$B284-Parameter!$B$17*Spielerentscheidungen!$D$5+Parameter!$B$4*(Ergebnisse2!$E$4/Parameter!$B$8) + J284), "A", IF(($B284-Parameter!$B$17*Spielerentscheidungen!$B$5+Parameter!$B$4*(Ergebnisse2!$D$4/Parameter!$B$8) + I284) &lt; (ZB_Käufer2!$B284-Parameter!$B$17*Spielerentscheidungen!$D$5+Parameter!$B$4*(Ergebnisse2!$E$4/Parameter!$B$8) + J284), "B", C284)),
IF(($B284-Parameter!$B$17*Spielerentscheidungen!$B$5+Parameter!$B$4*(Ergebnisse2!$D$4/Parameter!$B$8) +I284)&gt;0,"A",
IF((ZB_Käufer2!$B284-Parameter!$B$17*Spielerentscheidungen!$D$5+Parameter!$B$4*(Ergebnisse2!$E$4/Parameter!$B$8) + J284)&gt;0,"B",0)))</f>
        <v>0</v>
      </c>
      <c r="H284">
        <f>IF(AND(($B284-Parameter!$B$17*Spielerentscheidungen!$B$6+Parameter!$B$4*(Ergebnisse2!$D$5/Parameter!$B$8) + I284)&gt;0,(ZB_Käufer2!$B284-Parameter!$B$17*Spielerentscheidungen!$D$6+Parameter!$B$4*(Ergebnisse2!$E$5/Parameter!$B$8) + J284)&gt;0), IF(($B284-Parameter!$B$17*Spielerentscheidungen!$B$6+Parameter!$B$4*(Ergebnisse2!$D$5/Parameter!$B$8) + I284) &gt; (ZB_Käufer2!$B284-Parameter!$B$17*Spielerentscheidungen!$D$6+Parameter!$B$4*(Ergebnisse2!$E$5/Parameter!$B$8) + J284),"A",IF(($B284-Parameter!$B$17*Spielerentscheidungen!$B$6+Parameter!$B$4*(Ergebnisse2!$D$5/Parameter!$B$8) + I284) &lt; (ZB_Käufer2!$B284-Parameter!$B$17*Spielerentscheidungen!$D$6+Parameter!$B$4*(Ergebnisse2!$E$5/Parameter!$B$8) + J284),"B",C284)),
IF(($B284-Parameter!$B$17*Spielerentscheidungen!$B$6+Parameter!$B$4*(Ergebnisse2!$D$5/Parameter!$B$8) + I284)&gt;0,"A",
IF((ZB_Käufer2!$B284-Parameter!$B$17*Spielerentscheidungen!$D$6 + Parameter!$B$4*(Ergebnisse2!$E$5/Parameter!$B$8) + J284)&gt;0,"B",0)))</f>
        <v>0</v>
      </c>
      <c r="I284">
        <v>0</v>
      </c>
      <c r="J284">
        <v>5</v>
      </c>
    </row>
    <row r="285" spans="1:10" x14ac:dyDescent="0.35">
      <c r="A285">
        <v>284</v>
      </c>
      <c r="B285">
        <v>4.67</v>
      </c>
      <c r="C285" t="s">
        <v>20</v>
      </c>
      <c r="D285">
        <f>IF(AND(($B285- Parameter!$B$17*Spielerentscheidungen!$B$2+Parameter!$B$4*0.5 + I285)&gt;0,(ZB_Käufer2!$B285-Parameter!$B$17*Spielerentscheidungen!$D$2+Parameter!$B$4*0.5 + J285)&gt;0), IF(($B285-Parameter!$B$17*Spielerentscheidungen!$B$2+Parameter!$B$4*0.5 + I285) &gt; (ZB_Käufer2!$B285-Parameter!$B$17*Spielerentscheidungen!$D$2+Parameter!$B$4*0.5 + J285), "A", IF((ZB_Käufer2!$B285-Parameter!$B$17*Spielerentscheidungen!$D$2+Parameter!$B$4*0.5 + J285) &gt; ($B285-Parameter!$B$17*Spielerentscheidungen!$B$2+Parameter!$B$4*0.5 + I285), "B", C285)),
IF(($B285-Parameter!$B$17*Spielerentscheidungen!$B$2+Parameter!$B$4*0.5 + I285)&gt;0,"A",
IF((ZB_Käufer2!$B285-Parameter!$B$17*Spielerentscheidungen!$D$2+Parameter!$B$4*0.5 + J285)&gt;0,"B",0)))</f>
        <v>0</v>
      </c>
      <c r="E285">
        <f>IF(AND(($B285-Parameter!$B$17*Spielerentscheidungen!$B$3+Parameter!$B$4*(Ergebnisse2!$D$2/Parameter!$B$8) + I285)&gt;0,(ZB_Käufer2!$B285-Parameter!$B$17*Spielerentscheidungen!$D$3+Parameter!$B$4*(Ergebnisse2!$E$2/Parameter!$B$8) + J285)&gt;0),IF(($B285-Parameter!$B$17*Spielerentscheidungen!$B$3+Parameter!$B$4*(Ergebnisse2!$D$2/Parameter!$B$8) + I285) &gt; (ZB_Käufer2!$B285-Parameter!$B$17*Spielerentscheidungen!$D$3+Parameter!$B$4*(Ergebnisse2!$E$2/Parameter!$B$8) + J285),"A", IF(($B285-Parameter!$B$17*Spielerentscheidungen!$B$3+Parameter!$B$4*(Ergebnisse2!$D$2/Parameter!$B$8) + I285) &lt; (ZB_Käufer2!$B285-Parameter!$B$17*Spielerentscheidungen!$D$3+Parameter!$B$4*(Ergebnisse2!$E$2/Parameter!$B$8) + J285 ), "B", C285)),
IF(($B285-Parameter!$B$17*Spielerentscheidungen!$B$3+Parameter!$B$4*(Ergebnisse2!$D$2/Parameter!$B$8) + I285) &gt; 0,"A",
IF((ZB_Käufer2!$B285-Parameter!$B$17*Spielerentscheidungen!$D$3+Parameter!$B$4*(Ergebnisse2!$E$2/Parameter!$B$8) + J285)&gt;0,"B",0)))</f>
        <v>0</v>
      </c>
      <c r="F285">
        <f>IF(AND(($B285-Parameter!$B$17*Spielerentscheidungen!$B$4+Parameter!$B$4*(Ergebnisse2!$D$3/Parameter!$B$8) + I285 )&gt;0,(ZB_Käufer2!$B285-Parameter!$B$17*Spielerentscheidungen!$D$4+Parameter!$B$4*(Ergebnisse2!$E$3/Parameter!$B$8) + J285)&gt;0),IF(($B285-Parameter!$B$17*Spielerentscheidungen!$B$4+Parameter!$B$4*(Ergebnisse2!$D$3/Parameter!$B$8) + I285) &gt; (ZB_Käufer2!$B285-Parameter!$B$17*Spielerentscheidungen!$D$4+Parameter!$B$4*(Ergebnisse2!$E$3/Parameter!$B$8) + J285), "A", IF(($B285-Parameter!$B$17*Spielerentscheidungen!$B$4+Parameter!$B$4*(Ergebnisse2!$D$3/Parameter!$B$8) + I285) &lt; (ZB_Käufer2!$B285-Parameter!$B$17*Spielerentscheidungen!$D$4+Parameter!$B$4*(Ergebnisse2!$E$3/Parameter!$B$8) + J285), "B", C285)),
IF(($B285-Parameter!$B$17*Spielerentscheidungen!$B$4+Parameter!$B$4*(Ergebnisse2!$D$3/Parameter!$B$8) + I285) &gt; 0,"A",
IF((ZB_Käufer2!$B285-Parameter!$B$17*Spielerentscheidungen!$D$4+Parameter!$B$4*(Ergebnisse2!$E$3/Parameter!$B$8) + J285) &gt; 0,"B",0)))</f>
        <v>0</v>
      </c>
      <c r="G285">
        <f>IF(AND(($B285-Parameter!$B$17*Spielerentscheidungen!$B$5+Parameter!$B$4*(Ergebnisse2!$D$4/Parameter!$B$8) + I285)&gt;0,(ZB_Käufer2!$B285-Parameter!$B$17*Spielerentscheidungen!$D$5+Parameter!$B$4*(Ergebnisse2!$E$4/Parameter!$B$8) + J285)&gt;0), IF(($B285-Parameter!$B$17*Spielerentscheidungen!$B$5+Parameter!$B$4*(Ergebnisse2!$D$4/Parameter!$B$8) + I285) &gt; (ZB_Käufer2!$B285-Parameter!$B$17*Spielerentscheidungen!$D$5+Parameter!$B$4*(Ergebnisse2!$E$4/Parameter!$B$8) + J285), "A", IF(($B285-Parameter!$B$17*Spielerentscheidungen!$B$5+Parameter!$B$4*(Ergebnisse2!$D$4/Parameter!$B$8) + I285) &lt; (ZB_Käufer2!$B285-Parameter!$B$17*Spielerentscheidungen!$D$5+Parameter!$B$4*(Ergebnisse2!$E$4/Parameter!$B$8) + J285), "B", C285)),
IF(($B285-Parameter!$B$17*Spielerentscheidungen!$B$5+Parameter!$B$4*(Ergebnisse2!$D$4/Parameter!$B$8) +I285)&gt;0,"A",
IF((ZB_Käufer2!$B285-Parameter!$B$17*Spielerentscheidungen!$D$5+Parameter!$B$4*(Ergebnisse2!$E$4/Parameter!$B$8) + J285)&gt;0,"B",0)))</f>
        <v>0</v>
      </c>
      <c r="H285">
        <f>IF(AND(($B285-Parameter!$B$17*Spielerentscheidungen!$B$6+Parameter!$B$4*(Ergebnisse2!$D$5/Parameter!$B$8) + I285)&gt;0,(ZB_Käufer2!$B285-Parameter!$B$17*Spielerentscheidungen!$D$6+Parameter!$B$4*(Ergebnisse2!$E$5/Parameter!$B$8) + J285)&gt;0), IF(($B285-Parameter!$B$17*Spielerentscheidungen!$B$6+Parameter!$B$4*(Ergebnisse2!$D$5/Parameter!$B$8) + I285) &gt; (ZB_Käufer2!$B285-Parameter!$B$17*Spielerentscheidungen!$D$6+Parameter!$B$4*(Ergebnisse2!$E$5/Parameter!$B$8) + J285),"A",IF(($B285-Parameter!$B$17*Spielerentscheidungen!$B$6+Parameter!$B$4*(Ergebnisse2!$D$5/Parameter!$B$8) + I285) &lt; (ZB_Käufer2!$B285-Parameter!$B$17*Spielerentscheidungen!$D$6+Parameter!$B$4*(Ergebnisse2!$E$5/Parameter!$B$8) + J285),"B",C285)),
IF(($B285-Parameter!$B$17*Spielerentscheidungen!$B$6+Parameter!$B$4*(Ergebnisse2!$D$5/Parameter!$B$8) + I285)&gt;0,"A",
IF((ZB_Käufer2!$B285-Parameter!$B$17*Spielerentscheidungen!$D$6 + Parameter!$B$4*(Ergebnisse2!$E$5/Parameter!$B$8) + J285)&gt;0,"B",0)))</f>
        <v>0</v>
      </c>
      <c r="I285">
        <v>1</v>
      </c>
      <c r="J285">
        <v>0</v>
      </c>
    </row>
    <row r="286" spans="1:10" x14ac:dyDescent="0.35">
      <c r="A286">
        <v>285</v>
      </c>
      <c r="B286">
        <v>2.91</v>
      </c>
      <c r="C286" t="s">
        <v>19</v>
      </c>
      <c r="D286">
        <f>IF(AND(($B286- Parameter!$B$17*Spielerentscheidungen!$B$2+Parameter!$B$4*0.5 + I286)&gt;0,(ZB_Käufer2!$B286-Parameter!$B$17*Spielerentscheidungen!$D$2+Parameter!$B$4*0.5 + J286)&gt;0), IF(($B286-Parameter!$B$17*Spielerentscheidungen!$B$2+Parameter!$B$4*0.5 + I286) &gt; (ZB_Käufer2!$B286-Parameter!$B$17*Spielerentscheidungen!$D$2+Parameter!$B$4*0.5 + J286), "A", IF((ZB_Käufer2!$B286-Parameter!$B$17*Spielerentscheidungen!$D$2+Parameter!$B$4*0.5 + J286) &gt; ($B286-Parameter!$B$17*Spielerentscheidungen!$B$2+Parameter!$B$4*0.5 + I286), "B", C286)),
IF(($B286-Parameter!$B$17*Spielerentscheidungen!$B$2+Parameter!$B$4*0.5 + I286)&gt;0,"A",
IF((ZB_Käufer2!$B286-Parameter!$B$17*Spielerentscheidungen!$D$2+Parameter!$B$4*0.5 + J286)&gt;0,"B",0)))</f>
        <v>0</v>
      </c>
      <c r="E286">
        <f>IF(AND(($B286-Parameter!$B$17*Spielerentscheidungen!$B$3+Parameter!$B$4*(Ergebnisse2!$D$2/Parameter!$B$8) + I286)&gt;0,(ZB_Käufer2!$B286-Parameter!$B$17*Spielerentscheidungen!$D$3+Parameter!$B$4*(Ergebnisse2!$E$2/Parameter!$B$8) + J286)&gt;0),IF(($B286-Parameter!$B$17*Spielerentscheidungen!$B$3+Parameter!$B$4*(Ergebnisse2!$D$2/Parameter!$B$8) + I286) &gt; (ZB_Käufer2!$B286-Parameter!$B$17*Spielerentscheidungen!$D$3+Parameter!$B$4*(Ergebnisse2!$E$2/Parameter!$B$8) + J286),"A", IF(($B286-Parameter!$B$17*Spielerentscheidungen!$B$3+Parameter!$B$4*(Ergebnisse2!$D$2/Parameter!$B$8) + I286) &lt; (ZB_Käufer2!$B286-Parameter!$B$17*Spielerentscheidungen!$D$3+Parameter!$B$4*(Ergebnisse2!$E$2/Parameter!$B$8) + J286 ), "B", C286)),
IF(($B286-Parameter!$B$17*Spielerentscheidungen!$B$3+Parameter!$B$4*(Ergebnisse2!$D$2/Parameter!$B$8) + I286) &gt; 0,"A",
IF((ZB_Käufer2!$B286-Parameter!$B$17*Spielerentscheidungen!$D$3+Parameter!$B$4*(Ergebnisse2!$E$2/Parameter!$B$8) + J286)&gt;0,"B",0)))</f>
        <v>0</v>
      </c>
      <c r="F286">
        <f>IF(AND(($B286-Parameter!$B$17*Spielerentscheidungen!$B$4+Parameter!$B$4*(Ergebnisse2!$D$3/Parameter!$B$8) + I286 )&gt;0,(ZB_Käufer2!$B286-Parameter!$B$17*Spielerentscheidungen!$D$4+Parameter!$B$4*(Ergebnisse2!$E$3/Parameter!$B$8) + J286)&gt;0),IF(($B286-Parameter!$B$17*Spielerentscheidungen!$B$4+Parameter!$B$4*(Ergebnisse2!$D$3/Parameter!$B$8) + I286) &gt; (ZB_Käufer2!$B286-Parameter!$B$17*Spielerentscheidungen!$D$4+Parameter!$B$4*(Ergebnisse2!$E$3/Parameter!$B$8) + J286), "A", IF(($B286-Parameter!$B$17*Spielerentscheidungen!$B$4+Parameter!$B$4*(Ergebnisse2!$D$3/Parameter!$B$8) + I286) &lt; (ZB_Käufer2!$B286-Parameter!$B$17*Spielerentscheidungen!$D$4+Parameter!$B$4*(Ergebnisse2!$E$3/Parameter!$B$8) + J286), "B", C286)),
IF(($B286-Parameter!$B$17*Spielerentscheidungen!$B$4+Parameter!$B$4*(Ergebnisse2!$D$3/Parameter!$B$8) + I286) &gt; 0,"A",
IF((ZB_Käufer2!$B286-Parameter!$B$17*Spielerentscheidungen!$D$4+Parameter!$B$4*(Ergebnisse2!$E$3/Parameter!$B$8) + J286) &gt; 0,"B",0)))</f>
        <v>0</v>
      </c>
      <c r="G286">
        <f>IF(AND(($B286-Parameter!$B$17*Spielerentscheidungen!$B$5+Parameter!$B$4*(Ergebnisse2!$D$4/Parameter!$B$8) + I286)&gt;0,(ZB_Käufer2!$B286-Parameter!$B$17*Spielerentscheidungen!$D$5+Parameter!$B$4*(Ergebnisse2!$E$4/Parameter!$B$8) + J286)&gt;0), IF(($B286-Parameter!$B$17*Spielerentscheidungen!$B$5+Parameter!$B$4*(Ergebnisse2!$D$4/Parameter!$B$8) + I286) &gt; (ZB_Käufer2!$B286-Parameter!$B$17*Spielerentscheidungen!$D$5+Parameter!$B$4*(Ergebnisse2!$E$4/Parameter!$B$8) + J286), "A", IF(($B286-Parameter!$B$17*Spielerentscheidungen!$B$5+Parameter!$B$4*(Ergebnisse2!$D$4/Parameter!$B$8) + I286) &lt; (ZB_Käufer2!$B286-Parameter!$B$17*Spielerentscheidungen!$D$5+Parameter!$B$4*(Ergebnisse2!$E$4/Parameter!$B$8) + J286), "B", C286)),
IF(($B286-Parameter!$B$17*Spielerentscheidungen!$B$5+Parameter!$B$4*(Ergebnisse2!$D$4/Parameter!$B$8) +I286)&gt;0,"A",
IF((ZB_Käufer2!$B286-Parameter!$B$17*Spielerentscheidungen!$D$5+Parameter!$B$4*(Ergebnisse2!$E$4/Parameter!$B$8) + J286)&gt;0,"B",0)))</f>
        <v>0</v>
      </c>
      <c r="H286">
        <f>IF(AND(($B286-Parameter!$B$17*Spielerentscheidungen!$B$6+Parameter!$B$4*(Ergebnisse2!$D$5/Parameter!$B$8) + I286)&gt;0,(ZB_Käufer2!$B286-Parameter!$B$17*Spielerentscheidungen!$D$6+Parameter!$B$4*(Ergebnisse2!$E$5/Parameter!$B$8) + J286)&gt;0), IF(($B286-Parameter!$B$17*Spielerentscheidungen!$B$6+Parameter!$B$4*(Ergebnisse2!$D$5/Parameter!$B$8) + I286) &gt; (ZB_Käufer2!$B286-Parameter!$B$17*Spielerentscheidungen!$D$6+Parameter!$B$4*(Ergebnisse2!$E$5/Parameter!$B$8) + J286),"A",IF(($B286-Parameter!$B$17*Spielerentscheidungen!$B$6+Parameter!$B$4*(Ergebnisse2!$D$5/Parameter!$B$8) + I286) &lt; (ZB_Käufer2!$B286-Parameter!$B$17*Spielerentscheidungen!$D$6+Parameter!$B$4*(Ergebnisse2!$E$5/Parameter!$B$8) + J286),"B",C286)),
IF(($B286-Parameter!$B$17*Spielerentscheidungen!$B$6+Parameter!$B$4*(Ergebnisse2!$D$5/Parameter!$B$8) + I286)&gt;0,"A",
IF((ZB_Käufer2!$B286-Parameter!$B$17*Spielerentscheidungen!$D$6 + Parameter!$B$4*(Ergebnisse2!$E$5/Parameter!$B$8) + J286)&gt;0,"B",0)))</f>
        <v>0</v>
      </c>
      <c r="I286">
        <v>0</v>
      </c>
      <c r="J286">
        <v>5</v>
      </c>
    </row>
    <row r="287" spans="1:10" x14ac:dyDescent="0.35">
      <c r="A287">
        <v>286</v>
      </c>
      <c r="B287">
        <v>4.74</v>
      </c>
      <c r="C287" t="s">
        <v>20</v>
      </c>
      <c r="D287" t="str">
        <f>IF(AND(($B287- Parameter!$B$17*Spielerentscheidungen!$B$2+Parameter!$B$4*0.5 + I287)&gt;0,(ZB_Käufer2!$B287-Parameter!$B$17*Spielerentscheidungen!$D$2+Parameter!$B$4*0.5 + J287)&gt;0), IF(($B287-Parameter!$B$17*Spielerentscheidungen!$B$2+Parameter!$B$4*0.5 + I287) &gt; (ZB_Käufer2!$B287-Parameter!$B$17*Spielerentscheidungen!$D$2+Parameter!$B$4*0.5 + J287), "A", IF((ZB_Käufer2!$B287-Parameter!$B$17*Spielerentscheidungen!$D$2+Parameter!$B$4*0.5 + J287) &gt; ($B287-Parameter!$B$17*Spielerentscheidungen!$B$2+Parameter!$B$4*0.5 + I287), "B", C287)),
IF(($B287-Parameter!$B$17*Spielerentscheidungen!$B$2+Parameter!$B$4*0.5 + I287)&gt;0,"A",
IF((ZB_Käufer2!$B287-Parameter!$B$17*Spielerentscheidungen!$D$2+Parameter!$B$4*0.5 + J287)&gt;0,"B",0)))</f>
        <v>A</v>
      </c>
      <c r="E287" t="str">
        <f>IF(AND(($B287-Parameter!$B$17*Spielerentscheidungen!$B$3+Parameter!$B$4*(Ergebnisse2!$D$2/Parameter!$B$8) + I287)&gt;0,(ZB_Käufer2!$B287-Parameter!$B$17*Spielerentscheidungen!$D$3+Parameter!$B$4*(Ergebnisse2!$E$2/Parameter!$B$8) + J287)&gt;0),IF(($B287-Parameter!$B$17*Spielerentscheidungen!$B$3+Parameter!$B$4*(Ergebnisse2!$D$2/Parameter!$B$8) + I287) &gt; (ZB_Käufer2!$B287-Parameter!$B$17*Spielerentscheidungen!$D$3+Parameter!$B$4*(Ergebnisse2!$E$2/Parameter!$B$8) + J287),"A", IF(($B287-Parameter!$B$17*Spielerentscheidungen!$B$3+Parameter!$B$4*(Ergebnisse2!$D$2/Parameter!$B$8) + I287) &lt; (ZB_Käufer2!$B287-Parameter!$B$17*Spielerentscheidungen!$D$3+Parameter!$B$4*(Ergebnisse2!$E$2/Parameter!$B$8) + J287 ), "B", C287)),
IF(($B287-Parameter!$B$17*Spielerentscheidungen!$B$3+Parameter!$B$4*(Ergebnisse2!$D$2/Parameter!$B$8) + I287) &gt; 0,"A",
IF((ZB_Käufer2!$B287-Parameter!$B$17*Spielerentscheidungen!$D$3+Parameter!$B$4*(Ergebnisse2!$E$2/Parameter!$B$8) + J287)&gt;0,"B",0)))</f>
        <v>A</v>
      </c>
      <c r="F287">
        <f>IF(AND(($B287-Parameter!$B$17*Spielerentscheidungen!$B$4+Parameter!$B$4*(Ergebnisse2!$D$3/Parameter!$B$8) + I287 )&gt;0,(ZB_Käufer2!$B287-Parameter!$B$17*Spielerentscheidungen!$D$4+Parameter!$B$4*(Ergebnisse2!$E$3/Parameter!$B$8) + J287)&gt;0),IF(($B287-Parameter!$B$17*Spielerentscheidungen!$B$4+Parameter!$B$4*(Ergebnisse2!$D$3/Parameter!$B$8) + I287) &gt; (ZB_Käufer2!$B287-Parameter!$B$17*Spielerentscheidungen!$D$4+Parameter!$B$4*(Ergebnisse2!$E$3/Parameter!$B$8) + J287), "A", IF(($B287-Parameter!$B$17*Spielerentscheidungen!$B$4+Parameter!$B$4*(Ergebnisse2!$D$3/Parameter!$B$8) + I287) &lt; (ZB_Käufer2!$B287-Parameter!$B$17*Spielerentscheidungen!$D$4+Parameter!$B$4*(Ergebnisse2!$E$3/Parameter!$B$8) + J287), "B", C287)),
IF(($B287-Parameter!$B$17*Spielerentscheidungen!$B$4+Parameter!$B$4*(Ergebnisse2!$D$3/Parameter!$B$8) + I287) &gt; 0,"A",
IF((ZB_Käufer2!$B287-Parameter!$B$17*Spielerentscheidungen!$D$4+Parameter!$B$4*(Ergebnisse2!$E$3/Parameter!$B$8) + J287) &gt; 0,"B",0)))</f>
        <v>0</v>
      </c>
      <c r="G287">
        <f>IF(AND(($B287-Parameter!$B$17*Spielerentscheidungen!$B$5+Parameter!$B$4*(Ergebnisse2!$D$4/Parameter!$B$8) + I287)&gt;0,(ZB_Käufer2!$B287-Parameter!$B$17*Spielerentscheidungen!$D$5+Parameter!$B$4*(Ergebnisse2!$E$4/Parameter!$B$8) + J287)&gt;0), IF(($B287-Parameter!$B$17*Spielerentscheidungen!$B$5+Parameter!$B$4*(Ergebnisse2!$D$4/Parameter!$B$8) + I287) &gt; (ZB_Käufer2!$B287-Parameter!$B$17*Spielerentscheidungen!$D$5+Parameter!$B$4*(Ergebnisse2!$E$4/Parameter!$B$8) + J287), "A", IF(($B287-Parameter!$B$17*Spielerentscheidungen!$B$5+Parameter!$B$4*(Ergebnisse2!$D$4/Parameter!$B$8) + I287) &lt; (ZB_Käufer2!$B287-Parameter!$B$17*Spielerentscheidungen!$D$5+Parameter!$B$4*(Ergebnisse2!$E$4/Parameter!$B$8) + J287), "B", C287)),
IF(($B287-Parameter!$B$17*Spielerentscheidungen!$B$5+Parameter!$B$4*(Ergebnisse2!$D$4/Parameter!$B$8) +I287)&gt;0,"A",
IF((ZB_Käufer2!$B287-Parameter!$B$17*Spielerentscheidungen!$D$5+Parameter!$B$4*(Ergebnisse2!$E$4/Parameter!$B$8) + J287)&gt;0,"B",0)))</f>
        <v>0</v>
      </c>
      <c r="H287">
        <f>IF(AND(($B287-Parameter!$B$17*Spielerentscheidungen!$B$6+Parameter!$B$4*(Ergebnisse2!$D$5/Parameter!$B$8) + I287)&gt;0,(ZB_Käufer2!$B287-Parameter!$B$17*Spielerentscheidungen!$D$6+Parameter!$B$4*(Ergebnisse2!$E$5/Parameter!$B$8) + J287)&gt;0), IF(($B287-Parameter!$B$17*Spielerentscheidungen!$B$6+Parameter!$B$4*(Ergebnisse2!$D$5/Parameter!$B$8) + I287) &gt; (ZB_Käufer2!$B287-Parameter!$B$17*Spielerentscheidungen!$D$6+Parameter!$B$4*(Ergebnisse2!$E$5/Parameter!$B$8) + J287),"A",IF(($B287-Parameter!$B$17*Spielerentscheidungen!$B$6+Parameter!$B$4*(Ergebnisse2!$D$5/Parameter!$B$8) + I287) &lt; (ZB_Käufer2!$B287-Parameter!$B$17*Spielerentscheidungen!$D$6+Parameter!$B$4*(Ergebnisse2!$E$5/Parameter!$B$8) + J287),"B",C287)),
IF(($B287-Parameter!$B$17*Spielerentscheidungen!$B$6+Parameter!$B$4*(Ergebnisse2!$D$5/Parameter!$B$8) + I287)&gt;0,"A",
IF((ZB_Käufer2!$B287-Parameter!$B$17*Spielerentscheidungen!$D$6 + Parameter!$B$4*(Ergebnisse2!$E$5/Parameter!$B$8) + J287)&gt;0,"B",0)))</f>
        <v>0</v>
      </c>
      <c r="I287">
        <v>4</v>
      </c>
      <c r="J287">
        <v>0</v>
      </c>
    </row>
    <row r="288" spans="1:10" x14ac:dyDescent="0.35">
      <c r="A288">
        <v>287</v>
      </c>
      <c r="B288">
        <v>3.59</v>
      </c>
      <c r="C288" t="s">
        <v>19</v>
      </c>
      <c r="D288">
        <f>IF(AND(($B288- Parameter!$B$17*Spielerentscheidungen!$B$2+Parameter!$B$4*0.5 + I288)&gt;0,(ZB_Käufer2!$B288-Parameter!$B$17*Spielerentscheidungen!$D$2+Parameter!$B$4*0.5 + J288)&gt;0), IF(($B288-Parameter!$B$17*Spielerentscheidungen!$B$2+Parameter!$B$4*0.5 + I288) &gt; (ZB_Käufer2!$B288-Parameter!$B$17*Spielerentscheidungen!$D$2+Parameter!$B$4*0.5 + J288), "A", IF((ZB_Käufer2!$B288-Parameter!$B$17*Spielerentscheidungen!$D$2+Parameter!$B$4*0.5 + J288) &gt; ($B288-Parameter!$B$17*Spielerentscheidungen!$B$2+Parameter!$B$4*0.5 + I288), "B", C288)),
IF(($B288-Parameter!$B$17*Spielerentscheidungen!$B$2+Parameter!$B$4*0.5 + I288)&gt;0,"A",
IF((ZB_Käufer2!$B288-Parameter!$B$17*Spielerentscheidungen!$D$2+Parameter!$B$4*0.5 + J288)&gt;0,"B",0)))</f>
        <v>0</v>
      </c>
      <c r="E288" t="str">
        <f>IF(AND(($B288-Parameter!$B$17*Spielerentscheidungen!$B$3+Parameter!$B$4*(Ergebnisse2!$D$2/Parameter!$B$8) + I288)&gt;0,(ZB_Käufer2!$B288-Parameter!$B$17*Spielerentscheidungen!$D$3+Parameter!$B$4*(Ergebnisse2!$E$2/Parameter!$B$8) + J288)&gt;0),IF(($B288-Parameter!$B$17*Spielerentscheidungen!$B$3+Parameter!$B$4*(Ergebnisse2!$D$2/Parameter!$B$8) + I288) &gt; (ZB_Käufer2!$B288-Parameter!$B$17*Spielerentscheidungen!$D$3+Parameter!$B$4*(Ergebnisse2!$E$2/Parameter!$B$8) + J288),"A", IF(($B288-Parameter!$B$17*Spielerentscheidungen!$B$3+Parameter!$B$4*(Ergebnisse2!$D$2/Parameter!$B$8) + I288) &lt; (ZB_Käufer2!$B288-Parameter!$B$17*Spielerentscheidungen!$D$3+Parameter!$B$4*(Ergebnisse2!$E$2/Parameter!$B$8) + J288 ), "B", C288)),
IF(($B288-Parameter!$B$17*Spielerentscheidungen!$B$3+Parameter!$B$4*(Ergebnisse2!$D$2/Parameter!$B$8) + I288) &gt; 0,"A",
IF((ZB_Käufer2!$B288-Parameter!$B$17*Spielerentscheidungen!$D$3+Parameter!$B$4*(Ergebnisse2!$E$2/Parameter!$B$8) + J288)&gt;0,"B",0)))</f>
        <v>A</v>
      </c>
      <c r="F288">
        <f>IF(AND(($B288-Parameter!$B$17*Spielerentscheidungen!$B$4+Parameter!$B$4*(Ergebnisse2!$D$3/Parameter!$B$8) + I288 )&gt;0,(ZB_Käufer2!$B288-Parameter!$B$17*Spielerentscheidungen!$D$4+Parameter!$B$4*(Ergebnisse2!$E$3/Parameter!$B$8) + J288)&gt;0),IF(($B288-Parameter!$B$17*Spielerentscheidungen!$B$4+Parameter!$B$4*(Ergebnisse2!$D$3/Parameter!$B$8) + I288) &gt; (ZB_Käufer2!$B288-Parameter!$B$17*Spielerentscheidungen!$D$4+Parameter!$B$4*(Ergebnisse2!$E$3/Parameter!$B$8) + J288), "A", IF(($B288-Parameter!$B$17*Spielerentscheidungen!$B$4+Parameter!$B$4*(Ergebnisse2!$D$3/Parameter!$B$8) + I288) &lt; (ZB_Käufer2!$B288-Parameter!$B$17*Spielerentscheidungen!$D$4+Parameter!$B$4*(Ergebnisse2!$E$3/Parameter!$B$8) + J288), "B", C288)),
IF(($B288-Parameter!$B$17*Spielerentscheidungen!$B$4+Parameter!$B$4*(Ergebnisse2!$D$3/Parameter!$B$8) + I288) &gt; 0,"A",
IF((ZB_Käufer2!$B288-Parameter!$B$17*Spielerentscheidungen!$D$4+Parameter!$B$4*(Ergebnisse2!$E$3/Parameter!$B$8) + J288) &gt; 0,"B",0)))</f>
        <v>0</v>
      </c>
      <c r="G288">
        <f>IF(AND(($B288-Parameter!$B$17*Spielerentscheidungen!$B$5+Parameter!$B$4*(Ergebnisse2!$D$4/Parameter!$B$8) + I288)&gt;0,(ZB_Käufer2!$B288-Parameter!$B$17*Spielerentscheidungen!$D$5+Parameter!$B$4*(Ergebnisse2!$E$4/Parameter!$B$8) + J288)&gt;0), IF(($B288-Parameter!$B$17*Spielerentscheidungen!$B$5+Parameter!$B$4*(Ergebnisse2!$D$4/Parameter!$B$8) + I288) &gt; (ZB_Käufer2!$B288-Parameter!$B$17*Spielerentscheidungen!$D$5+Parameter!$B$4*(Ergebnisse2!$E$4/Parameter!$B$8) + J288), "A", IF(($B288-Parameter!$B$17*Spielerentscheidungen!$B$5+Parameter!$B$4*(Ergebnisse2!$D$4/Parameter!$B$8) + I288) &lt; (ZB_Käufer2!$B288-Parameter!$B$17*Spielerentscheidungen!$D$5+Parameter!$B$4*(Ergebnisse2!$E$4/Parameter!$B$8) + J288), "B", C288)),
IF(($B288-Parameter!$B$17*Spielerentscheidungen!$B$5+Parameter!$B$4*(Ergebnisse2!$D$4/Parameter!$B$8) +I288)&gt;0,"A",
IF((ZB_Käufer2!$B288-Parameter!$B$17*Spielerentscheidungen!$D$5+Parameter!$B$4*(Ergebnisse2!$E$4/Parameter!$B$8) + J288)&gt;0,"B",0)))</f>
        <v>0</v>
      </c>
      <c r="H288">
        <f>IF(AND(($B288-Parameter!$B$17*Spielerentscheidungen!$B$6+Parameter!$B$4*(Ergebnisse2!$D$5/Parameter!$B$8) + I288)&gt;0,(ZB_Käufer2!$B288-Parameter!$B$17*Spielerentscheidungen!$D$6+Parameter!$B$4*(Ergebnisse2!$E$5/Parameter!$B$8) + J288)&gt;0), IF(($B288-Parameter!$B$17*Spielerentscheidungen!$B$6+Parameter!$B$4*(Ergebnisse2!$D$5/Parameter!$B$8) + I288) &gt; (ZB_Käufer2!$B288-Parameter!$B$17*Spielerentscheidungen!$D$6+Parameter!$B$4*(Ergebnisse2!$E$5/Parameter!$B$8) + J288),"A",IF(($B288-Parameter!$B$17*Spielerentscheidungen!$B$6+Parameter!$B$4*(Ergebnisse2!$D$5/Parameter!$B$8) + I288) &lt; (ZB_Käufer2!$B288-Parameter!$B$17*Spielerentscheidungen!$D$6+Parameter!$B$4*(Ergebnisse2!$E$5/Parameter!$B$8) + J288),"B",C288)),
IF(($B288-Parameter!$B$17*Spielerentscheidungen!$B$6+Parameter!$B$4*(Ergebnisse2!$D$5/Parameter!$B$8) + I288)&gt;0,"A",
IF((ZB_Käufer2!$B288-Parameter!$B$17*Spielerentscheidungen!$D$6 + Parameter!$B$4*(Ergebnisse2!$E$5/Parameter!$B$8) + J288)&gt;0,"B",0)))</f>
        <v>0</v>
      </c>
      <c r="I288">
        <v>3</v>
      </c>
      <c r="J288">
        <v>0</v>
      </c>
    </row>
    <row r="289" spans="1:10" x14ac:dyDescent="0.35">
      <c r="A289">
        <v>288</v>
      </c>
      <c r="B289">
        <v>0.41</v>
      </c>
      <c r="C289" t="s">
        <v>20</v>
      </c>
      <c r="D289">
        <f>IF(AND(($B289- Parameter!$B$17*Spielerentscheidungen!$B$2+Parameter!$B$4*0.5 + I289)&gt;0,(ZB_Käufer2!$B289-Parameter!$B$17*Spielerentscheidungen!$D$2+Parameter!$B$4*0.5 + J289)&gt;0), IF(($B289-Parameter!$B$17*Spielerentscheidungen!$B$2+Parameter!$B$4*0.5 + I289) &gt; (ZB_Käufer2!$B289-Parameter!$B$17*Spielerentscheidungen!$D$2+Parameter!$B$4*0.5 + J289), "A", IF((ZB_Käufer2!$B289-Parameter!$B$17*Spielerentscheidungen!$D$2+Parameter!$B$4*0.5 + J289) &gt; ($B289-Parameter!$B$17*Spielerentscheidungen!$B$2+Parameter!$B$4*0.5 + I289), "B", C289)),
IF(($B289-Parameter!$B$17*Spielerentscheidungen!$B$2+Parameter!$B$4*0.5 + I289)&gt;0,"A",
IF((ZB_Käufer2!$B289-Parameter!$B$17*Spielerentscheidungen!$D$2+Parameter!$B$4*0.5 + J289)&gt;0,"B",0)))</f>
        <v>0</v>
      </c>
      <c r="E289">
        <f>IF(AND(($B289-Parameter!$B$17*Spielerentscheidungen!$B$3+Parameter!$B$4*(Ergebnisse2!$D$2/Parameter!$B$8) + I289)&gt;0,(ZB_Käufer2!$B289-Parameter!$B$17*Spielerentscheidungen!$D$3+Parameter!$B$4*(Ergebnisse2!$E$2/Parameter!$B$8) + J289)&gt;0),IF(($B289-Parameter!$B$17*Spielerentscheidungen!$B$3+Parameter!$B$4*(Ergebnisse2!$D$2/Parameter!$B$8) + I289) &gt; (ZB_Käufer2!$B289-Parameter!$B$17*Spielerentscheidungen!$D$3+Parameter!$B$4*(Ergebnisse2!$E$2/Parameter!$B$8) + J289),"A", IF(($B289-Parameter!$B$17*Spielerentscheidungen!$B$3+Parameter!$B$4*(Ergebnisse2!$D$2/Parameter!$B$8) + I289) &lt; (ZB_Käufer2!$B289-Parameter!$B$17*Spielerentscheidungen!$D$3+Parameter!$B$4*(Ergebnisse2!$E$2/Parameter!$B$8) + J289 ), "B", C289)),
IF(($B289-Parameter!$B$17*Spielerentscheidungen!$B$3+Parameter!$B$4*(Ergebnisse2!$D$2/Parameter!$B$8) + I289) &gt; 0,"A",
IF((ZB_Käufer2!$B289-Parameter!$B$17*Spielerentscheidungen!$D$3+Parameter!$B$4*(Ergebnisse2!$E$2/Parameter!$B$8) + J289)&gt;0,"B",0)))</f>
        <v>0</v>
      </c>
      <c r="F289">
        <f>IF(AND(($B289-Parameter!$B$17*Spielerentscheidungen!$B$4+Parameter!$B$4*(Ergebnisse2!$D$3/Parameter!$B$8) + I289 )&gt;0,(ZB_Käufer2!$B289-Parameter!$B$17*Spielerentscheidungen!$D$4+Parameter!$B$4*(Ergebnisse2!$E$3/Parameter!$B$8) + J289)&gt;0),IF(($B289-Parameter!$B$17*Spielerentscheidungen!$B$4+Parameter!$B$4*(Ergebnisse2!$D$3/Parameter!$B$8) + I289) &gt; (ZB_Käufer2!$B289-Parameter!$B$17*Spielerentscheidungen!$D$4+Parameter!$B$4*(Ergebnisse2!$E$3/Parameter!$B$8) + J289), "A", IF(($B289-Parameter!$B$17*Spielerentscheidungen!$B$4+Parameter!$B$4*(Ergebnisse2!$D$3/Parameter!$B$8) + I289) &lt; (ZB_Käufer2!$B289-Parameter!$B$17*Spielerentscheidungen!$D$4+Parameter!$B$4*(Ergebnisse2!$E$3/Parameter!$B$8) + J289), "B", C289)),
IF(($B289-Parameter!$B$17*Spielerentscheidungen!$B$4+Parameter!$B$4*(Ergebnisse2!$D$3/Parameter!$B$8) + I289) &gt; 0,"A",
IF((ZB_Käufer2!$B289-Parameter!$B$17*Spielerentscheidungen!$D$4+Parameter!$B$4*(Ergebnisse2!$E$3/Parameter!$B$8) + J289) &gt; 0,"B",0)))</f>
        <v>0</v>
      </c>
      <c r="G289">
        <f>IF(AND(($B289-Parameter!$B$17*Spielerentscheidungen!$B$5+Parameter!$B$4*(Ergebnisse2!$D$4/Parameter!$B$8) + I289)&gt;0,(ZB_Käufer2!$B289-Parameter!$B$17*Spielerentscheidungen!$D$5+Parameter!$B$4*(Ergebnisse2!$E$4/Parameter!$B$8) + J289)&gt;0), IF(($B289-Parameter!$B$17*Spielerentscheidungen!$B$5+Parameter!$B$4*(Ergebnisse2!$D$4/Parameter!$B$8) + I289) &gt; (ZB_Käufer2!$B289-Parameter!$B$17*Spielerentscheidungen!$D$5+Parameter!$B$4*(Ergebnisse2!$E$4/Parameter!$B$8) + J289), "A", IF(($B289-Parameter!$B$17*Spielerentscheidungen!$B$5+Parameter!$B$4*(Ergebnisse2!$D$4/Parameter!$B$8) + I289) &lt; (ZB_Käufer2!$B289-Parameter!$B$17*Spielerentscheidungen!$D$5+Parameter!$B$4*(Ergebnisse2!$E$4/Parameter!$B$8) + J289), "B", C289)),
IF(($B289-Parameter!$B$17*Spielerentscheidungen!$B$5+Parameter!$B$4*(Ergebnisse2!$D$4/Parameter!$B$8) +I289)&gt;0,"A",
IF((ZB_Käufer2!$B289-Parameter!$B$17*Spielerentscheidungen!$D$5+Parameter!$B$4*(Ergebnisse2!$E$4/Parameter!$B$8) + J289)&gt;0,"B",0)))</f>
        <v>0</v>
      </c>
      <c r="H289">
        <f>IF(AND(($B289-Parameter!$B$17*Spielerentscheidungen!$B$6+Parameter!$B$4*(Ergebnisse2!$D$5/Parameter!$B$8) + I289)&gt;0,(ZB_Käufer2!$B289-Parameter!$B$17*Spielerentscheidungen!$D$6+Parameter!$B$4*(Ergebnisse2!$E$5/Parameter!$B$8) + J289)&gt;0), IF(($B289-Parameter!$B$17*Spielerentscheidungen!$B$6+Parameter!$B$4*(Ergebnisse2!$D$5/Parameter!$B$8) + I289) &gt; (ZB_Käufer2!$B289-Parameter!$B$17*Spielerentscheidungen!$D$6+Parameter!$B$4*(Ergebnisse2!$E$5/Parameter!$B$8) + J289),"A",IF(($B289-Parameter!$B$17*Spielerentscheidungen!$B$6+Parameter!$B$4*(Ergebnisse2!$D$5/Parameter!$B$8) + I289) &lt; (ZB_Käufer2!$B289-Parameter!$B$17*Spielerentscheidungen!$D$6+Parameter!$B$4*(Ergebnisse2!$E$5/Parameter!$B$8) + J289),"B",C289)),
IF(($B289-Parameter!$B$17*Spielerentscheidungen!$B$6+Parameter!$B$4*(Ergebnisse2!$D$5/Parameter!$B$8) + I289)&gt;0,"A",
IF((ZB_Käufer2!$B289-Parameter!$B$17*Spielerentscheidungen!$D$6 + Parameter!$B$4*(Ergebnisse2!$E$5/Parameter!$B$8) + J289)&gt;0,"B",0)))</f>
        <v>0</v>
      </c>
      <c r="I289">
        <v>5</v>
      </c>
      <c r="J289">
        <v>0</v>
      </c>
    </row>
    <row r="290" spans="1:10" x14ac:dyDescent="0.35">
      <c r="A290">
        <v>289</v>
      </c>
      <c r="B290">
        <v>7.69</v>
      </c>
      <c r="C290" t="s">
        <v>19</v>
      </c>
      <c r="D290" t="str">
        <f>IF(AND(($B290- Parameter!$B$17*Spielerentscheidungen!$B$2+Parameter!$B$4*0.5 + I290)&gt;0,(ZB_Käufer2!$B290-Parameter!$B$17*Spielerentscheidungen!$D$2+Parameter!$B$4*0.5 + J290)&gt;0), IF(($B290-Parameter!$B$17*Spielerentscheidungen!$B$2+Parameter!$B$4*0.5 + I290) &gt; (ZB_Käufer2!$B290-Parameter!$B$17*Spielerentscheidungen!$D$2+Parameter!$B$4*0.5 + J290), "A", IF((ZB_Käufer2!$B290-Parameter!$B$17*Spielerentscheidungen!$D$2+Parameter!$B$4*0.5 + J290) &gt; ($B290-Parameter!$B$17*Spielerentscheidungen!$B$2+Parameter!$B$4*0.5 + I290), "B", C290)),
IF(($B290-Parameter!$B$17*Spielerentscheidungen!$B$2+Parameter!$B$4*0.5 + I290)&gt;0,"A",
IF((ZB_Käufer2!$B290-Parameter!$B$17*Spielerentscheidungen!$D$2+Parameter!$B$4*0.5 + J290)&gt;0,"B",0)))</f>
        <v>A</v>
      </c>
      <c r="E290" t="str">
        <f>IF(AND(($B290-Parameter!$B$17*Spielerentscheidungen!$B$3+Parameter!$B$4*(Ergebnisse2!$D$2/Parameter!$B$8) + I290)&gt;0,(ZB_Käufer2!$B290-Parameter!$B$17*Spielerentscheidungen!$D$3+Parameter!$B$4*(Ergebnisse2!$E$2/Parameter!$B$8) + J290)&gt;0),IF(($B290-Parameter!$B$17*Spielerentscheidungen!$B$3+Parameter!$B$4*(Ergebnisse2!$D$2/Parameter!$B$8) + I290) &gt; (ZB_Käufer2!$B290-Parameter!$B$17*Spielerentscheidungen!$D$3+Parameter!$B$4*(Ergebnisse2!$E$2/Parameter!$B$8) + J290),"A", IF(($B290-Parameter!$B$17*Spielerentscheidungen!$B$3+Parameter!$B$4*(Ergebnisse2!$D$2/Parameter!$B$8) + I290) &lt; (ZB_Käufer2!$B290-Parameter!$B$17*Spielerentscheidungen!$D$3+Parameter!$B$4*(Ergebnisse2!$E$2/Parameter!$B$8) + J290 ), "B", C290)),
IF(($B290-Parameter!$B$17*Spielerentscheidungen!$B$3+Parameter!$B$4*(Ergebnisse2!$D$2/Parameter!$B$8) + I290) &gt; 0,"A",
IF((ZB_Käufer2!$B290-Parameter!$B$17*Spielerentscheidungen!$D$3+Parameter!$B$4*(Ergebnisse2!$E$2/Parameter!$B$8) + J290)&gt;0,"B",0)))</f>
        <v>A</v>
      </c>
      <c r="F290" t="str">
        <f>IF(AND(($B290-Parameter!$B$17*Spielerentscheidungen!$B$4+Parameter!$B$4*(Ergebnisse2!$D$3/Parameter!$B$8) + I290 )&gt;0,(ZB_Käufer2!$B290-Parameter!$B$17*Spielerentscheidungen!$D$4+Parameter!$B$4*(Ergebnisse2!$E$3/Parameter!$B$8) + J290)&gt;0),IF(($B290-Parameter!$B$17*Spielerentscheidungen!$B$4+Parameter!$B$4*(Ergebnisse2!$D$3/Parameter!$B$8) + I290) &gt; (ZB_Käufer2!$B290-Parameter!$B$17*Spielerentscheidungen!$D$4+Parameter!$B$4*(Ergebnisse2!$E$3/Parameter!$B$8) + J290), "A", IF(($B290-Parameter!$B$17*Spielerentscheidungen!$B$4+Parameter!$B$4*(Ergebnisse2!$D$3/Parameter!$B$8) + I290) &lt; (ZB_Käufer2!$B290-Parameter!$B$17*Spielerentscheidungen!$D$4+Parameter!$B$4*(Ergebnisse2!$E$3/Parameter!$B$8) + J290), "B", C290)),
IF(($B290-Parameter!$B$17*Spielerentscheidungen!$B$4+Parameter!$B$4*(Ergebnisse2!$D$3/Parameter!$B$8) + I290) &gt; 0,"A",
IF((ZB_Käufer2!$B290-Parameter!$B$17*Spielerentscheidungen!$D$4+Parameter!$B$4*(Ergebnisse2!$E$3/Parameter!$B$8) + J290) &gt; 0,"B",0)))</f>
        <v>A</v>
      </c>
      <c r="G290" t="str">
        <f>IF(AND(($B290-Parameter!$B$17*Spielerentscheidungen!$B$5+Parameter!$B$4*(Ergebnisse2!$D$4/Parameter!$B$8) + I290)&gt;0,(ZB_Käufer2!$B290-Parameter!$B$17*Spielerentscheidungen!$D$5+Parameter!$B$4*(Ergebnisse2!$E$4/Parameter!$B$8) + J290)&gt;0), IF(($B290-Parameter!$B$17*Spielerentscheidungen!$B$5+Parameter!$B$4*(Ergebnisse2!$D$4/Parameter!$B$8) + I290) &gt; (ZB_Käufer2!$B290-Parameter!$B$17*Spielerentscheidungen!$D$5+Parameter!$B$4*(Ergebnisse2!$E$4/Parameter!$B$8) + J290), "A", IF(($B290-Parameter!$B$17*Spielerentscheidungen!$B$5+Parameter!$B$4*(Ergebnisse2!$D$4/Parameter!$B$8) + I290) &lt; (ZB_Käufer2!$B290-Parameter!$B$17*Spielerentscheidungen!$D$5+Parameter!$B$4*(Ergebnisse2!$E$4/Parameter!$B$8) + J290), "B", C290)),
IF(($B290-Parameter!$B$17*Spielerentscheidungen!$B$5+Parameter!$B$4*(Ergebnisse2!$D$4/Parameter!$B$8) +I290)&gt;0,"A",
IF((ZB_Käufer2!$B290-Parameter!$B$17*Spielerentscheidungen!$D$5+Parameter!$B$4*(Ergebnisse2!$E$4/Parameter!$B$8) + J290)&gt;0,"B",0)))</f>
        <v>A</v>
      </c>
      <c r="H290">
        <f>IF(AND(($B290-Parameter!$B$17*Spielerentscheidungen!$B$6+Parameter!$B$4*(Ergebnisse2!$D$5/Parameter!$B$8) + I290)&gt;0,(ZB_Käufer2!$B290-Parameter!$B$17*Spielerentscheidungen!$D$6+Parameter!$B$4*(Ergebnisse2!$E$5/Parameter!$B$8) + J290)&gt;0), IF(($B290-Parameter!$B$17*Spielerentscheidungen!$B$6+Parameter!$B$4*(Ergebnisse2!$D$5/Parameter!$B$8) + I290) &gt; (ZB_Käufer2!$B290-Parameter!$B$17*Spielerentscheidungen!$D$6+Parameter!$B$4*(Ergebnisse2!$E$5/Parameter!$B$8) + J290),"A",IF(($B290-Parameter!$B$17*Spielerentscheidungen!$B$6+Parameter!$B$4*(Ergebnisse2!$D$5/Parameter!$B$8) + I290) &lt; (ZB_Käufer2!$B290-Parameter!$B$17*Spielerentscheidungen!$D$6+Parameter!$B$4*(Ergebnisse2!$E$5/Parameter!$B$8) + J290),"B",C290)),
IF(($B290-Parameter!$B$17*Spielerentscheidungen!$B$6+Parameter!$B$4*(Ergebnisse2!$D$5/Parameter!$B$8) + I290)&gt;0,"A",
IF((ZB_Käufer2!$B290-Parameter!$B$17*Spielerentscheidungen!$D$6 + Parameter!$B$4*(Ergebnisse2!$E$5/Parameter!$B$8) + J290)&gt;0,"B",0)))</f>
        <v>0</v>
      </c>
      <c r="I290">
        <v>5</v>
      </c>
      <c r="J290">
        <v>0</v>
      </c>
    </row>
    <row r="291" spans="1:10" x14ac:dyDescent="0.35">
      <c r="A291">
        <v>290</v>
      </c>
      <c r="B291">
        <v>5.2</v>
      </c>
      <c r="C291" t="s">
        <v>20</v>
      </c>
      <c r="D291" t="str">
        <f>IF(AND(($B291- Parameter!$B$17*Spielerentscheidungen!$B$2+Parameter!$B$4*0.5 + I291)&gt;0,(ZB_Käufer2!$B291-Parameter!$B$17*Spielerentscheidungen!$D$2+Parameter!$B$4*0.5 + J291)&gt;0), IF(($B291-Parameter!$B$17*Spielerentscheidungen!$B$2+Parameter!$B$4*0.5 + I291) &gt; (ZB_Käufer2!$B291-Parameter!$B$17*Spielerentscheidungen!$D$2+Parameter!$B$4*0.5 + J291), "A", IF((ZB_Käufer2!$B291-Parameter!$B$17*Spielerentscheidungen!$D$2+Parameter!$B$4*0.5 + J291) &gt; ($B291-Parameter!$B$17*Spielerentscheidungen!$B$2+Parameter!$B$4*0.5 + I291), "B", C291)),
IF(($B291-Parameter!$B$17*Spielerentscheidungen!$B$2+Parameter!$B$4*0.5 + I291)&gt;0,"A",
IF((ZB_Käufer2!$B291-Parameter!$B$17*Spielerentscheidungen!$D$2+Parameter!$B$4*0.5 + J291)&gt;0,"B",0)))</f>
        <v>B</v>
      </c>
      <c r="E291">
        <f>IF(AND(($B291-Parameter!$B$17*Spielerentscheidungen!$B$3+Parameter!$B$4*(Ergebnisse2!$D$2/Parameter!$B$8) + I291)&gt;0,(ZB_Käufer2!$B291-Parameter!$B$17*Spielerentscheidungen!$D$3+Parameter!$B$4*(Ergebnisse2!$E$2/Parameter!$B$8) + J291)&gt;0),IF(($B291-Parameter!$B$17*Spielerentscheidungen!$B$3+Parameter!$B$4*(Ergebnisse2!$D$2/Parameter!$B$8) + I291) &gt; (ZB_Käufer2!$B291-Parameter!$B$17*Spielerentscheidungen!$D$3+Parameter!$B$4*(Ergebnisse2!$E$2/Parameter!$B$8) + J291),"A", IF(($B291-Parameter!$B$17*Spielerentscheidungen!$B$3+Parameter!$B$4*(Ergebnisse2!$D$2/Parameter!$B$8) + I291) &lt; (ZB_Käufer2!$B291-Parameter!$B$17*Spielerentscheidungen!$D$3+Parameter!$B$4*(Ergebnisse2!$E$2/Parameter!$B$8) + J291 ), "B", C291)),
IF(($B291-Parameter!$B$17*Spielerentscheidungen!$B$3+Parameter!$B$4*(Ergebnisse2!$D$2/Parameter!$B$8) + I291) &gt; 0,"A",
IF((ZB_Käufer2!$B291-Parameter!$B$17*Spielerentscheidungen!$D$3+Parameter!$B$4*(Ergebnisse2!$E$2/Parameter!$B$8) + J291)&gt;0,"B",0)))</f>
        <v>0</v>
      </c>
      <c r="F291">
        <f>IF(AND(($B291-Parameter!$B$17*Spielerentscheidungen!$B$4+Parameter!$B$4*(Ergebnisse2!$D$3/Parameter!$B$8) + I291 )&gt;0,(ZB_Käufer2!$B291-Parameter!$B$17*Spielerentscheidungen!$D$4+Parameter!$B$4*(Ergebnisse2!$E$3/Parameter!$B$8) + J291)&gt;0),IF(($B291-Parameter!$B$17*Spielerentscheidungen!$B$4+Parameter!$B$4*(Ergebnisse2!$D$3/Parameter!$B$8) + I291) &gt; (ZB_Käufer2!$B291-Parameter!$B$17*Spielerentscheidungen!$D$4+Parameter!$B$4*(Ergebnisse2!$E$3/Parameter!$B$8) + J291), "A", IF(($B291-Parameter!$B$17*Spielerentscheidungen!$B$4+Parameter!$B$4*(Ergebnisse2!$D$3/Parameter!$B$8) + I291) &lt; (ZB_Käufer2!$B291-Parameter!$B$17*Spielerentscheidungen!$D$4+Parameter!$B$4*(Ergebnisse2!$E$3/Parameter!$B$8) + J291), "B", C291)),
IF(($B291-Parameter!$B$17*Spielerentscheidungen!$B$4+Parameter!$B$4*(Ergebnisse2!$D$3/Parameter!$B$8) + I291) &gt; 0,"A",
IF((ZB_Käufer2!$B291-Parameter!$B$17*Spielerentscheidungen!$D$4+Parameter!$B$4*(Ergebnisse2!$E$3/Parameter!$B$8) + J291) &gt; 0,"B",0)))</f>
        <v>0</v>
      </c>
      <c r="G291">
        <f>IF(AND(($B291-Parameter!$B$17*Spielerentscheidungen!$B$5+Parameter!$B$4*(Ergebnisse2!$D$4/Parameter!$B$8) + I291)&gt;0,(ZB_Käufer2!$B291-Parameter!$B$17*Spielerentscheidungen!$D$5+Parameter!$B$4*(Ergebnisse2!$E$4/Parameter!$B$8) + J291)&gt;0), IF(($B291-Parameter!$B$17*Spielerentscheidungen!$B$5+Parameter!$B$4*(Ergebnisse2!$D$4/Parameter!$B$8) + I291) &gt; (ZB_Käufer2!$B291-Parameter!$B$17*Spielerentscheidungen!$D$5+Parameter!$B$4*(Ergebnisse2!$E$4/Parameter!$B$8) + J291), "A", IF(($B291-Parameter!$B$17*Spielerentscheidungen!$B$5+Parameter!$B$4*(Ergebnisse2!$D$4/Parameter!$B$8) + I291) &lt; (ZB_Käufer2!$B291-Parameter!$B$17*Spielerentscheidungen!$D$5+Parameter!$B$4*(Ergebnisse2!$E$4/Parameter!$B$8) + J291), "B", C291)),
IF(($B291-Parameter!$B$17*Spielerentscheidungen!$B$5+Parameter!$B$4*(Ergebnisse2!$D$4/Parameter!$B$8) +I291)&gt;0,"A",
IF((ZB_Käufer2!$B291-Parameter!$B$17*Spielerentscheidungen!$D$5+Parameter!$B$4*(Ergebnisse2!$E$4/Parameter!$B$8) + J291)&gt;0,"B",0)))</f>
        <v>0</v>
      </c>
      <c r="H291">
        <f>IF(AND(($B291-Parameter!$B$17*Spielerentscheidungen!$B$6+Parameter!$B$4*(Ergebnisse2!$D$5/Parameter!$B$8) + I291)&gt;0,(ZB_Käufer2!$B291-Parameter!$B$17*Spielerentscheidungen!$D$6+Parameter!$B$4*(Ergebnisse2!$E$5/Parameter!$B$8) + J291)&gt;0), IF(($B291-Parameter!$B$17*Spielerentscheidungen!$B$6+Parameter!$B$4*(Ergebnisse2!$D$5/Parameter!$B$8) + I291) &gt; (ZB_Käufer2!$B291-Parameter!$B$17*Spielerentscheidungen!$D$6+Parameter!$B$4*(Ergebnisse2!$E$5/Parameter!$B$8) + J291),"A",IF(($B291-Parameter!$B$17*Spielerentscheidungen!$B$6+Parameter!$B$4*(Ergebnisse2!$D$5/Parameter!$B$8) + I291) &lt; (ZB_Käufer2!$B291-Parameter!$B$17*Spielerentscheidungen!$D$6+Parameter!$B$4*(Ergebnisse2!$E$5/Parameter!$B$8) + J291),"B",C291)),
IF(($B291-Parameter!$B$17*Spielerentscheidungen!$B$6+Parameter!$B$4*(Ergebnisse2!$D$5/Parameter!$B$8) + I291)&gt;0,"A",
IF((ZB_Käufer2!$B291-Parameter!$B$17*Spielerentscheidungen!$D$6 + Parameter!$B$4*(Ergebnisse2!$E$5/Parameter!$B$8) + J291)&gt;0,"B",0)))</f>
        <v>0</v>
      </c>
      <c r="I291">
        <v>0</v>
      </c>
      <c r="J291">
        <v>3</v>
      </c>
    </row>
    <row r="292" spans="1:10" x14ac:dyDescent="0.35">
      <c r="A292">
        <v>291</v>
      </c>
      <c r="B292">
        <v>9.65</v>
      </c>
      <c r="C292" t="s">
        <v>19</v>
      </c>
      <c r="D292" t="str">
        <f>IF(AND(($B292- Parameter!$B$17*Spielerentscheidungen!$B$2+Parameter!$B$4*0.5 + I292)&gt;0,(ZB_Käufer2!$B292-Parameter!$B$17*Spielerentscheidungen!$D$2+Parameter!$B$4*0.5 + J292)&gt;0), IF(($B292-Parameter!$B$17*Spielerentscheidungen!$B$2+Parameter!$B$4*0.5 + I292) &gt; (ZB_Käufer2!$B292-Parameter!$B$17*Spielerentscheidungen!$D$2+Parameter!$B$4*0.5 + J292), "A", IF((ZB_Käufer2!$B292-Parameter!$B$17*Spielerentscheidungen!$D$2+Parameter!$B$4*0.5 + J292) &gt; ($B292-Parameter!$B$17*Spielerentscheidungen!$B$2+Parameter!$B$4*0.5 + I292), "B", C292)),
IF(($B292-Parameter!$B$17*Spielerentscheidungen!$B$2+Parameter!$B$4*0.5 + I292)&gt;0,"A",
IF((ZB_Käufer2!$B292-Parameter!$B$17*Spielerentscheidungen!$D$2+Parameter!$B$4*0.5 + J292)&gt;0,"B",0)))</f>
        <v>A</v>
      </c>
      <c r="E292" t="str">
        <f>IF(AND(($B292-Parameter!$B$17*Spielerentscheidungen!$B$3+Parameter!$B$4*(Ergebnisse2!$D$2/Parameter!$B$8) + I292)&gt;0,(ZB_Käufer2!$B292-Parameter!$B$17*Spielerentscheidungen!$D$3+Parameter!$B$4*(Ergebnisse2!$E$2/Parameter!$B$8) + J292)&gt;0),IF(($B292-Parameter!$B$17*Spielerentscheidungen!$B$3+Parameter!$B$4*(Ergebnisse2!$D$2/Parameter!$B$8) + I292) &gt; (ZB_Käufer2!$B292-Parameter!$B$17*Spielerentscheidungen!$D$3+Parameter!$B$4*(Ergebnisse2!$E$2/Parameter!$B$8) + J292),"A", IF(($B292-Parameter!$B$17*Spielerentscheidungen!$B$3+Parameter!$B$4*(Ergebnisse2!$D$2/Parameter!$B$8) + I292) &lt; (ZB_Käufer2!$B292-Parameter!$B$17*Spielerentscheidungen!$D$3+Parameter!$B$4*(Ergebnisse2!$E$2/Parameter!$B$8) + J292 ), "B", C292)),
IF(($B292-Parameter!$B$17*Spielerentscheidungen!$B$3+Parameter!$B$4*(Ergebnisse2!$D$2/Parameter!$B$8) + I292) &gt; 0,"A",
IF((ZB_Käufer2!$B292-Parameter!$B$17*Spielerentscheidungen!$D$3+Parameter!$B$4*(Ergebnisse2!$E$2/Parameter!$B$8) + J292)&gt;0,"B",0)))</f>
        <v>A</v>
      </c>
      <c r="F292" t="str">
        <f>IF(AND(($B292-Parameter!$B$17*Spielerentscheidungen!$B$4+Parameter!$B$4*(Ergebnisse2!$D$3/Parameter!$B$8) + I292 )&gt;0,(ZB_Käufer2!$B292-Parameter!$B$17*Spielerentscheidungen!$D$4+Parameter!$B$4*(Ergebnisse2!$E$3/Parameter!$B$8) + J292)&gt;0),IF(($B292-Parameter!$B$17*Spielerentscheidungen!$B$4+Parameter!$B$4*(Ergebnisse2!$D$3/Parameter!$B$8) + I292) &gt; (ZB_Käufer2!$B292-Parameter!$B$17*Spielerentscheidungen!$D$4+Parameter!$B$4*(Ergebnisse2!$E$3/Parameter!$B$8) + J292), "A", IF(($B292-Parameter!$B$17*Spielerentscheidungen!$B$4+Parameter!$B$4*(Ergebnisse2!$D$3/Parameter!$B$8) + I292) &lt; (ZB_Käufer2!$B292-Parameter!$B$17*Spielerentscheidungen!$D$4+Parameter!$B$4*(Ergebnisse2!$E$3/Parameter!$B$8) + J292), "B", C292)),
IF(($B292-Parameter!$B$17*Spielerentscheidungen!$B$4+Parameter!$B$4*(Ergebnisse2!$D$3/Parameter!$B$8) + I292) &gt; 0,"A",
IF((ZB_Käufer2!$B292-Parameter!$B$17*Spielerentscheidungen!$D$4+Parameter!$B$4*(Ergebnisse2!$E$3/Parameter!$B$8) + J292) &gt; 0,"B",0)))</f>
        <v>A</v>
      </c>
      <c r="G292" t="str">
        <f>IF(AND(($B292-Parameter!$B$17*Spielerentscheidungen!$B$5+Parameter!$B$4*(Ergebnisse2!$D$4/Parameter!$B$8) + I292)&gt;0,(ZB_Käufer2!$B292-Parameter!$B$17*Spielerentscheidungen!$D$5+Parameter!$B$4*(Ergebnisse2!$E$4/Parameter!$B$8) + J292)&gt;0), IF(($B292-Parameter!$B$17*Spielerentscheidungen!$B$5+Parameter!$B$4*(Ergebnisse2!$D$4/Parameter!$B$8) + I292) &gt; (ZB_Käufer2!$B292-Parameter!$B$17*Spielerentscheidungen!$D$5+Parameter!$B$4*(Ergebnisse2!$E$4/Parameter!$B$8) + J292), "A", IF(($B292-Parameter!$B$17*Spielerentscheidungen!$B$5+Parameter!$B$4*(Ergebnisse2!$D$4/Parameter!$B$8) + I292) &lt; (ZB_Käufer2!$B292-Parameter!$B$17*Spielerentscheidungen!$D$5+Parameter!$B$4*(Ergebnisse2!$E$4/Parameter!$B$8) + J292), "B", C292)),
IF(($B292-Parameter!$B$17*Spielerentscheidungen!$B$5+Parameter!$B$4*(Ergebnisse2!$D$4/Parameter!$B$8) +I292)&gt;0,"A",
IF((ZB_Käufer2!$B292-Parameter!$B$17*Spielerentscheidungen!$D$5+Parameter!$B$4*(Ergebnisse2!$E$4/Parameter!$B$8) + J292)&gt;0,"B",0)))</f>
        <v>A</v>
      </c>
      <c r="H292">
        <f>IF(AND(($B292-Parameter!$B$17*Spielerentscheidungen!$B$6+Parameter!$B$4*(Ergebnisse2!$D$5/Parameter!$B$8) + I292)&gt;0,(ZB_Käufer2!$B292-Parameter!$B$17*Spielerentscheidungen!$D$6+Parameter!$B$4*(Ergebnisse2!$E$5/Parameter!$B$8) + J292)&gt;0), IF(($B292-Parameter!$B$17*Spielerentscheidungen!$B$6+Parameter!$B$4*(Ergebnisse2!$D$5/Parameter!$B$8) + I292) &gt; (ZB_Käufer2!$B292-Parameter!$B$17*Spielerentscheidungen!$D$6+Parameter!$B$4*(Ergebnisse2!$E$5/Parameter!$B$8) + J292),"A",IF(($B292-Parameter!$B$17*Spielerentscheidungen!$B$6+Parameter!$B$4*(Ergebnisse2!$D$5/Parameter!$B$8) + I292) &lt; (ZB_Käufer2!$B292-Parameter!$B$17*Spielerentscheidungen!$D$6+Parameter!$B$4*(Ergebnisse2!$E$5/Parameter!$B$8) + J292),"B",C292)),
IF(($B292-Parameter!$B$17*Spielerentscheidungen!$B$6+Parameter!$B$4*(Ergebnisse2!$D$5/Parameter!$B$8) + I292)&gt;0,"A",
IF((ZB_Käufer2!$B292-Parameter!$B$17*Spielerentscheidungen!$D$6 + Parameter!$B$4*(Ergebnisse2!$E$5/Parameter!$B$8) + J292)&gt;0,"B",0)))</f>
        <v>0</v>
      </c>
      <c r="I292">
        <v>3</v>
      </c>
      <c r="J292">
        <v>0</v>
      </c>
    </row>
    <row r="293" spans="1:10" x14ac:dyDescent="0.35">
      <c r="A293">
        <v>292</v>
      </c>
      <c r="B293">
        <v>8.06</v>
      </c>
      <c r="C293" t="s">
        <v>20</v>
      </c>
      <c r="D293" t="str">
        <f>IF(AND(($B293- Parameter!$B$17*Spielerentscheidungen!$B$2+Parameter!$B$4*0.5 + I293)&gt;0,(ZB_Käufer2!$B293-Parameter!$B$17*Spielerentscheidungen!$D$2+Parameter!$B$4*0.5 + J293)&gt;0), IF(($B293-Parameter!$B$17*Spielerentscheidungen!$B$2+Parameter!$B$4*0.5 + I293) &gt; (ZB_Käufer2!$B293-Parameter!$B$17*Spielerentscheidungen!$D$2+Parameter!$B$4*0.5 + J293), "A", IF((ZB_Käufer2!$B293-Parameter!$B$17*Spielerentscheidungen!$D$2+Parameter!$B$4*0.5 + J293) &gt; ($B293-Parameter!$B$17*Spielerentscheidungen!$B$2+Parameter!$B$4*0.5 + I293), "B", C293)),
IF(($B293-Parameter!$B$17*Spielerentscheidungen!$B$2+Parameter!$B$4*0.5 + I293)&gt;0,"A",
IF((ZB_Käufer2!$B293-Parameter!$B$17*Spielerentscheidungen!$D$2+Parameter!$B$4*0.5 + J293)&gt;0,"B",0)))</f>
        <v>A</v>
      </c>
      <c r="E293" t="str">
        <f>IF(AND(($B293-Parameter!$B$17*Spielerentscheidungen!$B$3+Parameter!$B$4*(Ergebnisse2!$D$2/Parameter!$B$8) + I293)&gt;0,(ZB_Käufer2!$B293-Parameter!$B$17*Spielerentscheidungen!$D$3+Parameter!$B$4*(Ergebnisse2!$E$2/Parameter!$B$8) + J293)&gt;0),IF(($B293-Parameter!$B$17*Spielerentscheidungen!$B$3+Parameter!$B$4*(Ergebnisse2!$D$2/Parameter!$B$8) + I293) &gt; (ZB_Käufer2!$B293-Parameter!$B$17*Spielerentscheidungen!$D$3+Parameter!$B$4*(Ergebnisse2!$E$2/Parameter!$B$8) + J293),"A", IF(($B293-Parameter!$B$17*Spielerentscheidungen!$B$3+Parameter!$B$4*(Ergebnisse2!$D$2/Parameter!$B$8) + I293) &lt; (ZB_Käufer2!$B293-Parameter!$B$17*Spielerentscheidungen!$D$3+Parameter!$B$4*(Ergebnisse2!$E$2/Parameter!$B$8) + J293 ), "B", C293)),
IF(($B293-Parameter!$B$17*Spielerentscheidungen!$B$3+Parameter!$B$4*(Ergebnisse2!$D$2/Parameter!$B$8) + I293) &gt; 0,"A",
IF((ZB_Käufer2!$B293-Parameter!$B$17*Spielerentscheidungen!$D$3+Parameter!$B$4*(Ergebnisse2!$E$2/Parameter!$B$8) + J293)&gt;0,"B",0)))</f>
        <v>A</v>
      </c>
      <c r="F293" t="str">
        <f>IF(AND(($B293-Parameter!$B$17*Spielerentscheidungen!$B$4+Parameter!$B$4*(Ergebnisse2!$D$3/Parameter!$B$8) + I293 )&gt;0,(ZB_Käufer2!$B293-Parameter!$B$17*Spielerentscheidungen!$D$4+Parameter!$B$4*(Ergebnisse2!$E$3/Parameter!$B$8) + J293)&gt;0),IF(($B293-Parameter!$B$17*Spielerentscheidungen!$B$4+Parameter!$B$4*(Ergebnisse2!$D$3/Parameter!$B$8) + I293) &gt; (ZB_Käufer2!$B293-Parameter!$B$17*Spielerentscheidungen!$D$4+Parameter!$B$4*(Ergebnisse2!$E$3/Parameter!$B$8) + J293), "A", IF(($B293-Parameter!$B$17*Spielerentscheidungen!$B$4+Parameter!$B$4*(Ergebnisse2!$D$3/Parameter!$B$8) + I293) &lt; (ZB_Käufer2!$B293-Parameter!$B$17*Spielerentscheidungen!$D$4+Parameter!$B$4*(Ergebnisse2!$E$3/Parameter!$B$8) + J293), "B", C293)),
IF(($B293-Parameter!$B$17*Spielerentscheidungen!$B$4+Parameter!$B$4*(Ergebnisse2!$D$3/Parameter!$B$8) + I293) &gt; 0,"A",
IF((ZB_Käufer2!$B293-Parameter!$B$17*Spielerentscheidungen!$D$4+Parameter!$B$4*(Ergebnisse2!$E$3/Parameter!$B$8) + J293) &gt; 0,"B",0)))</f>
        <v>A</v>
      </c>
      <c r="G293" t="str">
        <f>IF(AND(($B293-Parameter!$B$17*Spielerentscheidungen!$B$5+Parameter!$B$4*(Ergebnisse2!$D$4/Parameter!$B$8) + I293)&gt;0,(ZB_Käufer2!$B293-Parameter!$B$17*Spielerentscheidungen!$D$5+Parameter!$B$4*(Ergebnisse2!$E$4/Parameter!$B$8) + J293)&gt;0), IF(($B293-Parameter!$B$17*Spielerentscheidungen!$B$5+Parameter!$B$4*(Ergebnisse2!$D$4/Parameter!$B$8) + I293) &gt; (ZB_Käufer2!$B293-Parameter!$B$17*Spielerentscheidungen!$D$5+Parameter!$B$4*(Ergebnisse2!$E$4/Parameter!$B$8) + J293), "A", IF(($B293-Parameter!$B$17*Spielerentscheidungen!$B$5+Parameter!$B$4*(Ergebnisse2!$D$4/Parameter!$B$8) + I293) &lt; (ZB_Käufer2!$B293-Parameter!$B$17*Spielerentscheidungen!$D$5+Parameter!$B$4*(Ergebnisse2!$E$4/Parameter!$B$8) + J293), "B", C293)),
IF(($B293-Parameter!$B$17*Spielerentscheidungen!$B$5+Parameter!$B$4*(Ergebnisse2!$D$4/Parameter!$B$8) +I293)&gt;0,"A",
IF((ZB_Käufer2!$B293-Parameter!$B$17*Spielerentscheidungen!$D$5+Parameter!$B$4*(Ergebnisse2!$E$4/Parameter!$B$8) + J293)&gt;0,"B",0)))</f>
        <v>A</v>
      </c>
      <c r="H293">
        <f>IF(AND(($B293-Parameter!$B$17*Spielerentscheidungen!$B$6+Parameter!$B$4*(Ergebnisse2!$D$5/Parameter!$B$8) + I293)&gt;0,(ZB_Käufer2!$B293-Parameter!$B$17*Spielerentscheidungen!$D$6+Parameter!$B$4*(Ergebnisse2!$E$5/Parameter!$B$8) + J293)&gt;0), IF(($B293-Parameter!$B$17*Spielerentscheidungen!$B$6+Parameter!$B$4*(Ergebnisse2!$D$5/Parameter!$B$8) + I293) &gt; (ZB_Käufer2!$B293-Parameter!$B$17*Spielerentscheidungen!$D$6+Parameter!$B$4*(Ergebnisse2!$E$5/Parameter!$B$8) + J293),"A",IF(($B293-Parameter!$B$17*Spielerentscheidungen!$B$6+Parameter!$B$4*(Ergebnisse2!$D$5/Parameter!$B$8) + I293) &lt; (ZB_Käufer2!$B293-Parameter!$B$17*Spielerentscheidungen!$D$6+Parameter!$B$4*(Ergebnisse2!$E$5/Parameter!$B$8) + J293),"B",C293)),
IF(($B293-Parameter!$B$17*Spielerentscheidungen!$B$6+Parameter!$B$4*(Ergebnisse2!$D$5/Parameter!$B$8) + I293)&gt;0,"A",
IF((ZB_Käufer2!$B293-Parameter!$B$17*Spielerentscheidungen!$D$6 + Parameter!$B$4*(Ergebnisse2!$E$5/Parameter!$B$8) + J293)&gt;0,"B",0)))</f>
        <v>0</v>
      </c>
      <c r="I293">
        <v>3</v>
      </c>
      <c r="J293">
        <v>0</v>
      </c>
    </row>
    <row r="294" spans="1:10" x14ac:dyDescent="0.35">
      <c r="A294">
        <v>293</v>
      </c>
      <c r="B294">
        <v>1.01</v>
      </c>
      <c r="C294" t="s">
        <v>19</v>
      </c>
      <c r="D294">
        <f>IF(AND(($B294- Parameter!$B$17*Spielerentscheidungen!$B$2+Parameter!$B$4*0.5 + I294)&gt;0,(ZB_Käufer2!$B294-Parameter!$B$17*Spielerentscheidungen!$D$2+Parameter!$B$4*0.5 + J294)&gt;0), IF(($B294-Parameter!$B$17*Spielerentscheidungen!$B$2+Parameter!$B$4*0.5 + I294) &gt; (ZB_Käufer2!$B294-Parameter!$B$17*Spielerentscheidungen!$D$2+Parameter!$B$4*0.5 + J294), "A", IF((ZB_Käufer2!$B294-Parameter!$B$17*Spielerentscheidungen!$D$2+Parameter!$B$4*0.5 + J294) &gt; ($B294-Parameter!$B$17*Spielerentscheidungen!$B$2+Parameter!$B$4*0.5 + I294), "B", C294)),
IF(($B294-Parameter!$B$17*Spielerentscheidungen!$B$2+Parameter!$B$4*0.5 + I294)&gt;0,"A",
IF((ZB_Käufer2!$B294-Parameter!$B$17*Spielerentscheidungen!$D$2+Parameter!$B$4*0.5 + J294)&gt;0,"B",0)))</f>
        <v>0</v>
      </c>
      <c r="E294">
        <f>IF(AND(($B294-Parameter!$B$17*Spielerentscheidungen!$B$3+Parameter!$B$4*(Ergebnisse2!$D$2/Parameter!$B$8) + I294)&gt;0,(ZB_Käufer2!$B294-Parameter!$B$17*Spielerentscheidungen!$D$3+Parameter!$B$4*(Ergebnisse2!$E$2/Parameter!$B$8) + J294)&gt;0),IF(($B294-Parameter!$B$17*Spielerentscheidungen!$B$3+Parameter!$B$4*(Ergebnisse2!$D$2/Parameter!$B$8) + I294) &gt; (ZB_Käufer2!$B294-Parameter!$B$17*Spielerentscheidungen!$D$3+Parameter!$B$4*(Ergebnisse2!$E$2/Parameter!$B$8) + J294),"A", IF(($B294-Parameter!$B$17*Spielerentscheidungen!$B$3+Parameter!$B$4*(Ergebnisse2!$D$2/Parameter!$B$8) + I294) &lt; (ZB_Käufer2!$B294-Parameter!$B$17*Spielerentscheidungen!$D$3+Parameter!$B$4*(Ergebnisse2!$E$2/Parameter!$B$8) + J294 ), "B", C294)),
IF(($B294-Parameter!$B$17*Spielerentscheidungen!$B$3+Parameter!$B$4*(Ergebnisse2!$D$2/Parameter!$B$8) + I294) &gt; 0,"A",
IF((ZB_Käufer2!$B294-Parameter!$B$17*Spielerentscheidungen!$D$3+Parameter!$B$4*(Ergebnisse2!$E$2/Parameter!$B$8) + J294)&gt;0,"B",0)))</f>
        <v>0</v>
      </c>
      <c r="F294">
        <f>IF(AND(($B294-Parameter!$B$17*Spielerentscheidungen!$B$4+Parameter!$B$4*(Ergebnisse2!$D$3/Parameter!$B$8) + I294 )&gt;0,(ZB_Käufer2!$B294-Parameter!$B$17*Spielerentscheidungen!$D$4+Parameter!$B$4*(Ergebnisse2!$E$3/Parameter!$B$8) + J294)&gt;0),IF(($B294-Parameter!$B$17*Spielerentscheidungen!$B$4+Parameter!$B$4*(Ergebnisse2!$D$3/Parameter!$B$8) + I294) &gt; (ZB_Käufer2!$B294-Parameter!$B$17*Spielerentscheidungen!$D$4+Parameter!$B$4*(Ergebnisse2!$E$3/Parameter!$B$8) + J294), "A", IF(($B294-Parameter!$B$17*Spielerentscheidungen!$B$4+Parameter!$B$4*(Ergebnisse2!$D$3/Parameter!$B$8) + I294) &lt; (ZB_Käufer2!$B294-Parameter!$B$17*Spielerentscheidungen!$D$4+Parameter!$B$4*(Ergebnisse2!$E$3/Parameter!$B$8) + J294), "B", C294)),
IF(($B294-Parameter!$B$17*Spielerentscheidungen!$B$4+Parameter!$B$4*(Ergebnisse2!$D$3/Parameter!$B$8) + I294) &gt; 0,"A",
IF((ZB_Käufer2!$B294-Parameter!$B$17*Spielerentscheidungen!$D$4+Parameter!$B$4*(Ergebnisse2!$E$3/Parameter!$B$8) + J294) &gt; 0,"B",0)))</f>
        <v>0</v>
      </c>
      <c r="G294">
        <f>IF(AND(($B294-Parameter!$B$17*Spielerentscheidungen!$B$5+Parameter!$B$4*(Ergebnisse2!$D$4/Parameter!$B$8) + I294)&gt;0,(ZB_Käufer2!$B294-Parameter!$B$17*Spielerentscheidungen!$D$5+Parameter!$B$4*(Ergebnisse2!$E$4/Parameter!$B$8) + J294)&gt;0), IF(($B294-Parameter!$B$17*Spielerentscheidungen!$B$5+Parameter!$B$4*(Ergebnisse2!$D$4/Parameter!$B$8) + I294) &gt; (ZB_Käufer2!$B294-Parameter!$B$17*Spielerentscheidungen!$D$5+Parameter!$B$4*(Ergebnisse2!$E$4/Parameter!$B$8) + J294), "A", IF(($B294-Parameter!$B$17*Spielerentscheidungen!$B$5+Parameter!$B$4*(Ergebnisse2!$D$4/Parameter!$B$8) + I294) &lt; (ZB_Käufer2!$B294-Parameter!$B$17*Spielerentscheidungen!$D$5+Parameter!$B$4*(Ergebnisse2!$E$4/Parameter!$B$8) + J294), "B", C294)),
IF(($B294-Parameter!$B$17*Spielerentscheidungen!$B$5+Parameter!$B$4*(Ergebnisse2!$D$4/Parameter!$B$8) +I294)&gt;0,"A",
IF((ZB_Käufer2!$B294-Parameter!$B$17*Spielerentscheidungen!$D$5+Parameter!$B$4*(Ergebnisse2!$E$4/Parameter!$B$8) + J294)&gt;0,"B",0)))</f>
        <v>0</v>
      </c>
      <c r="H294">
        <f>IF(AND(($B294-Parameter!$B$17*Spielerentscheidungen!$B$6+Parameter!$B$4*(Ergebnisse2!$D$5/Parameter!$B$8) + I294)&gt;0,(ZB_Käufer2!$B294-Parameter!$B$17*Spielerentscheidungen!$D$6+Parameter!$B$4*(Ergebnisse2!$E$5/Parameter!$B$8) + J294)&gt;0), IF(($B294-Parameter!$B$17*Spielerentscheidungen!$B$6+Parameter!$B$4*(Ergebnisse2!$D$5/Parameter!$B$8) + I294) &gt; (ZB_Käufer2!$B294-Parameter!$B$17*Spielerentscheidungen!$D$6+Parameter!$B$4*(Ergebnisse2!$E$5/Parameter!$B$8) + J294),"A",IF(($B294-Parameter!$B$17*Spielerentscheidungen!$B$6+Parameter!$B$4*(Ergebnisse2!$D$5/Parameter!$B$8) + I294) &lt; (ZB_Käufer2!$B294-Parameter!$B$17*Spielerentscheidungen!$D$6+Parameter!$B$4*(Ergebnisse2!$E$5/Parameter!$B$8) + J294),"B",C294)),
IF(($B294-Parameter!$B$17*Spielerentscheidungen!$B$6+Parameter!$B$4*(Ergebnisse2!$D$5/Parameter!$B$8) + I294)&gt;0,"A",
IF((ZB_Käufer2!$B294-Parameter!$B$17*Spielerentscheidungen!$D$6 + Parameter!$B$4*(Ergebnisse2!$E$5/Parameter!$B$8) + J294)&gt;0,"B",0)))</f>
        <v>0</v>
      </c>
      <c r="I294">
        <v>2</v>
      </c>
      <c r="J294">
        <v>0</v>
      </c>
    </row>
    <row r="295" spans="1:10" x14ac:dyDescent="0.35">
      <c r="A295">
        <v>294</v>
      </c>
      <c r="B295">
        <v>4.4000000000000004</v>
      </c>
      <c r="C295" t="s">
        <v>20</v>
      </c>
      <c r="D295">
        <f>IF(AND(($B295- Parameter!$B$17*Spielerentscheidungen!$B$2+Parameter!$B$4*0.5 + I295)&gt;0,(ZB_Käufer2!$B295-Parameter!$B$17*Spielerentscheidungen!$D$2+Parameter!$B$4*0.5 + J295)&gt;0), IF(($B295-Parameter!$B$17*Spielerentscheidungen!$B$2+Parameter!$B$4*0.5 + I295) &gt; (ZB_Käufer2!$B295-Parameter!$B$17*Spielerentscheidungen!$D$2+Parameter!$B$4*0.5 + J295), "A", IF((ZB_Käufer2!$B295-Parameter!$B$17*Spielerentscheidungen!$D$2+Parameter!$B$4*0.5 + J295) &gt; ($B295-Parameter!$B$17*Spielerentscheidungen!$B$2+Parameter!$B$4*0.5 + I295), "B", C295)),
IF(($B295-Parameter!$B$17*Spielerentscheidungen!$B$2+Parameter!$B$4*0.5 + I295)&gt;0,"A",
IF((ZB_Käufer2!$B295-Parameter!$B$17*Spielerentscheidungen!$D$2+Parameter!$B$4*0.5 + J295)&gt;0,"B",0)))</f>
        <v>0</v>
      </c>
      <c r="E295">
        <f>IF(AND(($B295-Parameter!$B$17*Spielerentscheidungen!$B$3+Parameter!$B$4*(Ergebnisse2!$D$2/Parameter!$B$8) + I295)&gt;0,(ZB_Käufer2!$B295-Parameter!$B$17*Spielerentscheidungen!$D$3+Parameter!$B$4*(Ergebnisse2!$E$2/Parameter!$B$8) + J295)&gt;0),IF(($B295-Parameter!$B$17*Spielerentscheidungen!$B$3+Parameter!$B$4*(Ergebnisse2!$D$2/Parameter!$B$8) + I295) &gt; (ZB_Käufer2!$B295-Parameter!$B$17*Spielerentscheidungen!$D$3+Parameter!$B$4*(Ergebnisse2!$E$2/Parameter!$B$8) + J295),"A", IF(($B295-Parameter!$B$17*Spielerentscheidungen!$B$3+Parameter!$B$4*(Ergebnisse2!$D$2/Parameter!$B$8) + I295) &lt; (ZB_Käufer2!$B295-Parameter!$B$17*Spielerentscheidungen!$D$3+Parameter!$B$4*(Ergebnisse2!$E$2/Parameter!$B$8) + J295 ), "B", C295)),
IF(($B295-Parameter!$B$17*Spielerentscheidungen!$B$3+Parameter!$B$4*(Ergebnisse2!$D$2/Parameter!$B$8) + I295) &gt; 0,"A",
IF((ZB_Käufer2!$B295-Parameter!$B$17*Spielerentscheidungen!$D$3+Parameter!$B$4*(Ergebnisse2!$E$2/Parameter!$B$8) + J295)&gt;0,"B",0)))</f>
        <v>0</v>
      </c>
      <c r="F295">
        <f>IF(AND(($B295-Parameter!$B$17*Spielerentscheidungen!$B$4+Parameter!$B$4*(Ergebnisse2!$D$3/Parameter!$B$8) + I295 )&gt;0,(ZB_Käufer2!$B295-Parameter!$B$17*Spielerentscheidungen!$D$4+Parameter!$B$4*(Ergebnisse2!$E$3/Parameter!$B$8) + J295)&gt;0),IF(($B295-Parameter!$B$17*Spielerentscheidungen!$B$4+Parameter!$B$4*(Ergebnisse2!$D$3/Parameter!$B$8) + I295) &gt; (ZB_Käufer2!$B295-Parameter!$B$17*Spielerentscheidungen!$D$4+Parameter!$B$4*(Ergebnisse2!$E$3/Parameter!$B$8) + J295), "A", IF(($B295-Parameter!$B$17*Spielerentscheidungen!$B$4+Parameter!$B$4*(Ergebnisse2!$D$3/Parameter!$B$8) + I295) &lt; (ZB_Käufer2!$B295-Parameter!$B$17*Spielerentscheidungen!$D$4+Parameter!$B$4*(Ergebnisse2!$E$3/Parameter!$B$8) + J295), "B", C295)),
IF(($B295-Parameter!$B$17*Spielerentscheidungen!$B$4+Parameter!$B$4*(Ergebnisse2!$D$3/Parameter!$B$8) + I295) &gt; 0,"A",
IF((ZB_Käufer2!$B295-Parameter!$B$17*Spielerentscheidungen!$D$4+Parameter!$B$4*(Ergebnisse2!$E$3/Parameter!$B$8) + J295) &gt; 0,"B",0)))</f>
        <v>0</v>
      </c>
      <c r="G295">
        <f>IF(AND(($B295-Parameter!$B$17*Spielerentscheidungen!$B$5+Parameter!$B$4*(Ergebnisse2!$D$4/Parameter!$B$8) + I295)&gt;0,(ZB_Käufer2!$B295-Parameter!$B$17*Spielerentscheidungen!$D$5+Parameter!$B$4*(Ergebnisse2!$E$4/Parameter!$B$8) + J295)&gt;0), IF(($B295-Parameter!$B$17*Spielerentscheidungen!$B$5+Parameter!$B$4*(Ergebnisse2!$D$4/Parameter!$B$8) + I295) &gt; (ZB_Käufer2!$B295-Parameter!$B$17*Spielerentscheidungen!$D$5+Parameter!$B$4*(Ergebnisse2!$E$4/Parameter!$B$8) + J295), "A", IF(($B295-Parameter!$B$17*Spielerentscheidungen!$B$5+Parameter!$B$4*(Ergebnisse2!$D$4/Parameter!$B$8) + I295) &lt; (ZB_Käufer2!$B295-Parameter!$B$17*Spielerentscheidungen!$D$5+Parameter!$B$4*(Ergebnisse2!$E$4/Parameter!$B$8) + J295), "B", C295)),
IF(($B295-Parameter!$B$17*Spielerentscheidungen!$B$5+Parameter!$B$4*(Ergebnisse2!$D$4/Parameter!$B$8) +I295)&gt;0,"A",
IF((ZB_Käufer2!$B295-Parameter!$B$17*Spielerentscheidungen!$D$5+Parameter!$B$4*(Ergebnisse2!$E$4/Parameter!$B$8) + J295)&gt;0,"B",0)))</f>
        <v>0</v>
      </c>
      <c r="H295">
        <f>IF(AND(($B295-Parameter!$B$17*Spielerentscheidungen!$B$6+Parameter!$B$4*(Ergebnisse2!$D$5/Parameter!$B$8) + I295)&gt;0,(ZB_Käufer2!$B295-Parameter!$B$17*Spielerentscheidungen!$D$6+Parameter!$B$4*(Ergebnisse2!$E$5/Parameter!$B$8) + J295)&gt;0), IF(($B295-Parameter!$B$17*Spielerentscheidungen!$B$6+Parameter!$B$4*(Ergebnisse2!$D$5/Parameter!$B$8) + I295) &gt; (ZB_Käufer2!$B295-Parameter!$B$17*Spielerentscheidungen!$D$6+Parameter!$B$4*(Ergebnisse2!$E$5/Parameter!$B$8) + J295),"A",IF(($B295-Parameter!$B$17*Spielerentscheidungen!$B$6+Parameter!$B$4*(Ergebnisse2!$D$5/Parameter!$B$8) + I295) &lt; (ZB_Käufer2!$B295-Parameter!$B$17*Spielerentscheidungen!$D$6+Parameter!$B$4*(Ergebnisse2!$E$5/Parameter!$B$8) + J295),"B",C295)),
IF(($B295-Parameter!$B$17*Spielerentscheidungen!$B$6+Parameter!$B$4*(Ergebnisse2!$D$5/Parameter!$B$8) + I295)&gt;0,"A",
IF((ZB_Käufer2!$B295-Parameter!$B$17*Spielerentscheidungen!$D$6 + Parameter!$B$4*(Ergebnisse2!$E$5/Parameter!$B$8) + J295)&gt;0,"B",0)))</f>
        <v>0</v>
      </c>
      <c r="I295">
        <v>0</v>
      </c>
      <c r="J295">
        <v>3</v>
      </c>
    </row>
    <row r="296" spans="1:10" x14ac:dyDescent="0.35">
      <c r="A296">
        <v>295</v>
      </c>
      <c r="B296">
        <v>0.09</v>
      </c>
      <c r="C296" t="s">
        <v>19</v>
      </c>
      <c r="D296">
        <f>IF(AND(($B296- Parameter!$B$17*Spielerentscheidungen!$B$2+Parameter!$B$4*0.5 + I296)&gt;0,(ZB_Käufer2!$B296-Parameter!$B$17*Spielerentscheidungen!$D$2+Parameter!$B$4*0.5 + J296)&gt;0), IF(($B296-Parameter!$B$17*Spielerentscheidungen!$B$2+Parameter!$B$4*0.5 + I296) &gt; (ZB_Käufer2!$B296-Parameter!$B$17*Spielerentscheidungen!$D$2+Parameter!$B$4*0.5 + J296), "A", IF((ZB_Käufer2!$B296-Parameter!$B$17*Spielerentscheidungen!$D$2+Parameter!$B$4*0.5 + J296) &gt; ($B296-Parameter!$B$17*Spielerentscheidungen!$B$2+Parameter!$B$4*0.5 + I296), "B", C296)),
IF(($B296-Parameter!$B$17*Spielerentscheidungen!$B$2+Parameter!$B$4*0.5 + I296)&gt;0,"A",
IF((ZB_Käufer2!$B296-Parameter!$B$17*Spielerentscheidungen!$D$2+Parameter!$B$4*0.5 + J296)&gt;0,"B",0)))</f>
        <v>0</v>
      </c>
      <c r="E296">
        <f>IF(AND(($B296-Parameter!$B$17*Spielerentscheidungen!$B$3+Parameter!$B$4*(Ergebnisse2!$D$2/Parameter!$B$8) + I296)&gt;0,(ZB_Käufer2!$B296-Parameter!$B$17*Spielerentscheidungen!$D$3+Parameter!$B$4*(Ergebnisse2!$E$2/Parameter!$B$8) + J296)&gt;0),IF(($B296-Parameter!$B$17*Spielerentscheidungen!$B$3+Parameter!$B$4*(Ergebnisse2!$D$2/Parameter!$B$8) + I296) &gt; (ZB_Käufer2!$B296-Parameter!$B$17*Spielerentscheidungen!$D$3+Parameter!$B$4*(Ergebnisse2!$E$2/Parameter!$B$8) + J296),"A", IF(($B296-Parameter!$B$17*Spielerentscheidungen!$B$3+Parameter!$B$4*(Ergebnisse2!$D$2/Parameter!$B$8) + I296) &lt; (ZB_Käufer2!$B296-Parameter!$B$17*Spielerentscheidungen!$D$3+Parameter!$B$4*(Ergebnisse2!$E$2/Parameter!$B$8) + J296 ), "B", C296)),
IF(($B296-Parameter!$B$17*Spielerentscheidungen!$B$3+Parameter!$B$4*(Ergebnisse2!$D$2/Parameter!$B$8) + I296) &gt; 0,"A",
IF((ZB_Käufer2!$B296-Parameter!$B$17*Spielerentscheidungen!$D$3+Parameter!$B$4*(Ergebnisse2!$E$2/Parameter!$B$8) + J296)&gt;0,"B",0)))</f>
        <v>0</v>
      </c>
      <c r="F296">
        <f>IF(AND(($B296-Parameter!$B$17*Spielerentscheidungen!$B$4+Parameter!$B$4*(Ergebnisse2!$D$3/Parameter!$B$8) + I296 )&gt;0,(ZB_Käufer2!$B296-Parameter!$B$17*Spielerentscheidungen!$D$4+Parameter!$B$4*(Ergebnisse2!$E$3/Parameter!$B$8) + J296)&gt;0),IF(($B296-Parameter!$B$17*Spielerentscheidungen!$B$4+Parameter!$B$4*(Ergebnisse2!$D$3/Parameter!$B$8) + I296) &gt; (ZB_Käufer2!$B296-Parameter!$B$17*Spielerentscheidungen!$D$4+Parameter!$B$4*(Ergebnisse2!$E$3/Parameter!$B$8) + J296), "A", IF(($B296-Parameter!$B$17*Spielerentscheidungen!$B$4+Parameter!$B$4*(Ergebnisse2!$D$3/Parameter!$B$8) + I296) &lt; (ZB_Käufer2!$B296-Parameter!$B$17*Spielerentscheidungen!$D$4+Parameter!$B$4*(Ergebnisse2!$E$3/Parameter!$B$8) + J296), "B", C296)),
IF(($B296-Parameter!$B$17*Spielerentscheidungen!$B$4+Parameter!$B$4*(Ergebnisse2!$D$3/Parameter!$B$8) + I296) &gt; 0,"A",
IF((ZB_Käufer2!$B296-Parameter!$B$17*Spielerentscheidungen!$D$4+Parameter!$B$4*(Ergebnisse2!$E$3/Parameter!$B$8) + J296) &gt; 0,"B",0)))</f>
        <v>0</v>
      </c>
      <c r="G296">
        <f>IF(AND(($B296-Parameter!$B$17*Spielerentscheidungen!$B$5+Parameter!$B$4*(Ergebnisse2!$D$4/Parameter!$B$8) + I296)&gt;0,(ZB_Käufer2!$B296-Parameter!$B$17*Spielerentscheidungen!$D$5+Parameter!$B$4*(Ergebnisse2!$E$4/Parameter!$B$8) + J296)&gt;0), IF(($B296-Parameter!$B$17*Spielerentscheidungen!$B$5+Parameter!$B$4*(Ergebnisse2!$D$4/Parameter!$B$8) + I296) &gt; (ZB_Käufer2!$B296-Parameter!$B$17*Spielerentscheidungen!$D$5+Parameter!$B$4*(Ergebnisse2!$E$4/Parameter!$B$8) + J296), "A", IF(($B296-Parameter!$B$17*Spielerentscheidungen!$B$5+Parameter!$B$4*(Ergebnisse2!$D$4/Parameter!$B$8) + I296) &lt; (ZB_Käufer2!$B296-Parameter!$B$17*Spielerentscheidungen!$D$5+Parameter!$B$4*(Ergebnisse2!$E$4/Parameter!$B$8) + J296), "B", C296)),
IF(($B296-Parameter!$B$17*Spielerentscheidungen!$B$5+Parameter!$B$4*(Ergebnisse2!$D$4/Parameter!$B$8) +I296)&gt;0,"A",
IF((ZB_Käufer2!$B296-Parameter!$B$17*Spielerentscheidungen!$D$5+Parameter!$B$4*(Ergebnisse2!$E$4/Parameter!$B$8) + J296)&gt;0,"B",0)))</f>
        <v>0</v>
      </c>
      <c r="H296">
        <f>IF(AND(($B296-Parameter!$B$17*Spielerentscheidungen!$B$6+Parameter!$B$4*(Ergebnisse2!$D$5/Parameter!$B$8) + I296)&gt;0,(ZB_Käufer2!$B296-Parameter!$B$17*Spielerentscheidungen!$D$6+Parameter!$B$4*(Ergebnisse2!$E$5/Parameter!$B$8) + J296)&gt;0), IF(($B296-Parameter!$B$17*Spielerentscheidungen!$B$6+Parameter!$B$4*(Ergebnisse2!$D$5/Parameter!$B$8) + I296) &gt; (ZB_Käufer2!$B296-Parameter!$B$17*Spielerentscheidungen!$D$6+Parameter!$B$4*(Ergebnisse2!$E$5/Parameter!$B$8) + J296),"A",IF(($B296-Parameter!$B$17*Spielerentscheidungen!$B$6+Parameter!$B$4*(Ergebnisse2!$D$5/Parameter!$B$8) + I296) &lt; (ZB_Käufer2!$B296-Parameter!$B$17*Spielerentscheidungen!$D$6+Parameter!$B$4*(Ergebnisse2!$E$5/Parameter!$B$8) + J296),"B",C296)),
IF(($B296-Parameter!$B$17*Spielerentscheidungen!$B$6+Parameter!$B$4*(Ergebnisse2!$D$5/Parameter!$B$8) + I296)&gt;0,"A",
IF((ZB_Käufer2!$B296-Parameter!$B$17*Spielerentscheidungen!$D$6 + Parameter!$B$4*(Ergebnisse2!$E$5/Parameter!$B$8) + J296)&gt;0,"B",0)))</f>
        <v>0</v>
      </c>
      <c r="I296">
        <v>2</v>
      </c>
      <c r="J296">
        <v>0</v>
      </c>
    </row>
    <row r="297" spans="1:10" x14ac:dyDescent="0.35">
      <c r="A297">
        <v>296</v>
      </c>
      <c r="B297">
        <v>3.09</v>
      </c>
      <c r="C297" t="s">
        <v>20</v>
      </c>
      <c r="D297" t="str">
        <f>IF(AND(($B297- Parameter!$B$17*Spielerentscheidungen!$B$2+Parameter!$B$4*0.5 + I297)&gt;0,(ZB_Käufer2!$B297-Parameter!$B$17*Spielerentscheidungen!$D$2+Parameter!$B$4*0.5 + J297)&gt;0), IF(($B297-Parameter!$B$17*Spielerentscheidungen!$B$2+Parameter!$B$4*0.5 + I297) &gt; (ZB_Käufer2!$B297-Parameter!$B$17*Spielerentscheidungen!$D$2+Parameter!$B$4*0.5 + J297), "A", IF((ZB_Käufer2!$B297-Parameter!$B$17*Spielerentscheidungen!$D$2+Parameter!$B$4*0.5 + J297) &gt; ($B297-Parameter!$B$17*Spielerentscheidungen!$B$2+Parameter!$B$4*0.5 + I297), "B", C297)),
IF(($B297-Parameter!$B$17*Spielerentscheidungen!$B$2+Parameter!$B$4*0.5 + I297)&gt;0,"A",
IF((ZB_Käufer2!$B297-Parameter!$B$17*Spielerentscheidungen!$D$2+Parameter!$B$4*0.5 + J297)&gt;0,"B",0)))</f>
        <v>B</v>
      </c>
      <c r="E297">
        <f>IF(AND(($B297-Parameter!$B$17*Spielerentscheidungen!$B$3+Parameter!$B$4*(Ergebnisse2!$D$2/Parameter!$B$8) + I297)&gt;0,(ZB_Käufer2!$B297-Parameter!$B$17*Spielerentscheidungen!$D$3+Parameter!$B$4*(Ergebnisse2!$E$2/Parameter!$B$8) + J297)&gt;0),IF(($B297-Parameter!$B$17*Spielerentscheidungen!$B$3+Parameter!$B$4*(Ergebnisse2!$D$2/Parameter!$B$8) + I297) &gt; (ZB_Käufer2!$B297-Parameter!$B$17*Spielerentscheidungen!$D$3+Parameter!$B$4*(Ergebnisse2!$E$2/Parameter!$B$8) + J297),"A", IF(($B297-Parameter!$B$17*Spielerentscheidungen!$B$3+Parameter!$B$4*(Ergebnisse2!$D$2/Parameter!$B$8) + I297) &lt; (ZB_Käufer2!$B297-Parameter!$B$17*Spielerentscheidungen!$D$3+Parameter!$B$4*(Ergebnisse2!$E$2/Parameter!$B$8) + J297 ), "B", C297)),
IF(($B297-Parameter!$B$17*Spielerentscheidungen!$B$3+Parameter!$B$4*(Ergebnisse2!$D$2/Parameter!$B$8) + I297) &gt; 0,"A",
IF((ZB_Käufer2!$B297-Parameter!$B$17*Spielerentscheidungen!$D$3+Parameter!$B$4*(Ergebnisse2!$E$2/Parameter!$B$8) + J297)&gt;0,"B",0)))</f>
        <v>0</v>
      </c>
      <c r="F297">
        <f>IF(AND(($B297-Parameter!$B$17*Spielerentscheidungen!$B$4+Parameter!$B$4*(Ergebnisse2!$D$3/Parameter!$B$8) + I297 )&gt;0,(ZB_Käufer2!$B297-Parameter!$B$17*Spielerentscheidungen!$D$4+Parameter!$B$4*(Ergebnisse2!$E$3/Parameter!$B$8) + J297)&gt;0),IF(($B297-Parameter!$B$17*Spielerentscheidungen!$B$4+Parameter!$B$4*(Ergebnisse2!$D$3/Parameter!$B$8) + I297) &gt; (ZB_Käufer2!$B297-Parameter!$B$17*Spielerentscheidungen!$D$4+Parameter!$B$4*(Ergebnisse2!$E$3/Parameter!$B$8) + J297), "A", IF(($B297-Parameter!$B$17*Spielerentscheidungen!$B$4+Parameter!$B$4*(Ergebnisse2!$D$3/Parameter!$B$8) + I297) &lt; (ZB_Käufer2!$B297-Parameter!$B$17*Spielerentscheidungen!$D$4+Parameter!$B$4*(Ergebnisse2!$E$3/Parameter!$B$8) + J297), "B", C297)),
IF(($B297-Parameter!$B$17*Spielerentscheidungen!$B$4+Parameter!$B$4*(Ergebnisse2!$D$3/Parameter!$B$8) + I297) &gt; 0,"A",
IF((ZB_Käufer2!$B297-Parameter!$B$17*Spielerentscheidungen!$D$4+Parameter!$B$4*(Ergebnisse2!$E$3/Parameter!$B$8) + J297) &gt; 0,"B",0)))</f>
        <v>0</v>
      </c>
      <c r="G297">
        <f>IF(AND(($B297-Parameter!$B$17*Spielerentscheidungen!$B$5+Parameter!$B$4*(Ergebnisse2!$D$4/Parameter!$B$8) + I297)&gt;0,(ZB_Käufer2!$B297-Parameter!$B$17*Spielerentscheidungen!$D$5+Parameter!$B$4*(Ergebnisse2!$E$4/Parameter!$B$8) + J297)&gt;0), IF(($B297-Parameter!$B$17*Spielerentscheidungen!$B$5+Parameter!$B$4*(Ergebnisse2!$D$4/Parameter!$B$8) + I297) &gt; (ZB_Käufer2!$B297-Parameter!$B$17*Spielerentscheidungen!$D$5+Parameter!$B$4*(Ergebnisse2!$E$4/Parameter!$B$8) + J297), "A", IF(($B297-Parameter!$B$17*Spielerentscheidungen!$B$5+Parameter!$B$4*(Ergebnisse2!$D$4/Parameter!$B$8) + I297) &lt; (ZB_Käufer2!$B297-Parameter!$B$17*Spielerentscheidungen!$D$5+Parameter!$B$4*(Ergebnisse2!$E$4/Parameter!$B$8) + J297), "B", C297)),
IF(($B297-Parameter!$B$17*Spielerentscheidungen!$B$5+Parameter!$B$4*(Ergebnisse2!$D$4/Parameter!$B$8) +I297)&gt;0,"A",
IF((ZB_Käufer2!$B297-Parameter!$B$17*Spielerentscheidungen!$D$5+Parameter!$B$4*(Ergebnisse2!$E$4/Parameter!$B$8) + J297)&gt;0,"B",0)))</f>
        <v>0</v>
      </c>
      <c r="H297">
        <f>IF(AND(($B297-Parameter!$B$17*Spielerentscheidungen!$B$6+Parameter!$B$4*(Ergebnisse2!$D$5/Parameter!$B$8) + I297)&gt;0,(ZB_Käufer2!$B297-Parameter!$B$17*Spielerentscheidungen!$D$6+Parameter!$B$4*(Ergebnisse2!$E$5/Parameter!$B$8) + J297)&gt;0), IF(($B297-Parameter!$B$17*Spielerentscheidungen!$B$6+Parameter!$B$4*(Ergebnisse2!$D$5/Parameter!$B$8) + I297) &gt; (ZB_Käufer2!$B297-Parameter!$B$17*Spielerentscheidungen!$D$6+Parameter!$B$4*(Ergebnisse2!$E$5/Parameter!$B$8) + J297),"A",IF(($B297-Parameter!$B$17*Spielerentscheidungen!$B$6+Parameter!$B$4*(Ergebnisse2!$D$5/Parameter!$B$8) + I297) &lt; (ZB_Käufer2!$B297-Parameter!$B$17*Spielerentscheidungen!$D$6+Parameter!$B$4*(Ergebnisse2!$E$5/Parameter!$B$8) + J297),"B",C297)),
IF(($B297-Parameter!$B$17*Spielerentscheidungen!$B$6+Parameter!$B$4*(Ergebnisse2!$D$5/Parameter!$B$8) + I297)&gt;0,"A",
IF((ZB_Käufer2!$B297-Parameter!$B$17*Spielerentscheidungen!$D$6 + Parameter!$B$4*(Ergebnisse2!$E$5/Parameter!$B$8) + J297)&gt;0,"B",0)))</f>
        <v>0</v>
      </c>
      <c r="I297">
        <v>0</v>
      </c>
      <c r="J297">
        <v>5</v>
      </c>
    </row>
    <row r="298" spans="1:10" x14ac:dyDescent="0.35">
      <c r="A298">
        <v>297</v>
      </c>
      <c r="B298">
        <v>2.29</v>
      </c>
      <c r="C298" t="s">
        <v>19</v>
      </c>
      <c r="D298">
        <f>IF(AND(($B298- Parameter!$B$17*Spielerentscheidungen!$B$2+Parameter!$B$4*0.5 + I298)&gt;0,(ZB_Käufer2!$B298-Parameter!$B$17*Spielerentscheidungen!$D$2+Parameter!$B$4*0.5 + J298)&gt;0), IF(($B298-Parameter!$B$17*Spielerentscheidungen!$B$2+Parameter!$B$4*0.5 + I298) &gt; (ZB_Käufer2!$B298-Parameter!$B$17*Spielerentscheidungen!$D$2+Parameter!$B$4*0.5 + J298), "A", IF((ZB_Käufer2!$B298-Parameter!$B$17*Spielerentscheidungen!$D$2+Parameter!$B$4*0.5 + J298) &gt; ($B298-Parameter!$B$17*Spielerentscheidungen!$B$2+Parameter!$B$4*0.5 + I298), "B", C298)),
IF(($B298-Parameter!$B$17*Spielerentscheidungen!$B$2+Parameter!$B$4*0.5 + I298)&gt;0,"A",
IF((ZB_Käufer2!$B298-Parameter!$B$17*Spielerentscheidungen!$D$2+Parameter!$B$4*0.5 + J298)&gt;0,"B",0)))</f>
        <v>0</v>
      </c>
      <c r="E298">
        <f>IF(AND(($B298-Parameter!$B$17*Spielerentscheidungen!$B$3+Parameter!$B$4*(Ergebnisse2!$D$2/Parameter!$B$8) + I298)&gt;0,(ZB_Käufer2!$B298-Parameter!$B$17*Spielerentscheidungen!$D$3+Parameter!$B$4*(Ergebnisse2!$E$2/Parameter!$B$8) + J298)&gt;0),IF(($B298-Parameter!$B$17*Spielerentscheidungen!$B$3+Parameter!$B$4*(Ergebnisse2!$D$2/Parameter!$B$8) + I298) &gt; (ZB_Käufer2!$B298-Parameter!$B$17*Spielerentscheidungen!$D$3+Parameter!$B$4*(Ergebnisse2!$E$2/Parameter!$B$8) + J298),"A", IF(($B298-Parameter!$B$17*Spielerentscheidungen!$B$3+Parameter!$B$4*(Ergebnisse2!$D$2/Parameter!$B$8) + I298) &lt; (ZB_Käufer2!$B298-Parameter!$B$17*Spielerentscheidungen!$D$3+Parameter!$B$4*(Ergebnisse2!$E$2/Parameter!$B$8) + J298 ), "B", C298)),
IF(($B298-Parameter!$B$17*Spielerentscheidungen!$B$3+Parameter!$B$4*(Ergebnisse2!$D$2/Parameter!$B$8) + I298) &gt; 0,"A",
IF((ZB_Käufer2!$B298-Parameter!$B$17*Spielerentscheidungen!$D$3+Parameter!$B$4*(Ergebnisse2!$E$2/Parameter!$B$8) + J298)&gt;0,"B",0)))</f>
        <v>0</v>
      </c>
      <c r="F298">
        <f>IF(AND(($B298-Parameter!$B$17*Spielerentscheidungen!$B$4+Parameter!$B$4*(Ergebnisse2!$D$3/Parameter!$B$8) + I298 )&gt;0,(ZB_Käufer2!$B298-Parameter!$B$17*Spielerentscheidungen!$D$4+Parameter!$B$4*(Ergebnisse2!$E$3/Parameter!$B$8) + J298)&gt;0),IF(($B298-Parameter!$B$17*Spielerentscheidungen!$B$4+Parameter!$B$4*(Ergebnisse2!$D$3/Parameter!$B$8) + I298) &gt; (ZB_Käufer2!$B298-Parameter!$B$17*Spielerentscheidungen!$D$4+Parameter!$B$4*(Ergebnisse2!$E$3/Parameter!$B$8) + J298), "A", IF(($B298-Parameter!$B$17*Spielerentscheidungen!$B$4+Parameter!$B$4*(Ergebnisse2!$D$3/Parameter!$B$8) + I298) &lt; (ZB_Käufer2!$B298-Parameter!$B$17*Spielerentscheidungen!$D$4+Parameter!$B$4*(Ergebnisse2!$E$3/Parameter!$B$8) + J298), "B", C298)),
IF(($B298-Parameter!$B$17*Spielerentscheidungen!$B$4+Parameter!$B$4*(Ergebnisse2!$D$3/Parameter!$B$8) + I298) &gt; 0,"A",
IF((ZB_Käufer2!$B298-Parameter!$B$17*Spielerentscheidungen!$D$4+Parameter!$B$4*(Ergebnisse2!$E$3/Parameter!$B$8) + J298) &gt; 0,"B",0)))</f>
        <v>0</v>
      </c>
      <c r="G298">
        <f>IF(AND(($B298-Parameter!$B$17*Spielerentscheidungen!$B$5+Parameter!$B$4*(Ergebnisse2!$D$4/Parameter!$B$8) + I298)&gt;0,(ZB_Käufer2!$B298-Parameter!$B$17*Spielerentscheidungen!$D$5+Parameter!$B$4*(Ergebnisse2!$E$4/Parameter!$B$8) + J298)&gt;0), IF(($B298-Parameter!$B$17*Spielerentscheidungen!$B$5+Parameter!$B$4*(Ergebnisse2!$D$4/Parameter!$B$8) + I298) &gt; (ZB_Käufer2!$B298-Parameter!$B$17*Spielerentscheidungen!$D$5+Parameter!$B$4*(Ergebnisse2!$E$4/Parameter!$B$8) + J298), "A", IF(($B298-Parameter!$B$17*Spielerentscheidungen!$B$5+Parameter!$B$4*(Ergebnisse2!$D$4/Parameter!$B$8) + I298) &lt; (ZB_Käufer2!$B298-Parameter!$B$17*Spielerentscheidungen!$D$5+Parameter!$B$4*(Ergebnisse2!$E$4/Parameter!$B$8) + J298), "B", C298)),
IF(($B298-Parameter!$B$17*Spielerentscheidungen!$B$5+Parameter!$B$4*(Ergebnisse2!$D$4/Parameter!$B$8) +I298)&gt;0,"A",
IF((ZB_Käufer2!$B298-Parameter!$B$17*Spielerentscheidungen!$D$5+Parameter!$B$4*(Ergebnisse2!$E$4/Parameter!$B$8) + J298)&gt;0,"B",0)))</f>
        <v>0</v>
      </c>
      <c r="H298">
        <f>IF(AND(($B298-Parameter!$B$17*Spielerentscheidungen!$B$6+Parameter!$B$4*(Ergebnisse2!$D$5/Parameter!$B$8) + I298)&gt;0,(ZB_Käufer2!$B298-Parameter!$B$17*Spielerentscheidungen!$D$6+Parameter!$B$4*(Ergebnisse2!$E$5/Parameter!$B$8) + J298)&gt;0), IF(($B298-Parameter!$B$17*Spielerentscheidungen!$B$6+Parameter!$B$4*(Ergebnisse2!$D$5/Parameter!$B$8) + I298) &gt; (ZB_Käufer2!$B298-Parameter!$B$17*Spielerentscheidungen!$D$6+Parameter!$B$4*(Ergebnisse2!$E$5/Parameter!$B$8) + J298),"A",IF(($B298-Parameter!$B$17*Spielerentscheidungen!$B$6+Parameter!$B$4*(Ergebnisse2!$D$5/Parameter!$B$8) + I298) &lt; (ZB_Käufer2!$B298-Parameter!$B$17*Spielerentscheidungen!$D$6+Parameter!$B$4*(Ergebnisse2!$E$5/Parameter!$B$8) + J298),"B",C298)),
IF(($B298-Parameter!$B$17*Spielerentscheidungen!$B$6+Parameter!$B$4*(Ergebnisse2!$D$5/Parameter!$B$8) + I298)&gt;0,"A",
IF((ZB_Käufer2!$B298-Parameter!$B$17*Spielerentscheidungen!$D$6 + Parameter!$B$4*(Ergebnisse2!$E$5/Parameter!$B$8) + J298)&gt;0,"B",0)))</f>
        <v>0</v>
      </c>
      <c r="I298">
        <v>0</v>
      </c>
      <c r="J298">
        <v>4</v>
      </c>
    </row>
    <row r="299" spans="1:10" x14ac:dyDescent="0.35">
      <c r="A299">
        <v>298</v>
      </c>
      <c r="B299">
        <v>1.56</v>
      </c>
      <c r="C299" t="s">
        <v>20</v>
      </c>
      <c r="D299">
        <f>IF(AND(($B299- Parameter!$B$17*Spielerentscheidungen!$B$2+Parameter!$B$4*0.5 + I299)&gt;0,(ZB_Käufer2!$B299-Parameter!$B$17*Spielerentscheidungen!$D$2+Parameter!$B$4*0.5 + J299)&gt;0), IF(($B299-Parameter!$B$17*Spielerentscheidungen!$B$2+Parameter!$B$4*0.5 + I299) &gt; (ZB_Käufer2!$B299-Parameter!$B$17*Spielerentscheidungen!$D$2+Parameter!$B$4*0.5 + J299), "A", IF((ZB_Käufer2!$B299-Parameter!$B$17*Spielerentscheidungen!$D$2+Parameter!$B$4*0.5 + J299) &gt; ($B299-Parameter!$B$17*Spielerentscheidungen!$B$2+Parameter!$B$4*0.5 + I299), "B", C299)),
IF(($B299-Parameter!$B$17*Spielerentscheidungen!$B$2+Parameter!$B$4*0.5 + I299)&gt;0,"A",
IF((ZB_Käufer2!$B299-Parameter!$B$17*Spielerentscheidungen!$D$2+Parameter!$B$4*0.5 + J299)&gt;0,"B",0)))</f>
        <v>0</v>
      </c>
      <c r="E299">
        <f>IF(AND(($B299-Parameter!$B$17*Spielerentscheidungen!$B$3+Parameter!$B$4*(Ergebnisse2!$D$2/Parameter!$B$8) + I299)&gt;0,(ZB_Käufer2!$B299-Parameter!$B$17*Spielerentscheidungen!$D$3+Parameter!$B$4*(Ergebnisse2!$E$2/Parameter!$B$8) + J299)&gt;0),IF(($B299-Parameter!$B$17*Spielerentscheidungen!$B$3+Parameter!$B$4*(Ergebnisse2!$D$2/Parameter!$B$8) + I299) &gt; (ZB_Käufer2!$B299-Parameter!$B$17*Spielerentscheidungen!$D$3+Parameter!$B$4*(Ergebnisse2!$E$2/Parameter!$B$8) + J299),"A", IF(($B299-Parameter!$B$17*Spielerentscheidungen!$B$3+Parameter!$B$4*(Ergebnisse2!$D$2/Parameter!$B$8) + I299) &lt; (ZB_Käufer2!$B299-Parameter!$B$17*Spielerentscheidungen!$D$3+Parameter!$B$4*(Ergebnisse2!$E$2/Parameter!$B$8) + J299 ), "B", C299)),
IF(($B299-Parameter!$B$17*Spielerentscheidungen!$B$3+Parameter!$B$4*(Ergebnisse2!$D$2/Parameter!$B$8) + I299) &gt; 0,"A",
IF((ZB_Käufer2!$B299-Parameter!$B$17*Spielerentscheidungen!$D$3+Parameter!$B$4*(Ergebnisse2!$E$2/Parameter!$B$8) + J299)&gt;0,"B",0)))</f>
        <v>0</v>
      </c>
      <c r="F299">
        <f>IF(AND(($B299-Parameter!$B$17*Spielerentscheidungen!$B$4+Parameter!$B$4*(Ergebnisse2!$D$3/Parameter!$B$8) + I299 )&gt;0,(ZB_Käufer2!$B299-Parameter!$B$17*Spielerentscheidungen!$D$4+Parameter!$B$4*(Ergebnisse2!$E$3/Parameter!$B$8) + J299)&gt;0),IF(($B299-Parameter!$B$17*Spielerentscheidungen!$B$4+Parameter!$B$4*(Ergebnisse2!$D$3/Parameter!$B$8) + I299) &gt; (ZB_Käufer2!$B299-Parameter!$B$17*Spielerentscheidungen!$D$4+Parameter!$B$4*(Ergebnisse2!$E$3/Parameter!$B$8) + J299), "A", IF(($B299-Parameter!$B$17*Spielerentscheidungen!$B$4+Parameter!$B$4*(Ergebnisse2!$D$3/Parameter!$B$8) + I299) &lt; (ZB_Käufer2!$B299-Parameter!$B$17*Spielerentscheidungen!$D$4+Parameter!$B$4*(Ergebnisse2!$E$3/Parameter!$B$8) + J299), "B", C299)),
IF(($B299-Parameter!$B$17*Spielerentscheidungen!$B$4+Parameter!$B$4*(Ergebnisse2!$D$3/Parameter!$B$8) + I299) &gt; 0,"A",
IF((ZB_Käufer2!$B299-Parameter!$B$17*Spielerentscheidungen!$D$4+Parameter!$B$4*(Ergebnisse2!$E$3/Parameter!$B$8) + J299) &gt; 0,"B",0)))</f>
        <v>0</v>
      </c>
      <c r="G299">
        <f>IF(AND(($B299-Parameter!$B$17*Spielerentscheidungen!$B$5+Parameter!$B$4*(Ergebnisse2!$D$4/Parameter!$B$8) + I299)&gt;0,(ZB_Käufer2!$B299-Parameter!$B$17*Spielerentscheidungen!$D$5+Parameter!$B$4*(Ergebnisse2!$E$4/Parameter!$B$8) + J299)&gt;0), IF(($B299-Parameter!$B$17*Spielerentscheidungen!$B$5+Parameter!$B$4*(Ergebnisse2!$D$4/Parameter!$B$8) + I299) &gt; (ZB_Käufer2!$B299-Parameter!$B$17*Spielerentscheidungen!$D$5+Parameter!$B$4*(Ergebnisse2!$E$4/Parameter!$B$8) + J299), "A", IF(($B299-Parameter!$B$17*Spielerentscheidungen!$B$5+Parameter!$B$4*(Ergebnisse2!$D$4/Parameter!$B$8) + I299) &lt; (ZB_Käufer2!$B299-Parameter!$B$17*Spielerentscheidungen!$D$5+Parameter!$B$4*(Ergebnisse2!$E$4/Parameter!$B$8) + J299), "B", C299)),
IF(($B299-Parameter!$B$17*Spielerentscheidungen!$B$5+Parameter!$B$4*(Ergebnisse2!$D$4/Parameter!$B$8) +I299)&gt;0,"A",
IF((ZB_Käufer2!$B299-Parameter!$B$17*Spielerentscheidungen!$D$5+Parameter!$B$4*(Ergebnisse2!$E$4/Parameter!$B$8) + J299)&gt;0,"B",0)))</f>
        <v>0</v>
      </c>
      <c r="H299">
        <f>IF(AND(($B299-Parameter!$B$17*Spielerentscheidungen!$B$6+Parameter!$B$4*(Ergebnisse2!$D$5/Parameter!$B$8) + I299)&gt;0,(ZB_Käufer2!$B299-Parameter!$B$17*Spielerentscheidungen!$D$6+Parameter!$B$4*(Ergebnisse2!$E$5/Parameter!$B$8) + J299)&gt;0), IF(($B299-Parameter!$B$17*Spielerentscheidungen!$B$6+Parameter!$B$4*(Ergebnisse2!$D$5/Parameter!$B$8) + I299) &gt; (ZB_Käufer2!$B299-Parameter!$B$17*Spielerentscheidungen!$D$6+Parameter!$B$4*(Ergebnisse2!$E$5/Parameter!$B$8) + J299),"A",IF(($B299-Parameter!$B$17*Spielerentscheidungen!$B$6+Parameter!$B$4*(Ergebnisse2!$D$5/Parameter!$B$8) + I299) &lt; (ZB_Käufer2!$B299-Parameter!$B$17*Spielerentscheidungen!$D$6+Parameter!$B$4*(Ergebnisse2!$E$5/Parameter!$B$8) + J299),"B",C299)),
IF(($B299-Parameter!$B$17*Spielerentscheidungen!$B$6+Parameter!$B$4*(Ergebnisse2!$D$5/Parameter!$B$8) + I299)&gt;0,"A",
IF((ZB_Käufer2!$B299-Parameter!$B$17*Spielerentscheidungen!$D$6 + Parameter!$B$4*(Ergebnisse2!$E$5/Parameter!$B$8) + J299)&gt;0,"B",0)))</f>
        <v>0</v>
      </c>
      <c r="I299">
        <v>1</v>
      </c>
      <c r="J299">
        <v>0</v>
      </c>
    </row>
    <row r="300" spans="1:10" x14ac:dyDescent="0.35">
      <c r="A300">
        <v>299</v>
      </c>
      <c r="B300">
        <v>8.6199999999999992</v>
      </c>
      <c r="C300" t="s">
        <v>19</v>
      </c>
      <c r="D300" t="str">
        <f>IF(AND(($B300- Parameter!$B$17*Spielerentscheidungen!$B$2+Parameter!$B$4*0.5 + I300)&gt;0,(ZB_Käufer2!$B300-Parameter!$B$17*Spielerentscheidungen!$D$2+Parameter!$B$4*0.5 + J300)&gt;0), IF(($B300-Parameter!$B$17*Spielerentscheidungen!$B$2+Parameter!$B$4*0.5 + I300) &gt; (ZB_Käufer2!$B300-Parameter!$B$17*Spielerentscheidungen!$D$2+Parameter!$B$4*0.5 + J300), "A", IF((ZB_Käufer2!$B300-Parameter!$B$17*Spielerentscheidungen!$D$2+Parameter!$B$4*0.5 + J300) &gt; ($B300-Parameter!$B$17*Spielerentscheidungen!$B$2+Parameter!$B$4*0.5 + I300), "B", C300)),
IF(($B300-Parameter!$B$17*Spielerentscheidungen!$B$2+Parameter!$B$4*0.5 + I300)&gt;0,"A",
IF((ZB_Käufer2!$B300-Parameter!$B$17*Spielerentscheidungen!$D$2+Parameter!$B$4*0.5 + J300)&gt;0,"B",0)))</f>
        <v>A</v>
      </c>
      <c r="E300" t="str">
        <f>IF(AND(($B300-Parameter!$B$17*Spielerentscheidungen!$B$3+Parameter!$B$4*(Ergebnisse2!$D$2/Parameter!$B$8) + I300)&gt;0,(ZB_Käufer2!$B300-Parameter!$B$17*Spielerentscheidungen!$D$3+Parameter!$B$4*(Ergebnisse2!$E$2/Parameter!$B$8) + J300)&gt;0),IF(($B300-Parameter!$B$17*Spielerentscheidungen!$B$3+Parameter!$B$4*(Ergebnisse2!$D$2/Parameter!$B$8) + I300) &gt; (ZB_Käufer2!$B300-Parameter!$B$17*Spielerentscheidungen!$D$3+Parameter!$B$4*(Ergebnisse2!$E$2/Parameter!$B$8) + J300),"A", IF(($B300-Parameter!$B$17*Spielerentscheidungen!$B$3+Parameter!$B$4*(Ergebnisse2!$D$2/Parameter!$B$8) + I300) &lt; (ZB_Käufer2!$B300-Parameter!$B$17*Spielerentscheidungen!$D$3+Parameter!$B$4*(Ergebnisse2!$E$2/Parameter!$B$8) + J300 ), "B", C300)),
IF(($B300-Parameter!$B$17*Spielerentscheidungen!$B$3+Parameter!$B$4*(Ergebnisse2!$D$2/Parameter!$B$8) + I300) &gt; 0,"A",
IF((ZB_Käufer2!$B300-Parameter!$B$17*Spielerentscheidungen!$D$3+Parameter!$B$4*(Ergebnisse2!$E$2/Parameter!$B$8) + J300)&gt;0,"B",0)))</f>
        <v>A</v>
      </c>
      <c r="F300" t="str">
        <f>IF(AND(($B300-Parameter!$B$17*Spielerentscheidungen!$B$4+Parameter!$B$4*(Ergebnisse2!$D$3/Parameter!$B$8) + I300 )&gt;0,(ZB_Käufer2!$B300-Parameter!$B$17*Spielerentscheidungen!$D$4+Parameter!$B$4*(Ergebnisse2!$E$3/Parameter!$B$8) + J300)&gt;0),IF(($B300-Parameter!$B$17*Spielerentscheidungen!$B$4+Parameter!$B$4*(Ergebnisse2!$D$3/Parameter!$B$8) + I300) &gt; (ZB_Käufer2!$B300-Parameter!$B$17*Spielerentscheidungen!$D$4+Parameter!$B$4*(Ergebnisse2!$E$3/Parameter!$B$8) + J300), "A", IF(($B300-Parameter!$B$17*Spielerentscheidungen!$B$4+Parameter!$B$4*(Ergebnisse2!$D$3/Parameter!$B$8) + I300) &lt; (ZB_Käufer2!$B300-Parameter!$B$17*Spielerentscheidungen!$D$4+Parameter!$B$4*(Ergebnisse2!$E$3/Parameter!$B$8) + J300), "B", C300)),
IF(($B300-Parameter!$B$17*Spielerentscheidungen!$B$4+Parameter!$B$4*(Ergebnisse2!$D$3/Parameter!$B$8) + I300) &gt; 0,"A",
IF((ZB_Käufer2!$B300-Parameter!$B$17*Spielerentscheidungen!$D$4+Parameter!$B$4*(Ergebnisse2!$E$3/Parameter!$B$8) + J300) &gt; 0,"B",0)))</f>
        <v>A</v>
      </c>
      <c r="G300" t="str">
        <f>IF(AND(($B300-Parameter!$B$17*Spielerentscheidungen!$B$5+Parameter!$B$4*(Ergebnisse2!$D$4/Parameter!$B$8) + I300)&gt;0,(ZB_Käufer2!$B300-Parameter!$B$17*Spielerentscheidungen!$D$5+Parameter!$B$4*(Ergebnisse2!$E$4/Parameter!$B$8) + J300)&gt;0), IF(($B300-Parameter!$B$17*Spielerentscheidungen!$B$5+Parameter!$B$4*(Ergebnisse2!$D$4/Parameter!$B$8) + I300) &gt; (ZB_Käufer2!$B300-Parameter!$B$17*Spielerentscheidungen!$D$5+Parameter!$B$4*(Ergebnisse2!$E$4/Parameter!$B$8) + J300), "A", IF(($B300-Parameter!$B$17*Spielerentscheidungen!$B$5+Parameter!$B$4*(Ergebnisse2!$D$4/Parameter!$B$8) + I300) &lt; (ZB_Käufer2!$B300-Parameter!$B$17*Spielerentscheidungen!$D$5+Parameter!$B$4*(Ergebnisse2!$E$4/Parameter!$B$8) + J300), "B", C300)),
IF(($B300-Parameter!$B$17*Spielerentscheidungen!$B$5+Parameter!$B$4*(Ergebnisse2!$D$4/Parameter!$B$8) +I300)&gt;0,"A",
IF((ZB_Käufer2!$B300-Parameter!$B$17*Spielerentscheidungen!$D$5+Parameter!$B$4*(Ergebnisse2!$E$4/Parameter!$B$8) + J300)&gt;0,"B",0)))</f>
        <v>A</v>
      </c>
      <c r="H300">
        <f>IF(AND(($B300-Parameter!$B$17*Spielerentscheidungen!$B$6+Parameter!$B$4*(Ergebnisse2!$D$5/Parameter!$B$8) + I300)&gt;0,(ZB_Käufer2!$B300-Parameter!$B$17*Spielerentscheidungen!$D$6+Parameter!$B$4*(Ergebnisse2!$E$5/Parameter!$B$8) + J300)&gt;0), IF(($B300-Parameter!$B$17*Spielerentscheidungen!$B$6+Parameter!$B$4*(Ergebnisse2!$D$5/Parameter!$B$8) + I300) &gt; (ZB_Käufer2!$B300-Parameter!$B$17*Spielerentscheidungen!$D$6+Parameter!$B$4*(Ergebnisse2!$E$5/Parameter!$B$8) + J300),"A",IF(($B300-Parameter!$B$17*Spielerentscheidungen!$B$6+Parameter!$B$4*(Ergebnisse2!$D$5/Parameter!$B$8) + I300) &lt; (ZB_Käufer2!$B300-Parameter!$B$17*Spielerentscheidungen!$D$6+Parameter!$B$4*(Ergebnisse2!$E$5/Parameter!$B$8) + J300),"B",C300)),
IF(($B300-Parameter!$B$17*Spielerentscheidungen!$B$6+Parameter!$B$4*(Ergebnisse2!$D$5/Parameter!$B$8) + I300)&gt;0,"A",
IF((ZB_Käufer2!$B300-Parameter!$B$17*Spielerentscheidungen!$D$6 + Parameter!$B$4*(Ergebnisse2!$E$5/Parameter!$B$8) + J300)&gt;0,"B",0)))</f>
        <v>0</v>
      </c>
      <c r="I300">
        <v>2</v>
      </c>
      <c r="J300">
        <v>0</v>
      </c>
    </row>
    <row r="301" spans="1:10" x14ac:dyDescent="0.35">
      <c r="A301">
        <v>300</v>
      </c>
      <c r="B301">
        <v>4.33</v>
      </c>
      <c r="C301" t="s">
        <v>20</v>
      </c>
      <c r="D301">
        <f>IF(AND(($B301- Parameter!$B$17*Spielerentscheidungen!$B$2+Parameter!$B$4*0.5 + I301)&gt;0,(ZB_Käufer2!$B301-Parameter!$B$17*Spielerentscheidungen!$D$2+Parameter!$B$4*0.5 + J301)&gt;0), IF(($B301-Parameter!$B$17*Spielerentscheidungen!$B$2+Parameter!$B$4*0.5 + I301) &gt; (ZB_Käufer2!$B301-Parameter!$B$17*Spielerentscheidungen!$D$2+Parameter!$B$4*0.5 + J301), "A", IF((ZB_Käufer2!$B301-Parameter!$B$17*Spielerentscheidungen!$D$2+Parameter!$B$4*0.5 + J301) &gt; ($B301-Parameter!$B$17*Spielerentscheidungen!$B$2+Parameter!$B$4*0.5 + I301), "B", C301)),
IF(($B301-Parameter!$B$17*Spielerentscheidungen!$B$2+Parameter!$B$4*0.5 + I301)&gt;0,"A",
IF((ZB_Käufer2!$B301-Parameter!$B$17*Spielerentscheidungen!$D$2+Parameter!$B$4*0.5 + J301)&gt;0,"B",0)))</f>
        <v>0</v>
      </c>
      <c r="E301">
        <f>IF(AND(($B301-Parameter!$B$17*Spielerentscheidungen!$B$3+Parameter!$B$4*(Ergebnisse2!$D$2/Parameter!$B$8) + I301)&gt;0,(ZB_Käufer2!$B301-Parameter!$B$17*Spielerentscheidungen!$D$3+Parameter!$B$4*(Ergebnisse2!$E$2/Parameter!$B$8) + J301)&gt;0),IF(($B301-Parameter!$B$17*Spielerentscheidungen!$B$3+Parameter!$B$4*(Ergebnisse2!$D$2/Parameter!$B$8) + I301) &gt; (ZB_Käufer2!$B301-Parameter!$B$17*Spielerentscheidungen!$D$3+Parameter!$B$4*(Ergebnisse2!$E$2/Parameter!$B$8) + J301),"A", IF(($B301-Parameter!$B$17*Spielerentscheidungen!$B$3+Parameter!$B$4*(Ergebnisse2!$D$2/Parameter!$B$8) + I301) &lt; (ZB_Käufer2!$B301-Parameter!$B$17*Spielerentscheidungen!$D$3+Parameter!$B$4*(Ergebnisse2!$E$2/Parameter!$B$8) + J301 ), "B", C301)),
IF(($B301-Parameter!$B$17*Spielerentscheidungen!$B$3+Parameter!$B$4*(Ergebnisse2!$D$2/Parameter!$B$8) + I301) &gt; 0,"A",
IF((ZB_Käufer2!$B301-Parameter!$B$17*Spielerentscheidungen!$D$3+Parameter!$B$4*(Ergebnisse2!$E$2/Parameter!$B$8) + J301)&gt;0,"B",0)))</f>
        <v>0</v>
      </c>
      <c r="F301">
        <f>IF(AND(($B301-Parameter!$B$17*Spielerentscheidungen!$B$4+Parameter!$B$4*(Ergebnisse2!$D$3/Parameter!$B$8) + I301 )&gt;0,(ZB_Käufer2!$B301-Parameter!$B$17*Spielerentscheidungen!$D$4+Parameter!$B$4*(Ergebnisse2!$E$3/Parameter!$B$8) + J301)&gt;0),IF(($B301-Parameter!$B$17*Spielerentscheidungen!$B$4+Parameter!$B$4*(Ergebnisse2!$D$3/Parameter!$B$8) + I301) &gt; (ZB_Käufer2!$B301-Parameter!$B$17*Spielerentscheidungen!$D$4+Parameter!$B$4*(Ergebnisse2!$E$3/Parameter!$B$8) + J301), "A", IF(($B301-Parameter!$B$17*Spielerentscheidungen!$B$4+Parameter!$B$4*(Ergebnisse2!$D$3/Parameter!$B$8) + I301) &lt; (ZB_Käufer2!$B301-Parameter!$B$17*Spielerentscheidungen!$D$4+Parameter!$B$4*(Ergebnisse2!$E$3/Parameter!$B$8) + J301), "B", C301)),
IF(($B301-Parameter!$B$17*Spielerentscheidungen!$B$4+Parameter!$B$4*(Ergebnisse2!$D$3/Parameter!$B$8) + I301) &gt; 0,"A",
IF((ZB_Käufer2!$B301-Parameter!$B$17*Spielerentscheidungen!$D$4+Parameter!$B$4*(Ergebnisse2!$E$3/Parameter!$B$8) + J301) &gt; 0,"B",0)))</f>
        <v>0</v>
      </c>
      <c r="G301">
        <f>IF(AND(($B301-Parameter!$B$17*Spielerentscheidungen!$B$5+Parameter!$B$4*(Ergebnisse2!$D$4/Parameter!$B$8) + I301)&gt;0,(ZB_Käufer2!$B301-Parameter!$B$17*Spielerentscheidungen!$D$5+Parameter!$B$4*(Ergebnisse2!$E$4/Parameter!$B$8) + J301)&gt;0), IF(($B301-Parameter!$B$17*Spielerentscheidungen!$B$5+Parameter!$B$4*(Ergebnisse2!$D$4/Parameter!$B$8) + I301) &gt; (ZB_Käufer2!$B301-Parameter!$B$17*Spielerentscheidungen!$D$5+Parameter!$B$4*(Ergebnisse2!$E$4/Parameter!$B$8) + J301), "A", IF(($B301-Parameter!$B$17*Spielerentscheidungen!$B$5+Parameter!$B$4*(Ergebnisse2!$D$4/Parameter!$B$8) + I301) &lt; (ZB_Käufer2!$B301-Parameter!$B$17*Spielerentscheidungen!$D$5+Parameter!$B$4*(Ergebnisse2!$E$4/Parameter!$B$8) + J301), "B", C301)),
IF(($B301-Parameter!$B$17*Spielerentscheidungen!$B$5+Parameter!$B$4*(Ergebnisse2!$D$4/Parameter!$B$8) +I301)&gt;0,"A",
IF((ZB_Käufer2!$B301-Parameter!$B$17*Spielerentscheidungen!$D$5+Parameter!$B$4*(Ergebnisse2!$E$4/Parameter!$B$8) + J301)&gt;0,"B",0)))</f>
        <v>0</v>
      </c>
      <c r="H301">
        <f>IF(AND(($B301-Parameter!$B$17*Spielerentscheidungen!$B$6+Parameter!$B$4*(Ergebnisse2!$D$5/Parameter!$B$8) + I301)&gt;0,(ZB_Käufer2!$B301-Parameter!$B$17*Spielerentscheidungen!$D$6+Parameter!$B$4*(Ergebnisse2!$E$5/Parameter!$B$8) + J301)&gt;0), IF(($B301-Parameter!$B$17*Spielerentscheidungen!$B$6+Parameter!$B$4*(Ergebnisse2!$D$5/Parameter!$B$8) + I301) &gt; (ZB_Käufer2!$B301-Parameter!$B$17*Spielerentscheidungen!$D$6+Parameter!$B$4*(Ergebnisse2!$E$5/Parameter!$B$8) + J301),"A",IF(($B301-Parameter!$B$17*Spielerentscheidungen!$B$6+Parameter!$B$4*(Ergebnisse2!$D$5/Parameter!$B$8) + I301) &lt; (ZB_Käufer2!$B301-Parameter!$B$17*Spielerentscheidungen!$D$6+Parameter!$B$4*(Ergebnisse2!$E$5/Parameter!$B$8) + J301),"B",C301)),
IF(($B301-Parameter!$B$17*Spielerentscheidungen!$B$6+Parameter!$B$4*(Ergebnisse2!$D$5/Parameter!$B$8) + I301)&gt;0,"A",
IF((ZB_Käufer2!$B301-Parameter!$B$17*Spielerentscheidungen!$D$6 + Parameter!$B$4*(Ergebnisse2!$E$5/Parameter!$B$8) + J301)&gt;0,"B",0)))</f>
        <v>0</v>
      </c>
      <c r="I301">
        <v>0</v>
      </c>
      <c r="J301">
        <v>3</v>
      </c>
    </row>
    <row r="302" spans="1:10" x14ac:dyDescent="0.35">
      <c r="A302">
        <v>301</v>
      </c>
      <c r="B302">
        <v>0.91</v>
      </c>
      <c r="C302" t="s">
        <v>19</v>
      </c>
      <c r="D302">
        <f>IF(AND(($B302- Parameter!$B$17*Spielerentscheidungen!$B$2+Parameter!$B$4*0.5 + I302)&gt;0,(ZB_Käufer2!$B302-Parameter!$B$17*Spielerentscheidungen!$D$2+Parameter!$B$4*0.5 + J302)&gt;0), IF(($B302-Parameter!$B$17*Spielerentscheidungen!$B$2+Parameter!$B$4*0.5 + I302) &gt; (ZB_Käufer2!$B302-Parameter!$B$17*Spielerentscheidungen!$D$2+Parameter!$B$4*0.5 + J302), "A", IF((ZB_Käufer2!$B302-Parameter!$B$17*Spielerentscheidungen!$D$2+Parameter!$B$4*0.5 + J302) &gt; ($B302-Parameter!$B$17*Spielerentscheidungen!$B$2+Parameter!$B$4*0.5 + I302), "B", C302)),
IF(($B302-Parameter!$B$17*Spielerentscheidungen!$B$2+Parameter!$B$4*0.5 + I302)&gt;0,"A",
IF((ZB_Käufer2!$B302-Parameter!$B$17*Spielerentscheidungen!$D$2+Parameter!$B$4*0.5 + J302)&gt;0,"B",0)))</f>
        <v>0</v>
      </c>
      <c r="E302">
        <f>IF(AND(($B302-Parameter!$B$17*Spielerentscheidungen!$B$3+Parameter!$B$4*(Ergebnisse2!$D$2/Parameter!$B$8) + I302)&gt;0,(ZB_Käufer2!$B302-Parameter!$B$17*Spielerentscheidungen!$D$3+Parameter!$B$4*(Ergebnisse2!$E$2/Parameter!$B$8) + J302)&gt;0),IF(($B302-Parameter!$B$17*Spielerentscheidungen!$B$3+Parameter!$B$4*(Ergebnisse2!$D$2/Parameter!$B$8) + I302) &gt; (ZB_Käufer2!$B302-Parameter!$B$17*Spielerentscheidungen!$D$3+Parameter!$B$4*(Ergebnisse2!$E$2/Parameter!$B$8) + J302),"A", IF(($B302-Parameter!$B$17*Spielerentscheidungen!$B$3+Parameter!$B$4*(Ergebnisse2!$D$2/Parameter!$B$8) + I302) &lt; (ZB_Käufer2!$B302-Parameter!$B$17*Spielerentscheidungen!$D$3+Parameter!$B$4*(Ergebnisse2!$E$2/Parameter!$B$8) + J302 ), "B", C302)),
IF(($B302-Parameter!$B$17*Spielerentscheidungen!$B$3+Parameter!$B$4*(Ergebnisse2!$D$2/Parameter!$B$8) + I302) &gt; 0,"A",
IF((ZB_Käufer2!$B302-Parameter!$B$17*Spielerentscheidungen!$D$3+Parameter!$B$4*(Ergebnisse2!$E$2/Parameter!$B$8) + J302)&gt;0,"B",0)))</f>
        <v>0</v>
      </c>
      <c r="F302">
        <f>IF(AND(($B302-Parameter!$B$17*Spielerentscheidungen!$B$4+Parameter!$B$4*(Ergebnisse2!$D$3/Parameter!$B$8) + I302 )&gt;0,(ZB_Käufer2!$B302-Parameter!$B$17*Spielerentscheidungen!$D$4+Parameter!$B$4*(Ergebnisse2!$E$3/Parameter!$B$8) + J302)&gt;0),IF(($B302-Parameter!$B$17*Spielerentscheidungen!$B$4+Parameter!$B$4*(Ergebnisse2!$D$3/Parameter!$B$8) + I302) &gt; (ZB_Käufer2!$B302-Parameter!$B$17*Spielerentscheidungen!$D$4+Parameter!$B$4*(Ergebnisse2!$E$3/Parameter!$B$8) + J302), "A", IF(($B302-Parameter!$B$17*Spielerentscheidungen!$B$4+Parameter!$B$4*(Ergebnisse2!$D$3/Parameter!$B$8) + I302) &lt; (ZB_Käufer2!$B302-Parameter!$B$17*Spielerentscheidungen!$D$4+Parameter!$B$4*(Ergebnisse2!$E$3/Parameter!$B$8) + J302), "B", C302)),
IF(($B302-Parameter!$B$17*Spielerentscheidungen!$B$4+Parameter!$B$4*(Ergebnisse2!$D$3/Parameter!$B$8) + I302) &gt; 0,"A",
IF((ZB_Käufer2!$B302-Parameter!$B$17*Spielerentscheidungen!$D$4+Parameter!$B$4*(Ergebnisse2!$E$3/Parameter!$B$8) + J302) &gt; 0,"B",0)))</f>
        <v>0</v>
      </c>
      <c r="G302">
        <f>IF(AND(($B302-Parameter!$B$17*Spielerentscheidungen!$B$5+Parameter!$B$4*(Ergebnisse2!$D$4/Parameter!$B$8) + I302)&gt;0,(ZB_Käufer2!$B302-Parameter!$B$17*Spielerentscheidungen!$D$5+Parameter!$B$4*(Ergebnisse2!$E$4/Parameter!$B$8) + J302)&gt;0), IF(($B302-Parameter!$B$17*Spielerentscheidungen!$B$5+Parameter!$B$4*(Ergebnisse2!$D$4/Parameter!$B$8) + I302) &gt; (ZB_Käufer2!$B302-Parameter!$B$17*Spielerentscheidungen!$D$5+Parameter!$B$4*(Ergebnisse2!$E$4/Parameter!$B$8) + J302), "A", IF(($B302-Parameter!$B$17*Spielerentscheidungen!$B$5+Parameter!$B$4*(Ergebnisse2!$D$4/Parameter!$B$8) + I302) &lt; (ZB_Käufer2!$B302-Parameter!$B$17*Spielerentscheidungen!$D$5+Parameter!$B$4*(Ergebnisse2!$E$4/Parameter!$B$8) + J302), "B", C302)),
IF(($B302-Parameter!$B$17*Spielerentscheidungen!$B$5+Parameter!$B$4*(Ergebnisse2!$D$4/Parameter!$B$8) +I302)&gt;0,"A",
IF((ZB_Käufer2!$B302-Parameter!$B$17*Spielerentscheidungen!$D$5+Parameter!$B$4*(Ergebnisse2!$E$4/Parameter!$B$8) + J302)&gt;0,"B",0)))</f>
        <v>0</v>
      </c>
      <c r="H302">
        <f>IF(AND(($B302-Parameter!$B$17*Spielerentscheidungen!$B$6+Parameter!$B$4*(Ergebnisse2!$D$5/Parameter!$B$8) + I302)&gt;0,(ZB_Käufer2!$B302-Parameter!$B$17*Spielerentscheidungen!$D$6+Parameter!$B$4*(Ergebnisse2!$E$5/Parameter!$B$8) + J302)&gt;0), IF(($B302-Parameter!$B$17*Spielerentscheidungen!$B$6+Parameter!$B$4*(Ergebnisse2!$D$5/Parameter!$B$8) + I302) &gt; (ZB_Käufer2!$B302-Parameter!$B$17*Spielerentscheidungen!$D$6+Parameter!$B$4*(Ergebnisse2!$E$5/Parameter!$B$8) + J302),"A",IF(($B302-Parameter!$B$17*Spielerentscheidungen!$B$6+Parameter!$B$4*(Ergebnisse2!$D$5/Parameter!$B$8) + I302) &lt; (ZB_Käufer2!$B302-Parameter!$B$17*Spielerentscheidungen!$D$6+Parameter!$B$4*(Ergebnisse2!$E$5/Parameter!$B$8) + J302),"B",C302)),
IF(($B302-Parameter!$B$17*Spielerentscheidungen!$B$6+Parameter!$B$4*(Ergebnisse2!$D$5/Parameter!$B$8) + I302)&gt;0,"A",
IF((ZB_Käufer2!$B302-Parameter!$B$17*Spielerentscheidungen!$D$6 + Parameter!$B$4*(Ergebnisse2!$E$5/Parameter!$B$8) + J302)&gt;0,"B",0)))</f>
        <v>0</v>
      </c>
      <c r="I302">
        <v>5</v>
      </c>
      <c r="J302">
        <v>0</v>
      </c>
    </row>
    <row r="303" spans="1:10" x14ac:dyDescent="0.35">
      <c r="A303">
        <v>302</v>
      </c>
      <c r="B303">
        <v>0.79</v>
      </c>
      <c r="C303" t="s">
        <v>20</v>
      </c>
      <c r="D303">
        <f>IF(AND(($B303- Parameter!$B$17*Spielerentscheidungen!$B$2+Parameter!$B$4*0.5 + I303)&gt;0,(ZB_Käufer2!$B303-Parameter!$B$17*Spielerentscheidungen!$D$2+Parameter!$B$4*0.5 + J303)&gt;0), IF(($B303-Parameter!$B$17*Spielerentscheidungen!$B$2+Parameter!$B$4*0.5 + I303) &gt; (ZB_Käufer2!$B303-Parameter!$B$17*Spielerentscheidungen!$D$2+Parameter!$B$4*0.5 + J303), "A", IF((ZB_Käufer2!$B303-Parameter!$B$17*Spielerentscheidungen!$D$2+Parameter!$B$4*0.5 + J303) &gt; ($B303-Parameter!$B$17*Spielerentscheidungen!$B$2+Parameter!$B$4*0.5 + I303), "B", C303)),
IF(($B303-Parameter!$B$17*Spielerentscheidungen!$B$2+Parameter!$B$4*0.5 + I303)&gt;0,"A",
IF((ZB_Käufer2!$B303-Parameter!$B$17*Spielerentscheidungen!$D$2+Parameter!$B$4*0.5 + J303)&gt;0,"B",0)))</f>
        <v>0</v>
      </c>
      <c r="E303">
        <f>IF(AND(($B303-Parameter!$B$17*Spielerentscheidungen!$B$3+Parameter!$B$4*(Ergebnisse2!$D$2/Parameter!$B$8) + I303)&gt;0,(ZB_Käufer2!$B303-Parameter!$B$17*Spielerentscheidungen!$D$3+Parameter!$B$4*(Ergebnisse2!$E$2/Parameter!$B$8) + J303)&gt;0),IF(($B303-Parameter!$B$17*Spielerentscheidungen!$B$3+Parameter!$B$4*(Ergebnisse2!$D$2/Parameter!$B$8) + I303) &gt; (ZB_Käufer2!$B303-Parameter!$B$17*Spielerentscheidungen!$D$3+Parameter!$B$4*(Ergebnisse2!$E$2/Parameter!$B$8) + J303),"A", IF(($B303-Parameter!$B$17*Spielerentscheidungen!$B$3+Parameter!$B$4*(Ergebnisse2!$D$2/Parameter!$B$8) + I303) &lt; (ZB_Käufer2!$B303-Parameter!$B$17*Spielerentscheidungen!$D$3+Parameter!$B$4*(Ergebnisse2!$E$2/Parameter!$B$8) + J303 ), "B", C303)),
IF(($B303-Parameter!$B$17*Spielerentscheidungen!$B$3+Parameter!$B$4*(Ergebnisse2!$D$2/Parameter!$B$8) + I303) &gt; 0,"A",
IF((ZB_Käufer2!$B303-Parameter!$B$17*Spielerentscheidungen!$D$3+Parameter!$B$4*(Ergebnisse2!$E$2/Parameter!$B$8) + J303)&gt;0,"B",0)))</f>
        <v>0</v>
      </c>
      <c r="F303">
        <f>IF(AND(($B303-Parameter!$B$17*Spielerentscheidungen!$B$4+Parameter!$B$4*(Ergebnisse2!$D$3/Parameter!$B$8) + I303 )&gt;0,(ZB_Käufer2!$B303-Parameter!$B$17*Spielerentscheidungen!$D$4+Parameter!$B$4*(Ergebnisse2!$E$3/Parameter!$B$8) + J303)&gt;0),IF(($B303-Parameter!$B$17*Spielerentscheidungen!$B$4+Parameter!$B$4*(Ergebnisse2!$D$3/Parameter!$B$8) + I303) &gt; (ZB_Käufer2!$B303-Parameter!$B$17*Spielerentscheidungen!$D$4+Parameter!$B$4*(Ergebnisse2!$E$3/Parameter!$B$8) + J303), "A", IF(($B303-Parameter!$B$17*Spielerentscheidungen!$B$4+Parameter!$B$4*(Ergebnisse2!$D$3/Parameter!$B$8) + I303) &lt; (ZB_Käufer2!$B303-Parameter!$B$17*Spielerentscheidungen!$D$4+Parameter!$B$4*(Ergebnisse2!$E$3/Parameter!$B$8) + J303), "B", C303)),
IF(($B303-Parameter!$B$17*Spielerentscheidungen!$B$4+Parameter!$B$4*(Ergebnisse2!$D$3/Parameter!$B$8) + I303) &gt; 0,"A",
IF((ZB_Käufer2!$B303-Parameter!$B$17*Spielerentscheidungen!$D$4+Parameter!$B$4*(Ergebnisse2!$E$3/Parameter!$B$8) + J303) &gt; 0,"B",0)))</f>
        <v>0</v>
      </c>
      <c r="G303">
        <f>IF(AND(($B303-Parameter!$B$17*Spielerentscheidungen!$B$5+Parameter!$B$4*(Ergebnisse2!$D$4/Parameter!$B$8) + I303)&gt;0,(ZB_Käufer2!$B303-Parameter!$B$17*Spielerentscheidungen!$D$5+Parameter!$B$4*(Ergebnisse2!$E$4/Parameter!$B$8) + J303)&gt;0), IF(($B303-Parameter!$B$17*Spielerentscheidungen!$B$5+Parameter!$B$4*(Ergebnisse2!$D$4/Parameter!$B$8) + I303) &gt; (ZB_Käufer2!$B303-Parameter!$B$17*Spielerentscheidungen!$D$5+Parameter!$B$4*(Ergebnisse2!$E$4/Parameter!$B$8) + J303), "A", IF(($B303-Parameter!$B$17*Spielerentscheidungen!$B$5+Parameter!$B$4*(Ergebnisse2!$D$4/Parameter!$B$8) + I303) &lt; (ZB_Käufer2!$B303-Parameter!$B$17*Spielerentscheidungen!$D$5+Parameter!$B$4*(Ergebnisse2!$E$4/Parameter!$B$8) + J303), "B", C303)),
IF(($B303-Parameter!$B$17*Spielerentscheidungen!$B$5+Parameter!$B$4*(Ergebnisse2!$D$4/Parameter!$B$8) +I303)&gt;0,"A",
IF((ZB_Käufer2!$B303-Parameter!$B$17*Spielerentscheidungen!$D$5+Parameter!$B$4*(Ergebnisse2!$E$4/Parameter!$B$8) + J303)&gt;0,"B",0)))</f>
        <v>0</v>
      </c>
      <c r="H303">
        <f>IF(AND(($B303-Parameter!$B$17*Spielerentscheidungen!$B$6+Parameter!$B$4*(Ergebnisse2!$D$5/Parameter!$B$8) + I303)&gt;0,(ZB_Käufer2!$B303-Parameter!$B$17*Spielerentscheidungen!$D$6+Parameter!$B$4*(Ergebnisse2!$E$5/Parameter!$B$8) + J303)&gt;0), IF(($B303-Parameter!$B$17*Spielerentscheidungen!$B$6+Parameter!$B$4*(Ergebnisse2!$D$5/Parameter!$B$8) + I303) &gt; (ZB_Käufer2!$B303-Parameter!$B$17*Spielerentscheidungen!$D$6+Parameter!$B$4*(Ergebnisse2!$E$5/Parameter!$B$8) + J303),"A",IF(($B303-Parameter!$B$17*Spielerentscheidungen!$B$6+Parameter!$B$4*(Ergebnisse2!$D$5/Parameter!$B$8) + I303) &lt; (ZB_Käufer2!$B303-Parameter!$B$17*Spielerentscheidungen!$D$6+Parameter!$B$4*(Ergebnisse2!$E$5/Parameter!$B$8) + J303),"B",C303)),
IF(($B303-Parameter!$B$17*Spielerentscheidungen!$B$6+Parameter!$B$4*(Ergebnisse2!$D$5/Parameter!$B$8) + I303)&gt;0,"A",
IF((ZB_Käufer2!$B303-Parameter!$B$17*Spielerentscheidungen!$D$6 + Parameter!$B$4*(Ergebnisse2!$E$5/Parameter!$B$8) + J303)&gt;0,"B",0)))</f>
        <v>0</v>
      </c>
      <c r="I303">
        <v>1</v>
      </c>
      <c r="J303">
        <v>0</v>
      </c>
    </row>
    <row r="304" spans="1:10" x14ac:dyDescent="0.35">
      <c r="A304">
        <v>303</v>
      </c>
      <c r="B304">
        <v>3.87</v>
      </c>
      <c r="C304" t="s">
        <v>19</v>
      </c>
      <c r="D304">
        <f>IF(AND(($B304- Parameter!$B$17*Spielerentscheidungen!$B$2+Parameter!$B$4*0.5 + I304)&gt;0,(ZB_Käufer2!$B304-Parameter!$B$17*Spielerentscheidungen!$D$2+Parameter!$B$4*0.5 + J304)&gt;0), IF(($B304-Parameter!$B$17*Spielerentscheidungen!$B$2+Parameter!$B$4*0.5 + I304) &gt; (ZB_Käufer2!$B304-Parameter!$B$17*Spielerentscheidungen!$D$2+Parameter!$B$4*0.5 + J304), "A", IF((ZB_Käufer2!$B304-Parameter!$B$17*Spielerentscheidungen!$D$2+Parameter!$B$4*0.5 + J304) &gt; ($B304-Parameter!$B$17*Spielerentscheidungen!$B$2+Parameter!$B$4*0.5 + I304), "B", C304)),
IF(($B304-Parameter!$B$17*Spielerentscheidungen!$B$2+Parameter!$B$4*0.5 + I304)&gt;0,"A",
IF((ZB_Käufer2!$B304-Parameter!$B$17*Spielerentscheidungen!$D$2+Parameter!$B$4*0.5 + J304)&gt;0,"B",0)))</f>
        <v>0</v>
      </c>
      <c r="E304">
        <f>IF(AND(($B304-Parameter!$B$17*Spielerentscheidungen!$B$3+Parameter!$B$4*(Ergebnisse2!$D$2/Parameter!$B$8) + I304)&gt;0,(ZB_Käufer2!$B304-Parameter!$B$17*Spielerentscheidungen!$D$3+Parameter!$B$4*(Ergebnisse2!$E$2/Parameter!$B$8) + J304)&gt;0),IF(($B304-Parameter!$B$17*Spielerentscheidungen!$B$3+Parameter!$B$4*(Ergebnisse2!$D$2/Parameter!$B$8) + I304) &gt; (ZB_Käufer2!$B304-Parameter!$B$17*Spielerentscheidungen!$D$3+Parameter!$B$4*(Ergebnisse2!$E$2/Parameter!$B$8) + J304),"A", IF(($B304-Parameter!$B$17*Spielerentscheidungen!$B$3+Parameter!$B$4*(Ergebnisse2!$D$2/Parameter!$B$8) + I304) &lt; (ZB_Käufer2!$B304-Parameter!$B$17*Spielerentscheidungen!$D$3+Parameter!$B$4*(Ergebnisse2!$E$2/Parameter!$B$8) + J304 ), "B", C304)),
IF(($B304-Parameter!$B$17*Spielerentscheidungen!$B$3+Parameter!$B$4*(Ergebnisse2!$D$2/Parameter!$B$8) + I304) &gt; 0,"A",
IF((ZB_Käufer2!$B304-Parameter!$B$17*Spielerentscheidungen!$D$3+Parameter!$B$4*(Ergebnisse2!$E$2/Parameter!$B$8) + J304)&gt;0,"B",0)))</f>
        <v>0</v>
      </c>
      <c r="F304">
        <f>IF(AND(($B304-Parameter!$B$17*Spielerentscheidungen!$B$4+Parameter!$B$4*(Ergebnisse2!$D$3/Parameter!$B$8) + I304 )&gt;0,(ZB_Käufer2!$B304-Parameter!$B$17*Spielerentscheidungen!$D$4+Parameter!$B$4*(Ergebnisse2!$E$3/Parameter!$B$8) + J304)&gt;0),IF(($B304-Parameter!$B$17*Spielerentscheidungen!$B$4+Parameter!$B$4*(Ergebnisse2!$D$3/Parameter!$B$8) + I304) &gt; (ZB_Käufer2!$B304-Parameter!$B$17*Spielerentscheidungen!$D$4+Parameter!$B$4*(Ergebnisse2!$E$3/Parameter!$B$8) + J304), "A", IF(($B304-Parameter!$B$17*Spielerentscheidungen!$B$4+Parameter!$B$4*(Ergebnisse2!$D$3/Parameter!$B$8) + I304) &lt; (ZB_Käufer2!$B304-Parameter!$B$17*Spielerentscheidungen!$D$4+Parameter!$B$4*(Ergebnisse2!$E$3/Parameter!$B$8) + J304), "B", C304)),
IF(($B304-Parameter!$B$17*Spielerentscheidungen!$B$4+Parameter!$B$4*(Ergebnisse2!$D$3/Parameter!$B$8) + I304) &gt; 0,"A",
IF((ZB_Käufer2!$B304-Parameter!$B$17*Spielerentscheidungen!$D$4+Parameter!$B$4*(Ergebnisse2!$E$3/Parameter!$B$8) + J304) &gt; 0,"B",0)))</f>
        <v>0</v>
      </c>
      <c r="G304">
        <f>IF(AND(($B304-Parameter!$B$17*Spielerentscheidungen!$B$5+Parameter!$B$4*(Ergebnisse2!$D$4/Parameter!$B$8) + I304)&gt;0,(ZB_Käufer2!$B304-Parameter!$B$17*Spielerentscheidungen!$D$5+Parameter!$B$4*(Ergebnisse2!$E$4/Parameter!$B$8) + J304)&gt;0), IF(($B304-Parameter!$B$17*Spielerentscheidungen!$B$5+Parameter!$B$4*(Ergebnisse2!$D$4/Parameter!$B$8) + I304) &gt; (ZB_Käufer2!$B304-Parameter!$B$17*Spielerentscheidungen!$D$5+Parameter!$B$4*(Ergebnisse2!$E$4/Parameter!$B$8) + J304), "A", IF(($B304-Parameter!$B$17*Spielerentscheidungen!$B$5+Parameter!$B$4*(Ergebnisse2!$D$4/Parameter!$B$8) + I304) &lt; (ZB_Käufer2!$B304-Parameter!$B$17*Spielerentscheidungen!$D$5+Parameter!$B$4*(Ergebnisse2!$E$4/Parameter!$B$8) + J304), "B", C304)),
IF(($B304-Parameter!$B$17*Spielerentscheidungen!$B$5+Parameter!$B$4*(Ergebnisse2!$D$4/Parameter!$B$8) +I304)&gt;0,"A",
IF((ZB_Käufer2!$B304-Parameter!$B$17*Spielerentscheidungen!$D$5+Parameter!$B$4*(Ergebnisse2!$E$4/Parameter!$B$8) + J304)&gt;0,"B",0)))</f>
        <v>0</v>
      </c>
      <c r="H304">
        <f>IF(AND(($B304-Parameter!$B$17*Spielerentscheidungen!$B$6+Parameter!$B$4*(Ergebnisse2!$D$5/Parameter!$B$8) + I304)&gt;0,(ZB_Käufer2!$B304-Parameter!$B$17*Spielerentscheidungen!$D$6+Parameter!$B$4*(Ergebnisse2!$E$5/Parameter!$B$8) + J304)&gt;0), IF(($B304-Parameter!$B$17*Spielerentscheidungen!$B$6+Parameter!$B$4*(Ergebnisse2!$D$5/Parameter!$B$8) + I304) &gt; (ZB_Käufer2!$B304-Parameter!$B$17*Spielerentscheidungen!$D$6+Parameter!$B$4*(Ergebnisse2!$E$5/Parameter!$B$8) + J304),"A",IF(($B304-Parameter!$B$17*Spielerentscheidungen!$B$6+Parameter!$B$4*(Ergebnisse2!$D$5/Parameter!$B$8) + I304) &lt; (ZB_Käufer2!$B304-Parameter!$B$17*Spielerentscheidungen!$D$6+Parameter!$B$4*(Ergebnisse2!$E$5/Parameter!$B$8) + J304),"B",C304)),
IF(($B304-Parameter!$B$17*Spielerentscheidungen!$B$6+Parameter!$B$4*(Ergebnisse2!$D$5/Parameter!$B$8) + I304)&gt;0,"A",
IF((ZB_Käufer2!$B304-Parameter!$B$17*Spielerentscheidungen!$D$6 + Parameter!$B$4*(Ergebnisse2!$E$5/Parameter!$B$8) + J304)&gt;0,"B",0)))</f>
        <v>0</v>
      </c>
      <c r="I304">
        <v>1</v>
      </c>
      <c r="J304">
        <v>0</v>
      </c>
    </row>
    <row r="305" spans="1:10" x14ac:dyDescent="0.35">
      <c r="A305">
        <v>304</v>
      </c>
      <c r="B305">
        <v>9.85</v>
      </c>
      <c r="C305" t="s">
        <v>20</v>
      </c>
      <c r="D305" t="str">
        <f>IF(AND(($B305- Parameter!$B$17*Spielerentscheidungen!$B$2+Parameter!$B$4*0.5 + I305)&gt;0,(ZB_Käufer2!$B305-Parameter!$B$17*Spielerentscheidungen!$D$2+Parameter!$B$4*0.5 + J305)&gt;0), IF(($B305-Parameter!$B$17*Spielerentscheidungen!$B$2+Parameter!$B$4*0.5 + I305) &gt; (ZB_Käufer2!$B305-Parameter!$B$17*Spielerentscheidungen!$D$2+Parameter!$B$4*0.5 + J305), "A", IF((ZB_Käufer2!$B305-Parameter!$B$17*Spielerentscheidungen!$D$2+Parameter!$B$4*0.5 + J305) &gt; ($B305-Parameter!$B$17*Spielerentscheidungen!$B$2+Parameter!$B$4*0.5 + I305), "B", C305)),
IF(($B305-Parameter!$B$17*Spielerentscheidungen!$B$2+Parameter!$B$4*0.5 + I305)&gt;0,"A",
IF((ZB_Käufer2!$B305-Parameter!$B$17*Spielerentscheidungen!$D$2+Parameter!$B$4*0.5 + J305)&gt;0,"B",0)))</f>
        <v>B</v>
      </c>
      <c r="E305" t="str">
        <f>IF(AND(($B305-Parameter!$B$17*Spielerentscheidungen!$B$3+Parameter!$B$4*(Ergebnisse2!$D$2/Parameter!$B$8) + I305)&gt;0,(ZB_Käufer2!$B305-Parameter!$B$17*Spielerentscheidungen!$D$3+Parameter!$B$4*(Ergebnisse2!$E$2/Parameter!$B$8) + J305)&gt;0),IF(($B305-Parameter!$B$17*Spielerentscheidungen!$B$3+Parameter!$B$4*(Ergebnisse2!$D$2/Parameter!$B$8) + I305) &gt; (ZB_Käufer2!$B305-Parameter!$B$17*Spielerentscheidungen!$D$3+Parameter!$B$4*(Ergebnisse2!$E$2/Parameter!$B$8) + J305),"A", IF(($B305-Parameter!$B$17*Spielerentscheidungen!$B$3+Parameter!$B$4*(Ergebnisse2!$D$2/Parameter!$B$8) + I305) &lt; (ZB_Käufer2!$B305-Parameter!$B$17*Spielerentscheidungen!$D$3+Parameter!$B$4*(Ergebnisse2!$E$2/Parameter!$B$8) + J305 ), "B", C305)),
IF(($B305-Parameter!$B$17*Spielerentscheidungen!$B$3+Parameter!$B$4*(Ergebnisse2!$D$2/Parameter!$B$8) + I305) &gt; 0,"A",
IF((ZB_Käufer2!$B305-Parameter!$B$17*Spielerentscheidungen!$D$3+Parameter!$B$4*(Ergebnisse2!$E$2/Parameter!$B$8) + J305)&gt;0,"B",0)))</f>
        <v>A</v>
      </c>
      <c r="F305" t="str">
        <f>IF(AND(($B305-Parameter!$B$17*Spielerentscheidungen!$B$4+Parameter!$B$4*(Ergebnisse2!$D$3/Parameter!$B$8) + I305 )&gt;0,(ZB_Käufer2!$B305-Parameter!$B$17*Spielerentscheidungen!$D$4+Parameter!$B$4*(Ergebnisse2!$E$3/Parameter!$B$8) + J305)&gt;0),IF(($B305-Parameter!$B$17*Spielerentscheidungen!$B$4+Parameter!$B$4*(Ergebnisse2!$D$3/Parameter!$B$8) + I305) &gt; (ZB_Käufer2!$B305-Parameter!$B$17*Spielerentscheidungen!$D$4+Parameter!$B$4*(Ergebnisse2!$E$3/Parameter!$B$8) + J305), "A", IF(($B305-Parameter!$B$17*Spielerentscheidungen!$B$4+Parameter!$B$4*(Ergebnisse2!$D$3/Parameter!$B$8) + I305) &lt; (ZB_Käufer2!$B305-Parameter!$B$17*Spielerentscheidungen!$D$4+Parameter!$B$4*(Ergebnisse2!$E$3/Parameter!$B$8) + J305), "B", C305)),
IF(($B305-Parameter!$B$17*Spielerentscheidungen!$B$4+Parameter!$B$4*(Ergebnisse2!$D$3/Parameter!$B$8) + I305) &gt; 0,"A",
IF((ZB_Käufer2!$B305-Parameter!$B$17*Spielerentscheidungen!$D$4+Parameter!$B$4*(Ergebnisse2!$E$3/Parameter!$B$8) + J305) &gt; 0,"B",0)))</f>
        <v>B</v>
      </c>
      <c r="G305" t="str">
        <f>IF(AND(($B305-Parameter!$B$17*Spielerentscheidungen!$B$5+Parameter!$B$4*(Ergebnisse2!$D$4/Parameter!$B$8) + I305)&gt;0,(ZB_Käufer2!$B305-Parameter!$B$17*Spielerentscheidungen!$D$5+Parameter!$B$4*(Ergebnisse2!$E$4/Parameter!$B$8) + J305)&gt;0), IF(($B305-Parameter!$B$17*Spielerentscheidungen!$B$5+Parameter!$B$4*(Ergebnisse2!$D$4/Parameter!$B$8) + I305) &gt; (ZB_Käufer2!$B305-Parameter!$B$17*Spielerentscheidungen!$D$5+Parameter!$B$4*(Ergebnisse2!$E$4/Parameter!$B$8) + J305), "A", IF(($B305-Parameter!$B$17*Spielerentscheidungen!$B$5+Parameter!$B$4*(Ergebnisse2!$D$4/Parameter!$B$8) + I305) &lt; (ZB_Käufer2!$B305-Parameter!$B$17*Spielerentscheidungen!$D$5+Parameter!$B$4*(Ergebnisse2!$E$4/Parameter!$B$8) + J305), "B", C305)),
IF(($B305-Parameter!$B$17*Spielerentscheidungen!$B$5+Parameter!$B$4*(Ergebnisse2!$D$4/Parameter!$B$8) +I305)&gt;0,"A",
IF((ZB_Käufer2!$B305-Parameter!$B$17*Spielerentscheidungen!$D$5+Parameter!$B$4*(Ergebnisse2!$E$4/Parameter!$B$8) + J305)&gt;0,"B",0)))</f>
        <v>B</v>
      </c>
      <c r="H305">
        <f>IF(AND(($B305-Parameter!$B$17*Spielerentscheidungen!$B$6+Parameter!$B$4*(Ergebnisse2!$D$5/Parameter!$B$8) + I305)&gt;0,(ZB_Käufer2!$B305-Parameter!$B$17*Spielerentscheidungen!$D$6+Parameter!$B$4*(Ergebnisse2!$E$5/Parameter!$B$8) + J305)&gt;0), IF(($B305-Parameter!$B$17*Spielerentscheidungen!$B$6+Parameter!$B$4*(Ergebnisse2!$D$5/Parameter!$B$8) + I305) &gt; (ZB_Käufer2!$B305-Parameter!$B$17*Spielerentscheidungen!$D$6+Parameter!$B$4*(Ergebnisse2!$E$5/Parameter!$B$8) + J305),"A",IF(($B305-Parameter!$B$17*Spielerentscheidungen!$B$6+Parameter!$B$4*(Ergebnisse2!$D$5/Parameter!$B$8) + I305) &lt; (ZB_Käufer2!$B305-Parameter!$B$17*Spielerentscheidungen!$D$6+Parameter!$B$4*(Ergebnisse2!$E$5/Parameter!$B$8) + J305),"B",C305)),
IF(($B305-Parameter!$B$17*Spielerentscheidungen!$B$6+Parameter!$B$4*(Ergebnisse2!$D$5/Parameter!$B$8) + I305)&gt;0,"A",
IF((ZB_Käufer2!$B305-Parameter!$B$17*Spielerentscheidungen!$D$6 + Parameter!$B$4*(Ergebnisse2!$E$5/Parameter!$B$8) + J305)&gt;0,"B",0)))</f>
        <v>0</v>
      </c>
      <c r="I305">
        <v>0</v>
      </c>
      <c r="J305">
        <v>2</v>
      </c>
    </row>
    <row r="306" spans="1:10" x14ac:dyDescent="0.35">
      <c r="A306">
        <v>305</v>
      </c>
      <c r="B306">
        <v>6.86</v>
      </c>
      <c r="C306" t="s">
        <v>19</v>
      </c>
      <c r="D306" t="str">
        <f>IF(AND(($B306- Parameter!$B$17*Spielerentscheidungen!$B$2+Parameter!$B$4*0.5 + I306)&gt;0,(ZB_Käufer2!$B306-Parameter!$B$17*Spielerentscheidungen!$D$2+Parameter!$B$4*0.5 + J306)&gt;0), IF(($B306-Parameter!$B$17*Spielerentscheidungen!$B$2+Parameter!$B$4*0.5 + I306) &gt; (ZB_Käufer2!$B306-Parameter!$B$17*Spielerentscheidungen!$D$2+Parameter!$B$4*0.5 + J306), "A", IF((ZB_Käufer2!$B306-Parameter!$B$17*Spielerentscheidungen!$D$2+Parameter!$B$4*0.5 + J306) &gt; ($B306-Parameter!$B$17*Spielerentscheidungen!$B$2+Parameter!$B$4*0.5 + I306), "B", C306)),
IF(($B306-Parameter!$B$17*Spielerentscheidungen!$B$2+Parameter!$B$4*0.5 + I306)&gt;0,"A",
IF((ZB_Käufer2!$B306-Parameter!$B$17*Spielerentscheidungen!$D$2+Parameter!$B$4*0.5 + J306)&gt;0,"B",0)))</f>
        <v>B</v>
      </c>
      <c r="E306" t="str">
        <f>IF(AND(($B306-Parameter!$B$17*Spielerentscheidungen!$B$3+Parameter!$B$4*(Ergebnisse2!$D$2/Parameter!$B$8) + I306)&gt;0,(ZB_Käufer2!$B306-Parameter!$B$17*Spielerentscheidungen!$D$3+Parameter!$B$4*(Ergebnisse2!$E$2/Parameter!$B$8) + J306)&gt;0),IF(($B306-Parameter!$B$17*Spielerentscheidungen!$B$3+Parameter!$B$4*(Ergebnisse2!$D$2/Parameter!$B$8) + I306) &gt; (ZB_Käufer2!$B306-Parameter!$B$17*Spielerentscheidungen!$D$3+Parameter!$B$4*(Ergebnisse2!$E$2/Parameter!$B$8) + J306),"A", IF(($B306-Parameter!$B$17*Spielerentscheidungen!$B$3+Parameter!$B$4*(Ergebnisse2!$D$2/Parameter!$B$8) + I306) &lt; (ZB_Käufer2!$B306-Parameter!$B$17*Spielerentscheidungen!$D$3+Parameter!$B$4*(Ergebnisse2!$E$2/Parameter!$B$8) + J306 ), "B", C306)),
IF(($B306-Parameter!$B$17*Spielerentscheidungen!$B$3+Parameter!$B$4*(Ergebnisse2!$D$2/Parameter!$B$8) + I306) &gt; 0,"A",
IF((ZB_Käufer2!$B306-Parameter!$B$17*Spielerentscheidungen!$D$3+Parameter!$B$4*(Ergebnisse2!$E$2/Parameter!$B$8) + J306)&gt;0,"B",0)))</f>
        <v>B</v>
      </c>
      <c r="F306" t="str">
        <f>IF(AND(($B306-Parameter!$B$17*Spielerentscheidungen!$B$4+Parameter!$B$4*(Ergebnisse2!$D$3/Parameter!$B$8) + I306 )&gt;0,(ZB_Käufer2!$B306-Parameter!$B$17*Spielerentscheidungen!$D$4+Parameter!$B$4*(Ergebnisse2!$E$3/Parameter!$B$8) + J306)&gt;0),IF(($B306-Parameter!$B$17*Spielerentscheidungen!$B$4+Parameter!$B$4*(Ergebnisse2!$D$3/Parameter!$B$8) + I306) &gt; (ZB_Käufer2!$B306-Parameter!$B$17*Spielerentscheidungen!$D$4+Parameter!$B$4*(Ergebnisse2!$E$3/Parameter!$B$8) + J306), "A", IF(($B306-Parameter!$B$17*Spielerentscheidungen!$B$4+Parameter!$B$4*(Ergebnisse2!$D$3/Parameter!$B$8) + I306) &lt; (ZB_Käufer2!$B306-Parameter!$B$17*Spielerentscheidungen!$D$4+Parameter!$B$4*(Ergebnisse2!$E$3/Parameter!$B$8) + J306), "B", C306)),
IF(($B306-Parameter!$B$17*Spielerentscheidungen!$B$4+Parameter!$B$4*(Ergebnisse2!$D$3/Parameter!$B$8) + I306) &gt; 0,"A",
IF((ZB_Käufer2!$B306-Parameter!$B$17*Spielerentscheidungen!$D$4+Parameter!$B$4*(Ergebnisse2!$E$3/Parameter!$B$8) + J306) &gt; 0,"B",0)))</f>
        <v>B</v>
      </c>
      <c r="G306" t="str">
        <f>IF(AND(($B306-Parameter!$B$17*Spielerentscheidungen!$B$5+Parameter!$B$4*(Ergebnisse2!$D$4/Parameter!$B$8) + I306)&gt;0,(ZB_Käufer2!$B306-Parameter!$B$17*Spielerentscheidungen!$D$5+Parameter!$B$4*(Ergebnisse2!$E$4/Parameter!$B$8) + J306)&gt;0), IF(($B306-Parameter!$B$17*Spielerentscheidungen!$B$5+Parameter!$B$4*(Ergebnisse2!$D$4/Parameter!$B$8) + I306) &gt; (ZB_Käufer2!$B306-Parameter!$B$17*Spielerentscheidungen!$D$5+Parameter!$B$4*(Ergebnisse2!$E$4/Parameter!$B$8) + J306), "A", IF(($B306-Parameter!$B$17*Spielerentscheidungen!$B$5+Parameter!$B$4*(Ergebnisse2!$D$4/Parameter!$B$8) + I306) &lt; (ZB_Käufer2!$B306-Parameter!$B$17*Spielerentscheidungen!$D$5+Parameter!$B$4*(Ergebnisse2!$E$4/Parameter!$B$8) + J306), "B", C306)),
IF(($B306-Parameter!$B$17*Spielerentscheidungen!$B$5+Parameter!$B$4*(Ergebnisse2!$D$4/Parameter!$B$8) +I306)&gt;0,"A",
IF((ZB_Käufer2!$B306-Parameter!$B$17*Spielerentscheidungen!$D$5+Parameter!$B$4*(Ergebnisse2!$E$4/Parameter!$B$8) + J306)&gt;0,"B",0)))</f>
        <v>B</v>
      </c>
      <c r="H306">
        <f>IF(AND(($B306-Parameter!$B$17*Spielerentscheidungen!$B$6+Parameter!$B$4*(Ergebnisse2!$D$5/Parameter!$B$8) + I306)&gt;0,(ZB_Käufer2!$B306-Parameter!$B$17*Spielerentscheidungen!$D$6+Parameter!$B$4*(Ergebnisse2!$E$5/Parameter!$B$8) + J306)&gt;0), IF(($B306-Parameter!$B$17*Spielerentscheidungen!$B$6+Parameter!$B$4*(Ergebnisse2!$D$5/Parameter!$B$8) + I306) &gt; (ZB_Käufer2!$B306-Parameter!$B$17*Spielerentscheidungen!$D$6+Parameter!$B$4*(Ergebnisse2!$E$5/Parameter!$B$8) + J306),"A",IF(($B306-Parameter!$B$17*Spielerentscheidungen!$B$6+Parameter!$B$4*(Ergebnisse2!$D$5/Parameter!$B$8) + I306) &lt; (ZB_Käufer2!$B306-Parameter!$B$17*Spielerentscheidungen!$D$6+Parameter!$B$4*(Ergebnisse2!$E$5/Parameter!$B$8) + J306),"B",C306)),
IF(($B306-Parameter!$B$17*Spielerentscheidungen!$B$6+Parameter!$B$4*(Ergebnisse2!$D$5/Parameter!$B$8) + I306)&gt;0,"A",
IF((ZB_Käufer2!$B306-Parameter!$B$17*Spielerentscheidungen!$D$6 + Parameter!$B$4*(Ergebnisse2!$E$5/Parameter!$B$8) + J306)&gt;0,"B",0)))</f>
        <v>0</v>
      </c>
      <c r="I306">
        <v>0</v>
      </c>
      <c r="J306">
        <v>4</v>
      </c>
    </row>
    <row r="307" spans="1:10" x14ac:dyDescent="0.35">
      <c r="A307">
        <v>306</v>
      </c>
      <c r="B307">
        <v>0.42</v>
      </c>
      <c r="C307" t="s">
        <v>20</v>
      </c>
      <c r="D307">
        <f>IF(AND(($B307- Parameter!$B$17*Spielerentscheidungen!$B$2+Parameter!$B$4*0.5 + I307)&gt;0,(ZB_Käufer2!$B307-Parameter!$B$17*Spielerentscheidungen!$D$2+Parameter!$B$4*0.5 + J307)&gt;0), IF(($B307-Parameter!$B$17*Spielerentscheidungen!$B$2+Parameter!$B$4*0.5 + I307) &gt; (ZB_Käufer2!$B307-Parameter!$B$17*Spielerentscheidungen!$D$2+Parameter!$B$4*0.5 + J307), "A", IF((ZB_Käufer2!$B307-Parameter!$B$17*Spielerentscheidungen!$D$2+Parameter!$B$4*0.5 + J307) &gt; ($B307-Parameter!$B$17*Spielerentscheidungen!$B$2+Parameter!$B$4*0.5 + I307), "B", C307)),
IF(($B307-Parameter!$B$17*Spielerentscheidungen!$B$2+Parameter!$B$4*0.5 + I307)&gt;0,"A",
IF((ZB_Käufer2!$B307-Parameter!$B$17*Spielerentscheidungen!$D$2+Parameter!$B$4*0.5 + J307)&gt;0,"B",0)))</f>
        <v>0</v>
      </c>
      <c r="E307">
        <f>IF(AND(($B307-Parameter!$B$17*Spielerentscheidungen!$B$3+Parameter!$B$4*(Ergebnisse2!$D$2/Parameter!$B$8) + I307)&gt;0,(ZB_Käufer2!$B307-Parameter!$B$17*Spielerentscheidungen!$D$3+Parameter!$B$4*(Ergebnisse2!$E$2/Parameter!$B$8) + J307)&gt;0),IF(($B307-Parameter!$B$17*Spielerentscheidungen!$B$3+Parameter!$B$4*(Ergebnisse2!$D$2/Parameter!$B$8) + I307) &gt; (ZB_Käufer2!$B307-Parameter!$B$17*Spielerentscheidungen!$D$3+Parameter!$B$4*(Ergebnisse2!$E$2/Parameter!$B$8) + J307),"A", IF(($B307-Parameter!$B$17*Spielerentscheidungen!$B$3+Parameter!$B$4*(Ergebnisse2!$D$2/Parameter!$B$8) + I307) &lt; (ZB_Käufer2!$B307-Parameter!$B$17*Spielerentscheidungen!$D$3+Parameter!$B$4*(Ergebnisse2!$E$2/Parameter!$B$8) + J307 ), "B", C307)),
IF(($B307-Parameter!$B$17*Spielerentscheidungen!$B$3+Parameter!$B$4*(Ergebnisse2!$D$2/Parameter!$B$8) + I307) &gt; 0,"A",
IF((ZB_Käufer2!$B307-Parameter!$B$17*Spielerentscheidungen!$D$3+Parameter!$B$4*(Ergebnisse2!$E$2/Parameter!$B$8) + J307)&gt;0,"B",0)))</f>
        <v>0</v>
      </c>
      <c r="F307">
        <f>IF(AND(($B307-Parameter!$B$17*Spielerentscheidungen!$B$4+Parameter!$B$4*(Ergebnisse2!$D$3/Parameter!$B$8) + I307 )&gt;0,(ZB_Käufer2!$B307-Parameter!$B$17*Spielerentscheidungen!$D$4+Parameter!$B$4*(Ergebnisse2!$E$3/Parameter!$B$8) + J307)&gt;0),IF(($B307-Parameter!$B$17*Spielerentscheidungen!$B$4+Parameter!$B$4*(Ergebnisse2!$D$3/Parameter!$B$8) + I307) &gt; (ZB_Käufer2!$B307-Parameter!$B$17*Spielerentscheidungen!$D$4+Parameter!$B$4*(Ergebnisse2!$E$3/Parameter!$B$8) + J307), "A", IF(($B307-Parameter!$B$17*Spielerentscheidungen!$B$4+Parameter!$B$4*(Ergebnisse2!$D$3/Parameter!$B$8) + I307) &lt; (ZB_Käufer2!$B307-Parameter!$B$17*Spielerentscheidungen!$D$4+Parameter!$B$4*(Ergebnisse2!$E$3/Parameter!$B$8) + J307), "B", C307)),
IF(($B307-Parameter!$B$17*Spielerentscheidungen!$B$4+Parameter!$B$4*(Ergebnisse2!$D$3/Parameter!$B$8) + I307) &gt; 0,"A",
IF((ZB_Käufer2!$B307-Parameter!$B$17*Spielerentscheidungen!$D$4+Parameter!$B$4*(Ergebnisse2!$E$3/Parameter!$B$8) + J307) &gt; 0,"B",0)))</f>
        <v>0</v>
      </c>
      <c r="G307">
        <f>IF(AND(($B307-Parameter!$B$17*Spielerentscheidungen!$B$5+Parameter!$B$4*(Ergebnisse2!$D$4/Parameter!$B$8) + I307)&gt;0,(ZB_Käufer2!$B307-Parameter!$B$17*Spielerentscheidungen!$D$5+Parameter!$B$4*(Ergebnisse2!$E$4/Parameter!$B$8) + J307)&gt;0), IF(($B307-Parameter!$B$17*Spielerentscheidungen!$B$5+Parameter!$B$4*(Ergebnisse2!$D$4/Parameter!$B$8) + I307) &gt; (ZB_Käufer2!$B307-Parameter!$B$17*Spielerentscheidungen!$D$5+Parameter!$B$4*(Ergebnisse2!$E$4/Parameter!$B$8) + J307), "A", IF(($B307-Parameter!$B$17*Spielerentscheidungen!$B$5+Parameter!$B$4*(Ergebnisse2!$D$4/Parameter!$B$8) + I307) &lt; (ZB_Käufer2!$B307-Parameter!$B$17*Spielerentscheidungen!$D$5+Parameter!$B$4*(Ergebnisse2!$E$4/Parameter!$B$8) + J307), "B", C307)),
IF(($B307-Parameter!$B$17*Spielerentscheidungen!$B$5+Parameter!$B$4*(Ergebnisse2!$D$4/Parameter!$B$8) +I307)&gt;0,"A",
IF((ZB_Käufer2!$B307-Parameter!$B$17*Spielerentscheidungen!$D$5+Parameter!$B$4*(Ergebnisse2!$E$4/Parameter!$B$8) + J307)&gt;0,"B",0)))</f>
        <v>0</v>
      </c>
      <c r="H307">
        <f>IF(AND(($B307-Parameter!$B$17*Spielerentscheidungen!$B$6+Parameter!$B$4*(Ergebnisse2!$D$5/Parameter!$B$8) + I307)&gt;0,(ZB_Käufer2!$B307-Parameter!$B$17*Spielerentscheidungen!$D$6+Parameter!$B$4*(Ergebnisse2!$E$5/Parameter!$B$8) + J307)&gt;0), IF(($B307-Parameter!$B$17*Spielerentscheidungen!$B$6+Parameter!$B$4*(Ergebnisse2!$D$5/Parameter!$B$8) + I307) &gt; (ZB_Käufer2!$B307-Parameter!$B$17*Spielerentscheidungen!$D$6+Parameter!$B$4*(Ergebnisse2!$E$5/Parameter!$B$8) + J307),"A",IF(($B307-Parameter!$B$17*Spielerentscheidungen!$B$6+Parameter!$B$4*(Ergebnisse2!$D$5/Parameter!$B$8) + I307) &lt; (ZB_Käufer2!$B307-Parameter!$B$17*Spielerentscheidungen!$D$6+Parameter!$B$4*(Ergebnisse2!$E$5/Parameter!$B$8) + J307),"B",C307)),
IF(($B307-Parameter!$B$17*Spielerentscheidungen!$B$6+Parameter!$B$4*(Ergebnisse2!$D$5/Parameter!$B$8) + I307)&gt;0,"A",
IF((ZB_Käufer2!$B307-Parameter!$B$17*Spielerentscheidungen!$D$6 + Parameter!$B$4*(Ergebnisse2!$E$5/Parameter!$B$8) + J307)&gt;0,"B",0)))</f>
        <v>0</v>
      </c>
      <c r="I307">
        <v>1</v>
      </c>
      <c r="J307">
        <v>0</v>
      </c>
    </row>
    <row r="308" spans="1:10" x14ac:dyDescent="0.35">
      <c r="A308">
        <v>307</v>
      </c>
      <c r="B308">
        <v>3.78</v>
      </c>
      <c r="C308" t="s">
        <v>19</v>
      </c>
      <c r="D308">
        <f>IF(AND(($B308- Parameter!$B$17*Spielerentscheidungen!$B$2+Parameter!$B$4*0.5 + I308)&gt;0,(ZB_Käufer2!$B308-Parameter!$B$17*Spielerentscheidungen!$D$2+Parameter!$B$4*0.5 + J308)&gt;0), IF(($B308-Parameter!$B$17*Spielerentscheidungen!$B$2+Parameter!$B$4*0.5 + I308) &gt; (ZB_Käufer2!$B308-Parameter!$B$17*Spielerentscheidungen!$D$2+Parameter!$B$4*0.5 + J308), "A", IF((ZB_Käufer2!$B308-Parameter!$B$17*Spielerentscheidungen!$D$2+Parameter!$B$4*0.5 + J308) &gt; ($B308-Parameter!$B$17*Spielerentscheidungen!$B$2+Parameter!$B$4*0.5 + I308), "B", C308)),
IF(($B308-Parameter!$B$17*Spielerentscheidungen!$B$2+Parameter!$B$4*0.5 + I308)&gt;0,"A",
IF((ZB_Käufer2!$B308-Parameter!$B$17*Spielerentscheidungen!$D$2+Parameter!$B$4*0.5 + J308)&gt;0,"B",0)))</f>
        <v>0</v>
      </c>
      <c r="E308">
        <f>IF(AND(($B308-Parameter!$B$17*Spielerentscheidungen!$B$3+Parameter!$B$4*(Ergebnisse2!$D$2/Parameter!$B$8) + I308)&gt;0,(ZB_Käufer2!$B308-Parameter!$B$17*Spielerentscheidungen!$D$3+Parameter!$B$4*(Ergebnisse2!$E$2/Parameter!$B$8) + J308)&gt;0),IF(($B308-Parameter!$B$17*Spielerentscheidungen!$B$3+Parameter!$B$4*(Ergebnisse2!$D$2/Parameter!$B$8) + I308) &gt; (ZB_Käufer2!$B308-Parameter!$B$17*Spielerentscheidungen!$D$3+Parameter!$B$4*(Ergebnisse2!$E$2/Parameter!$B$8) + J308),"A", IF(($B308-Parameter!$B$17*Spielerentscheidungen!$B$3+Parameter!$B$4*(Ergebnisse2!$D$2/Parameter!$B$8) + I308) &lt; (ZB_Käufer2!$B308-Parameter!$B$17*Spielerentscheidungen!$D$3+Parameter!$B$4*(Ergebnisse2!$E$2/Parameter!$B$8) + J308 ), "B", C308)),
IF(($B308-Parameter!$B$17*Spielerentscheidungen!$B$3+Parameter!$B$4*(Ergebnisse2!$D$2/Parameter!$B$8) + I308) &gt; 0,"A",
IF((ZB_Käufer2!$B308-Parameter!$B$17*Spielerentscheidungen!$D$3+Parameter!$B$4*(Ergebnisse2!$E$2/Parameter!$B$8) + J308)&gt;0,"B",0)))</f>
        <v>0</v>
      </c>
      <c r="F308">
        <f>IF(AND(($B308-Parameter!$B$17*Spielerentscheidungen!$B$4+Parameter!$B$4*(Ergebnisse2!$D$3/Parameter!$B$8) + I308 )&gt;0,(ZB_Käufer2!$B308-Parameter!$B$17*Spielerentscheidungen!$D$4+Parameter!$B$4*(Ergebnisse2!$E$3/Parameter!$B$8) + J308)&gt;0),IF(($B308-Parameter!$B$17*Spielerentscheidungen!$B$4+Parameter!$B$4*(Ergebnisse2!$D$3/Parameter!$B$8) + I308) &gt; (ZB_Käufer2!$B308-Parameter!$B$17*Spielerentscheidungen!$D$4+Parameter!$B$4*(Ergebnisse2!$E$3/Parameter!$B$8) + J308), "A", IF(($B308-Parameter!$B$17*Spielerentscheidungen!$B$4+Parameter!$B$4*(Ergebnisse2!$D$3/Parameter!$B$8) + I308) &lt; (ZB_Käufer2!$B308-Parameter!$B$17*Spielerentscheidungen!$D$4+Parameter!$B$4*(Ergebnisse2!$E$3/Parameter!$B$8) + J308), "B", C308)),
IF(($B308-Parameter!$B$17*Spielerentscheidungen!$B$4+Parameter!$B$4*(Ergebnisse2!$D$3/Parameter!$B$8) + I308) &gt; 0,"A",
IF((ZB_Käufer2!$B308-Parameter!$B$17*Spielerentscheidungen!$D$4+Parameter!$B$4*(Ergebnisse2!$E$3/Parameter!$B$8) + J308) &gt; 0,"B",0)))</f>
        <v>0</v>
      </c>
      <c r="G308">
        <f>IF(AND(($B308-Parameter!$B$17*Spielerentscheidungen!$B$5+Parameter!$B$4*(Ergebnisse2!$D$4/Parameter!$B$8) + I308)&gt;0,(ZB_Käufer2!$B308-Parameter!$B$17*Spielerentscheidungen!$D$5+Parameter!$B$4*(Ergebnisse2!$E$4/Parameter!$B$8) + J308)&gt;0), IF(($B308-Parameter!$B$17*Spielerentscheidungen!$B$5+Parameter!$B$4*(Ergebnisse2!$D$4/Parameter!$B$8) + I308) &gt; (ZB_Käufer2!$B308-Parameter!$B$17*Spielerentscheidungen!$D$5+Parameter!$B$4*(Ergebnisse2!$E$4/Parameter!$B$8) + J308), "A", IF(($B308-Parameter!$B$17*Spielerentscheidungen!$B$5+Parameter!$B$4*(Ergebnisse2!$D$4/Parameter!$B$8) + I308) &lt; (ZB_Käufer2!$B308-Parameter!$B$17*Spielerentscheidungen!$D$5+Parameter!$B$4*(Ergebnisse2!$E$4/Parameter!$B$8) + J308), "B", C308)),
IF(($B308-Parameter!$B$17*Spielerentscheidungen!$B$5+Parameter!$B$4*(Ergebnisse2!$D$4/Parameter!$B$8) +I308)&gt;0,"A",
IF((ZB_Käufer2!$B308-Parameter!$B$17*Spielerentscheidungen!$D$5+Parameter!$B$4*(Ergebnisse2!$E$4/Parameter!$B$8) + J308)&gt;0,"B",0)))</f>
        <v>0</v>
      </c>
      <c r="H308">
        <f>IF(AND(($B308-Parameter!$B$17*Spielerentscheidungen!$B$6+Parameter!$B$4*(Ergebnisse2!$D$5/Parameter!$B$8) + I308)&gt;0,(ZB_Käufer2!$B308-Parameter!$B$17*Spielerentscheidungen!$D$6+Parameter!$B$4*(Ergebnisse2!$E$5/Parameter!$B$8) + J308)&gt;0), IF(($B308-Parameter!$B$17*Spielerentscheidungen!$B$6+Parameter!$B$4*(Ergebnisse2!$D$5/Parameter!$B$8) + I308) &gt; (ZB_Käufer2!$B308-Parameter!$B$17*Spielerentscheidungen!$D$6+Parameter!$B$4*(Ergebnisse2!$E$5/Parameter!$B$8) + J308),"A",IF(($B308-Parameter!$B$17*Spielerentscheidungen!$B$6+Parameter!$B$4*(Ergebnisse2!$D$5/Parameter!$B$8) + I308) &lt; (ZB_Käufer2!$B308-Parameter!$B$17*Spielerentscheidungen!$D$6+Parameter!$B$4*(Ergebnisse2!$E$5/Parameter!$B$8) + J308),"B",C308)),
IF(($B308-Parameter!$B$17*Spielerentscheidungen!$B$6+Parameter!$B$4*(Ergebnisse2!$D$5/Parameter!$B$8) + I308)&gt;0,"A",
IF((ZB_Käufer2!$B308-Parameter!$B$17*Spielerentscheidungen!$D$6 + Parameter!$B$4*(Ergebnisse2!$E$5/Parameter!$B$8) + J308)&gt;0,"B",0)))</f>
        <v>0</v>
      </c>
      <c r="I308">
        <v>0</v>
      </c>
      <c r="J308">
        <v>2</v>
      </c>
    </row>
    <row r="309" spans="1:10" x14ac:dyDescent="0.35">
      <c r="A309">
        <v>308</v>
      </c>
      <c r="B309">
        <v>6.59</v>
      </c>
      <c r="C309" t="s">
        <v>20</v>
      </c>
      <c r="D309">
        <f>IF(AND(($B309- Parameter!$B$17*Spielerentscheidungen!$B$2+Parameter!$B$4*0.5 + I309)&gt;0,(ZB_Käufer2!$B309-Parameter!$B$17*Spielerentscheidungen!$D$2+Parameter!$B$4*0.5 + J309)&gt;0), IF(($B309-Parameter!$B$17*Spielerentscheidungen!$B$2+Parameter!$B$4*0.5 + I309) &gt; (ZB_Käufer2!$B309-Parameter!$B$17*Spielerentscheidungen!$D$2+Parameter!$B$4*0.5 + J309), "A", IF((ZB_Käufer2!$B309-Parameter!$B$17*Spielerentscheidungen!$D$2+Parameter!$B$4*0.5 + J309) &gt; ($B309-Parameter!$B$17*Spielerentscheidungen!$B$2+Parameter!$B$4*0.5 + I309), "B", C309)),
IF(($B309-Parameter!$B$17*Spielerentscheidungen!$B$2+Parameter!$B$4*0.5 + I309)&gt;0,"A",
IF((ZB_Käufer2!$B309-Parameter!$B$17*Spielerentscheidungen!$D$2+Parameter!$B$4*0.5 + J309)&gt;0,"B",0)))</f>
        <v>0</v>
      </c>
      <c r="E309" t="str">
        <f>IF(AND(($B309-Parameter!$B$17*Spielerentscheidungen!$B$3+Parameter!$B$4*(Ergebnisse2!$D$2/Parameter!$B$8) + I309)&gt;0,(ZB_Käufer2!$B309-Parameter!$B$17*Spielerentscheidungen!$D$3+Parameter!$B$4*(Ergebnisse2!$E$2/Parameter!$B$8) + J309)&gt;0),IF(($B309-Parameter!$B$17*Spielerentscheidungen!$B$3+Parameter!$B$4*(Ergebnisse2!$D$2/Parameter!$B$8) + I309) &gt; (ZB_Käufer2!$B309-Parameter!$B$17*Spielerentscheidungen!$D$3+Parameter!$B$4*(Ergebnisse2!$E$2/Parameter!$B$8) + J309),"A", IF(($B309-Parameter!$B$17*Spielerentscheidungen!$B$3+Parameter!$B$4*(Ergebnisse2!$D$2/Parameter!$B$8) + I309) &lt; (ZB_Käufer2!$B309-Parameter!$B$17*Spielerentscheidungen!$D$3+Parameter!$B$4*(Ergebnisse2!$E$2/Parameter!$B$8) + J309 ), "B", C309)),
IF(($B309-Parameter!$B$17*Spielerentscheidungen!$B$3+Parameter!$B$4*(Ergebnisse2!$D$2/Parameter!$B$8) + I309) &gt; 0,"A",
IF((ZB_Käufer2!$B309-Parameter!$B$17*Spielerentscheidungen!$D$3+Parameter!$B$4*(Ergebnisse2!$E$2/Parameter!$B$8) + J309)&gt;0,"B",0)))</f>
        <v>A</v>
      </c>
      <c r="F309">
        <f>IF(AND(($B309-Parameter!$B$17*Spielerentscheidungen!$B$4+Parameter!$B$4*(Ergebnisse2!$D$3/Parameter!$B$8) + I309 )&gt;0,(ZB_Käufer2!$B309-Parameter!$B$17*Spielerentscheidungen!$D$4+Parameter!$B$4*(Ergebnisse2!$E$3/Parameter!$B$8) + J309)&gt;0),IF(($B309-Parameter!$B$17*Spielerentscheidungen!$B$4+Parameter!$B$4*(Ergebnisse2!$D$3/Parameter!$B$8) + I309) &gt; (ZB_Käufer2!$B309-Parameter!$B$17*Spielerentscheidungen!$D$4+Parameter!$B$4*(Ergebnisse2!$E$3/Parameter!$B$8) + J309), "A", IF(($B309-Parameter!$B$17*Spielerentscheidungen!$B$4+Parameter!$B$4*(Ergebnisse2!$D$3/Parameter!$B$8) + I309) &lt; (ZB_Käufer2!$B309-Parameter!$B$17*Spielerentscheidungen!$D$4+Parameter!$B$4*(Ergebnisse2!$E$3/Parameter!$B$8) + J309), "B", C309)),
IF(($B309-Parameter!$B$17*Spielerentscheidungen!$B$4+Parameter!$B$4*(Ergebnisse2!$D$3/Parameter!$B$8) + I309) &gt; 0,"A",
IF((ZB_Käufer2!$B309-Parameter!$B$17*Spielerentscheidungen!$D$4+Parameter!$B$4*(Ergebnisse2!$E$3/Parameter!$B$8) + J309) &gt; 0,"B",0)))</f>
        <v>0</v>
      </c>
      <c r="G309">
        <f>IF(AND(($B309-Parameter!$B$17*Spielerentscheidungen!$B$5+Parameter!$B$4*(Ergebnisse2!$D$4/Parameter!$B$8) + I309)&gt;0,(ZB_Käufer2!$B309-Parameter!$B$17*Spielerentscheidungen!$D$5+Parameter!$B$4*(Ergebnisse2!$E$4/Parameter!$B$8) + J309)&gt;0), IF(($B309-Parameter!$B$17*Spielerentscheidungen!$B$5+Parameter!$B$4*(Ergebnisse2!$D$4/Parameter!$B$8) + I309) &gt; (ZB_Käufer2!$B309-Parameter!$B$17*Spielerentscheidungen!$D$5+Parameter!$B$4*(Ergebnisse2!$E$4/Parameter!$B$8) + J309), "A", IF(($B309-Parameter!$B$17*Spielerentscheidungen!$B$5+Parameter!$B$4*(Ergebnisse2!$D$4/Parameter!$B$8) + I309) &lt; (ZB_Käufer2!$B309-Parameter!$B$17*Spielerentscheidungen!$D$5+Parameter!$B$4*(Ergebnisse2!$E$4/Parameter!$B$8) + J309), "B", C309)),
IF(($B309-Parameter!$B$17*Spielerentscheidungen!$B$5+Parameter!$B$4*(Ergebnisse2!$D$4/Parameter!$B$8) +I309)&gt;0,"A",
IF((ZB_Käufer2!$B309-Parameter!$B$17*Spielerentscheidungen!$D$5+Parameter!$B$4*(Ergebnisse2!$E$4/Parameter!$B$8) + J309)&gt;0,"B",0)))</f>
        <v>0</v>
      </c>
      <c r="H309">
        <f>IF(AND(($B309-Parameter!$B$17*Spielerentscheidungen!$B$6+Parameter!$B$4*(Ergebnisse2!$D$5/Parameter!$B$8) + I309)&gt;0,(ZB_Käufer2!$B309-Parameter!$B$17*Spielerentscheidungen!$D$6+Parameter!$B$4*(Ergebnisse2!$E$5/Parameter!$B$8) + J309)&gt;0), IF(($B309-Parameter!$B$17*Spielerentscheidungen!$B$6+Parameter!$B$4*(Ergebnisse2!$D$5/Parameter!$B$8) + I309) &gt; (ZB_Käufer2!$B309-Parameter!$B$17*Spielerentscheidungen!$D$6+Parameter!$B$4*(Ergebnisse2!$E$5/Parameter!$B$8) + J309),"A",IF(($B309-Parameter!$B$17*Spielerentscheidungen!$B$6+Parameter!$B$4*(Ergebnisse2!$D$5/Parameter!$B$8) + I309) &lt; (ZB_Käufer2!$B309-Parameter!$B$17*Spielerentscheidungen!$D$6+Parameter!$B$4*(Ergebnisse2!$E$5/Parameter!$B$8) + J309),"B",C309)),
IF(($B309-Parameter!$B$17*Spielerentscheidungen!$B$6+Parameter!$B$4*(Ergebnisse2!$D$5/Parameter!$B$8) + I309)&gt;0,"A",
IF((ZB_Käufer2!$B309-Parameter!$B$17*Spielerentscheidungen!$D$6 + Parameter!$B$4*(Ergebnisse2!$E$5/Parameter!$B$8) + J309)&gt;0,"B",0)))</f>
        <v>0</v>
      </c>
      <c r="I309">
        <v>0</v>
      </c>
      <c r="J309">
        <v>1</v>
      </c>
    </row>
    <row r="310" spans="1:10" x14ac:dyDescent="0.35">
      <c r="A310">
        <v>309</v>
      </c>
      <c r="B310">
        <v>9.81</v>
      </c>
      <c r="C310" t="s">
        <v>19</v>
      </c>
      <c r="D310" t="str">
        <f>IF(AND(($B310- Parameter!$B$17*Spielerentscheidungen!$B$2+Parameter!$B$4*0.5 + I310)&gt;0,(ZB_Käufer2!$B310-Parameter!$B$17*Spielerentscheidungen!$D$2+Parameter!$B$4*0.5 + J310)&gt;0), IF(($B310-Parameter!$B$17*Spielerentscheidungen!$B$2+Parameter!$B$4*0.5 + I310) &gt; (ZB_Käufer2!$B310-Parameter!$B$17*Spielerentscheidungen!$D$2+Parameter!$B$4*0.5 + J310), "A", IF((ZB_Käufer2!$B310-Parameter!$B$17*Spielerentscheidungen!$D$2+Parameter!$B$4*0.5 + J310) &gt; ($B310-Parameter!$B$17*Spielerentscheidungen!$B$2+Parameter!$B$4*0.5 + I310), "B", C310)),
IF(($B310-Parameter!$B$17*Spielerentscheidungen!$B$2+Parameter!$B$4*0.5 + I310)&gt;0,"A",
IF((ZB_Käufer2!$B310-Parameter!$B$17*Spielerentscheidungen!$D$2+Parameter!$B$4*0.5 + J310)&gt;0,"B",0)))</f>
        <v>B</v>
      </c>
      <c r="E310" t="str">
        <f>IF(AND(($B310-Parameter!$B$17*Spielerentscheidungen!$B$3+Parameter!$B$4*(Ergebnisse2!$D$2/Parameter!$B$8) + I310)&gt;0,(ZB_Käufer2!$B310-Parameter!$B$17*Spielerentscheidungen!$D$3+Parameter!$B$4*(Ergebnisse2!$E$2/Parameter!$B$8) + J310)&gt;0),IF(($B310-Parameter!$B$17*Spielerentscheidungen!$B$3+Parameter!$B$4*(Ergebnisse2!$D$2/Parameter!$B$8) + I310) &gt; (ZB_Käufer2!$B310-Parameter!$B$17*Spielerentscheidungen!$D$3+Parameter!$B$4*(Ergebnisse2!$E$2/Parameter!$B$8) + J310),"A", IF(($B310-Parameter!$B$17*Spielerentscheidungen!$B$3+Parameter!$B$4*(Ergebnisse2!$D$2/Parameter!$B$8) + I310) &lt; (ZB_Käufer2!$B310-Parameter!$B$17*Spielerentscheidungen!$D$3+Parameter!$B$4*(Ergebnisse2!$E$2/Parameter!$B$8) + J310 ), "B", C310)),
IF(($B310-Parameter!$B$17*Spielerentscheidungen!$B$3+Parameter!$B$4*(Ergebnisse2!$D$2/Parameter!$B$8) + I310) &gt; 0,"A",
IF((ZB_Käufer2!$B310-Parameter!$B$17*Spielerentscheidungen!$D$3+Parameter!$B$4*(Ergebnisse2!$E$2/Parameter!$B$8) + J310)&gt;0,"B",0)))</f>
        <v>B</v>
      </c>
      <c r="F310" t="str">
        <f>IF(AND(($B310-Parameter!$B$17*Spielerentscheidungen!$B$4+Parameter!$B$4*(Ergebnisse2!$D$3/Parameter!$B$8) + I310 )&gt;0,(ZB_Käufer2!$B310-Parameter!$B$17*Spielerentscheidungen!$D$4+Parameter!$B$4*(Ergebnisse2!$E$3/Parameter!$B$8) + J310)&gt;0),IF(($B310-Parameter!$B$17*Spielerentscheidungen!$B$4+Parameter!$B$4*(Ergebnisse2!$D$3/Parameter!$B$8) + I310) &gt; (ZB_Käufer2!$B310-Parameter!$B$17*Spielerentscheidungen!$D$4+Parameter!$B$4*(Ergebnisse2!$E$3/Parameter!$B$8) + J310), "A", IF(($B310-Parameter!$B$17*Spielerentscheidungen!$B$4+Parameter!$B$4*(Ergebnisse2!$D$3/Parameter!$B$8) + I310) &lt; (ZB_Käufer2!$B310-Parameter!$B$17*Spielerentscheidungen!$D$4+Parameter!$B$4*(Ergebnisse2!$E$3/Parameter!$B$8) + J310), "B", C310)),
IF(($B310-Parameter!$B$17*Spielerentscheidungen!$B$4+Parameter!$B$4*(Ergebnisse2!$D$3/Parameter!$B$8) + I310) &gt; 0,"A",
IF((ZB_Käufer2!$B310-Parameter!$B$17*Spielerentscheidungen!$D$4+Parameter!$B$4*(Ergebnisse2!$E$3/Parameter!$B$8) + J310) &gt; 0,"B",0)))</f>
        <v>B</v>
      </c>
      <c r="G310" t="str">
        <f>IF(AND(($B310-Parameter!$B$17*Spielerentscheidungen!$B$5+Parameter!$B$4*(Ergebnisse2!$D$4/Parameter!$B$8) + I310)&gt;0,(ZB_Käufer2!$B310-Parameter!$B$17*Spielerentscheidungen!$D$5+Parameter!$B$4*(Ergebnisse2!$E$4/Parameter!$B$8) + J310)&gt;0), IF(($B310-Parameter!$B$17*Spielerentscheidungen!$B$5+Parameter!$B$4*(Ergebnisse2!$D$4/Parameter!$B$8) + I310) &gt; (ZB_Käufer2!$B310-Parameter!$B$17*Spielerentscheidungen!$D$5+Parameter!$B$4*(Ergebnisse2!$E$4/Parameter!$B$8) + J310), "A", IF(($B310-Parameter!$B$17*Spielerentscheidungen!$B$5+Parameter!$B$4*(Ergebnisse2!$D$4/Parameter!$B$8) + I310) &lt; (ZB_Käufer2!$B310-Parameter!$B$17*Spielerentscheidungen!$D$5+Parameter!$B$4*(Ergebnisse2!$E$4/Parameter!$B$8) + J310), "B", C310)),
IF(($B310-Parameter!$B$17*Spielerentscheidungen!$B$5+Parameter!$B$4*(Ergebnisse2!$D$4/Parameter!$B$8) +I310)&gt;0,"A",
IF((ZB_Käufer2!$B310-Parameter!$B$17*Spielerentscheidungen!$D$5+Parameter!$B$4*(Ergebnisse2!$E$4/Parameter!$B$8) + J310)&gt;0,"B",0)))</f>
        <v>B</v>
      </c>
      <c r="H310" t="str">
        <f>IF(AND(($B310-Parameter!$B$17*Spielerentscheidungen!$B$6+Parameter!$B$4*(Ergebnisse2!$D$5/Parameter!$B$8) + I310)&gt;0,(ZB_Käufer2!$B310-Parameter!$B$17*Spielerentscheidungen!$D$6+Parameter!$B$4*(Ergebnisse2!$E$5/Parameter!$B$8) + J310)&gt;0), IF(($B310-Parameter!$B$17*Spielerentscheidungen!$B$6+Parameter!$B$4*(Ergebnisse2!$D$5/Parameter!$B$8) + I310) &gt; (ZB_Käufer2!$B310-Parameter!$B$17*Spielerentscheidungen!$D$6+Parameter!$B$4*(Ergebnisse2!$E$5/Parameter!$B$8) + J310),"A",IF(($B310-Parameter!$B$17*Spielerentscheidungen!$B$6+Parameter!$B$4*(Ergebnisse2!$D$5/Parameter!$B$8) + I310) &lt; (ZB_Käufer2!$B310-Parameter!$B$17*Spielerentscheidungen!$D$6+Parameter!$B$4*(Ergebnisse2!$E$5/Parameter!$B$8) + J310),"B",C310)),
IF(($B310-Parameter!$B$17*Spielerentscheidungen!$B$6+Parameter!$B$4*(Ergebnisse2!$D$5/Parameter!$B$8) + I310)&gt;0,"A",
IF((ZB_Käufer2!$B310-Parameter!$B$17*Spielerentscheidungen!$D$6 + Parameter!$B$4*(Ergebnisse2!$E$5/Parameter!$B$8) + J310)&gt;0,"B",0)))</f>
        <v>B</v>
      </c>
      <c r="I310">
        <v>0</v>
      </c>
      <c r="J310">
        <v>5</v>
      </c>
    </row>
    <row r="311" spans="1:10" x14ac:dyDescent="0.35">
      <c r="A311">
        <v>310</v>
      </c>
      <c r="B311">
        <v>0.48</v>
      </c>
      <c r="C311" t="s">
        <v>20</v>
      </c>
      <c r="D311">
        <f>IF(AND(($B311- Parameter!$B$17*Spielerentscheidungen!$B$2+Parameter!$B$4*0.5 + I311)&gt;0,(ZB_Käufer2!$B311-Parameter!$B$17*Spielerentscheidungen!$D$2+Parameter!$B$4*0.5 + J311)&gt;0), IF(($B311-Parameter!$B$17*Spielerentscheidungen!$B$2+Parameter!$B$4*0.5 + I311) &gt; (ZB_Käufer2!$B311-Parameter!$B$17*Spielerentscheidungen!$D$2+Parameter!$B$4*0.5 + J311), "A", IF((ZB_Käufer2!$B311-Parameter!$B$17*Spielerentscheidungen!$D$2+Parameter!$B$4*0.5 + J311) &gt; ($B311-Parameter!$B$17*Spielerentscheidungen!$B$2+Parameter!$B$4*0.5 + I311), "B", C311)),
IF(($B311-Parameter!$B$17*Spielerentscheidungen!$B$2+Parameter!$B$4*0.5 + I311)&gt;0,"A",
IF((ZB_Käufer2!$B311-Parameter!$B$17*Spielerentscheidungen!$D$2+Parameter!$B$4*0.5 + J311)&gt;0,"B",0)))</f>
        <v>0</v>
      </c>
      <c r="E311">
        <f>IF(AND(($B311-Parameter!$B$17*Spielerentscheidungen!$B$3+Parameter!$B$4*(Ergebnisse2!$D$2/Parameter!$B$8) + I311)&gt;0,(ZB_Käufer2!$B311-Parameter!$B$17*Spielerentscheidungen!$D$3+Parameter!$B$4*(Ergebnisse2!$E$2/Parameter!$B$8) + J311)&gt;0),IF(($B311-Parameter!$B$17*Spielerentscheidungen!$B$3+Parameter!$B$4*(Ergebnisse2!$D$2/Parameter!$B$8) + I311) &gt; (ZB_Käufer2!$B311-Parameter!$B$17*Spielerentscheidungen!$D$3+Parameter!$B$4*(Ergebnisse2!$E$2/Parameter!$B$8) + J311),"A", IF(($B311-Parameter!$B$17*Spielerentscheidungen!$B$3+Parameter!$B$4*(Ergebnisse2!$D$2/Parameter!$B$8) + I311) &lt; (ZB_Käufer2!$B311-Parameter!$B$17*Spielerentscheidungen!$D$3+Parameter!$B$4*(Ergebnisse2!$E$2/Parameter!$B$8) + J311 ), "B", C311)),
IF(($B311-Parameter!$B$17*Spielerentscheidungen!$B$3+Parameter!$B$4*(Ergebnisse2!$D$2/Parameter!$B$8) + I311) &gt; 0,"A",
IF((ZB_Käufer2!$B311-Parameter!$B$17*Spielerentscheidungen!$D$3+Parameter!$B$4*(Ergebnisse2!$E$2/Parameter!$B$8) + J311)&gt;0,"B",0)))</f>
        <v>0</v>
      </c>
      <c r="F311">
        <f>IF(AND(($B311-Parameter!$B$17*Spielerentscheidungen!$B$4+Parameter!$B$4*(Ergebnisse2!$D$3/Parameter!$B$8) + I311 )&gt;0,(ZB_Käufer2!$B311-Parameter!$B$17*Spielerentscheidungen!$D$4+Parameter!$B$4*(Ergebnisse2!$E$3/Parameter!$B$8) + J311)&gt;0),IF(($B311-Parameter!$B$17*Spielerentscheidungen!$B$4+Parameter!$B$4*(Ergebnisse2!$D$3/Parameter!$B$8) + I311) &gt; (ZB_Käufer2!$B311-Parameter!$B$17*Spielerentscheidungen!$D$4+Parameter!$B$4*(Ergebnisse2!$E$3/Parameter!$B$8) + J311), "A", IF(($B311-Parameter!$B$17*Spielerentscheidungen!$B$4+Parameter!$B$4*(Ergebnisse2!$D$3/Parameter!$B$8) + I311) &lt; (ZB_Käufer2!$B311-Parameter!$B$17*Spielerentscheidungen!$D$4+Parameter!$B$4*(Ergebnisse2!$E$3/Parameter!$B$8) + J311), "B", C311)),
IF(($B311-Parameter!$B$17*Spielerentscheidungen!$B$4+Parameter!$B$4*(Ergebnisse2!$D$3/Parameter!$B$8) + I311) &gt; 0,"A",
IF((ZB_Käufer2!$B311-Parameter!$B$17*Spielerentscheidungen!$D$4+Parameter!$B$4*(Ergebnisse2!$E$3/Parameter!$B$8) + J311) &gt; 0,"B",0)))</f>
        <v>0</v>
      </c>
      <c r="G311">
        <f>IF(AND(($B311-Parameter!$B$17*Spielerentscheidungen!$B$5+Parameter!$B$4*(Ergebnisse2!$D$4/Parameter!$B$8) + I311)&gt;0,(ZB_Käufer2!$B311-Parameter!$B$17*Spielerentscheidungen!$D$5+Parameter!$B$4*(Ergebnisse2!$E$4/Parameter!$B$8) + J311)&gt;0), IF(($B311-Parameter!$B$17*Spielerentscheidungen!$B$5+Parameter!$B$4*(Ergebnisse2!$D$4/Parameter!$B$8) + I311) &gt; (ZB_Käufer2!$B311-Parameter!$B$17*Spielerentscheidungen!$D$5+Parameter!$B$4*(Ergebnisse2!$E$4/Parameter!$B$8) + J311), "A", IF(($B311-Parameter!$B$17*Spielerentscheidungen!$B$5+Parameter!$B$4*(Ergebnisse2!$D$4/Parameter!$B$8) + I311) &lt; (ZB_Käufer2!$B311-Parameter!$B$17*Spielerentscheidungen!$D$5+Parameter!$B$4*(Ergebnisse2!$E$4/Parameter!$B$8) + J311), "B", C311)),
IF(($B311-Parameter!$B$17*Spielerentscheidungen!$B$5+Parameter!$B$4*(Ergebnisse2!$D$4/Parameter!$B$8) +I311)&gt;0,"A",
IF((ZB_Käufer2!$B311-Parameter!$B$17*Spielerentscheidungen!$D$5+Parameter!$B$4*(Ergebnisse2!$E$4/Parameter!$B$8) + J311)&gt;0,"B",0)))</f>
        <v>0</v>
      </c>
      <c r="H311">
        <f>IF(AND(($B311-Parameter!$B$17*Spielerentscheidungen!$B$6+Parameter!$B$4*(Ergebnisse2!$D$5/Parameter!$B$8) + I311)&gt;0,(ZB_Käufer2!$B311-Parameter!$B$17*Spielerentscheidungen!$D$6+Parameter!$B$4*(Ergebnisse2!$E$5/Parameter!$B$8) + J311)&gt;0), IF(($B311-Parameter!$B$17*Spielerentscheidungen!$B$6+Parameter!$B$4*(Ergebnisse2!$D$5/Parameter!$B$8) + I311) &gt; (ZB_Käufer2!$B311-Parameter!$B$17*Spielerentscheidungen!$D$6+Parameter!$B$4*(Ergebnisse2!$E$5/Parameter!$B$8) + J311),"A",IF(($B311-Parameter!$B$17*Spielerentscheidungen!$B$6+Parameter!$B$4*(Ergebnisse2!$D$5/Parameter!$B$8) + I311) &lt; (ZB_Käufer2!$B311-Parameter!$B$17*Spielerentscheidungen!$D$6+Parameter!$B$4*(Ergebnisse2!$E$5/Parameter!$B$8) + J311),"B",C311)),
IF(($B311-Parameter!$B$17*Spielerentscheidungen!$B$6+Parameter!$B$4*(Ergebnisse2!$D$5/Parameter!$B$8) + I311)&gt;0,"A",
IF((ZB_Käufer2!$B311-Parameter!$B$17*Spielerentscheidungen!$D$6 + Parameter!$B$4*(Ergebnisse2!$E$5/Parameter!$B$8) + J311)&gt;0,"B",0)))</f>
        <v>0</v>
      </c>
      <c r="I311">
        <v>0</v>
      </c>
      <c r="J311">
        <v>4</v>
      </c>
    </row>
    <row r="312" spans="1:10" x14ac:dyDescent="0.35">
      <c r="A312">
        <v>311</v>
      </c>
      <c r="B312">
        <v>7.94</v>
      </c>
      <c r="C312" t="s">
        <v>19</v>
      </c>
      <c r="D312" t="str">
        <f>IF(AND(($B312- Parameter!$B$17*Spielerentscheidungen!$B$2+Parameter!$B$4*0.5 + I312)&gt;0,(ZB_Käufer2!$B312-Parameter!$B$17*Spielerentscheidungen!$D$2+Parameter!$B$4*0.5 + J312)&gt;0), IF(($B312-Parameter!$B$17*Spielerentscheidungen!$B$2+Parameter!$B$4*0.5 + I312) &gt; (ZB_Käufer2!$B312-Parameter!$B$17*Spielerentscheidungen!$D$2+Parameter!$B$4*0.5 + J312), "A", IF((ZB_Käufer2!$B312-Parameter!$B$17*Spielerentscheidungen!$D$2+Parameter!$B$4*0.5 + J312) &gt; ($B312-Parameter!$B$17*Spielerentscheidungen!$B$2+Parameter!$B$4*0.5 + I312), "B", C312)),
IF(($B312-Parameter!$B$17*Spielerentscheidungen!$B$2+Parameter!$B$4*0.5 + I312)&gt;0,"A",
IF((ZB_Käufer2!$B312-Parameter!$B$17*Spielerentscheidungen!$D$2+Parameter!$B$4*0.5 + J312)&gt;0,"B",0)))</f>
        <v>B</v>
      </c>
      <c r="E312" t="str">
        <f>IF(AND(($B312-Parameter!$B$17*Spielerentscheidungen!$B$3+Parameter!$B$4*(Ergebnisse2!$D$2/Parameter!$B$8) + I312)&gt;0,(ZB_Käufer2!$B312-Parameter!$B$17*Spielerentscheidungen!$D$3+Parameter!$B$4*(Ergebnisse2!$E$2/Parameter!$B$8) + J312)&gt;0),IF(($B312-Parameter!$B$17*Spielerentscheidungen!$B$3+Parameter!$B$4*(Ergebnisse2!$D$2/Parameter!$B$8) + I312) &gt; (ZB_Käufer2!$B312-Parameter!$B$17*Spielerentscheidungen!$D$3+Parameter!$B$4*(Ergebnisse2!$E$2/Parameter!$B$8) + J312),"A", IF(($B312-Parameter!$B$17*Spielerentscheidungen!$B$3+Parameter!$B$4*(Ergebnisse2!$D$2/Parameter!$B$8) + I312) &lt; (ZB_Käufer2!$B312-Parameter!$B$17*Spielerentscheidungen!$D$3+Parameter!$B$4*(Ergebnisse2!$E$2/Parameter!$B$8) + J312 ), "B", C312)),
IF(($B312-Parameter!$B$17*Spielerentscheidungen!$B$3+Parameter!$B$4*(Ergebnisse2!$D$2/Parameter!$B$8) + I312) &gt; 0,"A",
IF((ZB_Käufer2!$B312-Parameter!$B$17*Spielerentscheidungen!$D$3+Parameter!$B$4*(Ergebnisse2!$E$2/Parameter!$B$8) + J312)&gt;0,"B",0)))</f>
        <v>A</v>
      </c>
      <c r="F312">
        <f>IF(AND(($B312-Parameter!$B$17*Spielerentscheidungen!$B$4+Parameter!$B$4*(Ergebnisse2!$D$3/Parameter!$B$8) + I312 )&gt;0,(ZB_Käufer2!$B312-Parameter!$B$17*Spielerentscheidungen!$D$4+Parameter!$B$4*(Ergebnisse2!$E$3/Parameter!$B$8) + J312)&gt;0),IF(($B312-Parameter!$B$17*Spielerentscheidungen!$B$4+Parameter!$B$4*(Ergebnisse2!$D$3/Parameter!$B$8) + I312) &gt; (ZB_Käufer2!$B312-Parameter!$B$17*Spielerentscheidungen!$D$4+Parameter!$B$4*(Ergebnisse2!$E$3/Parameter!$B$8) + J312), "A", IF(($B312-Parameter!$B$17*Spielerentscheidungen!$B$4+Parameter!$B$4*(Ergebnisse2!$D$3/Parameter!$B$8) + I312) &lt; (ZB_Käufer2!$B312-Parameter!$B$17*Spielerentscheidungen!$D$4+Parameter!$B$4*(Ergebnisse2!$E$3/Parameter!$B$8) + J312), "B", C312)),
IF(($B312-Parameter!$B$17*Spielerentscheidungen!$B$4+Parameter!$B$4*(Ergebnisse2!$D$3/Parameter!$B$8) + I312) &gt; 0,"A",
IF((ZB_Käufer2!$B312-Parameter!$B$17*Spielerentscheidungen!$D$4+Parameter!$B$4*(Ergebnisse2!$E$3/Parameter!$B$8) + J312) &gt; 0,"B",0)))</f>
        <v>0</v>
      </c>
      <c r="G312" t="str">
        <f>IF(AND(($B312-Parameter!$B$17*Spielerentscheidungen!$B$5+Parameter!$B$4*(Ergebnisse2!$D$4/Parameter!$B$8) + I312)&gt;0,(ZB_Käufer2!$B312-Parameter!$B$17*Spielerentscheidungen!$D$5+Parameter!$B$4*(Ergebnisse2!$E$4/Parameter!$B$8) + J312)&gt;0), IF(($B312-Parameter!$B$17*Spielerentscheidungen!$B$5+Parameter!$B$4*(Ergebnisse2!$D$4/Parameter!$B$8) + I312) &gt; (ZB_Käufer2!$B312-Parameter!$B$17*Spielerentscheidungen!$D$5+Parameter!$B$4*(Ergebnisse2!$E$4/Parameter!$B$8) + J312), "A", IF(($B312-Parameter!$B$17*Spielerentscheidungen!$B$5+Parameter!$B$4*(Ergebnisse2!$D$4/Parameter!$B$8) + I312) &lt; (ZB_Käufer2!$B312-Parameter!$B$17*Spielerentscheidungen!$D$5+Parameter!$B$4*(Ergebnisse2!$E$4/Parameter!$B$8) + J312), "B", C312)),
IF(($B312-Parameter!$B$17*Spielerentscheidungen!$B$5+Parameter!$B$4*(Ergebnisse2!$D$4/Parameter!$B$8) +I312)&gt;0,"A",
IF((ZB_Käufer2!$B312-Parameter!$B$17*Spielerentscheidungen!$D$5+Parameter!$B$4*(Ergebnisse2!$E$4/Parameter!$B$8) + J312)&gt;0,"B",0)))</f>
        <v>B</v>
      </c>
      <c r="H312">
        <f>IF(AND(($B312-Parameter!$B$17*Spielerentscheidungen!$B$6+Parameter!$B$4*(Ergebnisse2!$D$5/Parameter!$B$8) + I312)&gt;0,(ZB_Käufer2!$B312-Parameter!$B$17*Spielerentscheidungen!$D$6+Parameter!$B$4*(Ergebnisse2!$E$5/Parameter!$B$8) + J312)&gt;0), IF(($B312-Parameter!$B$17*Spielerentscheidungen!$B$6+Parameter!$B$4*(Ergebnisse2!$D$5/Parameter!$B$8) + I312) &gt; (ZB_Käufer2!$B312-Parameter!$B$17*Spielerentscheidungen!$D$6+Parameter!$B$4*(Ergebnisse2!$E$5/Parameter!$B$8) + J312),"A",IF(($B312-Parameter!$B$17*Spielerentscheidungen!$B$6+Parameter!$B$4*(Ergebnisse2!$D$5/Parameter!$B$8) + I312) &lt; (ZB_Käufer2!$B312-Parameter!$B$17*Spielerentscheidungen!$D$6+Parameter!$B$4*(Ergebnisse2!$E$5/Parameter!$B$8) + J312),"B",C312)),
IF(($B312-Parameter!$B$17*Spielerentscheidungen!$B$6+Parameter!$B$4*(Ergebnisse2!$D$5/Parameter!$B$8) + I312)&gt;0,"A",
IF((ZB_Käufer2!$B312-Parameter!$B$17*Spielerentscheidungen!$D$6 + Parameter!$B$4*(Ergebnisse2!$E$5/Parameter!$B$8) + J312)&gt;0,"B",0)))</f>
        <v>0</v>
      </c>
      <c r="I312">
        <v>0</v>
      </c>
      <c r="J312">
        <v>2</v>
      </c>
    </row>
    <row r="313" spans="1:10" x14ac:dyDescent="0.35">
      <c r="A313">
        <v>312</v>
      </c>
      <c r="B313">
        <v>0.05</v>
      </c>
      <c r="C313" t="s">
        <v>20</v>
      </c>
      <c r="D313">
        <f>IF(AND(($B313- Parameter!$B$17*Spielerentscheidungen!$B$2+Parameter!$B$4*0.5 + I313)&gt;0,(ZB_Käufer2!$B313-Parameter!$B$17*Spielerentscheidungen!$D$2+Parameter!$B$4*0.5 + J313)&gt;0), IF(($B313-Parameter!$B$17*Spielerentscheidungen!$B$2+Parameter!$B$4*0.5 + I313) &gt; (ZB_Käufer2!$B313-Parameter!$B$17*Spielerentscheidungen!$D$2+Parameter!$B$4*0.5 + J313), "A", IF((ZB_Käufer2!$B313-Parameter!$B$17*Spielerentscheidungen!$D$2+Parameter!$B$4*0.5 + J313) &gt; ($B313-Parameter!$B$17*Spielerentscheidungen!$B$2+Parameter!$B$4*0.5 + I313), "B", C313)),
IF(($B313-Parameter!$B$17*Spielerentscheidungen!$B$2+Parameter!$B$4*0.5 + I313)&gt;0,"A",
IF((ZB_Käufer2!$B313-Parameter!$B$17*Spielerentscheidungen!$D$2+Parameter!$B$4*0.5 + J313)&gt;0,"B",0)))</f>
        <v>0</v>
      </c>
      <c r="E313">
        <f>IF(AND(($B313-Parameter!$B$17*Spielerentscheidungen!$B$3+Parameter!$B$4*(Ergebnisse2!$D$2/Parameter!$B$8) + I313)&gt;0,(ZB_Käufer2!$B313-Parameter!$B$17*Spielerentscheidungen!$D$3+Parameter!$B$4*(Ergebnisse2!$E$2/Parameter!$B$8) + J313)&gt;0),IF(($B313-Parameter!$B$17*Spielerentscheidungen!$B$3+Parameter!$B$4*(Ergebnisse2!$D$2/Parameter!$B$8) + I313) &gt; (ZB_Käufer2!$B313-Parameter!$B$17*Spielerentscheidungen!$D$3+Parameter!$B$4*(Ergebnisse2!$E$2/Parameter!$B$8) + J313),"A", IF(($B313-Parameter!$B$17*Spielerentscheidungen!$B$3+Parameter!$B$4*(Ergebnisse2!$D$2/Parameter!$B$8) + I313) &lt; (ZB_Käufer2!$B313-Parameter!$B$17*Spielerentscheidungen!$D$3+Parameter!$B$4*(Ergebnisse2!$E$2/Parameter!$B$8) + J313 ), "B", C313)),
IF(($B313-Parameter!$B$17*Spielerentscheidungen!$B$3+Parameter!$B$4*(Ergebnisse2!$D$2/Parameter!$B$8) + I313) &gt; 0,"A",
IF((ZB_Käufer2!$B313-Parameter!$B$17*Spielerentscheidungen!$D$3+Parameter!$B$4*(Ergebnisse2!$E$2/Parameter!$B$8) + J313)&gt;0,"B",0)))</f>
        <v>0</v>
      </c>
      <c r="F313">
        <f>IF(AND(($B313-Parameter!$B$17*Spielerentscheidungen!$B$4+Parameter!$B$4*(Ergebnisse2!$D$3/Parameter!$B$8) + I313 )&gt;0,(ZB_Käufer2!$B313-Parameter!$B$17*Spielerentscheidungen!$D$4+Parameter!$B$4*(Ergebnisse2!$E$3/Parameter!$B$8) + J313)&gt;0),IF(($B313-Parameter!$B$17*Spielerentscheidungen!$B$4+Parameter!$B$4*(Ergebnisse2!$D$3/Parameter!$B$8) + I313) &gt; (ZB_Käufer2!$B313-Parameter!$B$17*Spielerentscheidungen!$D$4+Parameter!$B$4*(Ergebnisse2!$E$3/Parameter!$B$8) + J313), "A", IF(($B313-Parameter!$B$17*Spielerentscheidungen!$B$4+Parameter!$B$4*(Ergebnisse2!$D$3/Parameter!$B$8) + I313) &lt; (ZB_Käufer2!$B313-Parameter!$B$17*Spielerentscheidungen!$D$4+Parameter!$B$4*(Ergebnisse2!$E$3/Parameter!$B$8) + J313), "B", C313)),
IF(($B313-Parameter!$B$17*Spielerentscheidungen!$B$4+Parameter!$B$4*(Ergebnisse2!$D$3/Parameter!$B$8) + I313) &gt; 0,"A",
IF((ZB_Käufer2!$B313-Parameter!$B$17*Spielerentscheidungen!$D$4+Parameter!$B$4*(Ergebnisse2!$E$3/Parameter!$B$8) + J313) &gt; 0,"B",0)))</f>
        <v>0</v>
      </c>
      <c r="G313">
        <f>IF(AND(($B313-Parameter!$B$17*Spielerentscheidungen!$B$5+Parameter!$B$4*(Ergebnisse2!$D$4/Parameter!$B$8) + I313)&gt;0,(ZB_Käufer2!$B313-Parameter!$B$17*Spielerentscheidungen!$D$5+Parameter!$B$4*(Ergebnisse2!$E$4/Parameter!$B$8) + J313)&gt;0), IF(($B313-Parameter!$B$17*Spielerentscheidungen!$B$5+Parameter!$B$4*(Ergebnisse2!$D$4/Parameter!$B$8) + I313) &gt; (ZB_Käufer2!$B313-Parameter!$B$17*Spielerentscheidungen!$D$5+Parameter!$B$4*(Ergebnisse2!$E$4/Parameter!$B$8) + J313), "A", IF(($B313-Parameter!$B$17*Spielerentscheidungen!$B$5+Parameter!$B$4*(Ergebnisse2!$D$4/Parameter!$B$8) + I313) &lt; (ZB_Käufer2!$B313-Parameter!$B$17*Spielerentscheidungen!$D$5+Parameter!$B$4*(Ergebnisse2!$E$4/Parameter!$B$8) + J313), "B", C313)),
IF(($B313-Parameter!$B$17*Spielerentscheidungen!$B$5+Parameter!$B$4*(Ergebnisse2!$D$4/Parameter!$B$8) +I313)&gt;0,"A",
IF((ZB_Käufer2!$B313-Parameter!$B$17*Spielerentscheidungen!$D$5+Parameter!$B$4*(Ergebnisse2!$E$4/Parameter!$B$8) + J313)&gt;0,"B",0)))</f>
        <v>0</v>
      </c>
      <c r="H313">
        <f>IF(AND(($B313-Parameter!$B$17*Spielerentscheidungen!$B$6+Parameter!$B$4*(Ergebnisse2!$D$5/Parameter!$B$8) + I313)&gt;0,(ZB_Käufer2!$B313-Parameter!$B$17*Spielerentscheidungen!$D$6+Parameter!$B$4*(Ergebnisse2!$E$5/Parameter!$B$8) + J313)&gt;0), IF(($B313-Parameter!$B$17*Spielerentscheidungen!$B$6+Parameter!$B$4*(Ergebnisse2!$D$5/Parameter!$B$8) + I313) &gt; (ZB_Käufer2!$B313-Parameter!$B$17*Spielerentscheidungen!$D$6+Parameter!$B$4*(Ergebnisse2!$E$5/Parameter!$B$8) + J313),"A",IF(($B313-Parameter!$B$17*Spielerentscheidungen!$B$6+Parameter!$B$4*(Ergebnisse2!$D$5/Parameter!$B$8) + I313) &lt; (ZB_Käufer2!$B313-Parameter!$B$17*Spielerentscheidungen!$D$6+Parameter!$B$4*(Ergebnisse2!$E$5/Parameter!$B$8) + J313),"B",C313)),
IF(($B313-Parameter!$B$17*Spielerentscheidungen!$B$6+Parameter!$B$4*(Ergebnisse2!$D$5/Parameter!$B$8) + I313)&gt;0,"A",
IF((ZB_Käufer2!$B313-Parameter!$B$17*Spielerentscheidungen!$D$6 + Parameter!$B$4*(Ergebnisse2!$E$5/Parameter!$B$8) + J313)&gt;0,"B",0)))</f>
        <v>0</v>
      </c>
      <c r="I313">
        <v>3</v>
      </c>
      <c r="J313">
        <v>0</v>
      </c>
    </row>
    <row r="314" spans="1:10" x14ac:dyDescent="0.35">
      <c r="A314">
        <v>313</v>
      </c>
      <c r="B314">
        <v>7.12</v>
      </c>
      <c r="C314" t="s">
        <v>19</v>
      </c>
      <c r="D314" t="str">
        <f>IF(AND(($B314- Parameter!$B$17*Spielerentscheidungen!$B$2+Parameter!$B$4*0.5 + I314)&gt;0,(ZB_Käufer2!$B314-Parameter!$B$17*Spielerentscheidungen!$D$2+Parameter!$B$4*0.5 + J314)&gt;0), IF(($B314-Parameter!$B$17*Spielerentscheidungen!$B$2+Parameter!$B$4*0.5 + I314) &gt; (ZB_Käufer2!$B314-Parameter!$B$17*Spielerentscheidungen!$D$2+Parameter!$B$4*0.5 + J314), "A", IF((ZB_Käufer2!$B314-Parameter!$B$17*Spielerentscheidungen!$D$2+Parameter!$B$4*0.5 + J314) &gt; ($B314-Parameter!$B$17*Spielerentscheidungen!$B$2+Parameter!$B$4*0.5 + I314), "B", C314)),
IF(($B314-Parameter!$B$17*Spielerentscheidungen!$B$2+Parameter!$B$4*0.5 + I314)&gt;0,"A",
IF((ZB_Käufer2!$B314-Parameter!$B$17*Spielerentscheidungen!$D$2+Parameter!$B$4*0.5 + J314)&gt;0,"B",0)))</f>
        <v>B</v>
      </c>
      <c r="E314" t="str">
        <f>IF(AND(($B314-Parameter!$B$17*Spielerentscheidungen!$B$3+Parameter!$B$4*(Ergebnisse2!$D$2/Parameter!$B$8) + I314)&gt;0,(ZB_Käufer2!$B314-Parameter!$B$17*Spielerentscheidungen!$D$3+Parameter!$B$4*(Ergebnisse2!$E$2/Parameter!$B$8) + J314)&gt;0),IF(($B314-Parameter!$B$17*Spielerentscheidungen!$B$3+Parameter!$B$4*(Ergebnisse2!$D$2/Parameter!$B$8) + I314) &gt; (ZB_Käufer2!$B314-Parameter!$B$17*Spielerentscheidungen!$D$3+Parameter!$B$4*(Ergebnisse2!$E$2/Parameter!$B$8) + J314),"A", IF(($B314-Parameter!$B$17*Spielerentscheidungen!$B$3+Parameter!$B$4*(Ergebnisse2!$D$2/Parameter!$B$8) + I314) &lt; (ZB_Käufer2!$B314-Parameter!$B$17*Spielerentscheidungen!$D$3+Parameter!$B$4*(Ergebnisse2!$E$2/Parameter!$B$8) + J314 ), "B", C314)),
IF(($B314-Parameter!$B$17*Spielerentscheidungen!$B$3+Parameter!$B$4*(Ergebnisse2!$D$2/Parameter!$B$8) + I314) &gt; 0,"A",
IF((ZB_Käufer2!$B314-Parameter!$B$17*Spielerentscheidungen!$D$3+Parameter!$B$4*(Ergebnisse2!$E$2/Parameter!$B$8) + J314)&gt;0,"B",0)))</f>
        <v>B</v>
      </c>
      <c r="F314" t="str">
        <f>IF(AND(($B314-Parameter!$B$17*Spielerentscheidungen!$B$4+Parameter!$B$4*(Ergebnisse2!$D$3/Parameter!$B$8) + I314 )&gt;0,(ZB_Käufer2!$B314-Parameter!$B$17*Spielerentscheidungen!$D$4+Parameter!$B$4*(Ergebnisse2!$E$3/Parameter!$B$8) + J314)&gt;0),IF(($B314-Parameter!$B$17*Spielerentscheidungen!$B$4+Parameter!$B$4*(Ergebnisse2!$D$3/Parameter!$B$8) + I314) &gt; (ZB_Käufer2!$B314-Parameter!$B$17*Spielerentscheidungen!$D$4+Parameter!$B$4*(Ergebnisse2!$E$3/Parameter!$B$8) + J314), "A", IF(($B314-Parameter!$B$17*Spielerentscheidungen!$B$4+Parameter!$B$4*(Ergebnisse2!$D$3/Parameter!$B$8) + I314) &lt; (ZB_Käufer2!$B314-Parameter!$B$17*Spielerentscheidungen!$D$4+Parameter!$B$4*(Ergebnisse2!$E$3/Parameter!$B$8) + J314), "B", C314)),
IF(($B314-Parameter!$B$17*Spielerentscheidungen!$B$4+Parameter!$B$4*(Ergebnisse2!$D$3/Parameter!$B$8) + I314) &gt; 0,"A",
IF((ZB_Käufer2!$B314-Parameter!$B$17*Spielerentscheidungen!$D$4+Parameter!$B$4*(Ergebnisse2!$E$3/Parameter!$B$8) + J314) &gt; 0,"B",0)))</f>
        <v>B</v>
      </c>
      <c r="G314" t="str">
        <f>IF(AND(($B314-Parameter!$B$17*Spielerentscheidungen!$B$5+Parameter!$B$4*(Ergebnisse2!$D$4/Parameter!$B$8) + I314)&gt;0,(ZB_Käufer2!$B314-Parameter!$B$17*Spielerentscheidungen!$D$5+Parameter!$B$4*(Ergebnisse2!$E$4/Parameter!$B$8) + J314)&gt;0), IF(($B314-Parameter!$B$17*Spielerentscheidungen!$B$5+Parameter!$B$4*(Ergebnisse2!$D$4/Parameter!$B$8) + I314) &gt; (ZB_Käufer2!$B314-Parameter!$B$17*Spielerentscheidungen!$D$5+Parameter!$B$4*(Ergebnisse2!$E$4/Parameter!$B$8) + J314), "A", IF(($B314-Parameter!$B$17*Spielerentscheidungen!$B$5+Parameter!$B$4*(Ergebnisse2!$D$4/Parameter!$B$8) + I314) &lt; (ZB_Käufer2!$B314-Parameter!$B$17*Spielerentscheidungen!$D$5+Parameter!$B$4*(Ergebnisse2!$E$4/Parameter!$B$8) + J314), "B", C314)),
IF(($B314-Parameter!$B$17*Spielerentscheidungen!$B$5+Parameter!$B$4*(Ergebnisse2!$D$4/Parameter!$B$8) +I314)&gt;0,"A",
IF((ZB_Käufer2!$B314-Parameter!$B$17*Spielerentscheidungen!$D$5+Parameter!$B$4*(Ergebnisse2!$E$4/Parameter!$B$8) + J314)&gt;0,"B",0)))</f>
        <v>B</v>
      </c>
      <c r="H314">
        <f>IF(AND(($B314-Parameter!$B$17*Spielerentscheidungen!$B$6+Parameter!$B$4*(Ergebnisse2!$D$5/Parameter!$B$8) + I314)&gt;0,(ZB_Käufer2!$B314-Parameter!$B$17*Spielerentscheidungen!$D$6+Parameter!$B$4*(Ergebnisse2!$E$5/Parameter!$B$8) + J314)&gt;0), IF(($B314-Parameter!$B$17*Spielerentscheidungen!$B$6+Parameter!$B$4*(Ergebnisse2!$D$5/Parameter!$B$8) + I314) &gt; (ZB_Käufer2!$B314-Parameter!$B$17*Spielerentscheidungen!$D$6+Parameter!$B$4*(Ergebnisse2!$E$5/Parameter!$B$8) + J314),"A",IF(($B314-Parameter!$B$17*Spielerentscheidungen!$B$6+Parameter!$B$4*(Ergebnisse2!$D$5/Parameter!$B$8) + I314) &lt; (ZB_Käufer2!$B314-Parameter!$B$17*Spielerentscheidungen!$D$6+Parameter!$B$4*(Ergebnisse2!$E$5/Parameter!$B$8) + J314),"B",C314)),
IF(($B314-Parameter!$B$17*Spielerentscheidungen!$B$6+Parameter!$B$4*(Ergebnisse2!$D$5/Parameter!$B$8) + I314)&gt;0,"A",
IF((ZB_Käufer2!$B314-Parameter!$B$17*Spielerentscheidungen!$D$6 + Parameter!$B$4*(Ergebnisse2!$E$5/Parameter!$B$8) + J314)&gt;0,"B",0)))</f>
        <v>0</v>
      </c>
      <c r="I314">
        <v>0</v>
      </c>
      <c r="J314">
        <v>3</v>
      </c>
    </row>
    <row r="315" spans="1:10" x14ac:dyDescent="0.35">
      <c r="A315">
        <v>314</v>
      </c>
      <c r="B315">
        <v>8.89</v>
      </c>
      <c r="C315" t="s">
        <v>20</v>
      </c>
      <c r="D315" t="str">
        <f>IF(AND(($B315- Parameter!$B$17*Spielerentscheidungen!$B$2+Parameter!$B$4*0.5 + I315)&gt;0,(ZB_Käufer2!$B315-Parameter!$B$17*Spielerentscheidungen!$D$2+Parameter!$B$4*0.5 + J315)&gt;0), IF(($B315-Parameter!$B$17*Spielerentscheidungen!$B$2+Parameter!$B$4*0.5 + I315) &gt; (ZB_Käufer2!$B315-Parameter!$B$17*Spielerentscheidungen!$D$2+Parameter!$B$4*0.5 + J315), "A", IF((ZB_Käufer2!$B315-Parameter!$B$17*Spielerentscheidungen!$D$2+Parameter!$B$4*0.5 + J315) &gt; ($B315-Parameter!$B$17*Spielerentscheidungen!$B$2+Parameter!$B$4*0.5 + I315), "B", C315)),
IF(($B315-Parameter!$B$17*Spielerentscheidungen!$B$2+Parameter!$B$4*0.5 + I315)&gt;0,"A",
IF((ZB_Käufer2!$B315-Parameter!$B$17*Spielerentscheidungen!$D$2+Parameter!$B$4*0.5 + J315)&gt;0,"B",0)))</f>
        <v>A</v>
      </c>
      <c r="E315" t="str">
        <f>IF(AND(($B315-Parameter!$B$17*Spielerentscheidungen!$B$3+Parameter!$B$4*(Ergebnisse2!$D$2/Parameter!$B$8) + I315)&gt;0,(ZB_Käufer2!$B315-Parameter!$B$17*Spielerentscheidungen!$D$3+Parameter!$B$4*(Ergebnisse2!$E$2/Parameter!$B$8) + J315)&gt;0),IF(($B315-Parameter!$B$17*Spielerentscheidungen!$B$3+Parameter!$B$4*(Ergebnisse2!$D$2/Parameter!$B$8) + I315) &gt; (ZB_Käufer2!$B315-Parameter!$B$17*Spielerentscheidungen!$D$3+Parameter!$B$4*(Ergebnisse2!$E$2/Parameter!$B$8) + J315),"A", IF(($B315-Parameter!$B$17*Spielerentscheidungen!$B$3+Parameter!$B$4*(Ergebnisse2!$D$2/Parameter!$B$8) + I315) &lt; (ZB_Käufer2!$B315-Parameter!$B$17*Spielerentscheidungen!$D$3+Parameter!$B$4*(Ergebnisse2!$E$2/Parameter!$B$8) + J315 ), "B", C315)),
IF(($B315-Parameter!$B$17*Spielerentscheidungen!$B$3+Parameter!$B$4*(Ergebnisse2!$D$2/Parameter!$B$8) + I315) &gt; 0,"A",
IF((ZB_Käufer2!$B315-Parameter!$B$17*Spielerentscheidungen!$D$3+Parameter!$B$4*(Ergebnisse2!$E$2/Parameter!$B$8) + J315)&gt;0,"B",0)))</f>
        <v>A</v>
      </c>
      <c r="F315" t="str">
        <f>IF(AND(($B315-Parameter!$B$17*Spielerentscheidungen!$B$4+Parameter!$B$4*(Ergebnisse2!$D$3/Parameter!$B$8) + I315 )&gt;0,(ZB_Käufer2!$B315-Parameter!$B$17*Spielerentscheidungen!$D$4+Parameter!$B$4*(Ergebnisse2!$E$3/Parameter!$B$8) + J315)&gt;0),IF(($B315-Parameter!$B$17*Spielerentscheidungen!$B$4+Parameter!$B$4*(Ergebnisse2!$D$3/Parameter!$B$8) + I315) &gt; (ZB_Käufer2!$B315-Parameter!$B$17*Spielerentscheidungen!$D$4+Parameter!$B$4*(Ergebnisse2!$E$3/Parameter!$B$8) + J315), "A", IF(($B315-Parameter!$B$17*Spielerentscheidungen!$B$4+Parameter!$B$4*(Ergebnisse2!$D$3/Parameter!$B$8) + I315) &lt; (ZB_Käufer2!$B315-Parameter!$B$17*Spielerentscheidungen!$D$4+Parameter!$B$4*(Ergebnisse2!$E$3/Parameter!$B$8) + J315), "B", C315)),
IF(($B315-Parameter!$B$17*Spielerentscheidungen!$B$4+Parameter!$B$4*(Ergebnisse2!$D$3/Parameter!$B$8) + I315) &gt; 0,"A",
IF((ZB_Käufer2!$B315-Parameter!$B$17*Spielerentscheidungen!$D$4+Parameter!$B$4*(Ergebnisse2!$E$3/Parameter!$B$8) + J315) &gt; 0,"B",0)))</f>
        <v>A</v>
      </c>
      <c r="G315" t="str">
        <f>IF(AND(($B315-Parameter!$B$17*Spielerentscheidungen!$B$5+Parameter!$B$4*(Ergebnisse2!$D$4/Parameter!$B$8) + I315)&gt;0,(ZB_Käufer2!$B315-Parameter!$B$17*Spielerentscheidungen!$D$5+Parameter!$B$4*(Ergebnisse2!$E$4/Parameter!$B$8) + J315)&gt;0), IF(($B315-Parameter!$B$17*Spielerentscheidungen!$B$5+Parameter!$B$4*(Ergebnisse2!$D$4/Parameter!$B$8) + I315) &gt; (ZB_Käufer2!$B315-Parameter!$B$17*Spielerentscheidungen!$D$5+Parameter!$B$4*(Ergebnisse2!$E$4/Parameter!$B$8) + J315), "A", IF(($B315-Parameter!$B$17*Spielerentscheidungen!$B$5+Parameter!$B$4*(Ergebnisse2!$D$4/Parameter!$B$8) + I315) &lt; (ZB_Käufer2!$B315-Parameter!$B$17*Spielerentscheidungen!$D$5+Parameter!$B$4*(Ergebnisse2!$E$4/Parameter!$B$8) + J315), "B", C315)),
IF(($B315-Parameter!$B$17*Spielerentscheidungen!$B$5+Parameter!$B$4*(Ergebnisse2!$D$4/Parameter!$B$8) +I315)&gt;0,"A",
IF((ZB_Käufer2!$B315-Parameter!$B$17*Spielerentscheidungen!$D$5+Parameter!$B$4*(Ergebnisse2!$E$4/Parameter!$B$8) + J315)&gt;0,"B",0)))</f>
        <v>A</v>
      </c>
      <c r="H315">
        <f>IF(AND(($B315-Parameter!$B$17*Spielerentscheidungen!$B$6+Parameter!$B$4*(Ergebnisse2!$D$5/Parameter!$B$8) + I315)&gt;0,(ZB_Käufer2!$B315-Parameter!$B$17*Spielerentscheidungen!$D$6+Parameter!$B$4*(Ergebnisse2!$E$5/Parameter!$B$8) + J315)&gt;0), IF(($B315-Parameter!$B$17*Spielerentscheidungen!$B$6+Parameter!$B$4*(Ergebnisse2!$D$5/Parameter!$B$8) + I315) &gt; (ZB_Käufer2!$B315-Parameter!$B$17*Spielerentscheidungen!$D$6+Parameter!$B$4*(Ergebnisse2!$E$5/Parameter!$B$8) + J315),"A",IF(($B315-Parameter!$B$17*Spielerentscheidungen!$B$6+Parameter!$B$4*(Ergebnisse2!$D$5/Parameter!$B$8) + I315) &lt; (ZB_Käufer2!$B315-Parameter!$B$17*Spielerentscheidungen!$D$6+Parameter!$B$4*(Ergebnisse2!$E$5/Parameter!$B$8) + J315),"B",C315)),
IF(($B315-Parameter!$B$17*Spielerentscheidungen!$B$6+Parameter!$B$4*(Ergebnisse2!$D$5/Parameter!$B$8) + I315)&gt;0,"A",
IF((ZB_Käufer2!$B315-Parameter!$B$17*Spielerentscheidungen!$D$6 + Parameter!$B$4*(Ergebnisse2!$E$5/Parameter!$B$8) + J315)&gt;0,"B",0)))</f>
        <v>0</v>
      </c>
      <c r="I315">
        <v>4</v>
      </c>
      <c r="J315">
        <v>0</v>
      </c>
    </row>
    <row r="316" spans="1:10" x14ac:dyDescent="0.35">
      <c r="A316">
        <v>315</v>
      </c>
      <c r="B316">
        <v>7.02</v>
      </c>
      <c r="C316" t="s">
        <v>19</v>
      </c>
      <c r="D316" t="str">
        <f>IF(AND(($B316- Parameter!$B$17*Spielerentscheidungen!$B$2+Parameter!$B$4*0.5 + I316)&gt;0,(ZB_Käufer2!$B316-Parameter!$B$17*Spielerentscheidungen!$D$2+Parameter!$B$4*0.5 + J316)&gt;0), IF(($B316-Parameter!$B$17*Spielerentscheidungen!$B$2+Parameter!$B$4*0.5 + I316) &gt; (ZB_Käufer2!$B316-Parameter!$B$17*Spielerentscheidungen!$D$2+Parameter!$B$4*0.5 + J316), "A", IF((ZB_Käufer2!$B316-Parameter!$B$17*Spielerentscheidungen!$D$2+Parameter!$B$4*0.5 + J316) &gt; ($B316-Parameter!$B$17*Spielerentscheidungen!$B$2+Parameter!$B$4*0.5 + I316), "B", C316)),
IF(($B316-Parameter!$B$17*Spielerentscheidungen!$B$2+Parameter!$B$4*0.5 + I316)&gt;0,"A",
IF((ZB_Käufer2!$B316-Parameter!$B$17*Spielerentscheidungen!$D$2+Parameter!$B$4*0.5 + J316)&gt;0,"B",0)))</f>
        <v>A</v>
      </c>
      <c r="E316" t="str">
        <f>IF(AND(($B316-Parameter!$B$17*Spielerentscheidungen!$B$3+Parameter!$B$4*(Ergebnisse2!$D$2/Parameter!$B$8) + I316)&gt;0,(ZB_Käufer2!$B316-Parameter!$B$17*Spielerentscheidungen!$D$3+Parameter!$B$4*(Ergebnisse2!$E$2/Parameter!$B$8) + J316)&gt;0),IF(($B316-Parameter!$B$17*Spielerentscheidungen!$B$3+Parameter!$B$4*(Ergebnisse2!$D$2/Parameter!$B$8) + I316) &gt; (ZB_Käufer2!$B316-Parameter!$B$17*Spielerentscheidungen!$D$3+Parameter!$B$4*(Ergebnisse2!$E$2/Parameter!$B$8) + J316),"A", IF(($B316-Parameter!$B$17*Spielerentscheidungen!$B$3+Parameter!$B$4*(Ergebnisse2!$D$2/Parameter!$B$8) + I316) &lt; (ZB_Käufer2!$B316-Parameter!$B$17*Spielerentscheidungen!$D$3+Parameter!$B$4*(Ergebnisse2!$E$2/Parameter!$B$8) + J316 ), "B", C316)),
IF(($B316-Parameter!$B$17*Spielerentscheidungen!$B$3+Parameter!$B$4*(Ergebnisse2!$D$2/Parameter!$B$8) + I316) &gt; 0,"A",
IF((ZB_Käufer2!$B316-Parameter!$B$17*Spielerentscheidungen!$D$3+Parameter!$B$4*(Ergebnisse2!$E$2/Parameter!$B$8) + J316)&gt;0,"B",0)))</f>
        <v>A</v>
      </c>
      <c r="F316" t="str">
        <f>IF(AND(($B316-Parameter!$B$17*Spielerentscheidungen!$B$4+Parameter!$B$4*(Ergebnisse2!$D$3/Parameter!$B$8) + I316 )&gt;0,(ZB_Käufer2!$B316-Parameter!$B$17*Spielerentscheidungen!$D$4+Parameter!$B$4*(Ergebnisse2!$E$3/Parameter!$B$8) + J316)&gt;0),IF(($B316-Parameter!$B$17*Spielerentscheidungen!$B$4+Parameter!$B$4*(Ergebnisse2!$D$3/Parameter!$B$8) + I316) &gt; (ZB_Käufer2!$B316-Parameter!$B$17*Spielerentscheidungen!$D$4+Parameter!$B$4*(Ergebnisse2!$E$3/Parameter!$B$8) + J316), "A", IF(($B316-Parameter!$B$17*Spielerentscheidungen!$B$4+Parameter!$B$4*(Ergebnisse2!$D$3/Parameter!$B$8) + I316) &lt; (ZB_Käufer2!$B316-Parameter!$B$17*Spielerentscheidungen!$D$4+Parameter!$B$4*(Ergebnisse2!$E$3/Parameter!$B$8) + J316), "B", C316)),
IF(($B316-Parameter!$B$17*Spielerentscheidungen!$B$4+Parameter!$B$4*(Ergebnisse2!$D$3/Parameter!$B$8) + I316) &gt; 0,"A",
IF((ZB_Käufer2!$B316-Parameter!$B$17*Spielerentscheidungen!$D$4+Parameter!$B$4*(Ergebnisse2!$E$3/Parameter!$B$8) + J316) &gt; 0,"B",0)))</f>
        <v>A</v>
      </c>
      <c r="G316" t="str">
        <f>IF(AND(($B316-Parameter!$B$17*Spielerentscheidungen!$B$5+Parameter!$B$4*(Ergebnisse2!$D$4/Parameter!$B$8) + I316)&gt;0,(ZB_Käufer2!$B316-Parameter!$B$17*Spielerentscheidungen!$D$5+Parameter!$B$4*(Ergebnisse2!$E$4/Parameter!$B$8) + J316)&gt;0), IF(($B316-Parameter!$B$17*Spielerentscheidungen!$B$5+Parameter!$B$4*(Ergebnisse2!$D$4/Parameter!$B$8) + I316) &gt; (ZB_Käufer2!$B316-Parameter!$B$17*Spielerentscheidungen!$D$5+Parameter!$B$4*(Ergebnisse2!$E$4/Parameter!$B$8) + J316), "A", IF(($B316-Parameter!$B$17*Spielerentscheidungen!$B$5+Parameter!$B$4*(Ergebnisse2!$D$4/Parameter!$B$8) + I316) &lt; (ZB_Käufer2!$B316-Parameter!$B$17*Spielerentscheidungen!$D$5+Parameter!$B$4*(Ergebnisse2!$E$4/Parameter!$B$8) + J316), "B", C316)),
IF(($B316-Parameter!$B$17*Spielerentscheidungen!$B$5+Parameter!$B$4*(Ergebnisse2!$D$4/Parameter!$B$8) +I316)&gt;0,"A",
IF((ZB_Käufer2!$B316-Parameter!$B$17*Spielerentscheidungen!$D$5+Parameter!$B$4*(Ergebnisse2!$E$4/Parameter!$B$8) + J316)&gt;0,"B",0)))</f>
        <v>A</v>
      </c>
      <c r="H316">
        <f>IF(AND(($B316-Parameter!$B$17*Spielerentscheidungen!$B$6+Parameter!$B$4*(Ergebnisse2!$D$5/Parameter!$B$8) + I316)&gt;0,(ZB_Käufer2!$B316-Parameter!$B$17*Spielerentscheidungen!$D$6+Parameter!$B$4*(Ergebnisse2!$E$5/Parameter!$B$8) + J316)&gt;0), IF(($B316-Parameter!$B$17*Spielerentscheidungen!$B$6+Parameter!$B$4*(Ergebnisse2!$D$5/Parameter!$B$8) + I316) &gt; (ZB_Käufer2!$B316-Parameter!$B$17*Spielerentscheidungen!$D$6+Parameter!$B$4*(Ergebnisse2!$E$5/Parameter!$B$8) + J316),"A",IF(($B316-Parameter!$B$17*Spielerentscheidungen!$B$6+Parameter!$B$4*(Ergebnisse2!$D$5/Parameter!$B$8) + I316) &lt; (ZB_Käufer2!$B316-Parameter!$B$17*Spielerentscheidungen!$D$6+Parameter!$B$4*(Ergebnisse2!$E$5/Parameter!$B$8) + J316),"B",C316)),
IF(($B316-Parameter!$B$17*Spielerentscheidungen!$B$6+Parameter!$B$4*(Ergebnisse2!$D$5/Parameter!$B$8) + I316)&gt;0,"A",
IF((ZB_Käufer2!$B316-Parameter!$B$17*Spielerentscheidungen!$D$6 + Parameter!$B$4*(Ergebnisse2!$E$5/Parameter!$B$8) + J316)&gt;0,"B",0)))</f>
        <v>0</v>
      </c>
      <c r="I316">
        <v>5</v>
      </c>
      <c r="J316">
        <v>0</v>
      </c>
    </row>
    <row r="317" spans="1:10" x14ac:dyDescent="0.35">
      <c r="A317">
        <v>316</v>
      </c>
      <c r="B317">
        <v>4.4000000000000004</v>
      </c>
      <c r="C317" t="s">
        <v>20</v>
      </c>
      <c r="D317" t="str">
        <f>IF(AND(($B317- Parameter!$B$17*Spielerentscheidungen!$B$2+Parameter!$B$4*0.5 + I317)&gt;0,(ZB_Käufer2!$B317-Parameter!$B$17*Spielerentscheidungen!$D$2+Parameter!$B$4*0.5 + J317)&gt;0), IF(($B317-Parameter!$B$17*Spielerentscheidungen!$B$2+Parameter!$B$4*0.5 + I317) &gt; (ZB_Käufer2!$B317-Parameter!$B$17*Spielerentscheidungen!$D$2+Parameter!$B$4*0.5 + J317), "A", IF((ZB_Käufer2!$B317-Parameter!$B$17*Spielerentscheidungen!$D$2+Parameter!$B$4*0.5 + J317) &gt; ($B317-Parameter!$B$17*Spielerentscheidungen!$B$2+Parameter!$B$4*0.5 + I317), "B", C317)),
IF(($B317-Parameter!$B$17*Spielerentscheidungen!$B$2+Parameter!$B$4*0.5 + I317)&gt;0,"A",
IF((ZB_Käufer2!$B317-Parameter!$B$17*Spielerentscheidungen!$D$2+Parameter!$B$4*0.5 + J317)&gt;0,"B",0)))</f>
        <v>B</v>
      </c>
      <c r="E317" t="str">
        <f>IF(AND(($B317-Parameter!$B$17*Spielerentscheidungen!$B$3+Parameter!$B$4*(Ergebnisse2!$D$2/Parameter!$B$8) + I317)&gt;0,(ZB_Käufer2!$B317-Parameter!$B$17*Spielerentscheidungen!$D$3+Parameter!$B$4*(Ergebnisse2!$E$2/Parameter!$B$8) + J317)&gt;0),IF(($B317-Parameter!$B$17*Spielerentscheidungen!$B$3+Parameter!$B$4*(Ergebnisse2!$D$2/Parameter!$B$8) + I317) &gt; (ZB_Käufer2!$B317-Parameter!$B$17*Spielerentscheidungen!$D$3+Parameter!$B$4*(Ergebnisse2!$E$2/Parameter!$B$8) + J317),"A", IF(($B317-Parameter!$B$17*Spielerentscheidungen!$B$3+Parameter!$B$4*(Ergebnisse2!$D$2/Parameter!$B$8) + I317) &lt; (ZB_Käufer2!$B317-Parameter!$B$17*Spielerentscheidungen!$D$3+Parameter!$B$4*(Ergebnisse2!$E$2/Parameter!$B$8) + J317 ), "B", C317)),
IF(($B317-Parameter!$B$17*Spielerentscheidungen!$B$3+Parameter!$B$4*(Ergebnisse2!$D$2/Parameter!$B$8) + I317) &gt; 0,"A",
IF((ZB_Käufer2!$B317-Parameter!$B$17*Spielerentscheidungen!$D$3+Parameter!$B$4*(Ergebnisse2!$E$2/Parameter!$B$8) + J317)&gt;0,"B",0)))</f>
        <v>B</v>
      </c>
      <c r="F317">
        <f>IF(AND(($B317-Parameter!$B$17*Spielerentscheidungen!$B$4+Parameter!$B$4*(Ergebnisse2!$D$3/Parameter!$B$8) + I317 )&gt;0,(ZB_Käufer2!$B317-Parameter!$B$17*Spielerentscheidungen!$D$4+Parameter!$B$4*(Ergebnisse2!$E$3/Parameter!$B$8) + J317)&gt;0),IF(($B317-Parameter!$B$17*Spielerentscheidungen!$B$4+Parameter!$B$4*(Ergebnisse2!$D$3/Parameter!$B$8) + I317) &gt; (ZB_Käufer2!$B317-Parameter!$B$17*Spielerentscheidungen!$D$4+Parameter!$B$4*(Ergebnisse2!$E$3/Parameter!$B$8) + J317), "A", IF(($B317-Parameter!$B$17*Spielerentscheidungen!$B$4+Parameter!$B$4*(Ergebnisse2!$D$3/Parameter!$B$8) + I317) &lt; (ZB_Käufer2!$B317-Parameter!$B$17*Spielerentscheidungen!$D$4+Parameter!$B$4*(Ergebnisse2!$E$3/Parameter!$B$8) + J317), "B", C317)),
IF(($B317-Parameter!$B$17*Spielerentscheidungen!$B$4+Parameter!$B$4*(Ergebnisse2!$D$3/Parameter!$B$8) + I317) &gt; 0,"A",
IF((ZB_Käufer2!$B317-Parameter!$B$17*Spielerentscheidungen!$D$4+Parameter!$B$4*(Ergebnisse2!$E$3/Parameter!$B$8) + J317) &gt; 0,"B",0)))</f>
        <v>0</v>
      </c>
      <c r="G317">
        <f>IF(AND(($B317-Parameter!$B$17*Spielerentscheidungen!$B$5+Parameter!$B$4*(Ergebnisse2!$D$4/Parameter!$B$8) + I317)&gt;0,(ZB_Käufer2!$B317-Parameter!$B$17*Spielerentscheidungen!$D$5+Parameter!$B$4*(Ergebnisse2!$E$4/Parameter!$B$8) + J317)&gt;0), IF(($B317-Parameter!$B$17*Spielerentscheidungen!$B$5+Parameter!$B$4*(Ergebnisse2!$D$4/Parameter!$B$8) + I317) &gt; (ZB_Käufer2!$B317-Parameter!$B$17*Spielerentscheidungen!$D$5+Parameter!$B$4*(Ergebnisse2!$E$4/Parameter!$B$8) + J317), "A", IF(($B317-Parameter!$B$17*Spielerentscheidungen!$B$5+Parameter!$B$4*(Ergebnisse2!$D$4/Parameter!$B$8) + I317) &lt; (ZB_Käufer2!$B317-Parameter!$B$17*Spielerentscheidungen!$D$5+Parameter!$B$4*(Ergebnisse2!$E$4/Parameter!$B$8) + J317), "B", C317)),
IF(($B317-Parameter!$B$17*Spielerentscheidungen!$B$5+Parameter!$B$4*(Ergebnisse2!$D$4/Parameter!$B$8) +I317)&gt;0,"A",
IF((ZB_Käufer2!$B317-Parameter!$B$17*Spielerentscheidungen!$D$5+Parameter!$B$4*(Ergebnisse2!$E$4/Parameter!$B$8) + J317)&gt;0,"B",0)))</f>
        <v>0</v>
      </c>
      <c r="H317">
        <f>IF(AND(($B317-Parameter!$B$17*Spielerentscheidungen!$B$6+Parameter!$B$4*(Ergebnisse2!$D$5/Parameter!$B$8) + I317)&gt;0,(ZB_Käufer2!$B317-Parameter!$B$17*Spielerentscheidungen!$D$6+Parameter!$B$4*(Ergebnisse2!$E$5/Parameter!$B$8) + J317)&gt;0), IF(($B317-Parameter!$B$17*Spielerentscheidungen!$B$6+Parameter!$B$4*(Ergebnisse2!$D$5/Parameter!$B$8) + I317) &gt; (ZB_Käufer2!$B317-Parameter!$B$17*Spielerentscheidungen!$D$6+Parameter!$B$4*(Ergebnisse2!$E$5/Parameter!$B$8) + J317),"A",IF(($B317-Parameter!$B$17*Spielerentscheidungen!$B$6+Parameter!$B$4*(Ergebnisse2!$D$5/Parameter!$B$8) + I317) &lt; (ZB_Käufer2!$B317-Parameter!$B$17*Spielerentscheidungen!$D$6+Parameter!$B$4*(Ergebnisse2!$E$5/Parameter!$B$8) + J317),"B",C317)),
IF(($B317-Parameter!$B$17*Spielerentscheidungen!$B$6+Parameter!$B$4*(Ergebnisse2!$D$5/Parameter!$B$8) + I317)&gt;0,"A",
IF((ZB_Käufer2!$B317-Parameter!$B$17*Spielerentscheidungen!$D$6 + Parameter!$B$4*(Ergebnisse2!$E$5/Parameter!$B$8) + J317)&gt;0,"B",0)))</f>
        <v>0</v>
      </c>
      <c r="I317">
        <v>0</v>
      </c>
      <c r="J317">
        <v>5</v>
      </c>
    </row>
    <row r="318" spans="1:10" x14ac:dyDescent="0.35">
      <c r="A318">
        <v>317</v>
      </c>
      <c r="B318">
        <v>4.4800000000000004</v>
      </c>
      <c r="C318" t="s">
        <v>19</v>
      </c>
      <c r="D318" t="str">
        <f>IF(AND(($B318- Parameter!$B$17*Spielerentscheidungen!$B$2+Parameter!$B$4*0.5 + I318)&gt;0,(ZB_Käufer2!$B318-Parameter!$B$17*Spielerentscheidungen!$D$2+Parameter!$B$4*0.5 + J318)&gt;0), IF(($B318-Parameter!$B$17*Spielerentscheidungen!$B$2+Parameter!$B$4*0.5 + I318) &gt; (ZB_Käufer2!$B318-Parameter!$B$17*Spielerentscheidungen!$D$2+Parameter!$B$4*0.5 + J318), "A", IF((ZB_Käufer2!$B318-Parameter!$B$17*Spielerentscheidungen!$D$2+Parameter!$B$4*0.5 + J318) &gt; ($B318-Parameter!$B$17*Spielerentscheidungen!$B$2+Parameter!$B$4*0.5 + I318), "B", C318)),
IF(($B318-Parameter!$B$17*Spielerentscheidungen!$B$2+Parameter!$B$4*0.5 + I318)&gt;0,"A",
IF((ZB_Käufer2!$B318-Parameter!$B$17*Spielerentscheidungen!$D$2+Parameter!$B$4*0.5 + J318)&gt;0,"B",0)))</f>
        <v>A</v>
      </c>
      <c r="E318" t="str">
        <f>IF(AND(($B318-Parameter!$B$17*Spielerentscheidungen!$B$3+Parameter!$B$4*(Ergebnisse2!$D$2/Parameter!$B$8) + I318)&gt;0,(ZB_Käufer2!$B318-Parameter!$B$17*Spielerentscheidungen!$D$3+Parameter!$B$4*(Ergebnisse2!$E$2/Parameter!$B$8) + J318)&gt;0),IF(($B318-Parameter!$B$17*Spielerentscheidungen!$B$3+Parameter!$B$4*(Ergebnisse2!$D$2/Parameter!$B$8) + I318) &gt; (ZB_Käufer2!$B318-Parameter!$B$17*Spielerentscheidungen!$D$3+Parameter!$B$4*(Ergebnisse2!$E$2/Parameter!$B$8) + J318),"A", IF(($B318-Parameter!$B$17*Spielerentscheidungen!$B$3+Parameter!$B$4*(Ergebnisse2!$D$2/Parameter!$B$8) + I318) &lt; (ZB_Käufer2!$B318-Parameter!$B$17*Spielerentscheidungen!$D$3+Parameter!$B$4*(Ergebnisse2!$E$2/Parameter!$B$8) + J318 ), "B", C318)),
IF(($B318-Parameter!$B$17*Spielerentscheidungen!$B$3+Parameter!$B$4*(Ergebnisse2!$D$2/Parameter!$B$8) + I318) &gt; 0,"A",
IF((ZB_Käufer2!$B318-Parameter!$B$17*Spielerentscheidungen!$D$3+Parameter!$B$4*(Ergebnisse2!$E$2/Parameter!$B$8) + J318)&gt;0,"B",0)))</f>
        <v>A</v>
      </c>
      <c r="F318">
        <f>IF(AND(($B318-Parameter!$B$17*Spielerentscheidungen!$B$4+Parameter!$B$4*(Ergebnisse2!$D$3/Parameter!$B$8) + I318 )&gt;0,(ZB_Käufer2!$B318-Parameter!$B$17*Spielerentscheidungen!$D$4+Parameter!$B$4*(Ergebnisse2!$E$3/Parameter!$B$8) + J318)&gt;0),IF(($B318-Parameter!$B$17*Spielerentscheidungen!$B$4+Parameter!$B$4*(Ergebnisse2!$D$3/Parameter!$B$8) + I318) &gt; (ZB_Käufer2!$B318-Parameter!$B$17*Spielerentscheidungen!$D$4+Parameter!$B$4*(Ergebnisse2!$E$3/Parameter!$B$8) + J318), "A", IF(($B318-Parameter!$B$17*Spielerentscheidungen!$B$4+Parameter!$B$4*(Ergebnisse2!$D$3/Parameter!$B$8) + I318) &lt; (ZB_Käufer2!$B318-Parameter!$B$17*Spielerentscheidungen!$D$4+Parameter!$B$4*(Ergebnisse2!$E$3/Parameter!$B$8) + J318), "B", C318)),
IF(($B318-Parameter!$B$17*Spielerentscheidungen!$B$4+Parameter!$B$4*(Ergebnisse2!$D$3/Parameter!$B$8) + I318) &gt; 0,"A",
IF((ZB_Käufer2!$B318-Parameter!$B$17*Spielerentscheidungen!$D$4+Parameter!$B$4*(Ergebnisse2!$E$3/Parameter!$B$8) + J318) &gt; 0,"B",0)))</f>
        <v>0</v>
      </c>
      <c r="G318">
        <f>IF(AND(($B318-Parameter!$B$17*Spielerentscheidungen!$B$5+Parameter!$B$4*(Ergebnisse2!$D$4/Parameter!$B$8) + I318)&gt;0,(ZB_Käufer2!$B318-Parameter!$B$17*Spielerentscheidungen!$D$5+Parameter!$B$4*(Ergebnisse2!$E$4/Parameter!$B$8) + J318)&gt;0), IF(($B318-Parameter!$B$17*Spielerentscheidungen!$B$5+Parameter!$B$4*(Ergebnisse2!$D$4/Parameter!$B$8) + I318) &gt; (ZB_Käufer2!$B318-Parameter!$B$17*Spielerentscheidungen!$D$5+Parameter!$B$4*(Ergebnisse2!$E$4/Parameter!$B$8) + J318), "A", IF(($B318-Parameter!$B$17*Spielerentscheidungen!$B$5+Parameter!$B$4*(Ergebnisse2!$D$4/Parameter!$B$8) + I318) &lt; (ZB_Käufer2!$B318-Parameter!$B$17*Spielerentscheidungen!$D$5+Parameter!$B$4*(Ergebnisse2!$E$4/Parameter!$B$8) + J318), "B", C318)),
IF(($B318-Parameter!$B$17*Spielerentscheidungen!$B$5+Parameter!$B$4*(Ergebnisse2!$D$4/Parameter!$B$8) +I318)&gt;0,"A",
IF((ZB_Käufer2!$B318-Parameter!$B$17*Spielerentscheidungen!$D$5+Parameter!$B$4*(Ergebnisse2!$E$4/Parameter!$B$8) + J318)&gt;0,"B",0)))</f>
        <v>0</v>
      </c>
      <c r="H318">
        <f>IF(AND(($B318-Parameter!$B$17*Spielerentscheidungen!$B$6+Parameter!$B$4*(Ergebnisse2!$D$5/Parameter!$B$8) + I318)&gt;0,(ZB_Käufer2!$B318-Parameter!$B$17*Spielerentscheidungen!$D$6+Parameter!$B$4*(Ergebnisse2!$E$5/Parameter!$B$8) + J318)&gt;0), IF(($B318-Parameter!$B$17*Spielerentscheidungen!$B$6+Parameter!$B$4*(Ergebnisse2!$D$5/Parameter!$B$8) + I318) &gt; (ZB_Käufer2!$B318-Parameter!$B$17*Spielerentscheidungen!$D$6+Parameter!$B$4*(Ergebnisse2!$E$5/Parameter!$B$8) + J318),"A",IF(($B318-Parameter!$B$17*Spielerentscheidungen!$B$6+Parameter!$B$4*(Ergebnisse2!$D$5/Parameter!$B$8) + I318) &lt; (ZB_Käufer2!$B318-Parameter!$B$17*Spielerentscheidungen!$D$6+Parameter!$B$4*(Ergebnisse2!$E$5/Parameter!$B$8) + J318),"B",C318)),
IF(($B318-Parameter!$B$17*Spielerentscheidungen!$B$6+Parameter!$B$4*(Ergebnisse2!$D$5/Parameter!$B$8) + I318)&gt;0,"A",
IF((ZB_Käufer2!$B318-Parameter!$B$17*Spielerentscheidungen!$D$6 + Parameter!$B$4*(Ergebnisse2!$E$5/Parameter!$B$8) + J318)&gt;0,"B",0)))</f>
        <v>0</v>
      </c>
      <c r="I318">
        <v>4</v>
      </c>
      <c r="J318">
        <v>0</v>
      </c>
    </row>
    <row r="319" spans="1:10" x14ac:dyDescent="0.35">
      <c r="A319">
        <v>318</v>
      </c>
      <c r="B319">
        <v>8.1999999999999993</v>
      </c>
      <c r="C319" t="s">
        <v>20</v>
      </c>
      <c r="D319" t="str">
        <f>IF(AND(($B319- Parameter!$B$17*Spielerentscheidungen!$B$2+Parameter!$B$4*0.5 + I319)&gt;0,(ZB_Käufer2!$B319-Parameter!$B$17*Spielerentscheidungen!$D$2+Parameter!$B$4*0.5 + J319)&gt;0), IF(($B319-Parameter!$B$17*Spielerentscheidungen!$B$2+Parameter!$B$4*0.5 + I319) &gt; (ZB_Käufer2!$B319-Parameter!$B$17*Spielerentscheidungen!$D$2+Parameter!$B$4*0.5 + J319), "A", IF((ZB_Käufer2!$B319-Parameter!$B$17*Spielerentscheidungen!$D$2+Parameter!$B$4*0.5 + J319) &gt; ($B319-Parameter!$B$17*Spielerentscheidungen!$B$2+Parameter!$B$4*0.5 + I319), "B", C319)),
IF(($B319-Parameter!$B$17*Spielerentscheidungen!$B$2+Parameter!$B$4*0.5 + I319)&gt;0,"A",
IF((ZB_Käufer2!$B319-Parameter!$B$17*Spielerentscheidungen!$D$2+Parameter!$B$4*0.5 + J319)&gt;0,"B",0)))</f>
        <v>A</v>
      </c>
      <c r="E319" t="str">
        <f>IF(AND(($B319-Parameter!$B$17*Spielerentscheidungen!$B$3+Parameter!$B$4*(Ergebnisse2!$D$2/Parameter!$B$8) + I319)&gt;0,(ZB_Käufer2!$B319-Parameter!$B$17*Spielerentscheidungen!$D$3+Parameter!$B$4*(Ergebnisse2!$E$2/Parameter!$B$8) + J319)&gt;0),IF(($B319-Parameter!$B$17*Spielerentscheidungen!$B$3+Parameter!$B$4*(Ergebnisse2!$D$2/Parameter!$B$8) + I319) &gt; (ZB_Käufer2!$B319-Parameter!$B$17*Spielerentscheidungen!$D$3+Parameter!$B$4*(Ergebnisse2!$E$2/Parameter!$B$8) + J319),"A", IF(($B319-Parameter!$B$17*Spielerentscheidungen!$B$3+Parameter!$B$4*(Ergebnisse2!$D$2/Parameter!$B$8) + I319) &lt; (ZB_Käufer2!$B319-Parameter!$B$17*Spielerentscheidungen!$D$3+Parameter!$B$4*(Ergebnisse2!$E$2/Parameter!$B$8) + J319 ), "B", C319)),
IF(($B319-Parameter!$B$17*Spielerentscheidungen!$B$3+Parameter!$B$4*(Ergebnisse2!$D$2/Parameter!$B$8) + I319) &gt; 0,"A",
IF((ZB_Käufer2!$B319-Parameter!$B$17*Spielerentscheidungen!$D$3+Parameter!$B$4*(Ergebnisse2!$E$2/Parameter!$B$8) + J319)&gt;0,"B",0)))</f>
        <v>A</v>
      </c>
      <c r="F319" t="str">
        <f>IF(AND(($B319-Parameter!$B$17*Spielerentscheidungen!$B$4+Parameter!$B$4*(Ergebnisse2!$D$3/Parameter!$B$8) + I319 )&gt;0,(ZB_Käufer2!$B319-Parameter!$B$17*Spielerentscheidungen!$D$4+Parameter!$B$4*(Ergebnisse2!$E$3/Parameter!$B$8) + J319)&gt;0),IF(($B319-Parameter!$B$17*Spielerentscheidungen!$B$4+Parameter!$B$4*(Ergebnisse2!$D$3/Parameter!$B$8) + I319) &gt; (ZB_Käufer2!$B319-Parameter!$B$17*Spielerentscheidungen!$D$4+Parameter!$B$4*(Ergebnisse2!$E$3/Parameter!$B$8) + J319), "A", IF(($B319-Parameter!$B$17*Spielerentscheidungen!$B$4+Parameter!$B$4*(Ergebnisse2!$D$3/Parameter!$B$8) + I319) &lt; (ZB_Käufer2!$B319-Parameter!$B$17*Spielerentscheidungen!$D$4+Parameter!$B$4*(Ergebnisse2!$E$3/Parameter!$B$8) + J319), "B", C319)),
IF(($B319-Parameter!$B$17*Spielerentscheidungen!$B$4+Parameter!$B$4*(Ergebnisse2!$D$3/Parameter!$B$8) + I319) &gt; 0,"A",
IF((ZB_Käufer2!$B319-Parameter!$B$17*Spielerentscheidungen!$D$4+Parameter!$B$4*(Ergebnisse2!$E$3/Parameter!$B$8) + J319) &gt; 0,"B",0)))</f>
        <v>A</v>
      </c>
      <c r="G319" t="str">
        <f>IF(AND(($B319-Parameter!$B$17*Spielerentscheidungen!$B$5+Parameter!$B$4*(Ergebnisse2!$D$4/Parameter!$B$8) + I319)&gt;0,(ZB_Käufer2!$B319-Parameter!$B$17*Spielerentscheidungen!$D$5+Parameter!$B$4*(Ergebnisse2!$E$4/Parameter!$B$8) + J319)&gt;0), IF(($B319-Parameter!$B$17*Spielerentscheidungen!$B$5+Parameter!$B$4*(Ergebnisse2!$D$4/Parameter!$B$8) + I319) &gt; (ZB_Käufer2!$B319-Parameter!$B$17*Spielerentscheidungen!$D$5+Parameter!$B$4*(Ergebnisse2!$E$4/Parameter!$B$8) + J319), "A", IF(($B319-Parameter!$B$17*Spielerentscheidungen!$B$5+Parameter!$B$4*(Ergebnisse2!$D$4/Parameter!$B$8) + I319) &lt; (ZB_Käufer2!$B319-Parameter!$B$17*Spielerentscheidungen!$D$5+Parameter!$B$4*(Ergebnisse2!$E$4/Parameter!$B$8) + J319), "B", C319)),
IF(($B319-Parameter!$B$17*Spielerentscheidungen!$B$5+Parameter!$B$4*(Ergebnisse2!$D$4/Parameter!$B$8) +I319)&gt;0,"A",
IF((ZB_Käufer2!$B319-Parameter!$B$17*Spielerentscheidungen!$D$5+Parameter!$B$4*(Ergebnisse2!$E$4/Parameter!$B$8) + J319)&gt;0,"B",0)))</f>
        <v>A</v>
      </c>
      <c r="H319">
        <f>IF(AND(($B319-Parameter!$B$17*Spielerentscheidungen!$B$6+Parameter!$B$4*(Ergebnisse2!$D$5/Parameter!$B$8) + I319)&gt;0,(ZB_Käufer2!$B319-Parameter!$B$17*Spielerentscheidungen!$D$6+Parameter!$B$4*(Ergebnisse2!$E$5/Parameter!$B$8) + J319)&gt;0), IF(($B319-Parameter!$B$17*Spielerentscheidungen!$B$6+Parameter!$B$4*(Ergebnisse2!$D$5/Parameter!$B$8) + I319) &gt; (ZB_Käufer2!$B319-Parameter!$B$17*Spielerentscheidungen!$D$6+Parameter!$B$4*(Ergebnisse2!$E$5/Parameter!$B$8) + J319),"A",IF(($B319-Parameter!$B$17*Spielerentscheidungen!$B$6+Parameter!$B$4*(Ergebnisse2!$D$5/Parameter!$B$8) + I319) &lt; (ZB_Käufer2!$B319-Parameter!$B$17*Spielerentscheidungen!$D$6+Parameter!$B$4*(Ergebnisse2!$E$5/Parameter!$B$8) + J319),"B",C319)),
IF(($B319-Parameter!$B$17*Spielerentscheidungen!$B$6+Parameter!$B$4*(Ergebnisse2!$D$5/Parameter!$B$8) + I319)&gt;0,"A",
IF((ZB_Käufer2!$B319-Parameter!$B$17*Spielerentscheidungen!$D$6 + Parameter!$B$4*(Ergebnisse2!$E$5/Parameter!$B$8) + J319)&gt;0,"B",0)))</f>
        <v>0</v>
      </c>
      <c r="I319">
        <v>3</v>
      </c>
      <c r="J319">
        <v>0</v>
      </c>
    </row>
    <row r="320" spans="1:10" x14ac:dyDescent="0.35">
      <c r="A320">
        <v>319</v>
      </c>
      <c r="B320">
        <v>3.02</v>
      </c>
      <c r="C320" t="s">
        <v>19</v>
      </c>
      <c r="D320" t="str">
        <f>IF(AND(($B320- Parameter!$B$17*Spielerentscheidungen!$B$2+Parameter!$B$4*0.5 + I320)&gt;0,(ZB_Käufer2!$B320-Parameter!$B$17*Spielerentscheidungen!$D$2+Parameter!$B$4*0.5 + J320)&gt;0), IF(($B320-Parameter!$B$17*Spielerentscheidungen!$B$2+Parameter!$B$4*0.5 + I320) &gt; (ZB_Käufer2!$B320-Parameter!$B$17*Spielerentscheidungen!$D$2+Parameter!$B$4*0.5 + J320), "A", IF((ZB_Käufer2!$B320-Parameter!$B$17*Spielerentscheidungen!$D$2+Parameter!$B$4*0.5 + J320) &gt; ($B320-Parameter!$B$17*Spielerentscheidungen!$B$2+Parameter!$B$4*0.5 + I320), "B", C320)),
IF(($B320-Parameter!$B$17*Spielerentscheidungen!$B$2+Parameter!$B$4*0.5 + I320)&gt;0,"A",
IF((ZB_Käufer2!$B320-Parameter!$B$17*Spielerentscheidungen!$D$2+Parameter!$B$4*0.5 + J320)&gt;0,"B",0)))</f>
        <v>A</v>
      </c>
      <c r="E320" t="str">
        <f>IF(AND(($B320-Parameter!$B$17*Spielerentscheidungen!$B$3+Parameter!$B$4*(Ergebnisse2!$D$2/Parameter!$B$8) + I320)&gt;0,(ZB_Käufer2!$B320-Parameter!$B$17*Spielerentscheidungen!$D$3+Parameter!$B$4*(Ergebnisse2!$E$2/Parameter!$B$8) + J320)&gt;0),IF(($B320-Parameter!$B$17*Spielerentscheidungen!$B$3+Parameter!$B$4*(Ergebnisse2!$D$2/Parameter!$B$8) + I320) &gt; (ZB_Käufer2!$B320-Parameter!$B$17*Spielerentscheidungen!$D$3+Parameter!$B$4*(Ergebnisse2!$E$2/Parameter!$B$8) + J320),"A", IF(($B320-Parameter!$B$17*Spielerentscheidungen!$B$3+Parameter!$B$4*(Ergebnisse2!$D$2/Parameter!$B$8) + I320) &lt; (ZB_Käufer2!$B320-Parameter!$B$17*Spielerentscheidungen!$D$3+Parameter!$B$4*(Ergebnisse2!$E$2/Parameter!$B$8) + J320 ), "B", C320)),
IF(($B320-Parameter!$B$17*Spielerentscheidungen!$B$3+Parameter!$B$4*(Ergebnisse2!$D$2/Parameter!$B$8) + I320) &gt; 0,"A",
IF((ZB_Käufer2!$B320-Parameter!$B$17*Spielerentscheidungen!$D$3+Parameter!$B$4*(Ergebnisse2!$E$2/Parameter!$B$8) + J320)&gt;0,"B",0)))</f>
        <v>A</v>
      </c>
      <c r="F320">
        <f>IF(AND(($B320-Parameter!$B$17*Spielerentscheidungen!$B$4+Parameter!$B$4*(Ergebnisse2!$D$3/Parameter!$B$8) + I320 )&gt;0,(ZB_Käufer2!$B320-Parameter!$B$17*Spielerentscheidungen!$D$4+Parameter!$B$4*(Ergebnisse2!$E$3/Parameter!$B$8) + J320)&gt;0),IF(($B320-Parameter!$B$17*Spielerentscheidungen!$B$4+Parameter!$B$4*(Ergebnisse2!$D$3/Parameter!$B$8) + I320) &gt; (ZB_Käufer2!$B320-Parameter!$B$17*Spielerentscheidungen!$D$4+Parameter!$B$4*(Ergebnisse2!$E$3/Parameter!$B$8) + J320), "A", IF(($B320-Parameter!$B$17*Spielerentscheidungen!$B$4+Parameter!$B$4*(Ergebnisse2!$D$3/Parameter!$B$8) + I320) &lt; (ZB_Käufer2!$B320-Parameter!$B$17*Spielerentscheidungen!$D$4+Parameter!$B$4*(Ergebnisse2!$E$3/Parameter!$B$8) + J320), "B", C320)),
IF(($B320-Parameter!$B$17*Spielerentscheidungen!$B$4+Parameter!$B$4*(Ergebnisse2!$D$3/Parameter!$B$8) + I320) &gt; 0,"A",
IF((ZB_Käufer2!$B320-Parameter!$B$17*Spielerentscheidungen!$D$4+Parameter!$B$4*(Ergebnisse2!$E$3/Parameter!$B$8) + J320) &gt; 0,"B",0)))</f>
        <v>0</v>
      </c>
      <c r="G320">
        <f>IF(AND(($B320-Parameter!$B$17*Spielerentscheidungen!$B$5+Parameter!$B$4*(Ergebnisse2!$D$4/Parameter!$B$8) + I320)&gt;0,(ZB_Käufer2!$B320-Parameter!$B$17*Spielerentscheidungen!$D$5+Parameter!$B$4*(Ergebnisse2!$E$4/Parameter!$B$8) + J320)&gt;0), IF(($B320-Parameter!$B$17*Spielerentscheidungen!$B$5+Parameter!$B$4*(Ergebnisse2!$D$4/Parameter!$B$8) + I320) &gt; (ZB_Käufer2!$B320-Parameter!$B$17*Spielerentscheidungen!$D$5+Parameter!$B$4*(Ergebnisse2!$E$4/Parameter!$B$8) + J320), "A", IF(($B320-Parameter!$B$17*Spielerentscheidungen!$B$5+Parameter!$B$4*(Ergebnisse2!$D$4/Parameter!$B$8) + I320) &lt; (ZB_Käufer2!$B320-Parameter!$B$17*Spielerentscheidungen!$D$5+Parameter!$B$4*(Ergebnisse2!$E$4/Parameter!$B$8) + J320), "B", C320)),
IF(($B320-Parameter!$B$17*Spielerentscheidungen!$B$5+Parameter!$B$4*(Ergebnisse2!$D$4/Parameter!$B$8) +I320)&gt;0,"A",
IF((ZB_Käufer2!$B320-Parameter!$B$17*Spielerentscheidungen!$D$5+Parameter!$B$4*(Ergebnisse2!$E$4/Parameter!$B$8) + J320)&gt;0,"B",0)))</f>
        <v>0</v>
      </c>
      <c r="H320">
        <f>IF(AND(($B320-Parameter!$B$17*Spielerentscheidungen!$B$6+Parameter!$B$4*(Ergebnisse2!$D$5/Parameter!$B$8) + I320)&gt;0,(ZB_Käufer2!$B320-Parameter!$B$17*Spielerentscheidungen!$D$6+Parameter!$B$4*(Ergebnisse2!$E$5/Parameter!$B$8) + J320)&gt;0), IF(($B320-Parameter!$B$17*Spielerentscheidungen!$B$6+Parameter!$B$4*(Ergebnisse2!$D$5/Parameter!$B$8) + I320) &gt; (ZB_Käufer2!$B320-Parameter!$B$17*Spielerentscheidungen!$D$6+Parameter!$B$4*(Ergebnisse2!$E$5/Parameter!$B$8) + J320),"A",IF(($B320-Parameter!$B$17*Spielerentscheidungen!$B$6+Parameter!$B$4*(Ergebnisse2!$D$5/Parameter!$B$8) + I320) &lt; (ZB_Käufer2!$B320-Parameter!$B$17*Spielerentscheidungen!$D$6+Parameter!$B$4*(Ergebnisse2!$E$5/Parameter!$B$8) + J320),"B",C320)),
IF(($B320-Parameter!$B$17*Spielerentscheidungen!$B$6+Parameter!$B$4*(Ergebnisse2!$D$5/Parameter!$B$8) + I320)&gt;0,"A",
IF((ZB_Käufer2!$B320-Parameter!$B$17*Spielerentscheidungen!$D$6 + Parameter!$B$4*(Ergebnisse2!$E$5/Parameter!$B$8) + J320)&gt;0,"B",0)))</f>
        <v>0</v>
      </c>
      <c r="I320">
        <v>4</v>
      </c>
      <c r="J320">
        <v>0</v>
      </c>
    </row>
    <row r="321" spans="1:10" x14ac:dyDescent="0.35">
      <c r="A321">
        <v>320</v>
      </c>
      <c r="B321">
        <v>5.83</v>
      </c>
      <c r="C321" t="s">
        <v>20</v>
      </c>
      <c r="D321">
        <f>IF(AND(($B321- Parameter!$B$17*Spielerentscheidungen!$B$2+Parameter!$B$4*0.5 + I321)&gt;0,(ZB_Käufer2!$B321-Parameter!$B$17*Spielerentscheidungen!$D$2+Parameter!$B$4*0.5 + J321)&gt;0), IF(($B321-Parameter!$B$17*Spielerentscheidungen!$B$2+Parameter!$B$4*0.5 + I321) &gt; (ZB_Käufer2!$B321-Parameter!$B$17*Spielerentscheidungen!$D$2+Parameter!$B$4*0.5 + J321), "A", IF((ZB_Käufer2!$B321-Parameter!$B$17*Spielerentscheidungen!$D$2+Parameter!$B$4*0.5 + J321) &gt; ($B321-Parameter!$B$17*Spielerentscheidungen!$B$2+Parameter!$B$4*0.5 + I321), "B", C321)),
IF(($B321-Parameter!$B$17*Spielerentscheidungen!$B$2+Parameter!$B$4*0.5 + I321)&gt;0,"A",
IF((ZB_Käufer2!$B321-Parameter!$B$17*Spielerentscheidungen!$D$2+Parameter!$B$4*0.5 + J321)&gt;0,"B",0)))</f>
        <v>0</v>
      </c>
      <c r="E321">
        <f>IF(AND(($B321-Parameter!$B$17*Spielerentscheidungen!$B$3+Parameter!$B$4*(Ergebnisse2!$D$2/Parameter!$B$8) + I321)&gt;0,(ZB_Käufer2!$B321-Parameter!$B$17*Spielerentscheidungen!$D$3+Parameter!$B$4*(Ergebnisse2!$E$2/Parameter!$B$8) + J321)&gt;0),IF(($B321-Parameter!$B$17*Spielerentscheidungen!$B$3+Parameter!$B$4*(Ergebnisse2!$D$2/Parameter!$B$8) + I321) &gt; (ZB_Käufer2!$B321-Parameter!$B$17*Spielerentscheidungen!$D$3+Parameter!$B$4*(Ergebnisse2!$E$2/Parameter!$B$8) + J321),"A", IF(($B321-Parameter!$B$17*Spielerentscheidungen!$B$3+Parameter!$B$4*(Ergebnisse2!$D$2/Parameter!$B$8) + I321) &lt; (ZB_Käufer2!$B321-Parameter!$B$17*Spielerentscheidungen!$D$3+Parameter!$B$4*(Ergebnisse2!$E$2/Parameter!$B$8) + J321 ), "B", C321)),
IF(($B321-Parameter!$B$17*Spielerentscheidungen!$B$3+Parameter!$B$4*(Ergebnisse2!$D$2/Parameter!$B$8) + I321) &gt; 0,"A",
IF((ZB_Käufer2!$B321-Parameter!$B$17*Spielerentscheidungen!$D$3+Parameter!$B$4*(Ergebnisse2!$E$2/Parameter!$B$8) + J321)&gt;0,"B",0)))</f>
        <v>0</v>
      </c>
      <c r="F321">
        <f>IF(AND(($B321-Parameter!$B$17*Spielerentscheidungen!$B$4+Parameter!$B$4*(Ergebnisse2!$D$3/Parameter!$B$8) + I321 )&gt;0,(ZB_Käufer2!$B321-Parameter!$B$17*Spielerentscheidungen!$D$4+Parameter!$B$4*(Ergebnisse2!$E$3/Parameter!$B$8) + J321)&gt;0),IF(($B321-Parameter!$B$17*Spielerentscheidungen!$B$4+Parameter!$B$4*(Ergebnisse2!$D$3/Parameter!$B$8) + I321) &gt; (ZB_Käufer2!$B321-Parameter!$B$17*Spielerentscheidungen!$D$4+Parameter!$B$4*(Ergebnisse2!$E$3/Parameter!$B$8) + J321), "A", IF(($B321-Parameter!$B$17*Spielerentscheidungen!$B$4+Parameter!$B$4*(Ergebnisse2!$D$3/Parameter!$B$8) + I321) &lt; (ZB_Käufer2!$B321-Parameter!$B$17*Spielerentscheidungen!$D$4+Parameter!$B$4*(Ergebnisse2!$E$3/Parameter!$B$8) + J321), "B", C321)),
IF(($B321-Parameter!$B$17*Spielerentscheidungen!$B$4+Parameter!$B$4*(Ergebnisse2!$D$3/Parameter!$B$8) + I321) &gt; 0,"A",
IF((ZB_Käufer2!$B321-Parameter!$B$17*Spielerentscheidungen!$D$4+Parameter!$B$4*(Ergebnisse2!$E$3/Parameter!$B$8) + J321) &gt; 0,"B",0)))</f>
        <v>0</v>
      </c>
      <c r="G321">
        <f>IF(AND(($B321-Parameter!$B$17*Spielerentscheidungen!$B$5+Parameter!$B$4*(Ergebnisse2!$D$4/Parameter!$B$8) + I321)&gt;0,(ZB_Käufer2!$B321-Parameter!$B$17*Spielerentscheidungen!$D$5+Parameter!$B$4*(Ergebnisse2!$E$4/Parameter!$B$8) + J321)&gt;0), IF(($B321-Parameter!$B$17*Spielerentscheidungen!$B$5+Parameter!$B$4*(Ergebnisse2!$D$4/Parameter!$B$8) + I321) &gt; (ZB_Käufer2!$B321-Parameter!$B$17*Spielerentscheidungen!$D$5+Parameter!$B$4*(Ergebnisse2!$E$4/Parameter!$B$8) + J321), "A", IF(($B321-Parameter!$B$17*Spielerentscheidungen!$B$5+Parameter!$B$4*(Ergebnisse2!$D$4/Parameter!$B$8) + I321) &lt; (ZB_Käufer2!$B321-Parameter!$B$17*Spielerentscheidungen!$D$5+Parameter!$B$4*(Ergebnisse2!$E$4/Parameter!$B$8) + J321), "B", C321)),
IF(($B321-Parameter!$B$17*Spielerentscheidungen!$B$5+Parameter!$B$4*(Ergebnisse2!$D$4/Parameter!$B$8) +I321)&gt;0,"A",
IF((ZB_Käufer2!$B321-Parameter!$B$17*Spielerentscheidungen!$D$5+Parameter!$B$4*(Ergebnisse2!$E$4/Parameter!$B$8) + J321)&gt;0,"B",0)))</f>
        <v>0</v>
      </c>
      <c r="H321">
        <f>IF(AND(($B321-Parameter!$B$17*Spielerentscheidungen!$B$6+Parameter!$B$4*(Ergebnisse2!$D$5/Parameter!$B$8) + I321)&gt;0,(ZB_Käufer2!$B321-Parameter!$B$17*Spielerentscheidungen!$D$6+Parameter!$B$4*(Ergebnisse2!$E$5/Parameter!$B$8) + J321)&gt;0), IF(($B321-Parameter!$B$17*Spielerentscheidungen!$B$6+Parameter!$B$4*(Ergebnisse2!$D$5/Parameter!$B$8) + I321) &gt; (ZB_Käufer2!$B321-Parameter!$B$17*Spielerentscheidungen!$D$6+Parameter!$B$4*(Ergebnisse2!$E$5/Parameter!$B$8) + J321),"A",IF(($B321-Parameter!$B$17*Spielerentscheidungen!$B$6+Parameter!$B$4*(Ergebnisse2!$D$5/Parameter!$B$8) + I321) &lt; (ZB_Käufer2!$B321-Parameter!$B$17*Spielerentscheidungen!$D$6+Parameter!$B$4*(Ergebnisse2!$E$5/Parameter!$B$8) + J321),"B",C321)),
IF(($B321-Parameter!$B$17*Spielerentscheidungen!$B$6+Parameter!$B$4*(Ergebnisse2!$D$5/Parameter!$B$8) + I321)&gt;0,"A",
IF((ZB_Käufer2!$B321-Parameter!$B$17*Spielerentscheidungen!$D$6 + Parameter!$B$4*(Ergebnisse2!$E$5/Parameter!$B$8) + J321)&gt;0,"B",0)))</f>
        <v>0</v>
      </c>
      <c r="I321">
        <v>0</v>
      </c>
      <c r="J321">
        <v>2</v>
      </c>
    </row>
    <row r="322" spans="1:10" x14ac:dyDescent="0.35">
      <c r="A322">
        <v>321</v>
      </c>
      <c r="B322">
        <v>8.86</v>
      </c>
      <c r="C322" t="s">
        <v>19</v>
      </c>
      <c r="D322" t="str">
        <f>IF(AND(($B322- Parameter!$B$17*Spielerentscheidungen!$B$2+Parameter!$B$4*0.5 + I322)&gt;0,(ZB_Käufer2!$B322-Parameter!$B$17*Spielerentscheidungen!$D$2+Parameter!$B$4*0.5 + J322)&gt;0), IF(($B322-Parameter!$B$17*Spielerentscheidungen!$B$2+Parameter!$B$4*0.5 + I322) &gt; (ZB_Käufer2!$B322-Parameter!$B$17*Spielerentscheidungen!$D$2+Parameter!$B$4*0.5 + J322), "A", IF((ZB_Käufer2!$B322-Parameter!$B$17*Spielerentscheidungen!$D$2+Parameter!$B$4*0.5 + J322) &gt; ($B322-Parameter!$B$17*Spielerentscheidungen!$B$2+Parameter!$B$4*0.5 + I322), "B", C322)),
IF(($B322-Parameter!$B$17*Spielerentscheidungen!$B$2+Parameter!$B$4*0.5 + I322)&gt;0,"A",
IF((ZB_Käufer2!$B322-Parameter!$B$17*Spielerentscheidungen!$D$2+Parameter!$B$4*0.5 + J322)&gt;0,"B",0)))</f>
        <v>B</v>
      </c>
      <c r="E322" t="str">
        <f>IF(AND(($B322-Parameter!$B$17*Spielerentscheidungen!$B$3+Parameter!$B$4*(Ergebnisse2!$D$2/Parameter!$B$8) + I322)&gt;0,(ZB_Käufer2!$B322-Parameter!$B$17*Spielerentscheidungen!$D$3+Parameter!$B$4*(Ergebnisse2!$E$2/Parameter!$B$8) + J322)&gt;0),IF(($B322-Parameter!$B$17*Spielerentscheidungen!$B$3+Parameter!$B$4*(Ergebnisse2!$D$2/Parameter!$B$8) + I322) &gt; (ZB_Käufer2!$B322-Parameter!$B$17*Spielerentscheidungen!$D$3+Parameter!$B$4*(Ergebnisse2!$E$2/Parameter!$B$8) + J322),"A", IF(($B322-Parameter!$B$17*Spielerentscheidungen!$B$3+Parameter!$B$4*(Ergebnisse2!$D$2/Parameter!$B$8) + I322) &lt; (ZB_Käufer2!$B322-Parameter!$B$17*Spielerentscheidungen!$D$3+Parameter!$B$4*(Ergebnisse2!$E$2/Parameter!$B$8) + J322 ), "B", C322)),
IF(($B322-Parameter!$B$17*Spielerentscheidungen!$B$3+Parameter!$B$4*(Ergebnisse2!$D$2/Parameter!$B$8) + I322) &gt; 0,"A",
IF((ZB_Käufer2!$B322-Parameter!$B$17*Spielerentscheidungen!$D$3+Parameter!$B$4*(Ergebnisse2!$E$2/Parameter!$B$8) + J322)&gt;0,"B",0)))</f>
        <v>B</v>
      </c>
      <c r="F322" t="str">
        <f>IF(AND(($B322-Parameter!$B$17*Spielerentscheidungen!$B$4+Parameter!$B$4*(Ergebnisse2!$D$3/Parameter!$B$8) + I322 )&gt;0,(ZB_Käufer2!$B322-Parameter!$B$17*Spielerentscheidungen!$D$4+Parameter!$B$4*(Ergebnisse2!$E$3/Parameter!$B$8) + J322)&gt;0),IF(($B322-Parameter!$B$17*Spielerentscheidungen!$B$4+Parameter!$B$4*(Ergebnisse2!$D$3/Parameter!$B$8) + I322) &gt; (ZB_Käufer2!$B322-Parameter!$B$17*Spielerentscheidungen!$D$4+Parameter!$B$4*(Ergebnisse2!$E$3/Parameter!$B$8) + J322), "A", IF(($B322-Parameter!$B$17*Spielerentscheidungen!$B$4+Parameter!$B$4*(Ergebnisse2!$D$3/Parameter!$B$8) + I322) &lt; (ZB_Käufer2!$B322-Parameter!$B$17*Spielerentscheidungen!$D$4+Parameter!$B$4*(Ergebnisse2!$E$3/Parameter!$B$8) + J322), "B", C322)),
IF(($B322-Parameter!$B$17*Spielerentscheidungen!$B$4+Parameter!$B$4*(Ergebnisse2!$D$3/Parameter!$B$8) + I322) &gt; 0,"A",
IF((ZB_Käufer2!$B322-Parameter!$B$17*Spielerentscheidungen!$D$4+Parameter!$B$4*(Ergebnisse2!$E$3/Parameter!$B$8) + J322) &gt; 0,"B",0)))</f>
        <v>B</v>
      </c>
      <c r="G322" t="str">
        <f>IF(AND(($B322-Parameter!$B$17*Spielerentscheidungen!$B$5+Parameter!$B$4*(Ergebnisse2!$D$4/Parameter!$B$8) + I322)&gt;0,(ZB_Käufer2!$B322-Parameter!$B$17*Spielerentscheidungen!$D$5+Parameter!$B$4*(Ergebnisse2!$E$4/Parameter!$B$8) + J322)&gt;0), IF(($B322-Parameter!$B$17*Spielerentscheidungen!$B$5+Parameter!$B$4*(Ergebnisse2!$D$4/Parameter!$B$8) + I322) &gt; (ZB_Käufer2!$B322-Parameter!$B$17*Spielerentscheidungen!$D$5+Parameter!$B$4*(Ergebnisse2!$E$4/Parameter!$B$8) + J322), "A", IF(($B322-Parameter!$B$17*Spielerentscheidungen!$B$5+Parameter!$B$4*(Ergebnisse2!$D$4/Parameter!$B$8) + I322) &lt; (ZB_Käufer2!$B322-Parameter!$B$17*Spielerentscheidungen!$D$5+Parameter!$B$4*(Ergebnisse2!$E$4/Parameter!$B$8) + J322), "B", C322)),
IF(($B322-Parameter!$B$17*Spielerentscheidungen!$B$5+Parameter!$B$4*(Ergebnisse2!$D$4/Parameter!$B$8) +I322)&gt;0,"A",
IF((ZB_Käufer2!$B322-Parameter!$B$17*Spielerentscheidungen!$D$5+Parameter!$B$4*(Ergebnisse2!$E$4/Parameter!$B$8) + J322)&gt;0,"B",0)))</f>
        <v>B</v>
      </c>
      <c r="H322">
        <f>IF(AND(($B322-Parameter!$B$17*Spielerentscheidungen!$B$6+Parameter!$B$4*(Ergebnisse2!$D$5/Parameter!$B$8) + I322)&gt;0,(ZB_Käufer2!$B322-Parameter!$B$17*Spielerentscheidungen!$D$6+Parameter!$B$4*(Ergebnisse2!$E$5/Parameter!$B$8) + J322)&gt;0), IF(($B322-Parameter!$B$17*Spielerentscheidungen!$B$6+Parameter!$B$4*(Ergebnisse2!$D$5/Parameter!$B$8) + I322) &gt; (ZB_Käufer2!$B322-Parameter!$B$17*Spielerentscheidungen!$D$6+Parameter!$B$4*(Ergebnisse2!$E$5/Parameter!$B$8) + J322),"A",IF(($B322-Parameter!$B$17*Spielerentscheidungen!$B$6+Parameter!$B$4*(Ergebnisse2!$D$5/Parameter!$B$8) + I322) &lt; (ZB_Käufer2!$B322-Parameter!$B$17*Spielerentscheidungen!$D$6+Parameter!$B$4*(Ergebnisse2!$E$5/Parameter!$B$8) + J322),"B",C322)),
IF(($B322-Parameter!$B$17*Spielerentscheidungen!$B$6+Parameter!$B$4*(Ergebnisse2!$D$5/Parameter!$B$8) + I322)&gt;0,"A",
IF((ZB_Käufer2!$B322-Parameter!$B$17*Spielerentscheidungen!$D$6 + Parameter!$B$4*(Ergebnisse2!$E$5/Parameter!$B$8) + J322)&gt;0,"B",0)))</f>
        <v>0</v>
      </c>
      <c r="I322">
        <v>0</v>
      </c>
      <c r="J322">
        <v>4</v>
      </c>
    </row>
    <row r="323" spans="1:10" x14ac:dyDescent="0.35">
      <c r="A323">
        <v>322</v>
      </c>
      <c r="B323">
        <v>3.84</v>
      </c>
      <c r="C323" t="s">
        <v>20</v>
      </c>
      <c r="D323">
        <f>IF(AND(($B323- Parameter!$B$17*Spielerentscheidungen!$B$2+Parameter!$B$4*0.5 + I323)&gt;0,(ZB_Käufer2!$B323-Parameter!$B$17*Spielerentscheidungen!$D$2+Parameter!$B$4*0.5 + J323)&gt;0), IF(($B323-Parameter!$B$17*Spielerentscheidungen!$B$2+Parameter!$B$4*0.5 + I323) &gt; (ZB_Käufer2!$B323-Parameter!$B$17*Spielerentscheidungen!$D$2+Parameter!$B$4*0.5 + J323), "A", IF((ZB_Käufer2!$B323-Parameter!$B$17*Spielerentscheidungen!$D$2+Parameter!$B$4*0.5 + J323) &gt; ($B323-Parameter!$B$17*Spielerentscheidungen!$B$2+Parameter!$B$4*0.5 + I323), "B", C323)),
IF(($B323-Parameter!$B$17*Spielerentscheidungen!$B$2+Parameter!$B$4*0.5 + I323)&gt;0,"A",
IF((ZB_Käufer2!$B323-Parameter!$B$17*Spielerentscheidungen!$D$2+Parameter!$B$4*0.5 + J323)&gt;0,"B",0)))</f>
        <v>0</v>
      </c>
      <c r="E323">
        <f>IF(AND(($B323-Parameter!$B$17*Spielerentscheidungen!$B$3+Parameter!$B$4*(Ergebnisse2!$D$2/Parameter!$B$8) + I323)&gt;0,(ZB_Käufer2!$B323-Parameter!$B$17*Spielerentscheidungen!$D$3+Parameter!$B$4*(Ergebnisse2!$E$2/Parameter!$B$8) + J323)&gt;0),IF(($B323-Parameter!$B$17*Spielerentscheidungen!$B$3+Parameter!$B$4*(Ergebnisse2!$D$2/Parameter!$B$8) + I323) &gt; (ZB_Käufer2!$B323-Parameter!$B$17*Spielerentscheidungen!$D$3+Parameter!$B$4*(Ergebnisse2!$E$2/Parameter!$B$8) + J323),"A", IF(($B323-Parameter!$B$17*Spielerentscheidungen!$B$3+Parameter!$B$4*(Ergebnisse2!$D$2/Parameter!$B$8) + I323) &lt; (ZB_Käufer2!$B323-Parameter!$B$17*Spielerentscheidungen!$D$3+Parameter!$B$4*(Ergebnisse2!$E$2/Parameter!$B$8) + J323 ), "B", C323)),
IF(($B323-Parameter!$B$17*Spielerentscheidungen!$B$3+Parameter!$B$4*(Ergebnisse2!$D$2/Parameter!$B$8) + I323) &gt; 0,"A",
IF((ZB_Käufer2!$B323-Parameter!$B$17*Spielerentscheidungen!$D$3+Parameter!$B$4*(Ergebnisse2!$E$2/Parameter!$B$8) + J323)&gt;0,"B",0)))</f>
        <v>0</v>
      </c>
      <c r="F323">
        <f>IF(AND(($B323-Parameter!$B$17*Spielerentscheidungen!$B$4+Parameter!$B$4*(Ergebnisse2!$D$3/Parameter!$B$8) + I323 )&gt;0,(ZB_Käufer2!$B323-Parameter!$B$17*Spielerentscheidungen!$D$4+Parameter!$B$4*(Ergebnisse2!$E$3/Parameter!$B$8) + J323)&gt;0),IF(($B323-Parameter!$B$17*Spielerentscheidungen!$B$4+Parameter!$B$4*(Ergebnisse2!$D$3/Parameter!$B$8) + I323) &gt; (ZB_Käufer2!$B323-Parameter!$B$17*Spielerentscheidungen!$D$4+Parameter!$B$4*(Ergebnisse2!$E$3/Parameter!$B$8) + J323), "A", IF(($B323-Parameter!$B$17*Spielerentscheidungen!$B$4+Parameter!$B$4*(Ergebnisse2!$D$3/Parameter!$B$8) + I323) &lt; (ZB_Käufer2!$B323-Parameter!$B$17*Spielerentscheidungen!$D$4+Parameter!$B$4*(Ergebnisse2!$E$3/Parameter!$B$8) + J323), "B", C323)),
IF(($B323-Parameter!$B$17*Spielerentscheidungen!$B$4+Parameter!$B$4*(Ergebnisse2!$D$3/Parameter!$B$8) + I323) &gt; 0,"A",
IF((ZB_Käufer2!$B323-Parameter!$B$17*Spielerentscheidungen!$D$4+Parameter!$B$4*(Ergebnisse2!$E$3/Parameter!$B$8) + J323) &gt; 0,"B",0)))</f>
        <v>0</v>
      </c>
      <c r="G323">
        <f>IF(AND(($B323-Parameter!$B$17*Spielerentscheidungen!$B$5+Parameter!$B$4*(Ergebnisse2!$D$4/Parameter!$B$8) + I323)&gt;0,(ZB_Käufer2!$B323-Parameter!$B$17*Spielerentscheidungen!$D$5+Parameter!$B$4*(Ergebnisse2!$E$4/Parameter!$B$8) + J323)&gt;0), IF(($B323-Parameter!$B$17*Spielerentscheidungen!$B$5+Parameter!$B$4*(Ergebnisse2!$D$4/Parameter!$B$8) + I323) &gt; (ZB_Käufer2!$B323-Parameter!$B$17*Spielerentscheidungen!$D$5+Parameter!$B$4*(Ergebnisse2!$E$4/Parameter!$B$8) + J323), "A", IF(($B323-Parameter!$B$17*Spielerentscheidungen!$B$5+Parameter!$B$4*(Ergebnisse2!$D$4/Parameter!$B$8) + I323) &lt; (ZB_Käufer2!$B323-Parameter!$B$17*Spielerentscheidungen!$D$5+Parameter!$B$4*(Ergebnisse2!$E$4/Parameter!$B$8) + J323), "B", C323)),
IF(($B323-Parameter!$B$17*Spielerentscheidungen!$B$5+Parameter!$B$4*(Ergebnisse2!$D$4/Parameter!$B$8) +I323)&gt;0,"A",
IF((ZB_Käufer2!$B323-Parameter!$B$17*Spielerentscheidungen!$D$5+Parameter!$B$4*(Ergebnisse2!$E$4/Parameter!$B$8) + J323)&gt;0,"B",0)))</f>
        <v>0</v>
      </c>
      <c r="H323">
        <f>IF(AND(($B323-Parameter!$B$17*Spielerentscheidungen!$B$6+Parameter!$B$4*(Ergebnisse2!$D$5/Parameter!$B$8) + I323)&gt;0,(ZB_Käufer2!$B323-Parameter!$B$17*Spielerentscheidungen!$D$6+Parameter!$B$4*(Ergebnisse2!$E$5/Parameter!$B$8) + J323)&gt;0), IF(($B323-Parameter!$B$17*Spielerentscheidungen!$B$6+Parameter!$B$4*(Ergebnisse2!$D$5/Parameter!$B$8) + I323) &gt; (ZB_Käufer2!$B323-Parameter!$B$17*Spielerentscheidungen!$D$6+Parameter!$B$4*(Ergebnisse2!$E$5/Parameter!$B$8) + J323),"A",IF(($B323-Parameter!$B$17*Spielerentscheidungen!$B$6+Parameter!$B$4*(Ergebnisse2!$D$5/Parameter!$B$8) + I323) &lt; (ZB_Käufer2!$B323-Parameter!$B$17*Spielerentscheidungen!$D$6+Parameter!$B$4*(Ergebnisse2!$E$5/Parameter!$B$8) + J323),"B",C323)),
IF(($B323-Parameter!$B$17*Spielerentscheidungen!$B$6+Parameter!$B$4*(Ergebnisse2!$D$5/Parameter!$B$8) + I323)&gt;0,"A",
IF((ZB_Käufer2!$B323-Parameter!$B$17*Spielerentscheidungen!$D$6 + Parameter!$B$4*(Ergebnisse2!$E$5/Parameter!$B$8) + J323)&gt;0,"B",0)))</f>
        <v>0</v>
      </c>
      <c r="I323">
        <v>1</v>
      </c>
      <c r="J323">
        <v>0</v>
      </c>
    </row>
    <row r="324" spans="1:10" x14ac:dyDescent="0.35">
      <c r="A324">
        <v>323</v>
      </c>
      <c r="B324">
        <v>1.07</v>
      </c>
      <c r="C324" t="s">
        <v>19</v>
      </c>
      <c r="D324">
        <f>IF(AND(($B324- Parameter!$B$17*Spielerentscheidungen!$B$2+Parameter!$B$4*0.5 + I324)&gt;0,(ZB_Käufer2!$B324-Parameter!$B$17*Spielerentscheidungen!$D$2+Parameter!$B$4*0.5 + J324)&gt;0), IF(($B324-Parameter!$B$17*Spielerentscheidungen!$B$2+Parameter!$B$4*0.5 + I324) &gt; (ZB_Käufer2!$B324-Parameter!$B$17*Spielerentscheidungen!$D$2+Parameter!$B$4*0.5 + J324), "A", IF((ZB_Käufer2!$B324-Parameter!$B$17*Spielerentscheidungen!$D$2+Parameter!$B$4*0.5 + J324) &gt; ($B324-Parameter!$B$17*Spielerentscheidungen!$B$2+Parameter!$B$4*0.5 + I324), "B", C324)),
IF(($B324-Parameter!$B$17*Spielerentscheidungen!$B$2+Parameter!$B$4*0.5 + I324)&gt;0,"A",
IF((ZB_Käufer2!$B324-Parameter!$B$17*Spielerentscheidungen!$D$2+Parameter!$B$4*0.5 + J324)&gt;0,"B",0)))</f>
        <v>0</v>
      </c>
      <c r="E324">
        <f>IF(AND(($B324-Parameter!$B$17*Spielerentscheidungen!$B$3+Parameter!$B$4*(Ergebnisse2!$D$2/Parameter!$B$8) + I324)&gt;0,(ZB_Käufer2!$B324-Parameter!$B$17*Spielerentscheidungen!$D$3+Parameter!$B$4*(Ergebnisse2!$E$2/Parameter!$B$8) + J324)&gt;0),IF(($B324-Parameter!$B$17*Spielerentscheidungen!$B$3+Parameter!$B$4*(Ergebnisse2!$D$2/Parameter!$B$8) + I324) &gt; (ZB_Käufer2!$B324-Parameter!$B$17*Spielerentscheidungen!$D$3+Parameter!$B$4*(Ergebnisse2!$E$2/Parameter!$B$8) + J324),"A", IF(($B324-Parameter!$B$17*Spielerentscheidungen!$B$3+Parameter!$B$4*(Ergebnisse2!$D$2/Parameter!$B$8) + I324) &lt; (ZB_Käufer2!$B324-Parameter!$B$17*Spielerentscheidungen!$D$3+Parameter!$B$4*(Ergebnisse2!$E$2/Parameter!$B$8) + J324 ), "B", C324)),
IF(($B324-Parameter!$B$17*Spielerentscheidungen!$B$3+Parameter!$B$4*(Ergebnisse2!$D$2/Parameter!$B$8) + I324) &gt; 0,"A",
IF((ZB_Käufer2!$B324-Parameter!$B$17*Spielerentscheidungen!$D$3+Parameter!$B$4*(Ergebnisse2!$E$2/Parameter!$B$8) + J324)&gt;0,"B",0)))</f>
        <v>0</v>
      </c>
      <c r="F324">
        <f>IF(AND(($B324-Parameter!$B$17*Spielerentscheidungen!$B$4+Parameter!$B$4*(Ergebnisse2!$D$3/Parameter!$B$8) + I324 )&gt;0,(ZB_Käufer2!$B324-Parameter!$B$17*Spielerentscheidungen!$D$4+Parameter!$B$4*(Ergebnisse2!$E$3/Parameter!$B$8) + J324)&gt;0),IF(($B324-Parameter!$B$17*Spielerentscheidungen!$B$4+Parameter!$B$4*(Ergebnisse2!$D$3/Parameter!$B$8) + I324) &gt; (ZB_Käufer2!$B324-Parameter!$B$17*Spielerentscheidungen!$D$4+Parameter!$B$4*(Ergebnisse2!$E$3/Parameter!$B$8) + J324), "A", IF(($B324-Parameter!$B$17*Spielerentscheidungen!$B$4+Parameter!$B$4*(Ergebnisse2!$D$3/Parameter!$B$8) + I324) &lt; (ZB_Käufer2!$B324-Parameter!$B$17*Spielerentscheidungen!$D$4+Parameter!$B$4*(Ergebnisse2!$E$3/Parameter!$B$8) + J324), "B", C324)),
IF(($B324-Parameter!$B$17*Spielerentscheidungen!$B$4+Parameter!$B$4*(Ergebnisse2!$D$3/Parameter!$B$8) + I324) &gt; 0,"A",
IF((ZB_Käufer2!$B324-Parameter!$B$17*Spielerentscheidungen!$D$4+Parameter!$B$4*(Ergebnisse2!$E$3/Parameter!$B$8) + J324) &gt; 0,"B",0)))</f>
        <v>0</v>
      </c>
      <c r="G324">
        <f>IF(AND(($B324-Parameter!$B$17*Spielerentscheidungen!$B$5+Parameter!$B$4*(Ergebnisse2!$D$4/Parameter!$B$8) + I324)&gt;0,(ZB_Käufer2!$B324-Parameter!$B$17*Spielerentscheidungen!$D$5+Parameter!$B$4*(Ergebnisse2!$E$4/Parameter!$B$8) + J324)&gt;0), IF(($B324-Parameter!$B$17*Spielerentscheidungen!$B$5+Parameter!$B$4*(Ergebnisse2!$D$4/Parameter!$B$8) + I324) &gt; (ZB_Käufer2!$B324-Parameter!$B$17*Spielerentscheidungen!$D$5+Parameter!$B$4*(Ergebnisse2!$E$4/Parameter!$B$8) + J324), "A", IF(($B324-Parameter!$B$17*Spielerentscheidungen!$B$5+Parameter!$B$4*(Ergebnisse2!$D$4/Parameter!$B$8) + I324) &lt; (ZB_Käufer2!$B324-Parameter!$B$17*Spielerentscheidungen!$D$5+Parameter!$B$4*(Ergebnisse2!$E$4/Parameter!$B$8) + J324), "B", C324)),
IF(($B324-Parameter!$B$17*Spielerentscheidungen!$B$5+Parameter!$B$4*(Ergebnisse2!$D$4/Parameter!$B$8) +I324)&gt;0,"A",
IF((ZB_Käufer2!$B324-Parameter!$B$17*Spielerentscheidungen!$D$5+Parameter!$B$4*(Ergebnisse2!$E$4/Parameter!$B$8) + J324)&gt;0,"B",0)))</f>
        <v>0</v>
      </c>
      <c r="H324">
        <f>IF(AND(($B324-Parameter!$B$17*Spielerentscheidungen!$B$6+Parameter!$B$4*(Ergebnisse2!$D$5/Parameter!$B$8) + I324)&gt;0,(ZB_Käufer2!$B324-Parameter!$B$17*Spielerentscheidungen!$D$6+Parameter!$B$4*(Ergebnisse2!$E$5/Parameter!$B$8) + J324)&gt;0), IF(($B324-Parameter!$B$17*Spielerentscheidungen!$B$6+Parameter!$B$4*(Ergebnisse2!$D$5/Parameter!$B$8) + I324) &gt; (ZB_Käufer2!$B324-Parameter!$B$17*Spielerentscheidungen!$D$6+Parameter!$B$4*(Ergebnisse2!$E$5/Parameter!$B$8) + J324),"A",IF(($B324-Parameter!$B$17*Spielerentscheidungen!$B$6+Parameter!$B$4*(Ergebnisse2!$D$5/Parameter!$B$8) + I324) &lt; (ZB_Käufer2!$B324-Parameter!$B$17*Spielerentscheidungen!$D$6+Parameter!$B$4*(Ergebnisse2!$E$5/Parameter!$B$8) + J324),"B",C324)),
IF(($B324-Parameter!$B$17*Spielerentscheidungen!$B$6+Parameter!$B$4*(Ergebnisse2!$D$5/Parameter!$B$8) + I324)&gt;0,"A",
IF((ZB_Käufer2!$B324-Parameter!$B$17*Spielerentscheidungen!$D$6 + Parameter!$B$4*(Ergebnisse2!$E$5/Parameter!$B$8) + J324)&gt;0,"B",0)))</f>
        <v>0</v>
      </c>
      <c r="I324">
        <v>0</v>
      </c>
      <c r="J324">
        <v>4</v>
      </c>
    </row>
    <row r="325" spans="1:10" x14ac:dyDescent="0.35">
      <c r="A325">
        <v>324</v>
      </c>
      <c r="B325">
        <v>9.59</v>
      </c>
      <c r="C325" t="s">
        <v>20</v>
      </c>
      <c r="D325" t="str">
        <f>IF(AND(($B325- Parameter!$B$17*Spielerentscheidungen!$B$2+Parameter!$B$4*0.5 + I325)&gt;0,(ZB_Käufer2!$B325-Parameter!$B$17*Spielerentscheidungen!$D$2+Parameter!$B$4*0.5 + J325)&gt;0), IF(($B325-Parameter!$B$17*Spielerentscheidungen!$B$2+Parameter!$B$4*0.5 + I325) &gt; (ZB_Käufer2!$B325-Parameter!$B$17*Spielerentscheidungen!$D$2+Parameter!$B$4*0.5 + J325), "A", IF((ZB_Käufer2!$B325-Parameter!$B$17*Spielerentscheidungen!$D$2+Parameter!$B$4*0.5 + J325) &gt; ($B325-Parameter!$B$17*Spielerentscheidungen!$B$2+Parameter!$B$4*0.5 + I325), "B", C325)),
IF(($B325-Parameter!$B$17*Spielerentscheidungen!$B$2+Parameter!$B$4*0.5 + I325)&gt;0,"A",
IF((ZB_Käufer2!$B325-Parameter!$B$17*Spielerentscheidungen!$D$2+Parameter!$B$4*0.5 + J325)&gt;0,"B",0)))</f>
        <v>B</v>
      </c>
      <c r="E325" t="str">
        <f>IF(AND(($B325-Parameter!$B$17*Spielerentscheidungen!$B$3+Parameter!$B$4*(Ergebnisse2!$D$2/Parameter!$B$8) + I325)&gt;0,(ZB_Käufer2!$B325-Parameter!$B$17*Spielerentscheidungen!$D$3+Parameter!$B$4*(Ergebnisse2!$E$2/Parameter!$B$8) + J325)&gt;0),IF(($B325-Parameter!$B$17*Spielerentscheidungen!$B$3+Parameter!$B$4*(Ergebnisse2!$D$2/Parameter!$B$8) + I325) &gt; (ZB_Käufer2!$B325-Parameter!$B$17*Spielerentscheidungen!$D$3+Parameter!$B$4*(Ergebnisse2!$E$2/Parameter!$B$8) + J325),"A", IF(($B325-Parameter!$B$17*Spielerentscheidungen!$B$3+Parameter!$B$4*(Ergebnisse2!$D$2/Parameter!$B$8) + I325) &lt; (ZB_Käufer2!$B325-Parameter!$B$17*Spielerentscheidungen!$D$3+Parameter!$B$4*(Ergebnisse2!$E$2/Parameter!$B$8) + J325 ), "B", C325)),
IF(($B325-Parameter!$B$17*Spielerentscheidungen!$B$3+Parameter!$B$4*(Ergebnisse2!$D$2/Parameter!$B$8) + I325) &gt; 0,"A",
IF((ZB_Käufer2!$B325-Parameter!$B$17*Spielerentscheidungen!$D$3+Parameter!$B$4*(Ergebnisse2!$E$2/Parameter!$B$8) + J325)&gt;0,"B",0)))</f>
        <v>A</v>
      </c>
      <c r="F325" t="str">
        <f>IF(AND(($B325-Parameter!$B$17*Spielerentscheidungen!$B$4+Parameter!$B$4*(Ergebnisse2!$D$3/Parameter!$B$8) + I325 )&gt;0,(ZB_Käufer2!$B325-Parameter!$B$17*Spielerentscheidungen!$D$4+Parameter!$B$4*(Ergebnisse2!$E$3/Parameter!$B$8) + J325)&gt;0),IF(($B325-Parameter!$B$17*Spielerentscheidungen!$B$4+Parameter!$B$4*(Ergebnisse2!$D$3/Parameter!$B$8) + I325) &gt; (ZB_Käufer2!$B325-Parameter!$B$17*Spielerentscheidungen!$D$4+Parameter!$B$4*(Ergebnisse2!$E$3/Parameter!$B$8) + J325), "A", IF(($B325-Parameter!$B$17*Spielerentscheidungen!$B$4+Parameter!$B$4*(Ergebnisse2!$D$3/Parameter!$B$8) + I325) &lt; (ZB_Käufer2!$B325-Parameter!$B$17*Spielerentscheidungen!$D$4+Parameter!$B$4*(Ergebnisse2!$E$3/Parameter!$B$8) + J325), "B", C325)),
IF(($B325-Parameter!$B$17*Spielerentscheidungen!$B$4+Parameter!$B$4*(Ergebnisse2!$D$3/Parameter!$B$8) + I325) &gt; 0,"A",
IF((ZB_Käufer2!$B325-Parameter!$B$17*Spielerentscheidungen!$D$4+Parameter!$B$4*(Ergebnisse2!$E$3/Parameter!$B$8) + J325) &gt; 0,"B",0)))</f>
        <v>B</v>
      </c>
      <c r="G325" t="str">
        <f>IF(AND(($B325-Parameter!$B$17*Spielerentscheidungen!$B$5+Parameter!$B$4*(Ergebnisse2!$D$4/Parameter!$B$8) + I325)&gt;0,(ZB_Käufer2!$B325-Parameter!$B$17*Spielerentscheidungen!$D$5+Parameter!$B$4*(Ergebnisse2!$E$4/Parameter!$B$8) + J325)&gt;0), IF(($B325-Parameter!$B$17*Spielerentscheidungen!$B$5+Parameter!$B$4*(Ergebnisse2!$D$4/Parameter!$B$8) + I325) &gt; (ZB_Käufer2!$B325-Parameter!$B$17*Spielerentscheidungen!$D$5+Parameter!$B$4*(Ergebnisse2!$E$4/Parameter!$B$8) + J325), "A", IF(($B325-Parameter!$B$17*Spielerentscheidungen!$B$5+Parameter!$B$4*(Ergebnisse2!$D$4/Parameter!$B$8) + I325) &lt; (ZB_Käufer2!$B325-Parameter!$B$17*Spielerentscheidungen!$D$5+Parameter!$B$4*(Ergebnisse2!$E$4/Parameter!$B$8) + J325), "B", C325)),
IF(($B325-Parameter!$B$17*Spielerentscheidungen!$B$5+Parameter!$B$4*(Ergebnisse2!$D$4/Parameter!$B$8) +I325)&gt;0,"A",
IF((ZB_Käufer2!$B325-Parameter!$B$17*Spielerentscheidungen!$D$5+Parameter!$B$4*(Ergebnisse2!$E$4/Parameter!$B$8) + J325)&gt;0,"B",0)))</f>
        <v>B</v>
      </c>
      <c r="H325">
        <f>IF(AND(($B325-Parameter!$B$17*Spielerentscheidungen!$B$6+Parameter!$B$4*(Ergebnisse2!$D$5/Parameter!$B$8) + I325)&gt;0,(ZB_Käufer2!$B325-Parameter!$B$17*Spielerentscheidungen!$D$6+Parameter!$B$4*(Ergebnisse2!$E$5/Parameter!$B$8) + J325)&gt;0), IF(($B325-Parameter!$B$17*Spielerentscheidungen!$B$6+Parameter!$B$4*(Ergebnisse2!$D$5/Parameter!$B$8) + I325) &gt; (ZB_Käufer2!$B325-Parameter!$B$17*Spielerentscheidungen!$D$6+Parameter!$B$4*(Ergebnisse2!$E$5/Parameter!$B$8) + J325),"A",IF(($B325-Parameter!$B$17*Spielerentscheidungen!$B$6+Parameter!$B$4*(Ergebnisse2!$D$5/Parameter!$B$8) + I325) &lt; (ZB_Käufer2!$B325-Parameter!$B$17*Spielerentscheidungen!$D$6+Parameter!$B$4*(Ergebnisse2!$E$5/Parameter!$B$8) + J325),"B",C325)),
IF(($B325-Parameter!$B$17*Spielerentscheidungen!$B$6+Parameter!$B$4*(Ergebnisse2!$D$5/Parameter!$B$8) + I325)&gt;0,"A",
IF((ZB_Käufer2!$B325-Parameter!$B$17*Spielerentscheidungen!$D$6 + Parameter!$B$4*(Ergebnisse2!$E$5/Parameter!$B$8) + J325)&gt;0,"B",0)))</f>
        <v>0</v>
      </c>
      <c r="I325">
        <v>0</v>
      </c>
      <c r="J325">
        <v>1</v>
      </c>
    </row>
    <row r="326" spans="1:10" x14ac:dyDescent="0.35">
      <c r="A326">
        <v>325</v>
      </c>
      <c r="B326">
        <v>6.16</v>
      </c>
      <c r="C326" t="s">
        <v>19</v>
      </c>
      <c r="D326" t="str">
        <f>IF(AND(($B326- Parameter!$B$17*Spielerentscheidungen!$B$2+Parameter!$B$4*0.5 + I326)&gt;0,(ZB_Käufer2!$B326-Parameter!$B$17*Spielerentscheidungen!$D$2+Parameter!$B$4*0.5 + J326)&gt;0), IF(($B326-Parameter!$B$17*Spielerentscheidungen!$B$2+Parameter!$B$4*0.5 + I326) &gt; (ZB_Käufer2!$B326-Parameter!$B$17*Spielerentscheidungen!$D$2+Parameter!$B$4*0.5 + J326), "A", IF((ZB_Käufer2!$B326-Parameter!$B$17*Spielerentscheidungen!$D$2+Parameter!$B$4*0.5 + J326) &gt; ($B326-Parameter!$B$17*Spielerentscheidungen!$B$2+Parameter!$B$4*0.5 + I326), "B", C326)),
IF(($B326-Parameter!$B$17*Spielerentscheidungen!$B$2+Parameter!$B$4*0.5 + I326)&gt;0,"A",
IF((ZB_Käufer2!$B326-Parameter!$B$17*Spielerentscheidungen!$D$2+Parameter!$B$4*0.5 + J326)&gt;0,"B",0)))</f>
        <v>B</v>
      </c>
      <c r="E326" t="str">
        <f>IF(AND(($B326-Parameter!$B$17*Spielerentscheidungen!$B$3+Parameter!$B$4*(Ergebnisse2!$D$2/Parameter!$B$8) + I326)&gt;0,(ZB_Käufer2!$B326-Parameter!$B$17*Spielerentscheidungen!$D$3+Parameter!$B$4*(Ergebnisse2!$E$2/Parameter!$B$8) + J326)&gt;0),IF(($B326-Parameter!$B$17*Spielerentscheidungen!$B$3+Parameter!$B$4*(Ergebnisse2!$D$2/Parameter!$B$8) + I326) &gt; (ZB_Käufer2!$B326-Parameter!$B$17*Spielerentscheidungen!$D$3+Parameter!$B$4*(Ergebnisse2!$E$2/Parameter!$B$8) + J326),"A", IF(($B326-Parameter!$B$17*Spielerentscheidungen!$B$3+Parameter!$B$4*(Ergebnisse2!$D$2/Parameter!$B$8) + I326) &lt; (ZB_Käufer2!$B326-Parameter!$B$17*Spielerentscheidungen!$D$3+Parameter!$B$4*(Ergebnisse2!$E$2/Parameter!$B$8) + J326 ), "B", C326)),
IF(($B326-Parameter!$B$17*Spielerentscheidungen!$B$3+Parameter!$B$4*(Ergebnisse2!$D$2/Parameter!$B$8) + I326) &gt; 0,"A",
IF((ZB_Käufer2!$B326-Parameter!$B$17*Spielerentscheidungen!$D$3+Parameter!$B$4*(Ergebnisse2!$E$2/Parameter!$B$8) + J326)&gt;0,"B",0)))</f>
        <v>B</v>
      </c>
      <c r="F326" t="str">
        <f>IF(AND(($B326-Parameter!$B$17*Spielerentscheidungen!$B$4+Parameter!$B$4*(Ergebnisse2!$D$3/Parameter!$B$8) + I326 )&gt;0,(ZB_Käufer2!$B326-Parameter!$B$17*Spielerentscheidungen!$D$4+Parameter!$B$4*(Ergebnisse2!$E$3/Parameter!$B$8) + J326)&gt;0),IF(($B326-Parameter!$B$17*Spielerentscheidungen!$B$4+Parameter!$B$4*(Ergebnisse2!$D$3/Parameter!$B$8) + I326) &gt; (ZB_Käufer2!$B326-Parameter!$B$17*Spielerentscheidungen!$D$4+Parameter!$B$4*(Ergebnisse2!$E$3/Parameter!$B$8) + J326), "A", IF(($B326-Parameter!$B$17*Spielerentscheidungen!$B$4+Parameter!$B$4*(Ergebnisse2!$D$3/Parameter!$B$8) + I326) &lt; (ZB_Käufer2!$B326-Parameter!$B$17*Spielerentscheidungen!$D$4+Parameter!$B$4*(Ergebnisse2!$E$3/Parameter!$B$8) + J326), "B", C326)),
IF(($B326-Parameter!$B$17*Spielerentscheidungen!$B$4+Parameter!$B$4*(Ergebnisse2!$D$3/Parameter!$B$8) + I326) &gt; 0,"A",
IF((ZB_Käufer2!$B326-Parameter!$B$17*Spielerentscheidungen!$D$4+Parameter!$B$4*(Ergebnisse2!$E$3/Parameter!$B$8) + J326) &gt; 0,"B",0)))</f>
        <v>B</v>
      </c>
      <c r="G326" t="str">
        <f>IF(AND(($B326-Parameter!$B$17*Spielerentscheidungen!$B$5+Parameter!$B$4*(Ergebnisse2!$D$4/Parameter!$B$8) + I326)&gt;0,(ZB_Käufer2!$B326-Parameter!$B$17*Spielerentscheidungen!$D$5+Parameter!$B$4*(Ergebnisse2!$E$4/Parameter!$B$8) + J326)&gt;0), IF(($B326-Parameter!$B$17*Spielerentscheidungen!$B$5+Parameter!$B$4*(Ergebnisse2!$D$4/Parameter!$B$8) + I326) &gt; (ZB_Käufer2!$B326-Parameter!$B$17*Spielerentscheidungen!$D$5+Parameter!$B$4*(Ergebnisse2!$E$4/Parameter!$B$8) + J326), "A", IF(($B326-Parameter!$B$17*Spielerentscheidungen!$B$5+Parameter!$B$4*(Ergebnisse2!$D$4/Parameter!$B$8) + I326) &lt; (ZB_Käufer2!$B326-Parameter!$B$17*Spielerentscheidungen!$D$5+Parameter!$B$4*(Ergebnisse2!$E$4/Parameter!$B$8) + J326), "B", C326)),
IF(($B326-Parameter!$B$17*Spielerentscheidungen!$B$5+Parameter!$B$4*(Ergebnisse2!$D$4/Parameter!$B$8) +I326)&gt;0,"A",
IF((ZB_Käufer2!$B326-Parameter!$B$17*Spielerentscheidungen!$D$5+Parameter!$B$4*(Ergebnisse2!$E$4/Parameter!$B$8) + J326)&gt;0,"B",0)))</f>
        <v>B</v>
      </c>
      <c r="H326">
        <f>IF(AND(($B326-Parameter!$B$17*Spielerentscheidungen!$B$6+Parameter!$B$4*(Ergebnisse2!$D$5/Parameter!$B$8) + I326)&gt;0,(ZB_Käufer2!$B326-Parameter!$B$17*Spielerentscheidungen!$D$6+Parameter!$B$4*(Ergebnisse2!$E$5/Parameter!$B$8) + J326)&gt;0), IF(($B326-Parameter!$B$17*Spielerentscheidungen!$B$6+Parameter!$B$4*(Ergebnisse2!$D$5/Parameter!$B$8) + I326) &gt; (ZB_Käufer2!$B326-Parameter!$B$17*Spielerentscheidungen!$D$6+Parameter!$B$4*(Ergebnisse2!$E$5/Parameter!$B$8) + J326),"A",IF(($B326-Parameter!$B$17*Spielerentscheidungen!$B$6+Parameter!$B$4*(Ergebnisse2!$D$5/Parameter!$B$8) + I326) &lt; (ZB_Käufer2!$B326-Parameter!$B$17*Spielerentscheidungen!$D$6+Parameter!$B$4*(Ergebnisse2!$E$5/Parameter!$B$8) + J326),"B",C326)),
IF(($B326-Parameter!$B$17*Spielerentscheidungen!$B$6+Parameter!$B$4*(Ergebnisse2!$D$5/Parameter!$B$8) + I326)&gt;0,"A",
IF((ZB_Käufer2!$B326-Parameter!$B$17*Spielerentscheidungen!$D$6 + Parameter!$B$4*(Ergebnisse2!$E$5/Parameter!$B$8) + J326)&gt;0,"B",0)))</f>
        <v>0</v>
      </c>
      <c r="I326">
        <v>0</v>
      </c>
      <c r="J326">
        <v>4</v>
      </c>
    </row>
    <row r="327" spans="1:10" x14ac:dyDescent="0.35">
      <c r="A327">
        <v>326</v>
      </c>
      <c r="B327">
        <v>5.35</v>
      </c>
      <c r="C327" t="s">
        <v>20</v>
      </c>
      <c r="D327" t="str">
        <f>IF(AND(($B327- Parameter!$B$17*Spielerentscheidungen!$B$2+Parameter!$B$4*0.5 + I327)&gt;0,(ZB_Käufer2!$B327-Parameter!$B$17*Spielerentscheidungen!$D$2+Parameter!$B$4*0.5 + J327)&gt;0), IF(($B327-Parameter!$B$17*Spielerentscheidungen!$B$2+Parameter!$B$4*0.5 + I327) &gt; (ZB_Käufer2!$B327-Parameter!$B$17*Spielerentscheidungen!$D$2+Parameter!$B$4*0.5 + J327), "A", IF((ZB_Käufer2!$B327-Parameter!$B$17*Spielerentscheidungen!$D$2+Parameter!$B$4*0.5 + J327) &gt; ($B327-Parameter!$B$17*Spielerentscheidungen!$B$2+Parameter!$B$4*0.5 + I327), "B", C327)),
IF(($B327-Parameter!$B$17*Spielerentscheidungen!$B$2+Parameter!$B$4*0.5 + I327)&gt;0,"A",
IF((ZB_Käufer2!$B327-Parameter!$B$17*Spielerentscheidungen!$D$2+Parameter!$B$4*0.5 + J327)&gt;0,"B",0)))</f>
        <v>B</v>
      </c>
      <c r="E327" t="str">
        <f>IF(AND(($B327-Parameter!$B$17*Spielerentscheidungen!$B$3+Parameter!$B$4*(Ergebnisse2!$D$2/Parameter!$B$8) + I327)&gt;0,(ZB_Käufer2!$B327-Parameter!$B$17*Spielerentscheidungen!$D$3+Parameter!$B$4*(Ergebnisse2!$E$2/Parameter!$B$8) + J327)&gt;0),IF(($B327-Parameter!$B$17*Spielerentscheidungen!$B$3+Parameter!$B$4*(Ergebnisse2!$D$2/Parameter!$B$8) + I327) &gt; (ZB_Käufer2!$B327-Parameter!$B$17*Spielerentscheidungen!$D$3+Parameter!$B$4*(Ergebnisse2!$E$2/Parameter!$B$8) + J327),"A", IF(($B327-Parameter!$B$17*Spielerentscheidungen!$B$3+Parameter!$B$4*(Ergebnisse2!$D$2/Parameter!$B$8) + I327) &lt; (ZB_Käufer2!$B327-Parameter!$B$17*Spielerentscheidungen!$D$3+Parameter!$B$4*(Ergebnisse2!$E$2/Parameter!$B$8) + J327 ), "B", C327)),
IF(($B327-Parameter!$B$17*Spielerentscheidungen!$B$3+Parameter!$B$4*(Ergebnisse2!$D$2/Parameter!$B$8) + I327) &gt; 0,"A",
IF((ZB_Käufer2!$B327-Parameter!$B$17*Spielerentscheidungen!$D$3+Parameter!$B$4*(Ergebnisse2!$E$2/Parameter!$B$8) + J327)&gt;0,"B",0)))</f>
        <v>B</v>
      </c>
      <c r="F327" t="str">
        <f>IF(AND(($B327-Parameter!$B$17*Spielerentscheidungen!$B$4+Parameter!$B$4*(Ergebnisse2!$D$3/Parameter!$B$8) + I327 )&gt;0,(ZB_Käufer2!$B327-Parameter!$B$17*Spielerentscheidungen!$D$4+Parameter!$B$4*(Ergebnisse2!$E$3/Parameter!$B$8) + J327)&gt;0),IF(($B327-Parameter!$B$17*Spielerentscheidungen!$B$4+Parameter!$B$4*(Ergebnisse2!$D$3/Parameter!$B$8) + I327) &gt; (ZB_Käufer2!$B327-Parameter!$B$17*Spielerentscheidungen!$D$4+Parameter!$B$4*(Ergebnisse2!$E$3/Parameter!$B$8) + J327), "A", IF(($B327-Parameter!$B$17*Spielerentscheidungen!$B$4+Parameter!$B$4*(Ergebnisse2!$D$3/Parameter!$B$8) + I327) &lt; (ZB_Käufer2!$B327-Parameter!$B$17*Spielerentscheidungen!$D$4+Parameter!$B$4*(Ergebnisse2!$E$3/Parameter!$B$8) + J327), "B", C327)),
IF(($B327-Parameter!$B$17*Spielerentscheidungen!$B$4+Parameter!$B$4*(Ergebnisse2!$D$3/Parameter!$B$8) + I327) &gt; 0,"A",
IF((ZB_Käufer2!$B327-Parameter!$B$17*Spielerentscheidungen!$D$4+Parameter!$B$4*(Ergebnisse2!$E$3/Parameter!$B$8) + J327) &gt; 0,"B",0)))</f>
        <v>B</v>
      </c>
      <c r="G327" t="str">
        <f>IF(AND(($B327-Parameter!$B$17*Spielerentscheidungen!$B$5+Parameter!$B$4*(Ergebnisse2!$D$4/Parameter!$B$8) + I327)&gt;0,(ZB_Käufer2!$B327-Parameter!$B$17*Spielerentscheidungen!$D$5+Parameter!$B$4*(Ergebnisse2!$E$4/Parameter!$B$8) + J327)&gt;0), IF(($B327-Parameter!$B$17*Spielerentscheidungen!$B$5+Parameter!$B$4*(Ergebnisse2!$D$4/Parameter!$B$8) + I327) &gt; (ZB_Käufer2!$B327-Parameter!$B$17*Spielerentscheidungen!$D$5+Parameter!$B$4*(Ergebnisse2!$E$4/Parameter!$B$8) + J327), "A", IF(($B327-Parameter!$B$17*Spielerentscheidungen!$B$5+Parameter!$B$4*(Ergebnisse2!$D$4/Parameter!$B$8) + I327) &lt; (ZB_Käufer2!$B327-Parameter!$B$17*Spielerentscheidungen!$D$5+Parameter!$B$4*(Ergebnisse2!$E$4/Parameter!$B$8) + J327), "B", C327)),
IF(($B327-Parameter!$B$17*Spielerentscheidungen!$B$5+Parameter!$B$4*(Ergebnisse2!$D$4/Parameter!$B$8) +I327)&gt;0,"A",
IF((ZB_Käufer2!$B327-Parameter!$B$17*Spielerentscheidungen!$D$5+Parameter!$B$4*(Ergebnisse2!$E$4/Parameter!$B$8) + J327)&gt;0,"B",0)))</f>
        <v>B</v>
      </c>
      <c r="H327">
        <f>IF(AND(($B327-Parameter!$B$17*Spielerentscheidungen!$B$6+Parameter!$B$4*(Ergebnisse2!$D$5/Parameter!$B$8) + I327)&gt;0,(ZB_Käufer2!$B327-Parameter!$B$17*Spielerentscheidungen!$D$6+Parameter!$B$4*(Ergebnisse2!$E$5/Parameter!$B$8) + J327)&gt;0), IF(($B327-Parameter!$B$17*Spielerentscheidungen!$B$6+Parameter!$B$4*(Ergebnisse2!$D$5/Parameter!$B$8) + I327) &gt; (ZB_Käufer2!$B327-Parameter!$B$17*Spielerentscheidungen!$D$6+Parameter!$B$4*(Ergebnisse2!$E$5/Parameter!$B$8) + J327),"A",IF(($B327-Parameter!$B$17*Spielerentscheidungen!$B$6+Parameter!$B$4*(Ergebnisse2!$D$5/Parameter!$B$8) + I327) &lt; (ZB_Käufer2!$B327-Parameter!$B$17*Spielerentscheidungen!$D$6+Parameter!$B$4*(Ergebnisse2!$E$5/Parameter!$B$8) + J327),"B",C327)),
IF(($B327-Parameter!$B$17*Spielerentscheidungen!$B$6+Parameter!$B$4*(Ergebnisse2!$D$5/Parameter!$B$8) + I327)&gt;0,"A",
IF((ZB_Käufer2!$B327-Parameter!$B$17*Spielerentscheidungen!$D$6 + Parameter!$B$4*(Ergebnisse2!$E$5/Parameter!$B$8) + J327)&gt;0,"B",0)))</f>
        <v>0</v>
      </c>
      <c r="I327">
        <v>0</v>
      </c>
      <c r="J327">
        <v>5</v>
      </c>
    </row>
    <row r="328" spans="1:10" x14ac:dyDescent="0.35">
      <c r="A328">
        <v>327</v>
      </c>
      <c r="B328">
        <v>2.04</v>
      </c>
      <c r="C328" t="s">
        <v>19</v>
      </c>
      <c r="D328">
        <f>IF(AND(($B328- Parameter!$B$17*Spielerentscheidungen!$B$2+Parameter!$B$4*0.5 + I328)&gt;0,(ZB_Käufer2!$B328-Parameter!$B$17*Spielerentscheidungen!$D$2+Parameter!$B$4*0.5 + J328)&gt;0), IF(($B328-Parameter!$B$17*Spielerentscheidungen!$B$2+Parameter!$B$4*0.5 + I328) &gt; (ZB_Käufer2!$B328-Parameter!$B$17*Spielerentscheidungen!$D$2+Parameter!$B$4*0.5 + J328), "A", IF((ZB_Käufer2!$B328-Parameter!$B$17*Spielerentscheidungen!$D$2+Parameter!$B$4*0.5 + J328) &gt; ($B328-Parameter!$B$17*Spielerentscheidungen!$B$2+Parameter!$B$4*0.5 + I328), "B", C328)),
IF(($B328-Parameter!$B$17*Spielerentscheidungen!$B$2+Parameter!$B$4*0.5 + I328)&gt;0,"A",
IF((ZB_Käufer2!$B328-Parameter!$B$17*Spielerentscheidungen!$D$2+Parameter!$B$4*0.5 + J328)&gt;0,"B",0)))</f>
        <v>0</v>
      </c>
      <c r="E328" t="str">
        <f>IF(AND(($B328-Parameter!$B$17*Spielerentscheidungen!$B$3+Parameter!$B$4*(Ergebnisse2!$D$2/Parameter!$B$8) + I328)&gt;0,(ZB_Käufer2!$B328-Parameter!$B$17*Spielerentscheidungen!$D$3+Parameter!$B$4*(Ergebnisse2!$E$2/Parameter!$B$8) + J328)&gt;0),IF(($B328-Parameter!$B$17*Spielerentscheidungen!$B$3+Parameter!$B$4*(Ergebnisse2!$D$2/Parameter!$B$8) + I328) &gt; (ZB_Käufer2!$B328-Parameter!$B$17*Spielerentscheidungen!$D$3+Parameter!$B$4*(Ergebnisse2!$E$2/Parameter!$B$8) + J328),"A", IF(($B328-Parameter!$B$17*Spielerentscheidungen!$B$3+Parameter!$B$4*(Ergebnisse2!$D$2/Parameter!$B$8) + I328) &lt; (ZB_Käufer2!$B328-Parameter!$B$17*Spielerentscheidungen!$D$3+Parameter!$B$4*(Ergebnisse2!$E$2/Parameter!$B$8) + J328 ), "B", C328)),
IF(($B328-Parameter!$B$17*Spielerentscheidungen!$B$3+Parameter!$B$4*(Ergebnisse2!$D$2/Parameter!$B$8) + I328) &gt; 0,"A",
IF((ZB_Käufer2!$B328-Parameter!$B$17*Spielerentscheidungen!$D$3+Parameter!$B$4*(Ergebnisse2!$E$2/Parameter!$B$8) + J328)&gt;0,"B",0)))</f>
        <v>A</v>
      </c>
      <c r="F328">
        <f>IF(AND(($B328-Parameter!$B$17*Spielerentscheidungen!$B$4+Parameter!$B$4*(Ergebnisse2!$D$3/Parameter!$B$8) + I328 )&gt;0,(ZB_Käufer2!$B328-Parameter!$B$17*Spielerentscheidungen!$D$4+Parameter!$B$4*(Ergebnisse2!$E$3/Parameter!$B$8) + J328)&gt;0),IF(($B328-Parameter!$B$17*Spielerentscheidungen!$B$4+Parameter!$B$4*(Ergebnisse2!$D$3/Parameter!$B$8) + I328) &gt; (ZB_Käufer2!$B328-Parameter!$B$17*Spielerentscheidungen!$D$4+Parameter!$B$4*(Ergebnisse2!$E$3/Parameter!$B$8) + J328), "A", IF(($B328-Parameter!$B$17*Spielerentscheidungen!$B$4+Parameter!$B$4*(Ergebnisse2!$D$3/Parameter!$B$8) + I328) &lt; (ZB_Käufer2!$B328-Parameter!$B$17*Spielerentscheidungen!$D$4+Parameter!$B$4*(Ergebnisse2!$E$3/Parameter!$B$8) + J328), "B", C328)),
IF(($B328-Parameter!$B$17*Spielerentscheidungen!$B$4+Parameter!$B$4*(Ergebnisse2!$D$3/Parameter!$B$8) + I328) &gt; 0,"A",
IF((ZB_Käufer2!$B328-Parameter!$B$17*Spielerentscheidungen!$D$4+Parameter!$B$4*(Ergebnisse2!$E$3/Parameter!$B$8) + J328) &gt; 0,"B",0)))</f>
        <v>0</v>
      </c>
      <c r="G328">
        <f>IF(AND(($B328-Parameter!$B$17*Spielerentscheidungen!$B$5+Parameter!$B$4*(Ergebnisse2!$D$4/Parameter!$B$8) + I328)&gt;0,(ZB_Käufer2!$B328-Parameter!$B$17*Spielerentscheidungen!$D$5+Parameter!$B$4*(Ergebnisse2!$E$4/Parameter!$B$8) + J328)&gt;0), IF(($B328-Parameter!$B$17*Spielerentscheidungen!$B$5+Parameter!$B$4*(Ergebnisse2!$D$4/Parameter!$B$8) + I328) &gt; (ZB_Käufer2!$B328-Parameter!$B$17*Spielerentscheidungen!$D$5+Parameter!$B$4*(Ergebnisse2!$E$4/Parameter!$B$8) + J328), "A", IF(($B328-Parameter!$B$17*Spielerentscheidungen!$B$5+Parameter!$B$4*(Ergebnisse2!$D$4/Parameter!$B$8) + I328) &lt; (ZB_Käufer2!$B328-Parameter!$B$17*Spielerentscheidungen!$D$5+Parameter!$B$4*(Ergebnisse2!$E$4/Parameter!$B$8) + J328), "B", C328)),
IF(($B328-Parameter!$B$17*Spielerentscheidungen!$B$5+Parameter!$B$4*(Ergebnisse2!$D$4/Parameter!$B$8) +I328)&gt;0,"A",
IF((ZB_Käufer2!$B328-Parameter!$B$17*Spielerentscheidungen!$D$5+Parameter!$B$4*(Ergebnisse2!$E$4/Parameter!$B$8) + J328)&gt;0,"B",0)))</f>
        <v>0</v>
      </c>
      <c r="H328">
        <f>IF(AND(($B328-Parameter!$B$17*Spielerentscheidungen!$B$6+Parameter!$B$4*(Ergebnisse2!$D$5/Parameter!$B$8) + I328)&gt;0,(ZB_Käufer2!$B328-Parameter!$B$17*Spielerentscheidungen!$D$6+Parameter!$B$4*(Ergebnisse2!$E$5/Parameter!$B$8) + J328)&gt;0), IF(($B328-Parameter!$B$17*Spielerentscheidungen!$B$6+Parameter!$B$4*(Ergebnisse2!$D$5/Parameter!$B$8) + I328) &gt; (ZB_Käufer2!$B328-Parameter!$B$17*Spielerentscheidungen!$D$6+Parameter!$B$4*(Ergebnisse2!$E$5/Parameter!$B$8) + J328),"A",IF(($B328-Parameter!$B$17*Spielerentscheidungen!$B$6+Parameter!$B$4*(Ergebnisse2!$D$5/Parameter!$B$8) + I328) &lt; (ZB_Käufer2!$B328-Parameter!$B$17*Spielerentscheidungen!$D$6+Parameter!$B$4*(Ergebnisse2!$E$5/Parameter!$B$8) + J328),"B",C328)),
IF(($B328-Parameter!$B$17*Spielerentscheidungen!$B$6+Parameter!$B$4*(Ergebnisse2!$D$5/Parameter!$B$8) + I328)&gt;0,"A",
IF((ZB_Käufer2!$B328-Parameter!$B$17*Spielerentscheidungen!$D$6 + Parameter!$B$4*(Ergebnisse2!$E$5/Parameter!$B$8) + J328)&gt;0,"B",0)))</f>
        <v>0</v>
      </c>
      <c r="I328">
        <v>4</v>
      </c>
      <c r="J328">
        <v>0</v>
      </c>
    </row>
    <row r="329" spans="1:10" x14ac:dyDescent="0.35">
      <c r="A329">
        <v>328</v>
      </c>
      <c r="B329">
        <v>3.55</v>
      </c>
      <c r="C329" t="s">
        <v>20</v>
      </c>
      <c r="D329">
        <f>IF(AND(($B329- Parameter!$B$17*Spielerentscheidungen!$B$2+Parameter!$B$4*0.5 + I329)&gt;0,(ZB_Käufer2!$B329-Parameter!$B$17*Spielerentscheidungen!$D$2+Parameter!$B$4*0.5 + J329)&gt;0), IF(($B329-Parameter!$B$17*Spielerentscheidungen!$B$2+Parameter!$B$4*0.5 + I329) &gt; (ZB_Käufer2!$B329-Parameter!$B$17*Spielerentscheidungen!$D$2+Parameter!$B$4*0.5 + J329), "A", IF((ZB_Käufer2!$B329-Parameter!$B$17*Spielerentscheidungen!$D$2+Parameter!$B$4*0.5 + J329) &gt; ($B329-Parameter!$B$17*Spielerentscheidungen!$B$2+Parameter!$B$4*0.5 + I329), "B", C329)),
IF(($B329-Parameter!$B$17*Spielerentscheidungen!$B$2+Parameter!$B$4*0.5 + I329)&gt;0,"A",
IF((ZB_Käufer2!$B329-Parameter!$B$17*Spielerentscheidungen!$D$2+Parameter!$B$4*0.5 + J329)&gt;0,"B",0)))</f>
        <v>0</v>
      </c>
      <c r="E329">
        <f>IF(AND(($B329-Parameter!$B$17*Spielerentscheidungen!$B$3+Parameter!$B$4*(Ergebnisse2!$D$2/Parameter!$B$8) + I329)&gt;0,(ZB_Käufer2!$B329-Parameter!$B$17*Spielerentscheidungen!$D$3+Parameter!$B$4*(Ergebnisse2!$E$2/Parameter!$B$8) + J329)&gt;0),IF(($B329-Parameter!$B$17*Spielerentscheidungen!$B$3+Parameter!$B$4*(Ergebnisse2!$D$2/Parameter!$B$8) + I329) &gt; (ZB_Käufer2!$B329-Parameter!$B$17*Spielerentscheidungen!$D$3+Parameter!$B$4*(Ergebnisse2!$E$2/Parameter!$B$8) + J329),"A", IF(($B329-Parameter!$B$17*Spielerentscheidungen!$B$3+Parameter!$B$4*(Ergebnisse2!$D$2/Parameter!$B$8) + I329) &lt; (ZB_Käufer2!$B329-Parameter!$B$17*Spielerentscheidungen!$D$3+Parameter!$B$4*(Ergebnisse2!$E$2/Parameter!$B$8) + J329 ), "B", C329)),
IF(($B329-Parameter!$B$17*Spielerentscheidungen!$B$3+Parameter!$B$4*(Ergebnisse2!$D$2/Parameter!$B$8) + I329) &gt; 0,"A",
IF((ZB_Käufer2!$B329-Parameter!$B$17*Spielerentscheidungen!$D$3+Parameter!$B$4*(Ergebnisse2!$E$2/Parameter!$B$8) + J329)&gt;0,"B",0)))</f>
        <v>0</v>
      </c>
      <c r="F329">
        <f>IF(AND(($B329-Parameter!$B$17*Spielerentscheidungen!$B$4+Parameter!$B$4*(Ergebnisse2!$D$3/Parameter!$B$8) + I329 )&gt;0,(ZB_Käufer2!$B329-Parameter!$B$17*Spielerentscheidungen!$D$4+Parameter!$B$4*(Ergebnisse2!$E$3/Parameter!$B$8) + J329)&gt;0),IF(($B329-Parameter!$B$17*Spielerentscheidungen!$B$4+Parameter!$B$4*(Ergebnisse2!$D$3/Parameter!$B$8) + I329) &gt; (ZB_Käufer2!$B329-Parameter!$B$17*Spielerentscheidungen!$D$4+Parameter!$B$4*(Ergebnisse2!$E$3/Parameter!$B$8) + J329), "A", IF(($B329-Parameter!$B$17*Spielerentscheidungen!$B$4+Parameter!$B$4*(Ergebnisse2!$D$3/Parameter!$B$8) + I329) &lt; (ZB_Käufer2!$B329-Parameter!$B$17*Spielerentscheidungen!$D$4+Parameter!$B$4*(Ergebnisse2!$E$3/Parameter!$B$8) + J329), "B", C329)),
IF(($B329-Parameter!$B$17*Spielerentscheidungen!$B$4+Parameter!$B$4*(Ergebnisse2!$D$3/Parameter!$B$8) + I329) &gt; 0,"A",
IF((ZB_Käufer2!$B329-Parameter!$B$17*Spielerentscheidungen!$D$4+Parameter!$B$4*(Ergebnisse2!$E$3/Parameter!$B$8) + J329) &gt; 0,"B",0)))</f>
        <v>0</v>
      </c>
      <c r="G329">
        <f>IF(AND(($B329-Parameter!$B$17*Spielerentscheidungen!$B$5+Parameter!$B$4*(Ergebnisse2!$D$4/Parameter!$B$8) + I329)&gt;0,(ZB_Käufer2!$B329-Parameter!$B$17*Spielerentscheidungen!$D$5+Parameter!$B$4*(Ergebnisse2!$E$4/Parameter!$B$8) + J329)&gt;0), IF(($B329-Parameter!$B$17*Spielerentscheidungen!$B$5+Parameter!$B$4*(Ergebnisse2!$D$4/Parameter!$B$8) + I329) &gt; (ZB_Käufer2!$B329-Parameter!$B$17*Spielerentscheidungen!$D$5+Parameter!$B$4*(Ergebnisse2!$E$4/Parameter!$B$8) + J329), "A", IF(($B329-Parameter!$B$17*Spielerentscheidungen!$B$5+Parameter!$B$4*(Ergebnisse2!$D$4/Parameter!$B$8) + I329) &lt; (ZB_Käufer2!$B329-Parameter!$B$17*Spielerentscheidungen!$D$5+Parameter!$B$4*(Ergebnisse2!$E$4/Parameter!$B$8) + J329), "B", C329)),
IF(($B329-Parameter!$B$17*Spielerentscheidungen!$B$5+Parameter!$B$4*(Ergebnisse2!$D$4/Parameter!$B$8) +I329)&gt;0,"A",
IF((ZB_Käufer2!$B329-Parameter!$B$17*Spielerentscheidungen!$D$5+Parameter!$B$4*(Ergebnisse2!$E$4/Parameter!$B$8) + J329)&gt;0,"B",0)))</f>
        <v>0</v>
      </c>
      <c r="H329">
        <f>IF(AND(($B329-Parameter!$B$17*Spielerentscheidungen!$B$6+Parameter!$B$4*(Ergebnisse2!$D$5/Parameter!$B$8) + I329)&gt;0,(ZB_Käufer2!$B329-Parameter!$B$17*Spielerentscheidungen!$D$6+Parameter!$B$4*(Ergebnisse2!$E$5/Parameter!$B$8) + J329)&gt;0), IF(($B329-Parameter!$B$17*Spielerentscheidungen!$B$6+Parameter!$B$4*(Ergebnisse2!$D$5/Parameter!$B$8) + I329) &gt; (ZB_Käufer2!$B329-Parameter!$B$17*Spielerentscheidungen!$D$6+Parameter!$B$4*(Ergebnisse2!$E$5/Parameter!$B$8) + J329),"A",IF(($B329-Parameter!$B$17*Spielerentscheidungen!$B$6+Parameter!$B$4*(Ergebnisse2!$D$5/Parameter!$B$8) + I329) &lt; (ZB_Käufer2!$B329-Parameter!$B$17*Spielerentscheidungen!$D$6+Parameter!$B$4*(Ergebnisse2!$E$5/Parameter!$B$8) + J329),"B",C329)),
IF(($B329-Parameter!$B$17*Spielerentscheidungen!$B$6+Parameter!$B$4*(Ergebnisse2!$D$5/Parameter!$B$8) + I329)&gt;0,"A",
IF((ZB_Käufer2!$B329-Parameter!$B$17*Spielerentscheidungen!$D$6 + Parameter!$B$4*(Ergebnisse2!$E$5/Parameter!$B$8) + J329)&gt;0,"B",0)))</f>
        <v>0</v>
      </c>
      <c r="I329">
        <v>2</v>
      </c>
      <c r="J329">
        <v>0</v>
      </c>
    </row>
    <row r="330" spans="1:10" x14ac:dyDescent="0.35">
      <c r="A330">
        <v>329</v>
      </c>
      <c r="B330">
        <v>5.89</v>
      </c>
      <c r="C330" t="s">
        <v>19</v>
      </c>
      <c r="D330" t="str">
        <f>IF(AND(($B330- Parameter!$B$17*Spielerentscheidungen!$B$2+Parameter!$B$4*0.5 + I330)&gt;0,(ZB_Käufer2!$B330-Parameter!$B$17*Spielerentscheidungen!$D$2+Parameter!$B$4*0.5 + J330)&gt;0), IF(($B330-Parameter!$B$17*Spielerentscheidungen!$B$2+Parameter!$B$4*0.5 + I330) &gt; (ZB_Käufer2!$B330-Parameter!$B$17*Spielerentscheidungen!$D$2+Parameter!$B$4*0.5 + J330), "A", IF((ZB_Käufer2!$B330-Parameter!$B$17*Spielerentscheidungen!$D$2+Parameter!$B$4*0.5 + J330) &gt; ($B330-Parameter!$B$17*Spielerentscheidungen!$B$2+Parameter!$B$4*0.5 + I330), "B", C330)),
IF(($B330-Parameter!$B$17*Spielerentscheidungen!$B$2+Parameter!$B$4*0.5 + I330)&gt;0,"A",
IF((ZB_Käufer2!$B330-Parameter!$B$17*Spielerentscheidungen!$D$2+Parameter!$B$4*0.5 + J330)&gt;0,"B",0)))</f>
        <v>B</v>
      </c>
      <c r="E330" t="str">
        <f>IF(AND(($B330-Parameter!$B$17*Spielerentscheidungen!$B$3+Parameter!$B$4*(Ergebnisse2!$D$2/Parameter!$B$8) + I330)&gt;0,(ZB_Käufer2!$B330-Parameter!$B$17*Spielerentscheidungen!$D$3+Parameter!$B$4*(Ergebnisse2!$E$2/Parameter!$B$8) + J330)&gt;0),IF(($B330-Parameter!$B$17*Spielerentscheidungen!$B$3+Parameter!$B$4*(Ergebnisse2!$D$2/Parameter!$B$8) + I330) &gt; (ZB_Käufer2!$B330-Parameter!$B$17*Spielerentscheidungen!$D$3+Parameter!$B$4*(Ergebnisse2!$E$2/Parameter!$B$8) + J330),"A", IF(($B330-Parameter!$B$17*Spielerentscheidungen!$B$3+Parameter!$B$4*(Ergebnisse2!$D$2/Parameter!$B$8) + I330) &lt; (ZB_Käufer2!$B330-Parameter!$B$17*Spielerentscheidungen!$D$3+Parameter!$B$4*(Ergebnisse2!$E$2/Parameter!$B$8) + J330 ), "B", C330)),
IF(($B330-Parameter!$B$17*Spielerentscheidungen!$B$3+Parameter!$B$4*(Ergebnisse2!$D$2/Parameter!$B$8) + I330) &gt; 0,"A",
IF((ZB_Käufer2!$B330-Parameter!$B$17*Spielerentscheidungen!$D$3+Parameter!$B$4*(Ergebnisse2!$E$2/Parameter!$B$8) + J330)&gt;0,"B",0)))</f>
        <v>B</v>
      </c>
      <c r="F330" t="str">
        <f>IF(AND(($B330-Parameter!$B$17*Spielerentscheidungen!$B$4+Parameter!$B$4*(Ergebnisse2!$D$3/Parameter!$B$8) + I330 )&gt;0,(ZB_Käufer2!$B330-Parameter!$B$17*Spielerentscheidungen!$D$4+Parameter!$B$4*(Ergebnisse2!$E$3/Parameter!$B$8) + J330)&gt;0),IF(($B330-Parameter!$B$17*Spielerentscheidungen!$B$4+Parameter!$B$4*(Ergebnisse2!$D$3/Parameter!$B$8) + I330) &gt; (ZB_Käufer2!$B330-Parameter!$B$17*Spielerentscheidungen!$D$4+Parameter!$B$4*(Ergebnisse2!$E$3/Parameter!$B$8) + J330), "A", IF(($B330-Parameter!$B$17*Spielerentscheidungen!$B$4+Parameter!$B$4*(Ergebnisse2!$D$3/Parameter!$B$8) + I330) &lt; (ZB_Käufer2!$B330-Parameter!$B$17*Spielerentscheidungen!$D$4+Parameter!$B$4*(Ergebnisse2!$E$3/Parameter!$B$8) + J330), "B", C330)),
IF(($B330-Parameter!$B$17*Spielerentscheidungen!$B$4+Parameter!$B$4*(Ergebnisse2!$D$3/Parameter!$B$8) + I330) &gt; 0,"A",
IF((ZB_Käufer2!$B330-Parameter!$B$17*Spielerentscheidungen!$D$4+Parameter!$B$4*(Ergebnisse2!$E$3/Parameter!$B$8) + J330) &gt; 0,"B",0)))</f>
        <v>B</v>
      </c>
      <c r="G330" t="str">
        <f>IF(AND(($B330-Parameter!$B$17*Spielerentscheidungen!$B$5+Parameter!$B$4*(Ergebnisse2!$D$4/Parameter!$B$8) + I330)&gt;0,(ZB_Käufer2!$B330-Parameter!$B$17*Spielerentscheidungen!$D$5+Parameter!$B$4*(Ergebnisse2!$E$4/Parameter!$B$8) + J330)&gt;0), IF(($B330-Parameter!$B$17*Spielerentscheidungen!$B$5+Parameter!$B$4*(Ergebnisse2!$D$4/Parameter!$B$8) + I330) &gt; (ZB_Käufer2!$B330-Parameter!$B$17*Spielerentscheidungen!$D$5+Parameter!$B$4*(Ergebnisse2!$E$4/Parameter!$B$8) + J330), "A", IF(($B330-Parameter!$B$17*Spielerentscheidungen!$B$5+Parameter!$B$4*(Ergebnisse2!$D$4/Parameter!$B$8) + I330) &lt; (ZB_Käufer2!$B330-Parameter!$B$17*Spielerentscheidungen!$D$5+Parameter!$B$4*(Ergebnisse2!$E$4/Parameter!$B$8) + J330), "B", C330)),
IF(($B330-Parameter!$B$17*Spielerentscheidungen!$B$5+Parameter!$B$4*(Ergebnisse2!$D$4/Parameter!$B$8) +I330)&gt;0,"A",
IF((ZB_Käufer2!$B330-Parameter!$B$17*Spielerentscheidungen!$D$5+Parameter!$B$4*(Ergebnisse2!$E$4/Parameter!$B$8) + J330)&gt;0,"B",0)))</f>
        <v>B</v>
      </c>
      <c r="H330">
        <f>IF(AND(($B330-Parameter!$B$17*Spielerentscheidungen!$B$6+Parameter!$B$4*(Ergebnisse2!$D$5/Parameter!$B$8) + I330)&gt;0,(ZB_Käufer2!$B330-Parameter!$B$17*Spielerentscheidungen!$D$6+Parameter!$B$4*(Ergebnisse2!$E$5/Parameter!$B$8) + J330)&gt;0), IF(($B330-Parameter!$B$17*Spielerentscheidungen!$B$6+Parameter!$B$4*(Ergebnisse2!$D$5/Parameter!$B$8) + I330) &gt; (ZB_Käufer2!$B330-Parameter!$B$17*Spielerentscheidungen!$D$6+Parameter!$B$4*(Ergebnisse2!$E$5/Parameter!$B$8) + J330),"A",IF(($B330-Parameter!$B$17*Spielerentscheidungen!$B$6+Parameter!$B$4*(Ergebnisse2!$D$5/Parameter!$B$8) + I330) &lt; (ZB_Käufer2!$B330-Parameter!$B$17*Spielerentscheidungen!$D$6+Parameter!$B$4*(Ergebnisse2!$E$5/Parameter!$B$8) + J330),"B",C330)),
IF(($B330-Parameter!$B$17*Spielerentscheidungen!$B$6+Parameter!$B$4*(Ergebnisse2!$D$5/Parameter!$B$8) + I330)&gt;0,"A",
IF((ZB_Käufer2!$B330-Parameter!$B$17*Spielerentscheidungen!$D$6 + Parameter!$B$4*(Ergebnisse2!$E$5/Parameter!$B$8) + J330)&gt;0,"B",0)))</f>
        <v>0</v>
      </c>
      <c r="I330">
        <v>0</v>
      </c>
      <c r="J330">
        <v>5</v>
      </c>
    </row>
    <row r="331" spans="1:10" x14ac:dyDescent="0.35">
      <c r="A331">
        <v>330</v>
      </c>
      <c r="B331">
        <v>9.26</v>
      </c>
      <c r="C331" t="s">
        <v>20</v>
      </c>
      <c r="D331" t="str">
        <f>IF(AND(($B331- Parameter!$B$17*Spielerentscheidungen!$B$2+Parameter!$B$4*0.5 + I331)&gt;0,(ZB_Käufer2!$B331-Parameter!$B$17*Spielerentscheidungen!$D$2+Parameter!$B$4*0.5 + J331)&gt;0), IF(($B331-Parameter!$B$17*Spielerentscheidungen!$B$2+Parameter!$B$4*0.5 + I331) &gt; (ZB_Käufer2!$B331-Parameter!$B$17*Spielerentscheidungen!$D$2+Parameter!$B$4*0.5 + J331), "A", IF((ZB_Käufer2!$B331-Parameter!$B$17*Spielerentscheidungen!$D$2+Parameter!$B$4*0.5 + J331) &gt; ($B331-Parameter!$B$17*Spielerentscheidungen!$B$2+Parameter!$B$4*0.5 + I331), "B", C331)),
IF(($B331-Parameter!$B$17*Spielerentscheidungen!$B$2+Parameter!$B$4*0.5 + I331)&gt;0,"A",
IF((ZB_Käufer2!$B331-Parameter!$B$17*Spielerentscheidungen!$D$2+Parameter!$B$4*0.5 + J331)&gt;0,"B",0)))</f>
        <v>B</v>
      </c>
      <c r="E331" t="str">
        <f>IF(AND(($B331-Parameter!$B$17*Spielerentscheidungen!$B$3+Parameter!$B$4*(Ergebnisse2!$D$2/Parameter!$B$8) + I331)&gt;0,(ZB_Käufer2!$B331-Parameter!$B$17*Spielerentscheidungen!$D$3+Parameter!$B$4*(Ergebnisse2!$E$2/Parameter!$B$8) + J331)&gt;0),IF(($B331-Parameter!$B$17*Spielerentscheidungen!$B$3+Parameter!$B$4*(Ergebnisse2!$D$2/Parameter!$B$8) + I331) &gt; (ZB_Käufer2!$B331-Parameter!$B$17*Spielerentscheidungen!$D$3+Parameter!$B$4*(Ergebnisse2!$E$2/Parameter!$B$8) + J331),"A", IF(($B331-Parameter!$B$17*Spielerentscheidungen!$B$3+Parameter!$B$4*(Ergebnisse2!$D$2/Parameter!$B$8) + I331) &lt; (ZB_Käufer2!$B331-Parameter!$B$17*Spielerentscheidungen!$D$3+Parameter!$B$4*(Ergebnisse2!$E$2/Parameter!$B$8) + J331 ), "B", C331)),
IF(($B331-Parameter!$B$17*Spielerentscheidungen!$B$3+Parameter!$B$4*(Ergebnisse2!$D$2/Parameter!$B$8) + I331) &gt; 0,"A",
IF((ZB_Käufer2!$B331-Parameter!$B$17*Spielerentscheidungen!$D$3+Parameter!$B$4*(Ergebnisse2!$E$2/Parameter!$B$8) + J331)&gt;0,"B",0)))</f>
        <v>B</v>
      </c>
      <c r="F331" t="str">
        <f>IF(AND(($B331-Parameter!$B$17*Spielerentscheidungen!$B$4+Parameter!$B$4*(Ergebnisse2!$D$3/Parameter!$B$8) + I331 )&gt;0,(ZB_Käufer2!$B331-Parameter!$B$17*Spielerentscheidungen!$D$4+Parameter!$B$4*(Ergebnisse2!$E$3/Parameter!$B$8) + J331)&gt;0),IF(($B331-Parameter!$B$17*Spielerentscheidungen!$B$4+Parameter!$B$4*(Ergebnisse2!$D$3/Parameter!$B$8) + I331) &gt; (ZB_Käufer2!$B331-Parameter!$B$17*Spielerentscheidungen!$D$4+Parameter!$B$4*(Ergebnisse2!$E$3/Parameter!$B$8) + J331), "A", IF(($B331-Parameter!$B$17*Spielerentscheidungen!$B$4+Parameter!$B$4*(Ergebnisse2!$D$3/Parameter!$B$8) + I331) &lt; (ZB_Käufer2!$B331-Parameter!$B$17*Spielerentscheidungen!$D$4+Parameter!$B$4*(Ergebnisse2!$E$3/Parameter!$B$8) + J331), "B", C331)),
IF(($B331-Parameter!$B$17*Spielerentscheidungen!$B$4+Parameter!$B$4*(Ergebnisse2!$D$3/Parameter!$B$8) + I331) &gt; 0,"A",
IF((ZB_Käufer2!$B331-Parameter!$B$17*Spielerentscheidungen!$D$4+Parameter!$B$4*(Ergebnisse2!$E$3/Parameter!$B$8) + J331) &gt; 0,"B",0)))</f>
        <v>B</v>
      </c>
      <c r="G331" t="str">
        <f>IF(AND(($B331-Parameter!$B$17*Spielerentscheidungen!$B$5+Parameter!$B$4*(Ergebnisse2!$D$4/Parameter!$B$8) + I331)&gt;0,(ZB_Käufer2!$B331-Parameter!$B$17*Spielerentscheidungen!$D$5+Parameter!$B$4*(Ergebnisse2!$E$4/Parameter!$B$8) + J331)&gt;0), IF(($B331-Parameter!$B$17*Spielerentscheidungen!$B$5+Parameter!$B$4*(Ergebnisse2!$D$4/Parameter!$B$8) + I331) &gt; (ZB_Käufer2!$B331-Parameter!$B$17*Spielerentscheidungen!$D$5+Parameter!$B$4*(Ergebnisse2!$E$4/Parameter!$B$8) + J331), "A", IF(($B331-Parameter!$B$17*Spielerentscheidungen!$B$5+Parameter!$B$4*(Ergebnisse2!$D$4/Parameter!$B$8) + I331) &lt; (ZB_Käufer2!$B331-Parameter!$B$17*Spielerentscheidungen!$D$5+Parameter!$B$4*(Ergebnisse2!$E$4/Parameter!$B$8) + J331), "B", C331)),
IF(($B331-Parameter!$B$17*Spielerentscheidungen!$B$5+Parameter!$B$4*(Ergebnisse2!$D$4/Parameter!$B$8) +I331)&gt;0,"A",
IF((ZB_Käufer2!$B331-Parameter!$B$17*Spielerentscheidungen!$D$5+Parameter!$B$4*(Ergebnisse2!$E$4/Parameter!$B$8) + J331)&gt;0,"B",0)))</f>
        <v>B</v>
      </c>
      <c r="H331">
        <f>IF(AND(($B331-Parameter!$B$17*Spielerentscheidungen!$B$6+Parameter!$B$4*(Ergebnisse2!$D$5/Parameter!$B$8) + I331)&gt;0,(ZB_Käufer2!$B331-Parameter!$B$17*Spielerentscheidungen!$D$6+Parameter!$B$4*(Ergebnisse2!$E$5/Parameter!$B$8) + J331)&gt;0), IF(($B331-Parameter!$B$17*Spielerentscheidungen!$B$6+Parameter!$B$4*(Ergebnisse2!$D$5/Parameter!$B$8) + I331) &gt; (ZB_Käufer2!$B331-Parameter!$B$17*Spielerentscheidungen!$D$6+Parameter!$B$4*(Ergebnisse2!$E$5/Parameter!$B$8) + J331),"A",IF(($B331-Parameter!$B$17*Spielerentscheidungen!$B$6+Parameter!$B$4*(Ergebnisse2!$D$5/Parameter!$B$8) + I331) &lt; (ZB_Käufer2!$B331-Parameter!$B$17*Spielerentscheidungen!$D$6+Parameter!$B$4*(Ergebnisse2!$E$5/Parameter!$B$8) + J331),"B",C331)),
IF(($B331-Parameter!$B$17*Spielerentscheidungen!$B$6+Parameter!$B$4*(Ergebnisse2!$D$5/Parameter!$B$8) + I331)&gt;0,"A",
IF((ZB_Käufer2!$B331-Parameter!$B$17*Spielerentscheidungen!$D$6 + Parameter!$B$4*(Ergebnisse2!$E$5/Parameter!$B$8) + J331)&gt;0,"B",0)))</f>
        <v>0</v>
      </c>
      <c r="I331">
        <v>0</v>
      </c>
      <c r="J331">
        <v>5</v>
      </c>
    </row>
    <row r="332" spans="1:10" x14ac:dyDescent="0.35">
      <c r="A332">
        <v>331</v>
      </c>
      <c r="B332">
        <v>0.9</v>
      </c>
      <c r="C332" t="s">
        <v>19</v>
      </c>
      <c r="D332">
        <f>IF(AND(($B332- Parameter!$B$17*Spielerentscheidungen!$B$2+Parameter!$B$4*0.5 + I332)&gt;0,(ZB_Käufer2!$B332-Parameter!$B$17*Spielerentscheidungen!$D$2+Parameter!$B$4*0.5 + J332)&gt;0), IF(($B332-Parameter!$B$17*Spielerentscheidungen!$B$2+Parameter!$B$4*0.5 + I332) &gt; (ZB_Käufer2!$B332-Parameter!$B$17*Spielerentscheidungen!$D$2+Parameter!$B$4*0.5 + J332), "A", IF((ZB_Käufer2!$B332-Parameter!$B$17*Spielerentscheidungen!$D$2+Parameter!$B$4*0.5 + J332) &gt; ($B332-Parameter!$B$17*Spielerentscheidungen!$B$2+Parameter!$B$4*0.5 + I332), "B", C332)),
IF(($B332-Parameter!$B$17*Spielerentscheidungen!$B$2+Parameter!$B$4*0.5 + I332)&gt;0,"A",
IF((ZB_Käufer2!$B332-Parameter!$B$17*Spielerentscheidungen!$D$2+Parameter!$B$4*0.5 + J332)&gt;0,"B",0)))</f>
        <v>0</v>
      </c>
      <c r="E332">
        <f>IF(AND(($B332-Parameter!$B$17*Spielerentscheidungen!$B$3+Parameter!$B$4*(Ergebnisse2!$D$2/Parameter!$B$8) + I332)&gt;0,(ZB_Käufer2!$B332-Parameter!$B$17*Spielerentscheidungen!$D$3+Parameter!$B$4*(Ergebnisse2!$E$2/Parameter!$B$8) + J332)&gt;0),IF(($B332-Parameter!$B$17*Spielerentscheidungen!$B$3+Parameter!$B$4*(Ergebnisse2!$D$2/Parameter!$B$8) + I332) &gt; (ZB_Käufer2!$B332-Parameter!$B$17*Spielerentscheidungen!$D$3+Parameter!$B$4*(Ergebnisse2!$E$2/Parameter!$B$8) + J332),"A", IF(($B332-Parameter!$B$17*Spielerentscheidungen!$B$3+Parameter!$B$4*(Ergebnisse2!$D$2/Parameter!$B$8) + I332) &lt; (ZB_Käufer2!$B332-Parameter!$B$17*Spielerentscheidungen!$D$3+Parameter!$B$4*(Ergebnisse2!$E$2/Parameter!$B$8) + J332 ), "B", C332)),
IF(($B332-Parameter!$B$17*Spielerentscheidungen!$B$3+Parameter!$B$4*(Ergebnisse2!$D$2/Parameter!$B$8) + I332) &gt; 0,"A",
IF((ZB_Käufer2!$B332-Parameter!$B$17*Spielerentscheidungen!$D$3+Parameter!$B$4*(Ergebnisse2!$E$2/Parameter!$B$8) + J332)&gt;0,"B",0)))</f>
        <v>0</v>
      </c>
      <c r="F332">
        <f>IF(AND(($B332-Parameter!$B$17*Spielerentscheidungen!$B$4+Parameter!$B$4*(Ergebnisse2!$D$3/Parameter!$B$8) + I332 )&gt;0,(ZB_Käufer2!$B332-Parameter!$B$17*Spielerentscheidungen!$D$4+Parameter!$B$4*(Ergebnisse2!$E$3/Parameter!$B$8) + J332)&gt;0),IF(($B332-Parameter!$B$17*Spielerentscheidungen!$B$4+Parameter!$B$4*(Ergebnisse2!$D$3/Parameter!$B$8) + I332) &gt; (ZB_Käufer2!$B332-Parameter!$B$17*Spielerentscheidungen!$D$4+Parameter!$B$4*(Ergebnisse2!$E$3/Parameter!$B$8) + J332), "A", IF(($B332-Parameter!$B$17*Spielerentscheidungen!$B$4+Parameter!$B$4*(Ergebnisse2!$D$3/Parameter!$B$8) + I332) &lt; (ZB_Käufer2!$B332-Parameter!$B$17*Spielerentscheidungen!$D$4+Parameter!$B$4*(Ergebnisse2!$E$3/Parameter!$B$8) + J332), "B", C332)),
IF(($B332-Parameter!$B$17*Spielerentscheidungen!$B$4+Parameter!$B$4*(Ergebnisse2!$D$3/Parameter!$B$8) + I332) &gt; 0,"A",
IF((ZB_Käufer2!$B332-Parameter!$B$17*Spielerentscheidungen!$D$4+Parameter!$B$4*(Ergebnisse2!$E$3/Parameter!$B$8) + J332) &gt; 0,"B",0)))</f>
        <v>0</v>
      </c>
      <c r="G332">
        <f>IF(AND(($B332-Parameter!$B$17*Spielerentscheidungen!$B$5+Parameter!$B$4*(Ergebnisse2!$D$4/Parameter!$B$8) + I332)&gt;0,(ZB_Käufer2!$B332-Parameter!$B$17*Spielerentscheidungen!$D$5+Parameter!$B$4*(Ergebnisse2!$E$4/Parameter!$B$8) + J332)&gt;0), IF(($B332-Parameter!$B$17*Spielerentscheidungen!$B$5+Parameter!$B$4*(Ergebnisse2!$D$4/Parameter!$B$8) + I332) &gt; (ZB_Käufer2!$B332-Parameter!$B$17*Spielerentscheidungen!$D$5+Parameter!$B$4*(Ergebnisse2!$E$4/Parameter!$B$8) + J332), "A", IF(($B332-Parameter!$B$17*Spielerentscheidungen!$B$5+Parameter!$B$4*(Ergebnisse2!$D$4/Parameter!$B$8) + I332) &lt; (ZB_Käufer2!$B332-Parameter!$B$17*Spielerentscheidungen!$D$5+Parameter!$B$4*(Ergebnisse2!$E$4/Parameter!$B$8) + J332), "B", C332)),
IF(($B332-Parameter!$B$17*Spielerentscheidungen!$B$5+Parameter!$B$4*(Ergebnisse2!$D$4/Parameter!$B$8) +I332)&gt;0,"A",
IF((ZB_Käufer2!$B332-Parameter!$B$17*Spielerentscheidungen!$D$5+Parameter!$B$4*(Ergebnisse2!$E$4/Parameter!$B$8) + J332)&gt;0,"B",0)))</f>
        <v>0</v>
      </c>
      <c r="H332">
        <f>IF(AND(($B332-Parameter!$B$17*Spielerentscheidungen!$B$6+Parameter!$B$4*(Ergebnisse2!$D$5/Parameter!$B$8) + I332)&gt;0,(ZB_Käufer2!$B332-Parameter!$B$17*Spielerentscheidungen!$D$6+Parameter!$B$4*(Ergebnisse2!$E$5/Parameter!$B$8) + J332)&gt;0), IF(($B332-Parameter!$B$17*Spielerentscheidungen!$B$6+Parameter!$B$4*(Ergebnisse2!$D$5/Parameter!$B$8) + I332) &gt; (ZB_Käufer2!$B332-Parameter!$B$17*Spielerentscheidungen!$D$6+Parameter!$B$4*(Ergebnisse2!$E$5/Parameter!$B$8) + J332),"A",IF(($B332-Parameter!$B$17*Spielerentscheidungen!$B$6+Parameter!$B$4*(Ergebnisse2!$D$5/Parameter!$B$8) + I332) &lt; (ZB_Käufer2!$B332-Parameter!$B$17*Spielerentscheidungen!$D$6+Parameter!$B$4*(Ergebnisse2!$E$5/Parameter!$B$8) + J332),"B",C332)),
IF(($B332-Parameter!$B$17*Spielerentscheidungen!$B$6+Parameter!$B$4*(Ergebnisse2!$D$5/Parameter!$B$8) + I332)&gt;0,"A",
IF((ZB_Käufer2!$B332-Parameter!$B$17*Spielerentscheidungen!$D$6 + Parameter!$B$4*(Ergebnisse2!$E$5/Parameter!$B$8) + J332)&gt;0,"B",0)))</f>
        <v>0</v>
      </c>
      <c r="I332">
        <v>3</v>
      </c>
      <c r="J332">
        <v>0</v>
      </c>
    </row>
    <row r="333" spans="1:10" x14ac:dyDescent="0.35">
      <c r="A333">
        <v>332</v>
      </c>
      <c r="B333">
        <v>5.67</v>
      </c>
      <c r="C333" t="s">
        <v>20</v>
      </c>
      <c r="D333" t="str">
        <f>IF(AND(($B333- Parameter!$B$17*Spielerentscheidungen!$B$2+Parameter!$B$4*0.5 + I333)&gt;0,(ZB_Käufer2!$B333-Parameter!$B$17*Spielerentscheidungen!$D$2+Parameter!$B$4*0.5 + J333)&gt;0), IF(($B333-Parameter!$B$17*Spielerentscheidungen!$B$2+Parameter!$B$4*0.5 + I333) &gt; (ZB_Käufer2!$B333-Parameter!$B$17*Spielerentscheidungen!$D$2+Parameter!$B$4*0.5 + J333), "A", IF((ZB_Käufer2!$B333-Parameter!$B$17*Spielerentscheidungen!$D$2+Parameter!$B$4*0.5 + J333) &gt; ($B333-Parameter!$B$17*Spielerentscheidungen!$B$2+Parameter!$B$4*0.5 + I333), "B", C333)),
IF(($B333-Parameter!$B$17*Spielerentscheidungen!$B$2+Parameter!$B$4*0.5 + I333)&gt;0,"A",
IF((ZB_Käufer2!$B333-Parameter!$B$17*Spielerentscheidungen!$D$2+Parameter!$B$4*0.5 + J333)&gt;0,"B",0)))</f>
        <v>A</v>
      </c>
      <c r="E333" t="str">
        <f>IF(AND(($B333-Parameter!$B$17*Spielerentscheidungen!$B$3+Parameter!$B$4*(Ergebnisse2!$D$2/Parameter!$B$8) + I333)&gt;0,(ZB_Käufer2!$B333-Parameter!$B$17*Spielerentscheidungen!$D$3+Parameter!$B$4*(Ergebnisse2!$E$2/Parameter!$B$8) + J333)&gt;0),IF(($B333-Parameter!$B$17*Spielerentscheidungen!$B$3+Parameter!$B$4*(Ergebnisse2!$D$2/Parameter!$B$8) + I333) &gt; (ZB_Käufer2!$B333-Parameter!$B$17*Spielerentscheidungen!$D$3+Parameter!$B$4*(Ergebnisse2!$E$2/Parameter!$B$8) + J333),"A", IF(($B333-Parameter!$B$17*Spielerentscheidungen!$B$3+Parameter!$B$4*(Ergebnisse2!$D$2/Parameter!$B$8) + I333) &lt; (ZB_Käufer2!$B333-Parameter!$B$17*Spielerentscheidungen!$D$3+Parameter!$B$4*(Ergebnisse2!$E$2/Parameter!$B$8) + J333 ), "B", C333)),
IF(($B333-Parameter!$B$17*Spielerentscheidungen!$B$3+Parameter!$B$4*(Ergebnisse2!$D$2/Parameter!$B$8) + I333) &gt; 0,"A",
IF((ZB_Käufer2!$B333-Parameter!$B$17*Spielerentscheidungen!$D$3+Parameter!$B$4*(Ergebnisse2!$E$2/Parameter!$B$8) + J333)&gt;0,"B",0)))</f>
        <v>A</v>
      </c>
      <c r="F333">
        <f>IF(AND(($B333-Parameter!$B$17*Spielerentscheidungen!$B$4+Parameter!$B$4*(Ergebnisse2!$D$3/Parameter!$B$8) + I333 )&gt;0,(ZB_Käufer2!$B333-Parameter!$B$17*Spielerentscheidungen!$D$4+Parameter!$B$4*(Ergebnisse2!$E$3/Parameter!$B$8) + J333)&gt;0),IF(($B333-Parameter!$B$17*Spielerentscheidungen!$B$4+Parameter!$B$4*(Ergebnisse2!$D$3/Parameter!$B$8) + I333) &gt; (ZB_Käufer2!$B333-Parameter!$B$17*Spielerentscheidungen!$D$4+Parameter!$B$4*(Ergebnisse2!$E$3/Parameter!$B$8) + J333), "A", IF(($B333-Parameter!$B$17*Spielerentscheidungen!$B$4+Parameter!$B$4*(Ergebnisse2!$D$3/Parameter!$B$8) + I333) &lt; (ZB_Käufer2!$B333-Parameter!$B$17*Spielerentscheidungen!$D$4+Parameter!$B$4*(Ergebnisse2!$E$3/Parameter!$B$8) + J333), "B", C333)),
IF(($B333-Parameter!$B$17*Spielerentscheidungen!$B$4+Parameter!$B$4*(Ergebnisse2!$D$3/Parameter!$B$8) + I333) &gt; 0,"A",
IF((ZB_Käufer2!$B333-Parameter!$B$17*Spielerentscheidungen!$D$4+Parameter!$B$4*(Ergebnisse2!$E$3/Parameter!$B$8) + J333) &gt; 0,"B",0)))</f>
        <v>0</v>
      </c>
      <c r="G333">
        <f>IF(AND(($B333-Parameter!$B$17*Spielerentscheidungen!$B$5+Parameter!$B$4*(Ergebnisse2!$D$4/Parameter!$B$8) + I333)&gt;0,(ZB_Käufer2!$B333-Parameter!$B$17*Spielerentscheidungen!$D$5+Parameter!$B$4*(Ergebnisse2!$E$4/Parameter!$B$8) + J333)&gt;0), IF(($B333-Parameter!$B$17*Spielerentscheidungen!$B$5+Parameter!$B$4*(Ergebnisse2!$D$4/Parameter!$B$8) + I333) &gt; (ZB_Käufer2!$B333-Parameter!$B$17*Spielerentscheidungen!$D$5+Parameter!$B$4*(Ergebnisse2!$E$4/Parameter!$B$8) + J333), "A", IF(($B333-Parameter!$B$17*Spielerentscheidungen!$B$5+Parameter!$B$4*(Ergebnisse2!$D$4/Parameter!$B$8) + I333) &lt; (ZB_Käufer2!$B333-Parameter!$B$17*Spielerentscheidungen!$D$5+Parameter!$B$4*(Ergebnisse2!$E$4/Parameter!$B$8) + J333), "B", C333)),
IF(($B333-Parameter!$B$17*Spielerentscheidungen!$B$5+Parameter!$B$4*(Ergebnisse2!$D$4/Parameter!$B$8) +I333)&gt;0,"A",
IF((ZB_Käufer2!$B333-Parameter!$B$17*Spielerentscheidungen!$D$5+Parameter!$B$4*(Ergebnisse2!$E$4/Parameter!$B$8) + J333)&gt;0,"B",0)))</f>
        <v>0</v>
      </c>
      <c r="H333">
        <f>IF(AND(($B333-Parameter!$B$17*Spielerentscheidungen!$B$6+Parameter!$B$4*(Ergebnisse2!$D$5/Parameter!$B$8) + I333)&gt;0,(ZB_Käufer2!$B333-Parameter!$B$17*Spielerentscheidungen!$D$6+Parameter!$B$4*(Ergebnisse2!$E$5/Parameter!$B$8) + J333)&gt;0), IF(($B333-Parameter!$B$17*Spielerentscheidungen!$B$6+Parameter!$B$4*(Ergebnisse2!$D$5/Parameter!$B$8) + I333) &gt; (ZB_Käufer2!$B333-Parameter!$B$17*Spielerentscheidungen!$D$6+Parameter!$B$4*(Ergebnisse2!$E$5/Parameter!$B$8) + J333),"A",IF(($B333-Parameter!$B$17*Spielerentscheidungen!$B$6+Parameter!$B$4*(Ergebnisse2!$D$5/Parameter!$B$8) + I333) &lt; (ZB_Käufer2!$B333-Parameter!$B$17*Spielerentscheidungen!$D$6+Parameter!$B$4*(Ergebnisse2!$E$5/Parameter!$B$8) + J333),"B",C333)),
IF(($B333-Parameter!$B$17*Spielerentscheidungen!$B$6+Parameter!$B$4*(Ergebnisse2!$D$5/Parameter!$B$8) + I333)&gt;0,"A",
IF((ZB_Käufer2!$B333-Parameter!$B$17*Spielerentscheidungen!$D$6 + Parameter!$B$4*(Ergebnisse2!$E$5/Parameter!$B$8) + J333)&gt;0,"B",0)))</f>
        <v>0</v>
      </c>
      <c r="I333">
        <v>2</v>
      </c>
      <c r="J333">
        <v>0</v>
      </c>
    </row>
    <row r="334" spans="1:10" x14ac:dyDescent="0.35">
      <c r="A334">
        <v>333</v>
      </c>
      <c r="B334">
        <v>4.8499999999999996</v>
      </c>
      <c r="C334" t="s">
        <v>19</v>
      </c>
      <c r="D334">
        <f>IF(AND(($B334- Parameter!$B$17*Spielerentscheidungen!$B$2+Parameter!$B$4*0.5 + I334)&gt;0,(ZB_Käufer2!$B334-Parameter!$B$17*Spielerentscheidungen!$D$2+Parameter!$B$4*0.5 + J334)&gt;0), IF(($B334-Parameter!$B$17*Spielerentscheidungen!$B$2+Parameter!$B$4*0.5 + I334) &gt; (ZB_Käufer2!$B334-Parameter!$B$17*Spielerentscheidungen!$D$2+Parameter!$B$4*0.5 + J334), "A", IF((ZB_Käufer2!$B334-Parameter!$B$17*Spielerentscheidungen!$D$2+Parameter!$B$4*0.5 + J334) &gt; ($B334-Parameter!$B$17*Spielerentscheidungen!$B$2+Parameter!$B$4*0.5 + I334), "B", C334)),
IF(($B334-Parameter!$B$17*Spielerentscheidungen!$B$2+Parameter!$B$4*0.5 + I334)&gt;0,"A",
IF((ZB_Käufer2!$B334-Parameter!$B$17*Spielerentscheidungen!$D$2+Parameter!$B$4*0.5 + J334)&gt;0,"B",0)))</f>
        <v>0</v>
      </c>
      <c r="E334">
        <f>IF(AND(($B334-Parameter!$B$17*Spielerentscheidungen!$B$3+Parameter!$B$4*(Ergebnisse2!$D$2/Parameter!$B$8) + I334)&gt;0,(ZB_Käufer2!$B334-Parameter!$B$17*Spielerentscheidungen!$D$3+Parameter!$B$4*(Ergebnisse2!$E$2/Parameter!$B$8) + J334)&gt;0),IF(($B334-Parameter!$B$17*Spielerentscheidungen!$B$3+Parameter!$B$4*(Ergebnisse2!$D$2/Parameter!$B$8) + I334) &gt; (ZB_Käufer2!$B334-Parameter!$B$17*Spielerentscheidungen!$D$3+Parameter!$B$4*(Ergebnisse2!$E$2/Parameter!$B$8) + J334),"A", IF(($B334-Parameter!$B$17*Spielerentscheidungen!$B$3+Parameter!$B$4*(Ergebnisse2!$D$2/Parameter!$B$8) + I334) &lt; (ZB_Käufer2!$B334-Parameter!$B$17*Spielerentscheidungen!$D$3+Parameter!$B$4*(Ergebnisse2!$E$2/Parameter!$B$8) + J334 ), "B", C334)),
IF(($B334-Parameter!$B$17*Spielerentscheidungen!$B$3+Parameter!$B$4*(Ergebnisse2!$D$2/Parameter!$B$8) + I334) &gt; 0,"A",
IF((ZB_Käufer2!$B334-Parameter!$B$17*Spielerentscheidungen!$D$3+Parameter!$B$4*(Ergebnisse2!$E$2/Parameter!$B$8) + J334)&gt;0,"B",0)))</f>
        <v>0</v>
      </c>
      <c r="F334">
        <f>IF(AND(($B334-Parameter!$B$17*Spielerentscheidungen!$B$4+Parameter!$B$4*(Ergebnisse2!$D$3/Parameter!$B$8) + I334 )&gt;0,(ZB_Käufer2!$B334-Parameter!$B$17*Spielerentscheidungen!$D$4+Parameter!$B$4*(Ergebnisse2!$E$3/Parameter!$B$8) + J334)&gt;0),IF(($B334-Parameter!$B$17*Spielerentscheidungen!$B$4+Parameter!$B$4*(Ergebnisse2!$D$3/Parameter!$B$8) + I334) &gt; (ZB_Käufer2!$B334-Parameter!$B$17*Spielerentscheidungen!$D$4+Parameter!$B$4*(Ergebnisse2!$E$3/Parameter!$B$8) + J334), "A", IF(($B334-Parameter!$B$17*Spielerentscheidungen!$B$4+Parameter!$B$4*(Ergebnisse2!$D$3/Parameter!$B$8) + I334) &lt; (ZB_Käufer2!$B334-Parameter!$B$17*Spielerentscheidungen!$D$4+Parameter!$B$4*(Ergebnisse2!$E$3/Parameter!$B$8) + J334), "B", C334)),
IF(($B334-Parameter!$B$17*Spielerentscheidungen!$B$4+Parameter!$B$4*(Ergebnisse2!$D$3/Parameter!$B$8) + I334) &gt; 0,"A",
IF((ZB_Käufer2!$B334-Parameter!$B$17*Spielerentscheidungen!$D$4+Parameter!$B$4*(Ergebnisse2!$E$3/Parameter!$B$8) + J334) &gt; 0,"B",0)))</f>
        <v>0</v>
      </c>
      <c r="G334">
        <f>IF(AND(($B334-Parameter!$B$17*Spielerentscheidungen!$B$5+Parameter!$B$4*(Ergebnisse2!$D$4/Parameter!$B$8) + I334)&gt;0,(ZB_Käufer2!$B334-Parameter!$B$17*Spielerentscheidungen!$D$5+Parameter!$B$4*(Ergebnisse2!$E$4/Parameter!$B$8) + J334)&gt;0), IF(($B334-Parameter!$B$17*Spielerentscheidungen!$B$5+Parameter!$B$4*(Ergebnisse2!$D$4/Parameter!$B$8) + I334) &gt; (ZB_Käufer2!$B334-Parameter!$B$17*Spielerentscheidungen!$D$5+Parameter!$B$4*(Ergebnisse2!$E$4/Parameter!$B$8) + J334), "A", IF(($B334-Parameter!$B$17*Spielerentscheidungen!$B$5+Parameter!$B$4*(Ergebnisse2!$D$4/Parameter!$B$8) + I334) &lt; (ZB_Käufer2!$B334-Parameter!$B$17*Spielerentscheidungen!$D$5+Parameter!$B$4*(Ergebnisse2!$E$4/Parameter!$B$8) + J334), "B", C334)),
IF(($B334-Parameter!$B$17*Spielerentscheidungen!$B$5+Parameter!$B$4*(Ergebnisse2!$D$4/Parameter!$B$8) +I334)&gt;0,"A",
IF((ZB_Käufer2!$B334-Parameter!$B$17*Spielerentscheidungen!$D$5+Parameter!$B$4*(Ergebnisse2!$E$4/Parameter!$B$8) + J334)&gt;0,"B",0)))</f>
        <v>0</v>
      </c>
      <c r="H334">
        <f>IF(AND(($B334-Parameter!$B$17*Spielerentscheidungen!$B$6+Parameter!$B$4*(Ergebnisse2!$D$5/Parameter!$B$8) + I334)&gt;0,(ZB_Käufer2!$B334-Parameter!$B$17*Spielerentscheidungen!$D$6+Parameter!$B$4*(Ergebnisse2!$E$5/Parameter!$B$8) + J334)&gt;0), IF(($B334-Parameter!$B$17*Spielerentscheidungen!$B$6+Parameter!$B$4*(Ergebnisse2!$D$5/Parameter!$B$8) + I334) &gt; (ZB_Käufer2!$B334-Parameter!$B$17*Spielerentscheidungen!$D$6+Parameter!$B$4*(Ergebnisse2!$E$5/Parameter!$B$8) + J334),"A",IF(($B334-Parameter!$B$17*Spielerentscheidungen!$B$6+Parameter!$B$4*(Ergebnisse2!$D$5/Parameter!$B$8) + I334) &lt; (ZB_Käufer2!$B334-Parameter!$B$17*Spielerentscheidungen!$D$6+Parameter!$B$4*(Ergebnisse2!$E$5/Parameter!$B$8) + J334),"B",C334)),
IF(($B334-Parameter!$B$17*Spielerentscheidungen!$B$6+Parameter!$B$4*(Ergebnisse2!$D$5/Parameter!$B$8) + I334)&gt;0,"A",
IF((ZB_Käufer2!$B334-Parameter!$B$17*Spielerentscheidungen!$D$6 + Parameter!$B$4*(Ergebnisse2!$E$5/Parameter!$B$8) + J334)&gt;0,"B",0)))</f>
        <v>0</v>
      </c>
      <c r="I334">
        <v>0</v>
      </c>
      <c r="J334">
        <v>2</v>
      </c>
    </row>
    <row r="335" spans="1:10" x14ac:dyDescent="0.35">
      <c r="A335">
        <v>334</v>
      </c>
      <c r="B335">
        <v>5.76</v>
      </c>
      <c r="C335" t="s">
        <v>20</v>
      </c>
      <c r="D335" t="str">
        <f>IF(AND(($B335- Parameter!$B$17*Spielerentscheidungen!$B$2+Parameter!$B$4*0.5 + I335)&gt;0,(ZB_Käufer2!$B335-Parameter!$B$17*Spielerentscheidungen!$D$2+Parameter!$B$4*0.5 + J335)&gt;0), IF(($B335-Parameter!$B$17*Spielerentscheidungen!$B$2+Parameter!$B$4*0.5 + I335) &gt; (ZB_Käufer2!$B335-Parameter!$B$17*Spielerentscheidungen!$D$2+Parameter!$B$4*0.5 + J335), "A", IF((ZB_Käufer2!$B335-Parameter!$B$17*Spielerentscheidungen!$D$2+Parameter!$B$4*0.5 + J335) &gt; ($B335-Parameter!$B$17*Spielerentscheidungen!$B$2+Parameter!$B$4*0.5 + I335), "B", C335)),
IF(($B335-Parameter!$B$17*Spielerentscheidungen!$B$2+Parameter!$B$4*0.5 + I335)&gt;0,"A",
IF((ZB_Käufer2!$B335-Parameter!$B$17*Spielerentscheidungen!$D$2+Parameter!$B$4*0.5 + J335)&gt;0,"B",0)))</f>
        <v>A</v>
      </c>
      <c r="E335" t="str">
        <f>IF(AND(($B335-Parameter!$B$17*Spielerentscheidungen!$B$3+Parameter!$B$4*(Ergebnisse2!$D$2/Parameter!$B$8) + I335)&gt;0,(ZB_Käufer2!$B335-Parameter!$B$17*Spielerentscheidungen!$D$3+Parameter!$B$4*(Ergebnisse2!$E$2/Parameter!$B$8) + J335)&gt;0),IF(($B335-Parameter!$B$17*Spielerentscheidungen!$B$3+Parameter!$B$4*(Ergebnisse2!$D$2/Parameter!$B$8) + I335) &gt; (ZB_Käufer2!$B335-Parameter!$B$17*Spielerentscheidungen!$D$3+Parameter!$B$4*(Ergebnisse2!$E$2/Parameter!$B$8) + J335),"A", IF(($B335-Parameter!$B$17*Spielerentscheidungen!$B$3+Parameter!$B$4*(Ergebnisse2!$D$2/Parameter!$B$8) + I335) &lt; (ZB_Käufer2!$B335-Parameter!$B$17*Spielerentscheidungen!$D$3+Parameter!$B$4*(Ergebnisse2!$E$2/Parameter!$B$8) + J335 ), "B", C335)),
IF(($B335-Parameter!$B$17*Spielerentscheidungen!$B$3+Parameter!$B$4*(Ergebnisse2!$D$2/Parameter!$B$8) + I335) &gt; 0,"A",
IF((ZB_Käufer2!$B335-Parameter!$B$17*Spielerentscheidungen!$D$3+Parameter!$B$4*(Ergebnisse2!$E$2/Parameter!$B$8) + J335)&gt;0,"B",0)))</f>
        <v>A</v>
      </c>
      <c r="F335" t="str">
        <f>IF(AND(($B335-Parameter!$B$17*Spielerentscheidungen!$B$4+Parameter!$B$4*(Ergebnisse2!$D$3/Parameter!$B$8) + I335 )&gt;0,(ZB_Käufer2!$B335-Parameter!$B$17*Spielerentscheidungen!$D$4+Parameter!$B$4*(Ergebnisse2!$E$3/Parameter!$B$8) + J335)&gt;0),IF(($B335-Parameter!$B$17*Spielerentscheidungen!$B$4+Parameter!$B$4*(Ergebnisse2!$D$3/Parameter!$B$8) + I335) &gt; (ZB_Käufer2!$B335-Parameter!$B$17*Spielerentscheidungen!$D$4+Parameter!$B$4*(Ergebnisse2!$E$3/Parameter!$B$8) + J335), "A", IF(($B335-Parameter!$B$17*Spielerentscheidungen!$B$4+Parameter!$B$4*(Ergebnisse2!$D$3/Parameter!$B$8) + I335) &lt; (ZB_Käufer2!$B335-Parameter!$B$17*Spielerentscheidungen!$D$4+Parameter!$B$4*(Ergebnisse2!$E$3/Parameter!$B$8) + J335), "B", C335)),
IF(($B335-Parameter!$B$17*Spielerentscheidungen!$B$4+Parameter!$B$4*(Ergebnisse2!$D$3/Parameter!$B$8) + I335) &gt; 0,"A",
IF((ZB_Käufer2!$B335-Parameter!$B$17*Spielerentscheidungen!$D$4+Parameter!$B$4*(Ergebnisse2!$E$3/Parameter!$B$8) + J335) &gt; 0,"B",0)))</f>
        <v>A</v>
      </c>
      <c r="G335" t="str">
        <f>IF(AND(($B335-Parameter!$B$17*Spielerentscheidungen!$B$5+Parameter!$B$4*(Ergebnisse2!$D$4/Parameter!$B$8) + I335)&gt;0,(ZB_Käufer2!$B335-Parameter!$B$17*Spielerentscheidungen!$D$5+Parameter!$B$4*(Ergebnisse2!$E$4/Parameter!$B$8) + J335)&gt;0), IF(($B335-Parameter!$B$17*Spielerentscheidungen!$B$5+Parameter!$B$4*(Ergebnisse2!$D$4/Parameter!$B$8) + I335) &gt; (ZB_Käufer2!$B335-Parameter!$B$17*Spielerentscheidungen!$D$5+Parameter!$B$4*(Ergebnisse2!$E$4/Parameter!$B$8) + J335), "A", IF(($B335-Parameter!$B$17*Spielerentscheidungen!$B$5+Parameter!$B$4*(Ergebnisse2!$D$4/Parameter!$B$8) + I335) &lt; (ZB_Käufer2!$B335-Parameter!$B$17*Spielerentscheidungen!$D$5+Parameter!$B$4*(Ergebnisse2!$E$4/Parameter!$B$8) + J335), "B", C335)),
IF(($B335-Parameter!$B$17*Spielerentscheidungen!$B$5+Parameter!$B$4*(Ergebnisse2!$D$4/Parameter!$B$8) +I335)&gt;0,"A",
IF((ZB_Käufer2!$B335-Parameter!$B$17*Spielerentscheidungen!$D$5+Parameter!$B$4*(Ergebnisse2!$E$4/Parameter!$B$8) + J335)&gt;0,"B",0)))</f>
        <v>A</v>
      </c>
      <c r="H335">
        <f>IF(AND(($B335-Parameter!$B$17*Spielerentscheidungen!$B$6+Parameter!$B$4*(Ergebnisse2!$D$5/Parameter!$B$8) + I335)&gt;0,(ZB_Käufer2!$B335-Parameter!$B$17*Spielerentscheidungen!$D$6+Parameter!$B$4*(Ergebnisse2!$E$5/Parameter!$B$8) + J335)&gt;0), IF(($B335-Parameter!$B$17*Spielerentscheidungen!$B$6+Parameter!$B$4*(Ergebnisse2!$D$5/Parameter!$B$8) + I335) &gt; (ZB_Käufer2!$B335-Parameter!$B$17*Spielerentscheidungen!$D$6+Parameter!$B$4*(Ergebnisse2!$E$5/Parameter!$B$8) + J335),"A",IF(($B335-Parameter!$B$17*Spielerentscheidungen!$B$6+Parameter!$B$4*(Ergebnisse2!$D$5/Parameter!$B$8) + I335) &lt; (ZB_Käufer2!$B335-Parameter!$B$17*Spielerentscheidungen!$D$6+Parameter!$B$4*(Ergebnisse2!$E$5/Parameter!$B$8) + J335),"B",C335)),
IF(($B335-Parameter!$B$17*Spielerentscheidungen!$B$6+Parameter!$B$4*(Ergebnisse2!$D$5/Parameter!$B$8) + I335)&gt;0,"A",
IF((ZB_Käufer2!$B335-Parameter!$B$17*Spielerentscheidungen!$D$6 + Parameter!$B$4*(Ergebnisse2!$E$5/Parameter!$B$8) + J335)&gt;0,"B",0)))</f>
        <v>0</v>
      </c>
      <c r="I335">
        <v>5</v>
      </c>
      <c r="J335">
        <v>0</v>
      </c>
    </row>
    <row r="336" spans="1:10" x14ac:dyDescent="0.35">
      <c r="A336">
        <v>335</v>
      </c>
      <c r="B336">
        <v>4.78</v>
      </c>
      <c r="C336" t="s">
        <v>19</v>
      </c>
      <c r="D336">
        <f>IF(AND(($B336- Parameter!$B$17*Spielerentscheidungen!$B$2+Parameter!$B$4*0.5 + I336)&gt;0,(ZB_Käufer2!$B336-Parameter!$B$17*Spielerentscheidungen!$D$2+Parameter!$B$4*0.5 + J336)&gt;0), IF(($B336-Parameter!$B$17*Spielerentscheidungen!$B$2+Parameter!$B$4*0.5 + I336) &gt; (ZB_Käufer2!$B336-Parameter!$B$17*Spielerentscheidungen!$D$2+Parameter!$B$4*0.5 + J336), "A", IF((ZB_Käufer2!$B336-Parameter!$B$17*Spielerentscheidungen!$D$2+Parameter!$B$4*0.5 + J336) &gt; ($B336-Parameter!$B$17*Spielerentscheidungen!$B$2+Parameter!$B$4*0.5 + I336), "B", C336)),
IF(($B336-Parameter!$B$17*Spielerentscheidungen!$B$2+Parameter!$B$4*0.5 + I336)&gt;0,"A",
IF((ZB_Käufer2!$B336-Parameter!$B$17*Spielerentscheidungen!$D$2+Parameter!$B$4*0.5 + J336)&gt;0,"B",0)))</f>
        <v>0</v>
      </c>
      <c r="E336">
        <f>IF(AND(($B336-Parameter!$B$17*Spielerentscheidungen!$B$3+Parameter!$B$4*(Ergebnisse2!$D$2/Parameter!$B$8) + I336)&gt;0,(ZB_Käufer2!$B336-Parameter!$B$17*Spielerentscheidungen!$D$3+Parameter!$B$4*(Ergebnisse2!$E$2/Parameter!$B$8) + J336)&gt;0),IF(($B336-Parameter!$B$17*Spielerentscheidungen!$B$3+Parameter!$B$4*(Ergebnisse2!$D$2/Parameter!$B$8) + I336) &gt; (ZB_Käufer2!$B336-Parameter!$B$17*Spielerentscheidungen!$D$3+Parameter!$B$4*(Ergebnisse2!$E$2/Parameter!$B$8) + J336),"A", IF(($B336-Parameter!$B$17*Spielerentscheidungen!$B$3+Parameter!$B$4*(Ergebnisse2!$D$2/Parameter!$B$8) + I336) &lt; (ZB_Käufer2!$B336-Parameter!$B$17*Spielerentscheidungen!$D$3+Parameter!$B$4*(Ergebnisse2!$E$2/Parameter!$B$8) + J336 ), "B", C336)),
IF(($B336-Parameter!$B$17*Spielerentscheidungen!$B$3+Parameter!$B$4*(Ergebnisse2!$D$2/Parameter!$B$8) + I336) &gt; 0,"A",
IF((ZB_Käufer2!$B336-Parameter!$B$17*Spielerentscheidungen!$D$3+Parameter!$B$4*(Ergebnisse2!$E$2/Parameter!$B$8) + J336)&gt;0,"B",0)))</f>
        <v>0</v>
      </c>
      <c r="F336">
        <f>IF(AND(($B336-Parameter!$B$17*Spielerentscheidungen!$B$4+Parameter!$B$4*(Ergebnisse2!$D$3/Parameter!$B$8) + I336 )&gt;0,(ZB_Käufer2!$B336-Parameter!$B$17*Spielerentscheidungen!$D$4+Parameter!$B$4*(Ergebnisse2!$E$3/Parameter!$B$8) + J336)&gt;0),IF(($B336-Parameter!$B$17*Spielerentscheidungen!$B$4+Parameter!$B$4*(Ergebnisse2!$D$3/Parameter!$B$8) + I336) &gt; (ZB_Käufer2!$B336-Parameter!$B$17*Spielerentscheidungen!$D$4+Parameter!$B$4*(Ergebnisse2!$E$3/Parameter!$B$8) + J336), "A", IF(($B336-Parameter!$B$17*Spielerentscheidungen!$B$4+Parameter!$B$4*(Ergebnisse2!$D$3/Parameter!$B$8) + I336) &lt; (ZB_Käufer2!$B336-Parameter!$B$17*Spielerentscheidungen!$D$4+Parameter!$B$4*(Ergebnisse2!$E$3/Parameter!$B$8) + J336), "B", C336)),
IF(($B336-Parameter!$B$17*Spielerentscheidungen!$B$4+Parameter!$B$4*(Ergebnisse2!$D$3/Parameter!$B$8) + I336) &gt; 0,"A",
IF((ZB_Käufer2!$B336-Parameter!$B$17*Spielerentscheidungen!$D$4+Parameter!$B$4*(Ergebnisse2!$E$3/Parameter!$B$8) + J336) &gt; 0,"B",0)))</f>
        <v>0</v>
      </c>
      <c r="G336">
        <f>IF(AND(($B336-Parameter!$B$17*Spielerentscheidungen!$B$5+Parameter!$B$4*(Ergebnisse2!$D$4/Parameter!$B$8) + I336)&gt;0,(ZB_Käufer2!$B336-Parameter!$B$17*Spielerentscheidungen!$D$5+Parameter!$B$4*(Ergebnisse2!$E$4/Parameter!$B$8) + J336)&gt;0), IF(($B336-Parameter!$B$17*Spielerentscheidungen!$B$5+Parameter!$B$4*(Ergebnisse2!$D$4/Parameter!$B$8) + I336) &gt; (ZB_Käufer2!$B336-Parameter!$B$17*Spielerentscheidungen!$D$5+Parameter!$B$4*(Ergebnisse2!$E$4/Parameter!$B$8) + J336), "A", IF(($B336-Parameter!$B$17*Spielerentscheidungen!$B$5+Parameter!$B$4*(Ergebnisse2!$D$4/Parameter!$B$8) + I336) &lt; (ZB_Käufer2!$B336-Parameter!$B$17*Spielerentscheidungen!$D$5+Parameter!$B$4*(Ergebnisse2!$E$4/Parameter!$B$8) + J336), "B", C336)),
IF(($B336-Parameter!$B$17*Spielerentscheidungen!$B$5+Parameter!$B$4*(Ergebnisse2!$D$4/Parameter!$B$8) +I336)&gt;0,"A",
IF((ZB_Käufer2!$B336-Parameter!$B$17*Spielerentscheidungen!$D$5+Parameter!$B$4*(Ergebnisse2!$E$4/Parameter!$B$8) + J336)&gt;0,"B",0)))</f>
        <v>0</v>
      </c>
      <c r="H336">
        <f>IF(AND(($B336-Parameter!$B$17*Spielerentscheidungen!$B$6+Parameter!$B$4*(Ergebnisse2!$D$5/Parameter!$B$8) + I336)&gt;0,(ZB_Käufer2!$B336-Parameter!$B$17*Spielerentscheidungen!$D$6+Parameter!$B$4*(Ergebnisse2!$E$5/Parameter!$B$8) + J336)&gt;0), IF(($B336-Parameter!$B$17*Spielerentscheidungen!$B$6+Parameter!$B$4*(Ergebnisse2!$D$5/Parameter!$B$8) + I336) &gt; (ZB_Käufer2!$B336-Parameter!$B$17*Spielerentscheidungen!$D$6+Parameter!$B$4*(Ergebnisse2!$E$5/Parameter!$B$8) + J336),"A",IF(($B336-Parameter!$B$17*Spielerentscheidungen!$B$6+Parameter!$B$4*(Ergebnisse2!$D$5/Parameter!$B$8) + I336) &lt; (ZB_Käufer2!$B336-Parameter!$B$17*Spielerentscheidungen!$D$6+Parameter!$B$4*(Ergebnisse2!$E$5/Parameter!$B$8) + J336),"B",C336)),
IF(($B336-Parameter!$B$17*Spielerentscheidungen!$B$6+Parameter!$B$4*(Ergebnisse2!$D$5/Parameter!$B$8) + I336)&gt;0,"A",
IF((ZB_Käufer2!$B336-Parameter!$B$17*Spielerentscheidungen!$D$6 + Parameter!$B$4*(Ergebnisse2!$E$5/Parameter!$B$8) + J336)&gt;0,"B",0)))</f>
        <v>0</v>
      </c>
      <c r="I336">
        <v>0</v>
      </c>
      <c r="J336">
        <v>2</v>
      </c>
    </row>
    <row r="337" spans="1:10" x14ac:dyDescent="0.35">
      <c r="A337">
        <v>336</v>
      </c>
      <c r="B337">
        <v>1.49</v>
      </c>
      <c r="C337" t="s">
        <v>20</v>
      </c>
      <c r="D337">
        <f>IF(AND(($B337- Parameter!$B$17*Spielerentscheidungen!$B$2+Parameter!$B$4*0.5 + I337)&gt;0,(ZB_Käufer2!$B337-Parameter!$B$17*Spielerentscheidungen!$D$2+Parameter!$B$4*0.5 + J337)&gt;0), IF(($B337-Parameter!$B$17*Spielerentscheidungen!$B$2+Parameter!$B$4*0.5 + I337) &gt; (ZB_Käufer2!$B337-Parameter!$B$17*Spielerentscheidungen!$D$2+Parameter!$B$4*0.5 + J337), "A", IF((ZB_Käufer2!$B337-Parameter!$B$17*Spielerentscheidungen!$D$2+Parameter!$B$4*0.5 + J337) &gt; ($B337-Parameter!$B$17*Spielerentscheidungen!$B$2+Parameter!$B$4*0.5 + I337), "B", C337)),
IF(($B337-Parameter!$B$17*Spielerentscheidungen!$B$2+Parameter!$B$4*0.5 + I337)&gt;0,"A",
IF((ZB_Käufer2!$B337-Parameter!$B$17*Spielerentscheidungen!$D$2+Parameter!$B$4*0.5 + J337)&gt;0,"B",0)))</f>
        <v>0</v>
      </c>
      <c r="E337">
        <f>IF(AND(($B337-Parameter!$B$17*Spielerentscheidungen!$B$3+Parameter!$B$4*(Ergebnisse2!$D$2/Parameter!$B$8) + I337)&gt;0,(ZB_Käufer2!$B337-Parameter!$B$17*Spielerentscheidungen!$D$3+Parameter!$B$4*(Ergebnisse2!$E$2/Parameter!$B$8) + J337)&gt;0),IF(($B337-Parameter!$B$17*Spielerentscheidungen!$B$3+Parameter!$B$4*(Ergebnisse2!$D$2/Parameter!$B$8) + I337) &gt; (ZB_Käufer2!$B337-Parameter!$B$17*Spielerentscheidungen!$D$3+Parameter!$B$4*(Ergebnisse2!$E$2/Parameter!$B$8) + J337),"A", IF(($B337-Parameter!$B$17*Spielerentscheidungen!$B$3+Parameter!$B$4*(Ergebnisse2!$D$2/Parameter!$B$8) + I337) &lt; (ZB_Käufer2!$B337-Parameter!$B$17*Spielerentscheidungen!$D$3+Parameter!$B$4*(Ergebnisse2!$E$2/Parameter!$B$8) + J337 ), "B", C337)),
IF(($B337-Parameter!$B$17*Spielerentscheidungen!$B$3+Parameter!$B$4*(Ergebnisse2!$D$2/Parameter!$B$8) + I337) &gt; 0,"A",
IF((ZB_Käufer2!$B337-Parameter!$B$17*Spielerentscheidungen!$D$3+Parameter!$B$4*(Ergebnisse2!$E$2/Parameter!$B$8) + J337)&gt;0,"B",0)))</f>
        <v>0</v>
      </c>
      <c r="F337">
        <f>IF(AND(($B337-Parameter!$B$17*Spielerentscheidungen!$B$4+Parameter!$B$4*(Ergebnisse2!$D$3/Parameter!$B$8) + I337 )&gt;0,(ZB_Käufer2!$B337-Parameter!$B$17*Spielerentscheidungen!$D$4+Parameter!$B$4*(Ergebnisse2!$E$3/Parameter!$B$8) + J337)&gt;0),IF(($B337-Parameter!$B$17*Spielerentscheidungen!$B$4+Parameter!$B$4*(Ergebnisse2!$D$3/Parameter!$B$8) + I337) &gt; (ZB_Käufer2!$B337-Parameter!$B$17*Spielerentscheidungen!$D$4+Parameter!$B$4*(Ergebnisse2!$E$3/Parameter!$B$8) + J337), "A", IF(($B337-Parameter!$B$17*Spielerentscheidungen!$B$4+Parameter!$B$4*(Ergebnisse2!$D$3/Parameter!$B$8) + I337) &lt; (ZB_Käufer2!$B337-Parameter!$B$17*Spielerentscheidungen!$D$4+Parameter!$B$4*(Ergebnisse2!$E$3/Parameter!$B$8) + J337), "B", C337)),
IF(($B337-Parameter!$B$17*Spielerentscheidungen!$B$4+Parameter!$B$4*(Ergebnisse2!$D$3/Parameter!$B$8) + I337) &gt; 0,"A",
IF((ZB_Käufer2!$B337-Parameter!$B$17*Spielerentscheidungen!$D$4+Parameter!$B$4*(Ergebnisse2!$E$3/Parameter!$B$8) + J337) &gt; 0,"B",0)))</f>
        <v>0</v>
      </c>
      <c r="G337">
        <f>IF(AND(($B337-Parameter!$B$17*Spielerentscheidungen!$B$5+Parameter!$B$4*(Ergebnisse2!$D$4/Parameter!$B$8) + I337)&gt;0,(ZB_Käufer2!$B337-Parameter!$B$17*Spielerentscheidungen!$D$5+Parameter!$B$4*(Ergebnisse2!$E$4/Parameter!$B$8) + J337)&gt;0), IF(($B337-Parameter!$B$17*Spielerentscheidungen!$B$5+Parameter!$B$4*(Ergebnisse2!$D$4/Parameter!$B$8) + I337) &gt; (ZB_Käufer2!$B337-Parameter!$B$17*Spielerentscheidungen!$D$5+Parameter!$B$4*(Ergebnisse2!$E$4/Parameter!$B$8) + J337), "A", IF(($B337-Parameter!$B$17*Spielerentscheidungen!$B$5+Parameter!$B$4*(Ergebnisse2!$D$4/Parameter!$B$8) + I337) &lt; (ZB_Käufer2!$B337-Parameter!$B$17*Spielerentscheidungen!$D$5+Parameter!$B$4*(Ergebnisse2!$E$4/Parameter!$B$8) + J337), "B", C337)),
IF(($B337-Parameter!$B$17*Spielerentscheidungen!$B$5+Parameter!$B$4*(Ergebnisse2!$D$4/Parameter!$B$8) +I337)&gt;0,"A",
IF((ZB_Käufer2!$B337-Parameter!$B$17*Spielerentscheidungen!$D$5+Parameter!$B$4*(Ergebnisse2!$E$4/Parameter!$B$8) + J337)&gt;0,"B",0)))</f>
        <v>0</v>
      </c>
      <c r="H337">
        <f>IF(AND(($B337-Parameter!$B$17*Spielerentscheidungen!$B$6+Parameter!$B$4*(Ergebnisse2!$D$5/Parameter!$B$8) + I337)&gt;0,(ZB_Käufer2!$B337-Parameter!$B$17*Spielerentscheidungen!$D$6+Parameter!$B$4*(Ergebnisse2!$E$5/Parameter!$B$8) + J337)&gt;0), IF(($B337-Parameter!$B$17*Spielerentscheidungen!$B$6+Parameter!$B$4*(Ergebnisse2!$D$5/Parameter!$B$8) + I337) &gt; (ZB_Käufer2!$B337-Parameter!$B$17*Spielerentscheidungen!$D$6+Parameter!$B$4*(Ergebnisse2!$E$5/Parameter!$B$8) + J337),"A",IF(($B337-Parameter!$B$17*Spielerentscheidungen!$B$6+Parameter!$B$4*(Ergebnisse2!$D$5/Parameter!$B$8) + I337) &lt; (ZB_Käufer2!$B337-Parameter!$B$17*Spielerentscheidungen!$D$6+Parameter!$B$4*(Ergebnisse2!$E$5/Parameter!$B$8) + J337),"B",C337)),
IF(($B337-Parameter!$B$17*Spielerentscheidungen!$B$6+Parameter!$B$4*(Ergebnisse2!$D$5/Parameter!$B$8) + I337)&gt;0,"A",
IF((ZB_Käufer2!$B337-Parameter!$B$17*Spielerentscheidungen!$D$6 + Parameter!$B$4*(Ergebnisse2!$E$5/Parameter!$B$8) + J337)&gt;0,"B",0)))</f>
        <v>0</v>
      </c>
      <c r="I337">
        <v>0</v>
      </c>
      <c r="J337">
        <v>2</v>
      </c>
    </row>
    <row r="338" spans="1:10" x14ac:dyDescent="0.35">
      <c r="A338">
        <v>337</v>
      </c>
      <c r="B338">
        <v>9.74</v>
      </c>
      <c r="C338" t="s">
        <v>19</v>
      </c>
      <c r="D338" t="str">
        <f>IF(AND(($B338- Parameter!$B$17*Spielerentscheidungen!$B$2+Parameter!$B$4*0.5 + I338)&gt;0,(ZB_Käufer2!$B338-Parameter!$B$17*Spielerentscheidungen!$D$2+Parameter!$B$4*0.5 + J338)&gt;0), IF(($B338-Parameter!$B$17*Spielerentscheidungen!$B$2+Parameter!$B$4*0.5 + I338) &gt; (ZB_Käufer2!$B338-Parameter!$B$17*Spielerentscheidungen!$D$2+Parameter!$B$4*0.5 + J338), "A", IF((ZB_Käufer2!$B338-Parameter!$B$17*Spielerentscheidungen!$D$2+Parameter!$B$4*0.5 + J338) &gt; ($B338-Parameter!$B$17*Spielerentscheidungen!$B$2+Parameter!$B$4*0.5 + I338), "B", C338)),
IF(($B338-Parameter!$B$17*Spielerentscheidungen!$B$2+Parameter!$B$4*0.5 + I338)&gt;0,"A",
IF((ZB_Käufer2!$B338-Parameter!$B$17*Spielerentscheidungen!$D$2+Parameter!$B$4*0.5 + J338)&gt;0,"B",0)))</f>
        <v>A</v>
      </c>
      <c r="E338" t="str">
        <f>IF(AND(($B338-Parameter!$B$17*Spielerentscheidungen!$B$3+Parameter!$B$4*(Ergebnisse2!$D$2/Parameter!$B$8) + I338)&gt;0,(ZB_Käufer2!$B338-Parameter!$B$17*Spielerentscheidungen!$D$3+Parameter!$B$4*(Ergebnisse2!$E$2/Parameter!$B$8) + J338)&gt;0),IF(($B338-Parameter!$B$17*Spielerentscheidungen!$B$3+Parameter!$B$4*(Ergebnisse2!$D$2/Parameter!$B$8) + I338) &gt; (ZB_Käufer2!$B338-Parameter!$B$17*Spielerentscheidungen!$D$3+Parameter!$B$4*(Ergebnisse2!$E$2/Parameter!$B$8) + J338),"A", IF(($B338-Parameter!$B$17*Spielerentscheidungen!$B$3+Parameter!$B$4*(Ergebnisse2!$D$2/Parameter!$B$8) + I338) &lt; (ZB_Käufer2!$B338-Parameter!$B$17*Spielerentscheidungen!$D$3+Parameter!$B$4*(Ergebnisse2!$E$2/Parameter!$B$8) + J338 ), "B", C338)),
IF(($B338-Parameter!$B$17*Spielerentscheidungen!$B$3+Parameter!$B$4*(Ergebnisse2!$D$2/Parameter!$B$8) + I338) &gt; 0,"A",
IF((ZB_Käufer2!$B338-Parameter!$B$17*Spielerentscheidungen!$D$3+Parameter!$B$4*(Ergebnisse2!$E$2/Parameter!$B$8) + J338)&gt;0,"B",0)))</f>
        <v>A</v>
      </c>
      <c r="F338" t="str">
        <f>IF(AND(($B338-Parameter!$B$17*Spielerentscheidungen!$B$4+Parameter!$B$4*(Ergebnisse2!$D$3/Parameter!$B$8) + I338 )&gt;0,(ZB_Käufer2!$B338-Parameter!$B$17*Spielerentscheidungen!$D$4+Parameter!$B$4*(Ergebnisse2!$E$3/Parameter!$B$8) + J338)&gt;0),IF(($B338-Parameter!$B$17*Spielerentscheidungen!$B$4+Parameter!$B$4*(Ergebnisse2!$D$3/Parameter!$B$8) + I338) &gt; (ZB_Käufer2!$B338-Parameter!$B$17*Spielerentscheidungen!$D$4+Parameter!$B$4*(Ergebnisse2!$E$3/Parameter!$B$8) + J338), "A", IF(($B338-Parameter!$B$17*Spielerentscheidungen!$B$4+Parameter!$B$4*(Ergebnisse2!$D$3/Parameter!$B$8) + I338) &lt; (ZB_Käufer2!$B338-Parameter!$B$17*Spielerentscheidungen!$D$4+Parameter!$B$4*(Ergebnisse2!$E$3/Parameter!$B$8) + J338), "B", C338)),
IF(($B338-Parameter!$B$17*Spielerentscheidungen!$B$4+Parameter!$B$4*(Ergebnisse2!$D$3/Parameter!$B$8) + I338) &gt; 0,"A",
IF((ZB_Käufer2!$B338-Parameter!$B$17*Spielerentscheidungen!$D$4+Parameter!$B$4*(Ergebnisse2!$E$3/Parameter!$B$8) + J338) &gt; 0,"B",0)))</f>
        <v>A</v>
      </c>
      <c r="G338" t="str">
        <f>IF(AND(($B338-Parameter!$B$17*Spielerentscheidungen!$B$5+Parameter!$B$4*(Ergebnisse2!$D$4/Parameter!$B$8) + I338)&gt;0,(ZB_Käufer2!$B338-Parameter!$B$17*Spielerentscheidungen!$D$5+Parameter!$B$4*(Ergebnisse2!$E$4/Parameter!$B$8) + J338)&gt;0), IF(($B338-Parameter!$B$17*Spielerentscheidungen!$B$5+Parameter!$B$4*(Ergebnisse2!$D$4/Parameter!$B$8) + I338) &gt; (ZB_Käufer2!$B338-Parameter!$B$17*Spielerentscheidungen!$D$5+Parameter!$B$4*(Ergebnisse2!$E$4/Parameter!$B$8) + J338), "A", IF(($B338-Parameter!$B$17*Spielerentscheidungen!$B$5+Parameter!$B$4*(Ergebnisse2!$D$4/Parameter!$B$8) + I338) &lt; (ZB_Käufer2!$B338-Parameter!$B$17*Spielerentscheidungen!$D$5+Parameter!$B$4*(Ergebnisse2!$E$4/Parameter!$B$8) + J338), "B", C338)),
IF(($B338-Parameter!$B$17*Spielerentscheidungen!$B$5+Parameter!$B$4*(Ergebnisse2!$D$4/Parameter!$B$8) +I338)&gt;0,"A",
IF((ZB_Käufer2!$B338-Parameter!$B$17*Spielerentscheidungen!$D$5+Parameter!$B$4*(Ergebnisse2!$E$4/Parameter!$B$8) + J338)&gt;0,"B",0)))</f>
        <v>A</v>
      </c>
      <c r="H338">
        <f>IF(AND(($B338-Parameter!$B$17*Spielerentscheidungen!$B$6+Parameter!$B$4*(Ergebnisse2!$D$5/Parameter!$B$8) + I338)&gt;0,(ZB_Käufer2!$B338-Parameter!$B$17*Spielerentscheidungen!$D$6+Parameter!$B$4*(Ergebnisse2!$E$5/Parameter!$B$8) + J338)&gt;0), IF(($B338-Parameter!$B$17*Spielerentscheidungen!$B$6+Parameter!$B$4*(Ergebnisse2!$D$5/Parameter!$B$8) + I338) &gt; (ZB_Käufer2!$B338-Parameter!$B$17*Spielerentscheidungen!$D$6+Parameter!$B$4*(Ergebnisse2!$E$5/Parameter!$B$8) + J338),"A",IF(($B338-Parameter!$B$17*Spielerentscheidungen!$B$6+Parameter!$B$4*(Ergebnisse2!$D$5/Parameter!$B$8) + I338) &lt; (ZB_Käufer2!$B338-Parameter!$B$17*Spielerentscheidungen!$D$6+Parameter!$B$4*(Ergebnisse2!$E$5/Parameter!$B$8) + J338),"B",C338)),
IF(($B338-Parameter!$B$17*Spielerentscheidungen!$B$6+Parameter!$B$4*(Ergebnisse2!$D$5/Parameter!$B$8) + I338)&gt;0,"A",
IF((ZB_Käufer2!$B338-Parameter!$B$17*Spielerentscheidungen!$D$6 + Parameter!$B$4*(Ergebnisse2!$E$5/Parameter!$B$8) + J338)&gt;0,"B",0)))</f>
        <v>0</v>
      </c>
      <c r="I338">
        <v>4</v>
      </c>
      <c r="J338">
        <v>0</v>
      </c>
    </row>
    <row r="339" spans="1:10" x14ac:dyDescent="0.35">
      <c r="A339">
        <v>338</v>
      </c>
      <c r="B339">
        <v>2.44</v>
      </c>
      <c r="C339" t="s">
        <v>20</v>
      </c>
      <c r="D339" t="str">
        <f>IF(AND(($B339- Parameter!$B$17*Spielerentscheidungen!$B$2+Parameter!$B$4*0.5 + I339)&gt;0,(ZB_Käufer2!$B339-Parameter!$B$17*Spielerentscheidungen!$D$2+Parameter!$B$4*0.5 + J339)&gt;0), IF(($B339-Parameter!$B$17*Spielerentscheidungen!$B$2+Parameter!$B$4*0.5 + I339) &gt; (ZB_Käufer2!$B339-Parameter!$B$17*Spielerentscheidungen!$D$2+Parameter!$B$4*0.5 + J339), "A", IF((ZB_Käufer2!$B339-Parameter!$B$17*Spielerentscheidungen!$D$2+Parameter!$B$4*0.5 + J339) &gt; ($B339-Parameter!$B$17*Spielerentscheidungen!$B$2+Parameter!$B$4*0.5 + I339), "B", C339)),
IF(($B339-Parameter!$B$17*Spielerentscheidungen!$B$2+Parameter!$B$4*0.5 + I339)&gt;0,"A",
IF((ZB_Käufer2!$B339-Parameter!$B$17*Spielerentscheidungen!$D$2+Parameter!$B$4*0.5 + J339)&gt;0,"B",0)))</f>
        <v>A</v>
      </c>
      <c r="E339" t="str">
        <f>IF(AND(($B339-Parameter!$B$17*Spielerentscheidungen!$B$3+Parameter!$B$4*(Ergebnisse2!$D$2/Parameter!$B$8) + I339)&gt;0,(ZB_Käufer2!$B339-Parameter!$B$17*Spielerentscheidungen!$D$3+Parameter!$B$4*(Ergebnisse2!$E$2/Parameter!$B$8) + J339)&gt;0),IF(($B339-Parameter!$B$17*Spielerentscheidungen!$B$3+Parameter!$B$4*(Ergebnisse2!$D$2/Parameter!$B$8) + I339) &gt; (ZB_Käufer2!$B339-Parameter!$B$17*Spielerentscheidungen!$D$3+Parameter!$B$4*(Ergebnisse2!$E$2/Parameter!$B$8) + J339),"A", IF(($B339-Parameter!$B$17*Spielerentscheidungen!$B$3+Parameter!$B$4*(Ergebnisse2!$D$2/Parameter!$B$8) + I339) &lt; (ZB_Käufer2!$B339-Parameter!$B$17*Spielerentscheidungen!$D$3+Parameter!$B$4*(Ergebnisse2!$E$2/Parameter!$B$8) + J339 ), "B", C339)),
IF(($B339-Parameter!$B$17*Spielerentscheidungen!$B$3+Parameter!$B$4*(Ergebnisse2!$D$2/Parameter!$B$8) + I339) &gt; 0,"A",
IF((ZB_Käufer2!$B339-Parameter!$B$17*Spielerentscheidungen!$D$3+Parameter!$B$4*(Ergebnisse2!$E$2/Parameter!$B$8) + J339)&gt;0,"B",0)))</f>
        <v>A</v>
      </c>
      <c r="F339">
        <f>IF(AND(($B339-Parameter!$B$17*Spielerentscheidungen!$B$4+Parameter!$B$4*(Ergebnisse2!$D$3/Parameter!$B$8) + I339 )&gt;0,(ZB_Käufer2!$B339-Parameter!$B$17*Spielerentscheidungen!$D$4+Parameter!$B$4*(Ergebnisse2!$E$3/Parameter!$B$8) + J339)&gt;0),IF(($B339-Parameter!$B$17*Spielerentscheidungen!$B$4+Parameter!$B$4*(Ergebnisse2!$D$3/Parameter!$B$8) + I339) &gt; (ZB_Käufer2!$B339-Parameter!$B$17*Spielerentscheidungen!$D$4+Parameter!$B$4*(Ergebnisse2!$E$3/Parameter!$B$8) + J339), "A", IF(($B339-Parameter!$B$17*Spielerentscheidungen!$B$4+Parameter!$B$4*(Ergebnisse2!$D$3/Parameter!$B$8) + I339) &lt; (ZB_Käufer2!$B339-Parameter!$B$17*Spielerentscheidungen!$D$4+Parameter!$B$4*(Ergebnisse2!$E$3/Parameter!$B$8) + J339), "B", C339)),
IF(($B339-Parameter!$B$17*Spielerentscheidungen!$B$4+Parameter!$B$4*(Ergebnisse2!$D$3/Parameter!$B$8) + I339) &gt; 0,"A",
IF((ZB_Käufer2!$B339-Parameter!$B$17*Spielerentscheidungen!$D$4+Parameter!$B$4*(Ergebnisse2!$E$3/Parameter!$B$8) + J339) &gt; 0,"B",0)))</f>
        <v>0</v>
      </c>
      <c r="G339">
        <f>IF(AND(($B339-Parameter!$B$17*Spielerentscheidungen!$B$5+Parameter!$B$4*(Ergebnisse2!$D$4/Parameter!$B$8) + I339)&gt;0,(ZB_Käufer2!$B339-Parameter!$B$17*Spielerentscheidungen!$D$5+Parameter!$B$4*(Ergebnisse2!$E$4/Parameter!$B$8) + J339)&gt;0), IF(($B339-Parameter!$B$17*Spielerentscheidungen!$B$5+Parameter!$B$4*(Ergebnisse2!$D$4/Parameter!$B$8) + I339) &gt; (ZB_Käufer2!$B339-Parameter!$B$17*Spielerentscheidungen!$D$5+Parameter!$B$4*(Ergebnisse2!$E$4/Parameter!$B$8) + J339), "A", IF(($B339-Parameter!$B$17*Spielerentscheidungen!$B$5+Parameter!$B$4*(Ergebnisse2!$D$4/Parameter!$B$8) + I339) &lt; (ZB_Käufer2!$B339-Parameter!$B$17*Spielerentscheidungen!$D$5+Parameter!$B$4*(Ergebnisse2!$E$4/Parameter!$B$8) + J339), "B", C339)),
IF(($B339-Parameter!$B$17*Spielerentscheidungen!$B$5+Parameter!$B$4*(Ergebnisse2!$D$4/Parameter!$B$8) +I339)&gt;0,"A",
IF((ZB_Käufer2!$B339-Parameter!$B$17*Spielerentscheidungen!$D$5+Parameter!$B$4*(Ergebnisse2!$E$4/Parameter!$B$8) + J339)&gt;0,"B",0)))</f>
        <v>0</v>
      </c>
      <c r="H339">
        <f>IF(AND(($B339-Parameter!$B$17*Spielerentscheidungen!$B$6+Parameter!$B$4*(Ergebnisse2!$D$5/Parameter!$B$8) + I339)&gt;0,(ZB_Käufer2!$B339-Parameter!$B$17*Spielerentscheidungen!$D$6+Parameter!$B$4*(Ergebnisse2!$E$5/Parameter!$B$8) + J339)&gt;0), IF(($B339-Parameter!$B$17*Spielerentscheidungen!$B$6+Parameter!$B$4*(Ergebnisse2!$D$5/Parameter!$B$8) + I339) &gt; (ZB_Käufer2!$B339-Parameter!$B$17*Spielerentscheidungen!$D$6+Parameter!$B$4*(Ergebnisse2!$E$5/Parameter!$B$8) + J339),"A",IF(($B339-Parameter!$B$17*Spielerentscheidungen!$B$6+Parameter!$B$4*(Ergebnisse2!$D$5/Parameter!$B$8) + I339) &lt; (ZB_Käufer2!$B339-Parameter!$B$17*Spielerentscheidungen!$D$6+Parameter!$B$4*(Ergebnisse2!$E$5/Parameter!$B$8) + J339),"B",C339)),
IF(($B339-Parameter!$B$17*Spielerentscheidungen!$B$6+Parameter!$B$4*(Ergebnisse2!$D$5/Parameter!$B$8) + I339)&gt;0,"A",
IF((ZB_Käufer2!$B339-Parameter!$B$17*Spielerentscheidungen!$D$6 + Parameter!$B$4*(Ergebnisse2!$E$5/Parameter!$B$8) + J339)&gt;0,"B",0)))</f>
        <v>0</v>
      </c>
      <c r="I339">
        <v>5</v>
      </c>
      <c r="J339">
        <v>0</v>
      </c>
    </row>
    <row r="340" spans="1:10" x14ac:dyDescent="0.35">
      <c r="A340">
        <v>339</v>
      </c>
      <c r="B340">
        <v>9.2200000000000006</v>
      </c>
      <c r="C340" t="s">
        <v>19</v>
      </c>
      <c r="D340" t="str">
        <f>IF(AND(($B340- Parameter!$B$17*Spielerentscheidungen!$B$2+Parameter!$B$4*0.5 + I340)&gt;0,(ZB_Käufer2!$B340-Parameter!$B$17*Spielerentscheidungen!$D$2+Parameter!$B$4*0.5 + J340)&gt;0), IF(($B340-Parameter!$B$17*Spielerentscheidungen!$B$2+Parameter!$B$4*0.5 + I340) &gt; (ZB_Käufer2!$B340-Parameter!$B$17*Spielerentscheidungen!$D$2+Parameter!$B$4*0.5 + J340), "A", IF((ZB_Käufer2!$B340-Parameter!$B$17*Spielerentscheidungen!$D$2+Parameter!$B$4*0.5 + J340) &gt; ($B340-Parameter!$B$17*Spielerentscheidungen!$B$2+Parameter!$B$4*0.5 + I340), "B", C340)),
IF(($B340-Parameter!$B$17*Spielerentscheidungen!$B$2+Parameter!$B$4*0.5 + I340)&gt;0,"A",
IF((ZB_Käufer2!$B340-Parameter!$B$17*Spielerentscheidungen!$D$2+Parameter!$B$4*0.5 + J340)&gt;0,"B",0)))</f>
        <v>B</v>
      </c>
      <c r="E340" t="str">
        <f>IF(AND(($B340-Parameter!$B$17*Spielerentscheidungen!$B$3+Parameter!$B$4*(Ergebnisse2!$D$2/Parameter!$B$8) + I340)&gt;0,(ZB_Käufer2!$B340-Parameter!$B$17*Spielerentscheidungen!$D$3+Parameter!$B$4*(Ergebnisse2!$E$2/Parameter!$B$8) + J340)&gt;0),IF(($B340-Parameter!$B$17*Spielerentscheidungen!$B$3+Parameter!$B$4*(Ergebnisse2!$D$2/Parameter!$B$8) + I340) &gt; (ZB_Käufer2!$B340-Parameter!$B$17*Spielerentscheidungen!$D$3+Parameter!$B$4*(Ergebnisse2!$E$2/Parameter!$B$8) + J340),"A", IF(($B340-Parameter!$B$17*Spielerentscheidungen!$B$3+Parameter!$B$4*(Ergebnisse2!$D$2/Parameter!$B$8) + I340) &lt; (ZB_Käufer2!$B340-Parameter!$B$17*Spielerentscheidungen!$D$3+Parameter!$B$4*(Ergebnisse2!$E$2/Parameter!$B$8) + J340 ), "B", C340)),
IF(($B340-Parameter!$B$17*Spielerentscheidungen!$B$3+Parameter!$B$4*(Ergebnisse2!$D$2/Parameter!$B$8) + I340) &gt; 0,"A",
IF((ZB_Käufer2!$B340-Parameter!$B$17*Spielerentscheidungen!$D$3+Parameter!$B$4*(Ergebnisse2!$E$2/Parameter!$B$8) + J340)&gt;0,"B",0)))</f>
        <v>A</v>
      </c>
      <c r="F340" t="str">
        <f>IF(AND(($B340-Parameter!$B$17*Spielerentscheidungen!$B$4+Parameter!$B$4*(Ergebnisse2!$D$3/Parameter!$B$8) + I340 )&gt;0,(ZB_Käufer2!$B340-Parameter!$B$17*Spielerentscheidungen!$D$4+Parameter!$B$4*(Ergebnisse2!$E$3/Parameter!$B$8) + J340)&gt;0),IF(($B340-Parameter!$B$17*Spielerentscheidungen!$B$4+Parameter!$B$4*(Ergebnisse2!$D$3/Parameter!$B$8) + I340) &gt; (ZB_Käufer2!$B340-Parameter!$B$17*Spielerentscheidungen!$D$4+Parameter!$B$4*(Ergebnisse2!$E$3/Parameter!$B$8) + J340), "A", IF(($B340-Parameter!$B$17*Spielerentscheidungen!$B$4+Parameter!$B$4*(Ergebnisse2!$D$3/Parameter!$B$8) + I340) &lt; (ZB_Käufer2!$B340-Parameter!$B$17*Spielerentscheidungen!$D$4+Parameter!$B$4*(Ergebnisse2!$E$3/Parameter!$B$8) + J340), "B", C340)),
IF(($B340-Parameter!$B$17*Spielerentscheidungen!$B$4+Parameter!$B$4*(Ergebnisse2!$D$3/Parameter!$B$8) + I340) &gt; 0,"A",
IF((ZB_Käufer2!$B340-Parameter!$B$17*Spielerentscheidungen!$D$4+Parameter!$B$4*(Ergebnisse2!$E$3/Parameter!$B$8) + J340) &gt; 0,"B",0)))</f>
        <v>B</v>
      </c>
      <c r="G340" t="str">
        <f>IF(AND(($B340-Parameter!$B$17*Spielerentscheidungen!$B$5+Parameter!$B$4*(Ergebnisse2!$D$4/Parameter!$B$8) + I340)&gt;0,(ZB_Käufer2!$B340-Parameter!$B$17*Spielerentscheidungen!$D$5+Parameter!$B$4*(Ergebnisse2!$E$4/Parameter!$B$8) + J340)&gt;0), IF(($B340-Parameter!$B$17*Spielerentscheidungen!$B$5+Parameter!$B$4*(Ergebnisse2!$D$4/Parameter!$B$8) + I340) &gt; (ZB_Käufer2!$B340-Parameter!$B$17*Spielerentscheidungen!$D$5+Parameter!$B$4*(Ergebnisse2!$E$4/Parameter!$B$8) + J340), "A", IF(($B340-Parameter!$B$17*Spielerentscheidungen!$B$5+Parameter!$B$4*(Ergebnisse2!$D$4/Parameter!$B$8) + I340) &lt; (ZB_Käufer2!$B340-Parameter!$B$17*Spielerentscheidungen!$D$5+Parameter!$B$4*(Ergebnisse2!$E$4/Parameter!$B$8) + J340), "B", C340)),
IF(($B340-Parameter!$B$17*Spielerentscheidungen!$B$5+Parameter!$B$4*(Ergebnisse2!$D$4/Parameter!$B$8) +I340)&gt;0,"A",
IF((ZB_Käufer2!$B340-Parameter!$B$17*Spielerentscheidungen!$D$5+Parameter!$B$4*(Ergebnisse2!$E$4/Parameter!$B$8) + J340)&gt;0,"B",0)))</f>
        <v>B</v>
      </c>
      <c r="H340">
        <f>IF(AND(($B340-Parameter!$B$17*Spielerentscheidungen!$B$6+Parameter!$B$4*(Ergebnisse2!$D$5/Parameter!$B$8) + I340)&gt;0,(ZB_Käufer2!$B340-Parameter!$B$17*Spielerentscheidungen!$D$6+Parameter!$B$4*(Ergebnisse2!$E$5/Parameter!$B$8) + J340)&gt;0), IF(($B340-Parameter!$B$17*Spielerentscheidungen!$B$6+Parameter!$B$4*(Ergebnisse2!$D$5/Parameter!$B$8) + I340) &gt; (ZB_Käufer2!$B340-Parameter!$B$17*Spielerentscheidungen!$D$6+Parameter!$B$4*(Ergebnisse2!$E$5/Parameter!$B$8) + J340),"A",IF(($B340-Parameter!$B$17*Spielerentscheidungen!$B$6+Parameter!$B$4*(Ergebnisse2!$D$5/Parameter!$B$8) + I340) &lt; (ZB_Käufer2!$B340-Parameter!$B$17*Spielerentscheidungen!$D$6+Parameter!$B$4*(Ergebnisse2!$E$5/Parameter!$B$8) + J340),"B",C340)),
IF(($B340-Parameter!$B$17*Spielerentscheidungen!$B$6+Parameter!$B$4*(Ergebnisse2!$D$5/Parameter!$B$8) + I340)&gt;0,"A",
IF((ZB_Käufer2!$B340-Parameter!$B$17*Spielerentscheidungen!$D$6 + Parameter!$B$4*(Ergebnisse2!$E$5/Parameter!$B$8) + J340)&gt;0,"B",0)))</f>
        <v>0</v>
      </c>
      <c r="I340">
        <v>0</v>
      </c>
      <c r="J340">
        <v>2</v>
      </c>
    </row>
    <row r="341" spans="1:10" x14ac:dyDescent="0.35">
      <c r="A341">
        <v>340</v>
      </c>
      <c r="B341">
        <v>2.79</v>
      </c>
      <c r="C341" t="s">
        <v>20</v>
      </c>
      <c r="D341">
        <f>IF(AND(($B341- Parameter!$B$17*Spielerentscheidungen!$B$2+Parameter!$B$4*0.5 + I341)&gt;0,(ZB_Käufer2!$B341-Parameter!$B$17*Spielerentscheidungen!$D$2+Parameter!$B$4*0.5 + J341)&gt;0), IF(($B341-Parameter!$B$17*Spielerentscheidungen!$B$2+Parameter!$B$4*0.5 + I341) &gt; (ZB_Käufer2!$B341-Parameter!$B$17*Spielerentscheidungen!$D$2+Parameter!$B$4*0.5 + J341), "A", IF((ZB_Käufer2!$B341-Parameter!$B$17*Spielerentscheidungen!$D$2+Parameter!$B$4*0.5 + J341) &gt; ($B341-Parameter!$B$17*Spielerentscheidungen!$B$2+Parameter!$B$4*0.5 + I341), "B", C341)),
IF(($B341-Parameter!$B$17*Spielerentscheidungen!$B$2+Parameter!$B$4*0.5 + I341)&gt;0,"A",
IF((ZB_Käufer2!$B341-Parameter!$B$17*Spielerentscheidungen!$D$2+Parameter!$B$4*0.5 + J341)&gt;0,"B",0)))</f>
        <v>0</v>
      </c>
      <c r="E341">
        <f>IF(AND(($B341-Parameter!$B$17*Spielerentscheidungen!$B$3+Parameter!$B$4*(Ergebnisse2!$D$2/Parameter!$B$8) + I341)&gt;0,(ZB_Käufer2!$B341-Parameter!$B$17*Spielerentscheidungen!$D$3+Parameter!$B$4*(Ergebnisse2!$E$2/Parameter!$B$8) + J341)&gt;0),IF(($B341-Parameter!$B$17*Spielerentscheidungen!$B$3+Parameter!$B$4*(Ergebnisse2!$D$2/Parameter!$B$8) + I341) &gt; (ZB_Käufer2!$B341-Parameter!$B$17*Spielerentscheidungen!$D$3+Parameter!$B$4*(Ergebnisse2!$E$2/Parameter!$B$8) + J341),"A", IF(($B341-Parameter!$B$17*Spielerentscheidungen!$B$3+Parameter!$B$4*(Ergebnisse2!$D$2/Parameter!$B$8) + I341) &lt; (ZB_Käufer2!$B341-Parameter!$B$17*Spielerentscheidungen!$D$3+Parameter!$B$4*(Ergebnisse2!$E$2/Parameter!$B$8) + J341 ), "B", C341)),
IF(($B341-Parameter!$B$17*Spielerentscheidungen!$B$3+Parameter!$B$4*(Ergebnisse2!$D$2/Parameter!$B$8) + I341) &gt; 0,"A",
IF((ZB_Käufer2!$B341-Parameter!$B$17*Spielerentscheidungen!$D$3+Parameter!$B$4*(Ergebnisse2!$E$2/Parameter!$B$8) + J341)&gt;0,"B",0)))</f>
        <v>0</v>
      </c>
      <c r="F341">
        <f>IF(AND(($B341-Parameter!$B$17*Spielerentscheidungen!$B$4+Parameter!$B$4*(Ergebnisse2!$D$3/Parameter!$B$8) + I341 )&gt;0,(ZB_Käufer2!$B341-Parameter!$B$17*Spielerentscheidungen!$D$4+Parameter!$B$4*(Ergebnisse2!$E$3/Parameter!$B$8) + J341)&gt;0),IF(($B341-Parameter!$B$17*Spielerentscheidungen!$B$4+Parameter!$B$4*(Ergebnisse2!$D$3/Parameter!$B$8) + I341) &gt; (ZB_Käufer2!$B341-Parameter!$B$17*Spielerentscheidungen!$D$4+Parameter!$B$4*(Ergebnisse2!$E$3/Parameter!$B$8) + J341), "A", IF(($B341-Parameter!$B$17*Spielerentscheidungen!$B$4+Parameter!$B$4*(Ergebnisse2!$D$3/Parameter!$B$8) + I341) &lt; (ZB_Käufer2!$B341-Parameter!$B$17*Spielerentscheidungen!$D$4+Parameter!$B$4*(Ergebnisse2!$E$3/Parameter!$B$8) + J341), "B", C341)),
IF(($B341-Parameter!$B$17*Spielerentscheidungen!$B$4+Parameter!$B$4*(Ergebnisse2!$D$3/Parameter!$B$8) + I341) &gt; 0,"A",
IF((ZB_Käufer2!$B341-Parameter!$B$17*Spielerentscheidungen!$D$4+Parameter!$B$4*(Ergebnisse2!$E$3/Parameter!$B$8) + J341) &gt; 0,"B",0)))</f>
        <v>0</v>
      </c>
      <c r="G341">
        <f>IF(AND(($B341-Parameter!$B$17*Spielerentscheidungen!$B$5+Parameter!$B$4*(Ergebnisse2!$D$4/Parameter!$B$8) + I341)&gt;0,(ZB_Käufer2!$B341-Parameter!$B$17*Spielerentscheidungen!$D$5+Parameter!$B$4*(Ergebnisse2!$E$4/Parameter!$B$8) + J341)&gt;0), IF(($B341-Parameter!$B$17*Spielerentscheidungen!$B$5+Parameter!$B$4*(Ergebnisse2!$D$4/Parameter!$B$8) + I341) &gt; (ZB_Käufer2!$B341-Parameter!$B$17*Spielerentscheidungen!$D$5+Parameter!$B$4*(Ergebnisse2!$E$4/Parameter!$B$8) + J341), "A", IF(($B341-Parameter!$B$17*Spielerentscheidungen!$B$5+Parameter!$B$4*(Ergebnisse2!$D$4/Parameter!$B$8) + I341) &lt; (ZB_Käufer2!$B341-Parameter!$B$17*Spielerentscheidungen!$D$5+Parameter!$B$4*(Ergebnisse2!$E$4/Parameter!$B$8) + J341), "B", C341)),
IF(($B341-Parameter!$B$17*Spielerentscheidungen!$B$5+Parameter!$B$4*(Ergebnisse2!$D$4/Parameter!$B$8) +I341)&gt;0,"A",
IF((ZB_Käufer2!$B341-Parameter!$B$17*Spielerentscheidungen!$D$5+Parameter!$B$4*(Ergebnisse2!$E$4/Parameter!$B$8) + J341)&gt;0,"B",0)))</f>
        <v>0</v>
      </c>
      <c r="H341">
        <f>IF(AND(($B341-Parameter!$B$17*Spielerentscheidungen!$B$6+Parameter!$B$4*(Ergebnisse2!$D$5/Parameter!$B$8) + I341)&gt;0,(ZB_Käufer2!$B341-Parameter!$B$17*Spielerentscheidungen!$D$6+Parameter!$B$4*(Ergebnisse2!$E$5/Parameter!$B$8) + J341)&gt;0), IF(($B341-Parameter!$B$17*Spielerentscheidungen!$B$6+Parameter!$B$4*(Ergebnisse2!$D$5/Parameter!$B$8) + I341) &gt; (ZB_Käufer2!$B341-Parameter!$B$17*Spielerentscheidungen!$D$6+Parameter!$B$4*(Ergebnisse2!$E$5/Parameter!$B$8) + J341),"A",IF(($B341-Parameter!$B$17*Spielerentscheidungen!$B$6+Parameter!$B$4*(Ergebnisse2!$D$5/Parameter!$B$8) + I341) &lt; (ZB_Käufer2!$B341-Parameter!$B$17*Spielerentscheidungen!$D$6+Parameter!$B$4*(Ergebnisse2!$E$5/Parameter!$B$8) + J341),"B",C341)),
IF(($B341-Parameter!$B$17*Spielerentscheidungen!$B$6+Parameter!$B$4*(Ergebnisse2!$D$5/Parameter!$B$8) + I341)&gt;0,"A",
IF((ZB_Käufer2!$B341-Parameter!$B$17*Spielerentscheidungen!$D$6 + Parameter!$B$4*(Ergebnisse2!$E$5/Parameter!$B$8) + J341)&gt;0,"B",0)))</f>
        <v>0</v>
      </c>
      <c r="I341">
        <v>0</v>
      </c>
      <c r="J341">
        <v>1</v>
      </c>
    </row>
    <row r="342" spans="1:10" x14ac:dyDescent="0.35">
      <c r="A342">
        <v>341</v>
      </c>
      <c r="B342">
        <v>9.5299999999999994</v>
      </c>
      <c r="C342" t="s">
        <v>19</v>
      </c>
      <c r="D342" t="str">
        <f>IF(AND(($B342- Parameter!$B$17*Spielerentscheidungen!$B$2+Parameter!$B$4*0.5 + I342)&gt;0,(ZB_Käufer2!$B342-Parameter!$B$17*Spielerentscheidungen!$D$2+Parameter!$B$4*0.5 + J342)&gt;0), IF(($B342-Parameter!$B$17*Spielerentscheidungen!$B$2+Parameter!$B$4*0.5 + I342) &gt; (ZB_Käufer2!$B342-Parameter!$B$17*Spielerentscheidungen!$D$2+Parameter!$B$4*0.5 + J342), "A", IF((ZB_Käufer2!$B342-Parameter!$B$17*Spielerentscheidungen!$D$2+Parameter!$B$4*0.5 + J342) &gt; ($B342-Parameter!$B$17*Spielerentscheidungen!$B$2+Parameter!$B$4*0.5 + I342), "B", C342)),
IF(($B342-Parameter!$B$17*Spielerentscheidungen!$B$2+Parameter!$B$4*0.5 + I342)&gt;0,"A",
IF((ZB_Käufer2!$B342-Parameter!$B$17*Spielerentscheidungen!$D$2+Parameter!$B$4*0.5 + J342)&gt;0,"B",0)))</f>
        <v>A</v>
      </c>
      <c r="E342" t="str">
        <f>IF(AND(($B342-Parameter!$B$17*Spielerentscheidungen!$B$3+Parameter!$B$4*(Ergebnisse2!$D$2/Parameter!$B$8) + I342)&gt;0,(ZB_Käufer2!$B342-Parameter!$B$17*Spielerentscheidungen!$D$3+Parameter!$B$4*(Ergebnisse2!$E$2/Parameter!$B$8) + J342)&gt;0),IF(($B342-Parameter!$B$17*Spielerentscheidungen!$B$3+Parameter!$B$4*(Ergebnisse2!$D$2/Parameter!$B$8) + I342) &gt; (ZB_Käufer2!$B342-Parameter!$B$17*Spielerentscheidungen!$D$3+Parameter!$B$4*(Ergebnisse2!$E$2/Parameter!$B$8) + J342),"A", IF(($B342-Parameter!$B$17*Spielerentscheidungen!$B$3+Parameter!$B$4*(Ergebnisse2!$D$2/Parameter!$B$8) + I342) &lt; (ZB_Käufer2!$B342-Parameter!$B$17*Spielerentscheidungen!$D$3+Parameter!$B$4*(Ergebnisse2!$E$2/Parameter!$B$8) + J342 ), "B", C342)),
IF(($B342-Parameter!$B$17*Spielerentscheidungen!$B$3+Parameter!$B$4*(Ergebnisse2!$D$2/Parameter!$B$8) + I342) &gt; 0,"A",
IF((ZB_Käufer2!$B342-Parameter!$B$17*Spielerentscheidungen!$D$3+Parameter!$B$4*(Ergebnisse2!$E$2/Parameter!$B$8) + J342)&gt;0,"B",0)))</f>
        <v>A</v>
      </c>
      <c r="F342" t="str">
        <f>IF(AND(($B342-Parameter!$B$17*Spielerentscheidungen!$B$4+Parameter!$B$4*(Ergebnisse2!$D$3/Parameter!$B$8) + I342 )&gt;0,(ZB_Käufer2!$B342-Parameter!$B$17*Spielerentscheidungen!$D$4+Parameter!$B$4*(Ergebnisse2!$E$3/Parameter!$B$8) + J342)&gt;0),IF(($B342-Parameter!$B$17*Spielerentscheidungen!$B$4+Parameter!$B$4*(Ergebnisse2!$D$3/Parameter!$B$8) + I342) &gt; (ZB_Käufer2!$B342-Parameter!$B$17*Spielerentscheidungen!$D$4+Parameter!$B$4*(Ergebnisse2!$E$3/Parameter!$B$8) + J342), "A", IF(($B342-Parameter!$B$17*Spielerentscheidungen!$B$4+Parameter!$B$4*(Ergebnisse2!$D$3/Parameter!$B$8) + I342) &lt; (ZB_Käufer2!$B342-Parameter!$B$17*Spielerentscheidungen!$D$4+Parameter!$B$4*(Ergebnisse2!$E$3/Parameter!$B$8) + J342), "B", C342)),
IF(($B342-Parameter!$B$17*Spielerentscheidungen!$B$4+Parameter!$B$4*(Ergebnisse2!$D$3/Parameter!$B$8) + I342) &gt; 0,"A",
IF((ZB_Käufer2!$B342-Parameter!$B$17*Spielerentscheidungen!$D$4+Parameter!$B$4*(Ergebnisse2!$E$3/Parameter!$B$8) + J342) &gt; 0,"B",0)))</f>
        <v>A</v>
      </c>
      <c r="G342" t="str">
        <f>IF(AND(($B342-Parameter!$B$17*Spielerentscheidungen!$B$5+Parameter!$B$4*(Ergebnisse2!$D$4/Parameter!$B$8) + I342)&gt;0,(ZB_Käufer2!$B342-Parameter!$B$17*Spielerentscheidungen!$D$5+Parameter!$B$4*(Ergebnisse2!$E$4/Parameter!$B$8) + J342)&gt;0), IF(($B342-Parameter!$B$17*Spielerentscheidungen!$B$5+Parameter!$B$4*(Ergebnisse2!$D$4/Parameter!$B$8) + I342) &gt; (ZB_Käufer2!$B342-Parameter!$B$17*Spielerentscheidungen!$D$5+Parameter!$B$4*(Ergebnisse2!$E$4/Parameter!$B$8) + J342), "A", IF(($B342-Parameter!$B$17*Spielerentscheidungen!$B$5+Parameter!$B$4*(Ergebnisse2!$D$4/Parameter!$B$8) + I342) &lt; (ZB_Käufer2!$B342-Parameter!$B$17*Spielerentscheidungen!$D$5+Parameter!$B$4*(Ergebnisse2!$E$4/Parameter!$B$8) + J342), "B", C342)),
IF(($B342-Parameter!$B$17*Spielerentscheidungen!$B$5+Parameter!$B$4*(Ergebnisse2!$D$4/Parameter!$B$8) +I342)&gt;0,"A",
IF((ZB_Käufer2!$B342-Parameter!$B$17*Spielerentscheidungen!$D$5+Parameter!$B$4*(Ergebnisse2!$E$4/Parameter!$B$8) + J342)&gt;0,"B",0)))</f>
        <v>A</v>
      </c>
      <c r="H342">
        <f>IF(AND(($B342-Parameter!$B$17*Spielerentscheidungen!$B$6+Parameter!$B$4*(Ergebnisse2!$D$5/Parameter!$B$8) + I342)&gt;0,(ZB_Käufer2!$B342-Parameter!$B$17*Spielerentscheidungen!$D$6+Parameter!$B$4*(Ergebnisse2!$E$5/Parameter!$B$8) + J342)&gt;0), IF(($B342-Parameter!$B$17*Spielerentscheidungen!$B$6+Parameter!$B$4*(Ergebnisse2!$D$5/Parameter!$B$8) + I342) &gt; (ZB_Käufer2!$B342-Parameter!$B$17*Spielerentscheidungen!$D$6+Parameter!$B$4*(Ergebnisse2!$E$5/Parameter!$B$8) + J342),"A",IF(($B342-Parameter!$B$17*Spielerentscheidungen!$B$6+Parameter!$B$4*(Ergebnisse2!$D$5/Parameter!$B$8) + I342) &lt; (ZB_Käufer2!$B342-Parameter!$B$17*Spielerentscheidungen!$D$6+Parameter!$B$4*(Ergebnisse2!$E$5/Parameter!$B$8) + J342),"B",C342)),
IF(($B342-Parameter!$B$17*Spielerentscheidungen!$B$6+Parameter!$B$4*(Ergebnisse2!$D$5/Parameter!$B$8) + I342)&gt;0,"A",
IF((ZB_Käufer2!$B342-Parameter!$B$17*Spielerentscheidungen!$D$6 + Parameter!$B$4*(Ergebnisse2!$E$5/Parameter!$B$8) + J342)&gt;0,"B",0)))</f>
        <v>0</v>
      </c>
      <c r="I342">
        <v>4</v>
      </c>
      <c r="J342">
        <v>0</v>
      </c>
    </row>
    <row r="343" spans="1:10" x14ac:dyDescent="0.35">
      <c r="A343">
        <v>342</v>
      </c>
      <c r="B343">
        <v>4.66</v>
      </c>
      <c r="C343" t="s">
        <v>20</v>
      </c>
      <c r="D343">
        <f>IF(AND(($B343- Parameter!$B$17*Spielerentscheidungen!$B$2+Parameter!$B$4*0.5 + I343)&gt;0,(ZB_Käufer2!$B343-Parameter!$B$17*Spielerentscheidungen!$D$2+Parameter!$B$4*0.5 + J343)&gt;0), IF(($B343-Parameter!$B$17*Spielerentscheidungen!$B$2+Parameter!$B$4*0.5 + I343) &gt; (ZB_Käufer2!$B343-Parameter!$B$17*Spielerentscheidungen!$D$2+Parameter!$B$4*0.5 + J343), "A", IF((ZB_Käufer2!$B343-Parameter!$B$17*Spielerentscheidungen!$D$2+Parameter!$B$4*0.5 + J343) &gt; ($B343-Parameter!$B$17*Spielerentscheidungen!$B$2+Parameter!$B$4*0.5 + I343), "B", C343)),
IF(($B343-Parameter!$B$17*Spielerentscheidungen!$B$2+Parameter!$B$4*0.5 + I343)&gt;0,"A",
IF((ZB_Käufer2!$B343-Parameter!$B$17*Spielerentscheidungen!$D$2+Parameter!$B$4*0.5 + J343)&gt;0,"B",0)))</f>
        <v>0</v>
      </c>
      <c r="E343">
        <f>IF(AND(($B343-Parameter!$B$17*Spielerentscheidungen!$B$3+Parameter!$B$4*(Ergebnisse2!$D$2/Parameter!$B$8) + I343)&gt;0,(ZB_Käufer2!$B343-Parameter!$B$17*Spielerentscheidungen!$D$3+Parameter!$B$4*(Ergebnisse2!$E$2/Parameter!$B$8) + J343)&gt;0),IF(($B343-Parameter!$B$17*Spielerentscheidungen!$B$3+Parameter!$B$4*(Ergebnisse2!$D$2/Parameter!$B$8) + I343) &gt; (ZB_Käufer2!$B343-Parameter!$B$17*Spielerentscheidungen!$D$3+Parameter!$B$4*(Ergebnisse2!$E$2/Parameter!$B$8) + J343),"A", IF(($B343-Parameter!$B$17*Spielerentscheidungen!$B$3+Parameter!$B$4*(Ergebnisse2!$D$2/Parameter!$B$8) + I343) &lt; (ZB_Käufer2!$B343-Parameter!$B$17*Spielerentscheidungen!$D$3+Parameter!$B$4*(Ergebnisse2!$E$2/Parameter!$B$8) + J343 ), "B", C343)),
IF(($B343-Parameter!$B$17*Spielerentscheidungen!$B$3+Parameter!$B$4*(Ergebnisse2!$D$2/Parameter!$B$8) + I343) &gt; 0,"A",
IF((ZB_Käufer2!$B343-Parameter!$B$17*Spielerentscheidungen!$D$3+Parameter!$B$4*(Ergebnisse2!$E$2/Parameter!$B$8) + J343)&gt;0,"B",0)))</f>
        <v>0</v>
      </c>
      <c r="F343">
        <f>IF(AND(($B343-Parameter!$B$17*Spielerentscheidungen!$B$4+Parameter!$B$4*(Ergebnisse2!$D$3/Parameter!$B$8) + I343 )&gt;0,(ZB_Käufer2!$B343-Parameter!$B$17*Spielerentscheidungen!$D$4+Parameter!$B$4*(Ergebnisse2!$E$3/Parameter!$B$8) + J343)&gt;0),IF(($B343-Parameter!$B$17*Spielerentscheidungen!$B$4+Parameter!$B$4*(Ergebnisse2!$D$3/Parameter!$B$8) + I343) &gt; (ZB_Käufer2!$B343-Parameter!$B$17*Spielerentscheidungen!$D$4+Parameter!$B$4*(Ergebnisse2!$E$3/Parameter!$B$8) + J343), "A", IF(($B343-Parameter!$B$17*Spielerentscheidungen!$B$4+Parameter!$B$4*(Ergebnisse2!$D$3/Parameter!$B$8) + I343) &lt; (ZB_Käufer2!$B343-Parameter!$B$17*Spielerentscheidungen!$D$4+Parameter!$B$4*(Ergebnisse2!$E$3/Parameter!$B$8) + J343), "B", C343)),
IF(($B343-Parameter!$B$17*Spielerentscheidungen!$B$4+Parameter!$B$4*(Ergebnisse2!$D$3/Parameter!$B$8) + I343) &gt; 0,"A",
IF((ZB_Käufer2!$B343-Parameter!$B$17*Spielerentscheidungen!$D$4+Parameter!$B$4*(Ergebnisse2!$E$3/Parameter!$B$8) + J343) &gt; 0,"B",0)))</f>
        <v>0</v>
      </c>
      <c r="G343">
        <f>IF(AND(($B343-Parameter!$B$17*Spielerentscheidungen!$B$5+Parameter!$B$4*(Ergebnisse2!$D$4/Parameter!$B$8) + I343)&gt;0,(ZB_Käufer2!$B343-Parameter!$B$17*Spielerentscheidungen!$D$5+Parameter!$B$4*(Ergebnisse2!$E$4/Parameter!$B$8) + J343)&gt;0), IF(($B343-Parameter!$B$17*Spielerentscheidungen!$B$5+Parameter!$B$4*(Ergebnisse2!$D$4/Parameter!$B$8) + I343) &gt; (ZB_Käufer2!$B343-Parameter!$B$17*Spielerentscheidungen!$D$5+Parameter!$B$4*(Ergebnisse2!$E$4/Parameter!$B$8) + J343), "A", IF(($B343-Parameter!$B$17*Spielerentscheidungen!$B$5+Parameter!$B$4*(Ergebnisse2!$D$4/Parameter!$B$8) + I343) &lt; (ZB_Käufer2!$B343-Parameter!$B$17*Spielerentscheidungen!$D$5+Parameter!$B$4*(Ergebnisse2!$E$4/Parameter!$B$8) + J343), "B", C343)),
IF(($B343-Parameter!$B$17*Spielerentscheidungen!$B$5+Parameter!$B$4*(Ergebnisse2!$D$4/Parameter!$B$8) +I343)&gt;0,"A",
IF((ZB_Käufer2!$B343-Parameter!$B$17*Spielerentscheidungen!$D$5+Parameter!$B$4*(Ergebnisse2!$E$4/Parameter!$B$8) + J343)&gt;0,"B",0)))</f>
        <v>0</v>
      </c>
      <c r="H343">
        <f>IF(AND(($B343-Parameter!$B$17*Spielerentscheidungen!$B$6+Parameter!$B$4*(Ergebnisse2!$D$5/Parameter!$B$8) + I343)&gt;0,(ZB_Käufer2!$B343-Parameter!$B$17*Spielerentscheidungen!$D$6+Parameter!$B$4*(Ergebnisse2!$E$5/Parameter!$B$8) + J343)&gt;0), IF(($B343-Parameter!$B$17*Spielerentscheidungen!$B$6+Parameter!$B$4*(Ergebnisse2!$D$5/Parameter!$B$8) + I343) &gt; (ZB_Käufer2!$B343-Parameter!$B$17*Spielerentscheidungen!$D$6+Parameter!$B$4*(Ergebnisse2!$E$5/Parameter!$B$8) + J343),"A",IF(($B343-Parameter!$B$17*Spielerentscheidungen!$B$6+Parameter!$B$4*(Ergebnisse2!$D$5/Parameter!$B$8) + I343) &lt; (ZB_Käufer2!$B343-Parameter!$B$17*Spielerentscheidungen!$D$6+Parameter!$B$4*(Ergebnisse2!$E$5/Parameter!$B$8) + J343),"B",C343)),
IF(($B343-Parameter!$B$17*Spielerentscheidungen!$B$6+Parameter!$B$4*(Ergebnisse2!$D$5/Parameter!$B$8) + I343)&gt;0,"A",
IF((ZB_Käufer2!$B343-Parameter!$B$17*Spielerentscheidungen!$D$6 + Parameter!$B$4*(Ergebnisse2!$E$5/Parameter!$B$8) + J343)&gt;0,"B",0)))</f>
        <v>0</v>
      </c>
      <c r="I343">
        <v>0</v>
      </c>
      <c r="J343">
        <v>3</v>
      </c>
    </row>
    <row r="344" spans="1:10" x14ac:dyDescent="0.35">
      <c r="A344">
        <v>343</v>
      </c>
      <c r="B344">
        <v>6.51</v>
      </c>
      <c r="C344" t="s">
        <v>19</v>
      </c>
      <c r="D344" t="str">
        <f>IF(AND(($B344- Parameter!$B$17*Spielerentscheidungen!$B$2+Parameter!$B$4*0.5 + I344)&gt;0,(ZB_Käufer2!$B344-Parameter!$B$17*Spielerentscheidungen!$D$2+Parameter!$B$4*0.5 + J344)&gt;0), IF(($B344-Parameter!$B$17*Spielerentscheidungen!$B$2+Parameter!$B$4*0.5 + I344) &gt; (ZB_Käufer2!$B344-Parameter!$B$17*Spielerentscheidungen!$D$2+Parameter!$B$4*0.5 + J344), "A", IF((ZB_Käufer2!$B344-Parameter!$B$17*Spielerentscheidungen!$D$2+Parameter!$B$4*0.5 + J344) &gt; ($B344-Parameter!$B$17*Spielerentscheidungen!$B$2+Parameter!$B$4*0.5 + I344), "B", C344)),
IF(($B344-Parameter!$B$17*Spielerentscheidungen!$B$2+Parameter!$B$4*0.5 + I344)&gt;0,"A",
IF((ZB_Käufer2!$B344-Parameter!$B$17*Spielerentscheidungen!$D$2+Parameter!$B$4*0.5 + J344)&gt;0,"B",0)))</f>
        <v>A</v>
      </c>
      <c r="E344" t="str">
        <f>IF(AND(($B344-Parameter!$B$17*Spielerentscheidungen!$B$3+Parameter!$B$4*(Ergebnisse2!$D$2/Parameter!$B$8) + I344)&gt;0,(ZB_Käufer2!$B344-Parameter!$B$17*Spielerentscheidungen!$D$3+Parameter!$B$4*(Ergebnisse2!$E$2/Parameter!$B$8) + J344)&gt;0),IF(($B344-Parameter!$B$17*Spielerentscheidungen!$B$3+Parameter!$B$4*(Ergebnisse2!$D$2/Parameter!$B$8) + I344) &gt; (ZB_Käufer2!$B344-Parameter!$B$17*Spielerentscheidungen!$D$3+Parameter!$B$4*(Ergebnisse2!$E$2/Parameter!$B$8) + J344),"A", IF(($B344-Parameter!$B$17*Spielerentscheidungen!$B$3+Parameter!$B$4*(Ergebnisse2!$D$2/Parameter!$B$8) + I344) &lt; (ZB_Käufer2!$B344-Parameter!$B$17*Spielerentscheidungen!$D$3+Parameter!$B$4*(Ergebnisse2!$E$2/Parameter!$B$8) + J344 ), "B", C344)),
IF(($B344-Parameter!$B$17*Spielerentscheidungen!$B$3+Parameter!$B$4*(Ergebnisse2!$D$2/Parameter!$B$8) + I344) &gt; 0,"A",
IF((ZB_Käufer2!$B344-Parameter!$B$17*Spielerentscheidungen!$D$3+Parameter!$B$4*(Ergebnisse2!$E$2/Parameter!$B$8) + J344)&gt;0,"B",0)))</f>
        <v>A</v>
      </c>
      <c r="F344" t="str">
        <f>IF(AND(($B344-Parameter!$B$17*Spielerentscheidungen!$B$4+Parameter!$B$4*(Ergebnisse2!$D$3/Parameter!$B$8) + I344 )&gt;0,(ZB_Käufer2!$B344-Parameter!$B$17*Spielerentscheidungen!$D$4+Parameter!$B$4*(Ergebnisse2!$E$3/Parameter!$B$8) + J344)&gt;0),IF(($B344-Parameter!$B$17*Spielerentscheidungen!$B$4+Parameter!$B$4*(Ergebnisse2!$D$3/Parameter!$B$8) + I344) &gt; (ZB_Käufer2!$B344-Parameter!$B$17*Spielerentscheidungen!$D$4+Parameter!$B$4*(Ergebnisse2!$E$3/Parameter!$B$8) + J344), "A", IF(($B344-Parameter!$B$17*Spielerentscheidungen!$B$4+Parameter!$B$4*(Ergebnisse2!$D$3/Parameter!$B$8) + I344) &lt; (ZB_Käufer2!$B344-Parameter!$B$17*Spielerentscheidungen!$D$4+Parameter!$B$4*(Ergebnisse2!$E$3/Parameter!$B$8) + J344), "B", C344)),
IF(($B344-Parameter!$B$17*Spielerentscheidungen!$B$4+Parameter!$B$4*(Ergebnisse2!$D$3/Parameter!$B$8) + I344) &gt; 0,"A",
IF((ZB_Käufer2!$B344-Parameter!$B$17*Spielerentscheidungen!$D$4+Parameter!$B$4*(Ergebnisse2!$E$3/Parameter!$B$8) + J344) &gt; 0,"B",0)))</f>
        <v>A</v>
      </c>
      <c r="G344" t="str">
        <f>IF(AND(($B344-Parameter!$B$17*Spielerentscheidungen!$B$5+Parameter!$B$4*(Ergebnisse2!$D$4/Parameter!$B$8) + I344)&gt;0,(ZB_Käufer2!$B344-Parameter!$B$17*Spielerentscheidungen!$D$5+Parameter!$B$4*(Ergebnisse2!$E$4/Parameter!$B$8) + J344)&gt;0), IF(($B344-Parameter!$B$17*Spielerentscheidungen!$B$5+Parameter!$B$4*(Ergebnisse2!$D$4/Parameter!$B$8) + I344) &gt; (ZB_Käufer2!$B344-Parameter!$B$17*Spielerentscheidungen!$D$5+Parameter!$B$4*(Ergebnisse2!$E$4/Parameter!$B$8) + J344), "A", IF(($B344-Parameter!$B$17*Spielerentscheidungen!$B$5+Parameter!$B$4*(Ergebnisse2!$D$4/Parameter!$B$8) + I344) &lt; (ZB_Käufer2!$B344-Parameter!$B$17*Spielerentscheidungen!$D$5+Parameter!$B$4*(Ergebnisse2!$E$4/Parameter!$B$8) + J344), "B", C344)),
IF(($B344-Parameter!$B$17*Spielerentscheidungen!$B$5+Parameter!$B$4*(Ergebnisse2!$D$4/Parameter!$B$8) +I344)&gt;0,"A",
IF((ZB_Käufer2!$B344-Parameter!$B$17*Spielerentscheidungen!$D$5+Parameter!$B$4*(Ergebnisse2!$E$4/Parameter!$B$8) + J344)&gt;0,"B",0)))</f>
        <v>A</v>
      </c>
      <c r="H344">
        <f>IF(AND(($B344-Parameter!$B$17*Spielerentscheidungen!$B$6+Parameter!$B$4*(Ergebnisse2!$D$5/Parameter!$B$8) + I344)&gt;0,(ZB_Käufer2!$B344-Parameter!$B$17*Spielerentscheidungen!$D$6+Parameter!$B$4*(Ergebnisse2!$E$5/Parameter!$B$8) + J344)&gt;0), IF(($B344-Parameter!$B$17*Spielerentscheidungen!$B$6+Parameter!$B$4*(Ergebnisse2!$D$5/Parameter!$B$8) + I344) &gt; (ZB_Käufer2!$B344-Parameter!$B$17*Spielerentscheidungen!$D$6+Parameter!$B$4*(Ergebnisse2!$E$5/Parameter!$B$8) + J344),"A",IF(($B344-Parameter!$B$17*Spielerentscheidungen!$B$6+Parameter!$B$4*(Ergebnisse2!$D$5/Parameter!$B$8) + I344) &lt; (ZB_Käufer2!$B344-Parameter!$B$17*Spielerentscheidungen!$D$6+Parameter!$B$4*(Ergebnisse2!$E$5/Parameter!$B$8) + J344),"B",C344)),
IF(($B344-Parameter!$B$17*Spielerentscheidungen!$B$6+Parameter!$B$4*(Ergebnisse2!$D$5/Parameter!$B$8) + I344)&gt;0,"A",
IF((ZB_Käufer2!$B344-Parameter!$B$17*Spielerentscheidungen!$D$6 + Parameter!$B$4*(Ergebnisse2!$E$5/Parameter!$B$8) + J344)&gt;0,"B",0)))</f>
        <v>0</v>
      </c>
      <c r="I344">
        <v>5</v>
      </c>
      <c r="J344">
        <v>0</v>
      </c>
    </row>
    <row r="345" spans="1:10" x14ac:dyDescent="0.35">
      <c r="A345">
        <v>344</v>
      </c>
      <c r="B345">
        <v>7.39</v>
      </c>
      <c r="C345" t="s">
        <v>20</v>
      </c>
      <c r="D345" t="str">
        <f>IF(AND(($B345- Parameter!$B$17*Spielerentscheidungen!$B$2+Parameter!$B$4*0.5 + I345)&gt;0,(ZB_Käufer2!$B345-Parameter!$B$17*Spielerentscheidungen!$D$2+Parameter!$B$4*0.5 + J345)&gt;0), IF(($B345-Parameter!$B$17*Spielerentscheidungen!$B$2+Parameter!$B$4*0.5 + I345) &gt; (ZB_Käufer2!$B345-Parameter!$B$17*Spielerentscheidungen!$D$2+Parameter!$B$4*0.5 + J345), "A", IF((ZB_Käufer2!$B345-Parameter!$B$17*Spielerentscheidungen!$D$2+Parameter!$B$4*0.5 + J345) &gt; ($B345-Parameter!$B$17*Spielerentscheidungen!$B$2+Parameter!$B$4*0.5 + I345), "B", C345)),
IF(($B345-Parameter!$B$17*Spielerentscheidungen!$B$2+Parameter!$B$4*0.5 + I345)&gt;0,"A",
IF((ZB_Käufer2!$B345-Parameter!$B$17*Spielerentscheidungen!$D$2+Parameter!$B$4*0.5 + J345)&gt;0,"B",0)))</f>
        <v>B</v>
      </c>
      <c r="E345" t="str">
        <f>IF(AND(($B345-Parameter!$B$17*Spielerentscheidungen!$B$3+Parameter!$B$4*(Ergebnisse2!$D$2/Parameter!$B$8) + I345)&gt;0,(ZB_Käufer2!$B345-Parameter!$B$17*Spielerentscheidungen!$D$3+Parameter!$B$4*(Ergebnisse2!$E$2/Parameter!$B$8) + J345)&gt;0),IF(($B345-Parameter!$B$17*Spielerentscheidungen!$B$3+Parameter!$B$4*(Ergebnisse2!$D$2/Parameter!$B$8) + I345) &gt; (ZB_Käufer2!$B345-Parameter!$B$17*Spielerentscheidungen!$D$3+Parameter!$B$4*(Ergebnisse2!$E$2/Parameter!$B$8) + J345),"A", IF(($B345-Parameter!$B$17*Spielerentscheidungen!$B$3+Parameter!$B$4*(Ergebnisse2!$D$2/Parameter!$B$8) + I345) &lt; (ZB_Käufer2!$B345-Parameter!$B$17*Spielerentscheidungen!$D$3+Parameter!$B$4*(Ergebnisse2!$E$2/Parameter!$B$8) + J345 ), "B", C345)),
IF(($B345-Parameter!$B$17*Spielerentscheidungen!$B$3+Parameter!$B$4*(Ergebnisse2!$D$2/Parameter!$B$8) + I345) &gt; 0,"A",
IF((ZB_Käufer2!$B345-Parameter!$B$17*Spielerentscheidungen!$D$3+Parameter!$B$4*(Ergebnisse2!$E$2/Parameter!$B$8) + J345)&gt;0,"B",0)))</f>
        <v>B</v>
      </c>
      <c r="F345" t="str">
        <f>IF(AND(($B345-Parameter!$B$17*Spielerentscheidungen!$B$4+Parameter!$B$4*(Ergebnisse2!$D$3/Parameter!$B$8) + I345 )&gt;0,(ZB_Käufer2!$B345-Parameter!$B$17*Spielerentscheidungen!$D$4+Parameter!$B$4*(Ergebnisse2!$E$3/Parameter!$B$8) + J345)&gt;0),IF(($B345-Parameter!$B$17*Spielerentscheidungen!$B$4+Parameter!$B$4*(Ergebnisse2!$D$3/Parameter!$B$8) + I345) &gt; (ZB_Käufer2!$B345-Parameter!$B$17*Spielerentscheidungen!$D$4+Parameter!$B$4*(Ergebnisse2!$E$3/Parameter!$B$8) + J345), "A", IF(($B345-Parameter!$B$17*Spielerentscheidungen!$B$4+Parameter!$B$4*(Ergebnisse2!$D$3/Parameter!$B$8) + I345) &lt; (ZB_Käufer2!$B345-Parameter!$B$17*Spielerentscheidungen!$D$4+Parameter!$B$4*(Ergebnisse2!$E$3/Parameter!$B$8) + J345), "B", C345)),
IF(($B345-Parameter!$B$17*Spielerentscheidungen!$B$4+Parameter!$B$4*(Ergebnisse2!$D$3/Parameter!$B$8) + I345) &gt; 0,"A",
IF((ZB_Käufer2!$B345-Parameter!$B$17*Spielerentscheidungen!$D$4+Parameter!$B$4*(Ergebnisse2!$E$3/Parameter!$B$8) + J345) &gt; 0,"B",0)))</f>
        <v>B</v>
      </c>
      <c r="G345" t="str">
        <f>IF(AND(($B345-Parameter!$B$17*Spielerentscheidungen!$B$5+Parameter!$B$4*(Ergebnisse2!$D$4/Parameter!$B$8) + I345)&gt;0,(ZB_Käufer2!$B345-Parameter!$B$17*Spielerentscheidungen!$D$5+Parameter!$B$4*(Ergebnisse2!$E$4/Parameter!$B$8) + J345)&gt;0), IF(($B345-Parameter!$B$17*Spielerentscheidungen!$B$5+Parameter!$B$4*(Ergebnisse2!$D$4/Parameter!$B$8) + I345) &gt; (ZB_Käufer2!$B345-Parameter!$B$17*Spielerentscheidungen!$D$5+Parameter!$B$4*(Ergebnisse2!$E$4/Parameter!$B$8) + J345), "A", IF(($B345-Parameter!$B$17*Spielerentscheidungen!$B$5+Parameter!$B$4*(Ergebnisse2!$D$4/Parameter!$B$8) + I345) &lt; (ZB_Käufer2!$B345-Parameter!$B$17*Spielerentscheidungen!$D$5+Parameter!$B$4*(Ergebnisse2!$E$4/Parameter!$B$8) + J345), "B", C345)),
IF(($B345-Parameter!$B$17*Spielerentscheidungen!$B$5+Parameter!$B$4*(Ergebnisse2!$D$4/Parameter!$B$8) +I345)&gt;0,"A",
IF((ZB_Käufer2!$B345-Parameter!$B$17*Spielerentscheidungen!$D$5+Parameter!$B$4*(Ergebnisse2!$E$4/Parameter!$B$8) + J345)&gt;0,"B",0)))</f>
        <v>B</v>
      </c>
      <c r="H345">
        <f>IF(AND(($B345-Parameter!$B$17*Spielerentscheidungen!$B$6+Parameter!$B$4*(Ergebnisse2!$D$5/Parameter!$B$8) + I345)&gt;0,(ZB_Käufer2!$B345-Parameter!$B$17*Spielerentscheidungen!$D$6+Parameter!$B$4*(Ergebnisse2!$E$5/Parameter!$B$8) + J345)&gt;0), IF(($B345-Parameter!$B$17*Spielerentscheidungen!$B$6+Parameter!$B$4*(Ergebnisse2!$D$5/Parameter!$B$8) + I345) &gt; (ZB_Käufer2!$B345-Parameter!$B$17*Spielerentscheidungen!$D$6+Parameter!$B$4*(Ergebnisse2!$E$5/Parameter!$B$8) + J345),"A",IF(($B345-Parameter!$B$17*Spielerentscheidungen!$B$6+Parameter!$B$4*(Ergebnisse2!$D$5/Parameter!$B$8) + I345) &lt; (ZB_Käufer2!$B345-Parameter!$B$17*Spielerentscheidungen!$D$6+Parameter!$B$4*(Ergebnisse2!$E$5/Parameter!$B$8) + J345),"B",C345)),
IF(($B345-Parameter!$B$17*Spielerentscheidungen!$B$6+Parameter!$B$4*(Ergebnisse2!$D$5/Parameter!$B$8) + I345)&gt;0,"A",
IF((ZB_Käufer2!$B345-Parameter!$B$17*Spielerentscheidungen!$D$6 + Parameter!$B$4*(Ergebnisse2!$E$5/Parameter!$B$8) + J345)&gt;0,"B",0)))</f>
        <v>0</v>
      </c>
      <c r="I345">
        <v>0</v>
      </c>
      <c r="J345">
        <v>4</v>
      </c>
    </row>
    <row r="346" spans="1:10" x14ac:dyDescent="0.35">
      <c r="A346">
        <v>345</v>
      </c>
      <c r="B346">
        <v>4.3899999999999997</v>
      </c>
      <c r="C346" t="s">
        <v>19</v>
      </c>
      <c r="D346" t="str">
        <f>IF(AND(($B346- Parameter!$B$17*Spielerentscheidungen!$B$2+Parameter!$B$4*0.5 + I346)&gt;0,(ZB_Käufer2!$B346-Parameter!$B$17*Spielerentscheidungen!$D$2+Parameter!$B$4*0.5 + J346)&gt;0), IF(($B346-Parameter!$B$17*Spielerentscheidungen!$B$2+Parameter!$B$4*0.5 + I346) &gt; (ZB_Käufer2!$B346-Parameter!$B$17*Spielerentscheidungen!$D$2+Parameter!$B$4*0.5 + J346), "A", IF((ZB_Käufer2!$B346-Parameter!$B$17*Spielerentscheidungen!$D$2+Parameter!$B$4*0.5 + J346) &gt; ($B346-Parameter!$B$17*Spielerentscheidungen!$B$2+Parameter!$B$4*0.5 + I346), "B", C346)),
IF(($B346-Parameter!$B$17*Spielerentscheidungen!$B$2+Parameter!$B$4*0.5 + I346)&gt;0,"A",
IF((ZB_Käufer2!$B346-Parameter!$B$17*Spielerentscheidungen!$D$2+Parameter!$B$4*0.5 + J346)&gt;0,"B",0)))</f>
        <v>A</v>
      </c>
      <c r="E346" t="str">
        <f>IF(AND(($B346-Parameter!$B$17*Spielerentscheidungen!$B$3+Parameter!$B$4*(Ergebnisse2!$D$2/Parameter!$B$8) + I346)&gt;0,(ZB_Käufer2!$B346-Parameter!$B$17*Spielerentscheidungen!$D$3+Parameter!$B$4*(Ergebnisse2!$E$2/Parameter!$B$8) + J346)&gt;0),IF(($B346-Parameter!$B$17*Spielerentscheidungen!$B$3+Parameter!$B$4*(Ergebnisse2!$D$2/Parameter!$B$8) + I346) &gt; (ZB_Käufer2!$B346-Parameter!$B$17*Spielerentscheidungen!$D$3+Parameter!$B$4*(Ergebnisse2!$E$2/Parameter!$B$8) + J346),"A", IF(($B346-Parameter!$B$17*Spielerentscheidungen!$B$3+Parameter!$B$4*(Ergebnisse2!$D$2/Parameter!$B$8) + I346) &lt; (ZB_Käufer2!$B346-Parameter!$B$17*Spielerentscheidungen!$D$3+Parameter!$B$4*(Ergebnisse2!$E$2/Parameter!$B$8) + J346 ), "B", C346)),
IF(($B346-Parameter!$B$17*Spielerentscheidungen!$B$3+Parameter!$B$4*(Ergebnisse2!$D$2/Parameter!$B$8) + I346) &gt; 0,"A",
IF((ZB_Käufer2!$B346-Parameter!$B$17*Spielerentscheidungen!$D$3+Parameter!$B$4*(Ergebnisse2!$E$2/Parameter!$B$8) + J346)&gt;0,"B",0)))</f>
        <v>A</v>
      </c>
      <c r="F346">
        <f>IF(AND(($B346-Parameter!$B$17*Spielerentscheidungen!$B$4+Parameter!$B$4*(Ergebnisse2!$D$3/Parameter!$B$8) + I346 )&gt;0,(ZB_Käufer2!$B346-Parameter!$B$17*Spielerentscheidungen!$D$4+Parameter!$B$4*(Ergebnisse2!$E$3/Parameter!$B$8) + J346)&gt;0),IF(($B346-Parameter!$B$17*Spielerentscheidungen!$B$4+Parameter!$B$4*(Ergebnisse2!$D$3/Parameter!$B$8) + I346) &gt; (ZB_Käufer2!$B346-Parameter!$B$17*Spielerentscheidungen!$D$4+Parameter!$B$4*(Ergebnisse2!$E$3/Parameter!$B$8) + J346), "A", IF(($B346-Parameter!$B$17*Spielerentscheidungen!$B$4+Parameter!$B$4*(Ergebnisse2!$D$3/Parameter!$B$8) + I346) &lt; (ZB_Käufer2!$B346-Parameter!$B$17*Spielerentscheidungen!$D$4+Parameter!$B$4*(Ergebnisse2!$E$3/Parameter!$B$8) + J346), "B", C346)),
IF(($B346-Parameter!$B$17*Spielerentscheidungen!$B$4+Parameter!$B$4*(Ergebnisse2!$D$3/Parameter!$B$8) + I346) &gt; 0,"A",
IF((ZB_Käufer2!$B346-Parameter!$B$17*Spielerentscheidungen!$D$4+Parameter!$B$4*(Ergebnisse2!$E$3/Parameter!$B$8) + J346) &gt; 0,"B",0)))</f>
        <v>0</v>
      </c>
      <c r="G346">
        <f>IF(AND(($B346-Parameter!$B$17*Spielerentscheidungen!$B$5+Parameter!$B$4*(Ergebnisse2!$D$4/Parameter!$B$8) + I346)&gt;0,(ZB_Käufer2!$B346-Parameter!$B$17*Spielerentscheidungen!$D$5+Parameter!$B$4*(Ergebnisse2!$E$4/Parameter!$B$8) + J346)&gt;0), IF(($B346-Parameter!$B$17*Spielerentscheidungen!$B$5+Parameter!$B$4*(Ergebnisse2!$D$4/Parameter!$B$8) + I346) &gt; (ZB_Käufer2!$B346-Parameter!$B$17*Spielerentscheidungen!$D$5+Parameter!$B$4*(Ergebnisse2!$E$4/Parameter!$B$8) + J346), "A", IF(($B346-Parameter!$B$17*Spielerentscheidungen!$B$5+Parameter!$B$4*(Ergebnisse2!$D$4/Parameter!$B$8) + I346) &lt; (ZB_Käufer2!$B346-Parameter!$B$17*Spielerentscheidungen!$D$5+Parameter!$B$4*(Ergebnisse2!$E$4/Parameter!$B$8) + J346), "B", C346)),
IF(($B346-Parameter!$B$17*Spielerentscheidungen!$B$5+Parameter!$B$4*(Ergebnisse2!$D$4/Parameter!$B$8) +I346)&gt;0,"A",
IF((ZB_Käufer2!$B346-Parameter!$B$17*Spielerentscheidungen!$D$5+Parameter!$B$4*(Ergebnisse2!$E$4/Parameter!$B$8) + J346)&gt;0,"B",0)))</f>
        <v>0</v>
      </c>
      <c r="H346">
        <f>IF(AND(($B346-Parameter!$B$17*Spielerentscheidungen!$B$6+Parameter!$B$4*(Ergebnisse2!$D$5/Parameter!$B$8) + I346)&gt;0,(ZB_Käufer2!$B346-Parameter!$B$17*Spielerentscheidungen!$D$6+Parameter!$B$4*(Ergebnisse2!$E$5/Parameter!$B$8) + J346)&gt;0), IF(($B346-Parameter!$B$17*Spielerentscheidungen!$B$6+Parameter!$B$4*(Ergebnisse2!$D$5/Parameter!$B$8) + I346) &gt; (ZB_Käufer2!$B346-Parameter!$B$17*Spielerentscheidungen!$D$6+Parameter!$B$4*(Ergebnisse2!$E$5/Parameter!$B$8) + J346),"A",IF(($B346-Parameter!$B$17*Spielerentscheidungen!$B$6+Parameter!$B$4*(Ergebnisse2!$D$5/Parameter!$B$8) + I346) &lt; (ZB_Käufer2!$B346-Parameter!$B$17*Spielerentscheidungen!$D$6+Parameter!$B$4*(Ergebnisse2!$E$5/Parameter!$B$8) + J346),"B",C346)),
IF(($B346-Parameter!$B$17*Spielerentscheidungen!$B$6+Parameter!$B$4*(Ergebnisse2!$D$5/Parameter!$B$8) + I346)&gt;0,"A",
IF((ZB_Käufer2!$B346-Parameter!$B$17*Spielerentscheidungen!$D$6 + Parameter!$B$4*(Ergebnisse2!$E$5/Parameter!$B$8) + J346)&gt;0,"B",0)))</f>
        <v>0</v>
      </c>
      <c r="I346">
        <v>3</v>
      </c>
      <c r="J346">
        <v>0</v>
      </c>
    </row>
    <row r="347" spans="1:10" x14ac:dyDescent="0.35">
      <c r="A347">
        <v>346</v>
      </c>
      <c r="B347">
        <v>0.56000000000000005</v>
      </c>
      <c r="C347" t="s">
        <v>20</v>
      </c>
      <c r="D347">
        <f>IF(AND(($B347- Parameter!$B$17*Spielerentscheidungen!$B$2+Parameter!$B$4*0.5 + I347)&gt;0,(ZB_Käufer2!$B347-Parameter!$B$17*Spielerentscheidungen!$D$2+Parameter!$B$4*0.5 + J347)&gt;0), IF(($B347-Parameter!$B$17*Spielerentscheidungen!$B$2+Parameter!$B$4*0.5 + I347) &gt; (ZB_Käufer2!$B347-Parameter!$B$17*Spielerentscheidungen!$D$2+Parameter!$B$4*0.5 + J347), "A", IF((ZB_Käufer2!$B347-Parameter!$B$17*Spielerentscheidungen!$D$2+Parameter!$B$4*0.5 + J347) &gt; ($B347-Parameter!$B$17*Spielerentscheidungen!$B$2+Parameter!$B$4*0.5 + I347), "B", C347)),
IF(($B347-Parameter!$B$17*Spielerentscheidungen!$B$2+Parameter!$B$4*0.5 + I347)&gt;0,"A",
IF((ZB_Käufer2!$B347-Parameter!$B$17*Spielerentscheidungen!$D$2+Parameter!$B$4*0.5 + J347)&gt;0,"B",0)))</f>
        <v>0</v>
      </c>
      <c r="E347">
        <f>IF(AND(($B347-Parameter!$B$17*Spielerentscheidungen!$B$3+Parameter!$B$4*(Ergebnisse2!$D$2/Parameter!$B$8) + I347)&gt;0,(ZB_Käufer2!$B347-Parameter!$B$17*Spielerentscheidungen!$D$3+Parameter!$B$4*(Ergebnisse2!$E$2/Parameter!$B$8) + J347)&gt;0),IF(($B347-Parameter!$B$17*Spielerentscheidungen!$B$3+Parameter!$B$4*(Ergebnisse2!$D$2/Parameter!$B$8) + I347) &gt; (ZB_Käufer2!$B347-Parameter!$B$17*Spielerentscheidungen!$D$3+Parameter!$B$4*(Ergebnisse2!$E$2/Parameter!$B$8) + J347),"A", IF(($B347-Parameter!$B$17*Spielerentscheidungen!$B$3+Parameter!$B$4*(Ergebnisse2!$D$2/Parameter!$B$8) + I347) &lt; (ZB_Käufer2!$B347-Parameter!$B$17*Spielerentscheidungen!$D$3+Parameter!$B$4*(Ergebnisse2!$E$2/Parameter!$B$8) + J347 ), "B", C347)),
IF(($B347-Parameter!$B$17*Spielerentscheidungen!$B$3+Parameter!$B$4*(Ergebnisse2!$D$2/Parameter!$B$8) + I347) &gt; 0,"A",
IF((ZB_Käufer2!$B347-Parameter!$B$17*Spielerentscheidungen!$D$3+Parameter!$B$4*(Ergebnisse2!$E$2/Parameter!$B$8) + J347)&gt;0,"B",0)))</f>
        <v>0</v>
      </c>
      <c r="F347">
        <f>IF(AND(($B347-Parameter!$B$17*Spielerentscheidungen!$B$4+Parameter!$B$4*(Ergebnisse2!$D$3/Parameter!$B$8) + I347 )&gt;0,(ZB_Käufer2!$B347-Parameter!$B$17*Spielerentscheidungen!$D$4+Parameter!$B$4*(Ergebnisse2!$E$3/Parameter!$B$8) + J347)&gt;0),IF(($B347-Parameter!$B$17*Spielerentscheidungen!$B$4+Parameter!$B$4*(Ergebnisse2!$D$3/Parameter!$B$8) + I347) &gt; (ZB_Käufer2!$B347-Parameter!$B$17*Spielerentscheidungen!$D$4+Parameter!$B$4*(Ergebnisse2!$E$3/Parameter!$B$8) + J347), "A", IF(($B347-Parameter!$B$17*Spielerentscheidungen!$B$4+Parameter!$B$4*(Ergebnisse2!$D$3/Parameter!$B$8) + I347) &lt; (ZB_Käufer2!$B347-Parameter!$B$17*Spielerentscheidungen!$D$4+Parameter!$B$4*(Ergebnisse2!$E$3/Parameter!$B$8) + J347), "B", C347)),
IF(($B347-Parameter!$B$17*Spielerentscheidungen!$B$4+Parameter!$B$4*(Ergebnisse2!$D$3/Parameter!$B$8) + I347) &gt; 0,"A",
IF((ZB_Käufer2!$B347-Parameter!$B$17*Spielerentscheidungen!$D$4+Parameter!$B$4*(Ergebnisse2!$E$3/Parameter!$B$8) + J347) &gt; 0,"B",0)))</f>
        <v>0</v>
      </c>
      <c r="G347">
        <f>IF(AND(($B347-Parameter!$B$17*Spielerentscheidungen!$B$5+Parameter!$B$4*(Ergebnisse2!$D$4/Parameter!$B$8) + I347)&gt;0,(ZB_Käufer2!$B347-Parameter!$B$17*Spielerentscheidungen!$D$5+Parameter!$B$4*(Ergebnisse2!$E$4/Parameter!$B$8) + J347)&gt;0), IF(($B347-Parameter!$B$17*Spielerentscheidungen!$B$5+Parameter!$B$4*(Ergebnisse2!$D$4/Parameter!$B$8) + I347) &gt; (ZB_Käufer2!$B347-Parameter!$B$17*Spielerentscheidungen!$D$5+Parameter!$B$4*(Ergebnisse2!$E$4/Parameter!$B$8) + J347), "A", IF(($B347-Parameter!$B$17*Spielerentscheidungen!$B$5+Parameter!$B$4*(Ergebnisse2!$D$4/Parameter!$B$8) + I347) &lt; (ZB_Käufer2!$B347-Parameter!$B$17*Spielerentscheidungen!$D$5+Parameter!$B$4*(Ergebnisse2!$E$4/Parameter!$B$8) + J347), "B", C347)),
IF(($B347-Parameter!$B$17*Spielerentscheidungen!$B$5+Parameter!$B$4*(Ergebnisse2!$D$4/Parameter!$B$8) +I347)&gt;0,"A",
IF((ZB_Käufer2!$B347-Parameter!$B$17*Spielerentscheidungen!$D$5+Parameter!$B$4*(Ergebnisse2!$E$4/Parameter!$B$8) + J347)&gt;0,"B",0)))</f>
        <v>0</v>
      </c>
      <c r="H347">
        <f>IF(AND(($B347-Parameter!$B$17*Spielerentscheidungen!$B$6+Parameter!$B$4*(Ergebnisse2!$D$5/Parameter!$B$8) + I347)&gt;0,(ZB_Käufer2!$B347-Parameter!$B$17*Spielerentscheidungen!$D$6+Parameter!$B$4*(Ergebnisse2!$E$5/Parameter!$B$8) + J347)&gt;0), IF(($B347-Parameter!$B$17*Spielerentscheidungen!$B$6+Parameter!$B$4*(Ergebnisse2!$D$5/Parameter!$B$8) + I347) &gt; (ZB_Käufer2!$B347-Parameter!$B$17*Spielerentscheidungen!$D$6+Parameter!$B$4*(Ergebnisse2!$E$5/Parameter!$B$8) + J347),"A",IF(($B347-Parameter!$B$17*Spielerentscheidungen!$B$6+Parameter!$B$4*(Ergebnisse2!$D$5/Parameter!$B$8) + I347) &lt; (ZB_Käufer2!$B347-Parameter!$B$17*Spielerentscheidungen!$D$6+Parameter!$B$4*(Ergebnisse2!$E$5/Parameter!$B$8) + J347),"B",C347)),
IF(($B347-Parameter!$B$17*Spielerentscheidungen!$B$6+Parameter!$B$4*(Ergebnisse2!$D$5/Parameter!$B$8) + I347)&gt;0,"A",
IF((ZB_Käufer2!$B347-Parameter!$B$17*Spielerentscheidungen!$D$6 + Parameter!$B$4*(Ergebnisse2!$E$5/Parameter!$B$8) + J347)&gt;0,"B",0)))</f>
        <v>0</v>
      </c>
      <c r="I347">
        <v>3</v>
      </c>
      <c r="J347">
        <v>0</v>
      </c>
    </row>
    <row r="348" spans="1:10" x14ac:dyDescent="0.35">
      <c r="A348">
        <v>347</v>
      </c>
      <c r="B348">
        <v>3.89</v>
      </c>
      <c r="C348" t="s">
        <v>19</v>
      </c>
      <c r="D348">
        <f>IF(AND(($B348- Parameter!$B$17*Spielerentscheidungen!$B$2+Parameter!$B$4*0.5 + I348)&gt;0,(ZB_Käufer2!$B348-Parameter!$B$17*Spielerentscheidungen!$D$2+Parameter!$B$4*0.5 + J348)&gt;0), IF(($B348-Parameter!$B$17*Spielerentscheidungen!$B$2+Parameter!$B$4*0.5 + I348) &gt; (ZB_Käufer2!$B348-Parameter!$B$17*Spielerentscheidungen!$D$2+Parameter!$B$4*0.5 + J348), "A", IF((ZB_Käufer2!$B348-Parameter!$B$17*Spielerentscheidungen!$D$2+Parameter!$B$4*0.5 + J348) &gt; ($B348-Parameter!$B$17*Spielerentscheidungen!$B$2+Parameter!$B$4*0.5 + I348), "B", C348)),
IF(($B348-Parameter!$B$17*Spielerentscheidungen!$B$2+Parameter!$B$4*0.5 + I348)&gt;0,"A",
IF((ZB_Käufer2!$B348-Parameter!$B$17*Spielerentscheidungen!$D$2+Parameter!$B$4*0.5 + J348)&gt;0,"B",0)))</f>
        <v>0</v>
      </c>
      <c r="E348" t="str">
        <f>IF(AND(($B348-Parameter!$B$17*Spielerentscheidungen!$B$3+Parameter!$B$4*(Ergebnisse2!$D$2/Parameter!$B$8) + I348)&gt;0,(ZB_Käufer2!$B348-Parameter!$B$17*Spielerentscheidungen!$D$3+Parameter!$B$4*(Ergebnisse2!$E$2/Parameter!$B$8) + J348)&gt;0),IF(($B348-Parameter!$B$17*Spielerentscheidungen!$B$3+Parameter!$B$4*(Ergebnisse2!$D$2/Parameter!$B$8) + I348) &gt; (ZB_Käufer2!$B348-Parameter!$B$17*Spielerentscheidungen!$D$3+Parameter!$B$4*(Ergebnisse2!$E$2/Parameter!$B$8) + J348),"A", IF(($B348-Parameter!$B$17*Spielerentscheidungen!$B$3+Parameter!$B$4*(Ergebnisse2!$D$2/Parameter!$B$8) + I348) &lt; (ZB_Käufer2!$B348-Parameter!$B$17*Spielerentscheidungen!$D$3+Parameter!$B$4*(Ergebnisse2!$E$2/Parameter!$B$8) + J348 ), "B", C348)),
IF(($B348-Parameter!$B$17*Spielerentscheidungen!$B$3+Parameter!$B$4*(Ergebnisse2!$D$2/Parameter!$B$8) + I348) &gt; 0,"A",
IF((ZB_Käufer2!$B348-Parameter!$B$17*Spielerentscheidungen!$D$3+Parameter!$B$4*(Ergebnisse2!$E$2/Parameter!$B$8) + J348)&gt;0,"B",0)))</f>
        <v>A</v>
      </c>
      <c r="F348">
        <f>IF(AND(($B348-Parameter!$B$17*Spielerentscheidungen!$B$4+Parameter!$B$4*(Ergebnisse2!$D$3/Parameter!$B$8) + I348 )&gt;0,(ZB_Käufer2!$B348-Parameter!$B$17*Spielerentscheidungen!$D$4+Parameter!$B$4*(Ergebnisse2!$E$3/Parameter!$B$8) + J348)&gt;0),IF(($B348-Parameter!$B$17*Spielerentscheidungen!$B$4+Parameter!$B$4*(Ergebnisse2!$D$3/Parameter!$B$8) + I348) &gt; (ZB_Käufer2!$B348-Parameter!$B$17*Spielerentscheidungen!$D$4+Parameter!$B$4*(Ergebnisse2!$E$3/Parameter!$B$8) + J348), "A", IF(($B348-Parameter!$B$17*Spielerentscheidungen!$B$4+Parameter!$B$4*(Ergebnisse2!$D$3/Parameter!$B$8) + I348) &lt; (ZB_Käufer2!$B348-Parameter!$B$17*Spielerentscheidungen!$D$4+Parameter!$B$4*(Ergebnisse2!$E$3/Parameter!$B$8) + J348), "B", C348)),
IF(($B348-Parameter!$B$17*Spielerentscheidungen!$B$4+Parameter!$B$4*(Ergebnisse2!$D$3/Parameter!$B$8) + I348) &gt; 0,"A",
IF((ZB_Käufer2!$B348-Parameter!$B$17*Spielerentscheidungen!$D$4+Parameter!$B$4*(Ergebnisse2!$E$3/Parameter!$B$8) + J348) &gt; 0,"B",0)))</f>
        <v>0</v>
      </c>
      <c r="G348">
        <f>IF(AND(($B348-Parameter!$B$17*Spielerentscheidungen!$B$5+Parameter!$B$4*(Ergebnisse2!$D$4/Parameter!$B$8) + I348)&gt;0,(ZB_Käufer2!$B348-Parameter!$B$17*Spielerentscheidungen!$D$5+Parameter!$B$4*(Ergebnisse2!$E$4/Parameter!$B$8) + J348)&gt;0), IF(($B348-Parameter!$B$17*Spielerentscheidungen!$B$5+Parameter!$B$4*(Ergebnisse2!$D$4/Parameter!$B$8) + I348) &gt; (ZB_Käufer2!$B348-Parameter!$B$17*Spielerentscheidungen!$D$5+Parameter!$B$4*(Ergebnisse2!$E$4/Parameter!$B$8) + J348), "A", IF(($B348-Parameter!$B$17*Spielerentscheidungen!$B$5+Parameter!$B$4*(Ergebnisse2!$D$4/Parameter!$B$8) + I348) &lt; (ZB_Käufer2!$B348-Parameter!$B$17*Spielerentscheidungen!$D$5+Parameter!$B$4*(Ergebnisse2!$E$4/Parameter!$B$8) + J348), "B", C348)),
IF(($B348-Parameter!$B$17*Spielerentscheidungen!$B$5+Parameter!$B$4*(Ergebnisse2!$D$4/Parameter!$B$8) +I348)&gt;0,"A",
IF((ZB_Käufer2!$B348-Parameter!$B$17*Spielerentscheidungen!$D$5+Parameter!$B$4*(Ergebnisse2!$E$4/Parameter!$B$8) + J348)&gt;0,"B",0)))</f>
        <v>0</v>
      </c>
      <c r="H348">
        <f>IF(AND(($B348-Parameter!$B$17*Spielerentscheidungen!$B$6+Parameter!$B$4*(Ergebnisse2!$D$5/Parameter!$B$8) + I348)&gt;0,(ZB_Käufer2!$B348-Parameter!$B$17*Spielerentscheidungen!$D$6+Parameter!$B$4*(Ergebnisse2!$E$5/Parameter!$B$8) + J348)&gt;0), IF(($B348-Parameter!$B$17*Spielerentscheidungen!$B$6+Parameter!$B$4*(Ergebnisse2!$D$5/Parameter!$B$8) + I348) &gt; (ZB_Käufer2!$B348-Parameter!$B$17*Spielerentscheidungen!$D$6+Parameter!$B$4*(Ergebnisse2!$E$5/Parameter!$B$8) + J348),"A",IF(($B348-Parameter!$B$17*Spielerentscheidungen!$B$6+Parameter!$B$4*(Ergebnisse2!$D$5/Parameter!$B$8) + I348) &lt; (ZB_Käufer2!$B348-Parameter!$B$17*Spielerentscheidungen!$D$6+Parameter!$B$4*(Ergebnisse2!$E$5/Parameter!$B$8) + J348),"B",C348)),
IF(($B348-Parameter!$B$17*Spielerentscheidungen!$B$6+Parameter!$B$4*(Ergebnisse2!$D$5/Parameter!$B$8) + I348)&gt;0,"A",
IF((ZB_Käufer2!$B348-Parameter!$B$17*Spielerentscheidungen!$D$6 + Parameter!$B$4*(Ergebnisse2!$E$5/Parameter!$B$8) + J348)&gt;0,"B",0)))</f>
        <v>0</v>
      </c>
      <c r="I348">
        <v>3</v>
      </c>
      <c r="J348">
        <v>0</v>
      </c>
    </row>
    <row r="349" spans="1:10" x14ac:dyDescent="0.35">
      <c r="A349">
        <v>348</v>
      </c>
      <c r="B349">
        <v>1.57</v>
      </c>
      <c r="C349" t="s">
        <v>20</v>
      </c>
      <c r="D349">
        <f>IF(AND(($B349- Parameter!$B$17*Spielerentscheidungen!$B$2+Parameter!$B$4*0.5 + I349)&gt;0,(ZB_Käufer2!$B349-Parameter!$B$17*Spielerentscheidungen!$D$2+Parameter!$B$4*0.5 + J349)&gt;0), IF(($B349-Parameter!$B$17*Spielerentscheidungen!$B$2+Parameter!$B$4*0.5 + I349) &gt; (ZB_Käufer2!$B349-Parameter!$B$17*Spielerentscheidungen!$D$2+Parameter!$B$4*0.5 + J349), "A", IF((ZB_Käufer2!$B349-Parameter!$B$17*Spielerentscheidungen!$D$2+Parameter!$B$4*0.5 + J349) &gt; ($B349-Parameter!$B$17*Spielerentscheidungen!$B$2+Parameter!$B$4*0.5 + I349), "B", C349)),
IF(($B349-Parameter!$B$17*Spielerentscheidungen!$B$2+Parameter!$B$4*0.5 + I349)&gt;0,"A",
IF((ZB_Käufer2!$B349-Parameter!$B$17*Spielerentscheidungen!$D$2+Parameter!$B$4*0.5 + J349)&gt;0,"B",0)))</f>
        <v>0</v>
      </c>
      <c r="E349">
        <f>IF(AND(($B349-Parameter!$B$17*Spielerentscheidungen!$B$3+Parameter!$B$4*(Ergebnisse2!$D$2/Parameter!$B$8) + I349)&gt;0,(ZB_Käufer2!$B349-Parameter!$B$17*Spielerentscheidungen!$D$3+Parameter!$B$4*(Ergebnisse2!$E$2/Parameter!$B$8) + J349)&gt;0),IF(($B349-Parameter!$B$17*Spielerentscheidungen!$B$3+Parameter!$B$4*(Ergebnisse2!$D$2/Parameter!$B$8) + I349) &gt; (ZB_Käufer2!$B349-Parameter!$B$17*Spielerentscheidungen!$D$3+Parameter!$B$4*(Ergebnisse2!$E$2/Parameter!$B$8) + J349),"A", IF(($B349-Parameter!$B$17*Spielerentscheidungen!$B$3+Parameter!$B$4*(Ergebnisse2!$D$2/Parameter!$B$8) + I349) &lt; (ZB_Käufer2!$B349-Parameter!$B$17*Spielerentscheidungen!$D$3+Parameter!$B$4*(Ergebnisse2!$E$2/Parameter!$B$8) + J349 ), "B", C349)),
IF(($B349-Parameter!$B$17*Spielerentscheidungen!$B$3+Parameter!$B$4*(Ergebnisse2!$D$2/Parameter!$B$8) + I349) &gt; 0,"A",
IF((ZB_Käufer2!$B349-Parameter!$B$17*Spielerentscheidungen!$D$3+Parameter!$B$4*(Ergebnisse2!$E$2/Parameter!$B$8) + J349)&gt;0,"B",0)))</f>
        <v>0</v>
      </c>
      <c r="F349">
        <f>IF(AND(($B349-Parameter!$B$17*Spielerentscheidungen!$B$4+Parameter!$B$4*(Ergebnisse2!$D$3/Parameter!$B$8) + I349 )&gt;0,(ZB_Käufer2!$B349-Parameter!$B$17*Spielerentscheidungen!$D$4+Parameter!$B$4*(Ergebnisse2!$E$3/Parameter!$B$8) + J349)&gt;0),IF(($B349-Parameter!$B$17*Spielerentscheidungen!$B$4+Parameter!$B$4*(Ergebnisse2!$D$3/Parameter!$B$8) + I349) &gt; (ZB_Käufer2!$B349-Parameter!$B$17*Spielerentscheidungen!$D$4+Parameter!$B$4*(Ergebnisse2!$E$3/Parameter!$B$8) + J349), "A", IF(($B349-Parameter!$B$17*Spielerentscheidungen!$B$4+Parameter!$B$4*(Ergebnisse2!$D$3/Parameter!$B$8) + I349) &lt; (ZB_Käufer2!$B349-Parameter!$B$17*Spielerentscheidungen!$D$4+Parameter!$B$4*(Ergebnisse2!$E$3/Parameter!$B$8) + J349), "B", C349)),
IF(($B349-Parameter!$B$17*Spielerentscheidungen!$B$4+Parameter!$B$4*(Ergebnisse2!$D$3/Parameter!$B$8) + I349) &gt; 0,"A",
IF((ZB_Käufer2!$B349-Parameter!$B$17*Spielerentscheidungen!$D$4+Parameter!$B$4*(Ergebnisse2!$E$3/Parameter!$B$8) + J349) &gt; 0,"B",0)))</f>
        <v>0</v>
      </c>
      <c r="G349">
        <f>IF(AND(($B349-Parameter!$B$17*Spielerentscheidungen!$B$5+Parameter!$B$4*(Ergebnisse2!$D$4/Parameter!$B$8) + I349)&gt;0,(ZB_Käufer2!$B349-Parameter!$B$17*Spielerentscheidungen!$D$5+Parameter!$B$4*(Ergebnisse2!$E$4/Parameter!$B$8) + J349)&gt;0), IF(($B349-Parameter!$B$17*Spielerentscheidungen!$B$5+Parameter!$B$4*(Ergebnisse2!$D$4/Parameter!$B$8) + I349) &gt; (ZB_Käufer2!$B349-Parameter!$B$17*Spielerentscheidungen!$D$5+Parameter!$B$4*(Ergebnisse2!$E$4/Parameter!$B$8) + J349), "A", IF(($B349-Parameter!$B$17*Spielerentscheidungen!$B$5+Parameter!$B$4*(Ergebnisse2!$D$4/Parameter!$B$8) + I349) &lt; (ZB_Käufer2!$B349-Parameter!$B$17*Spielerentscheidungen!$D$5+Parameter!$B$4*(Ergebnisse2!$E$4/Parameter!$B$8) + J349), "B", C349)),
IF(($B349-Parameter!$B$17*Spielerentscheidungen!$B$5+Parameter!$B$4*(Ergebnisse2!$D$4/Parameter!$B$8) +I349)&gt;0,"A",
IF((ZB_Käufer2!$B349-Parameter!$B$17*Spielerentscheidungen!$D$5+Parameter!$B$4*(Ergebnisse2!$E$4/Parameter!$B$8) + J349)&gt;0,"B",0)))</f>
        <v>0</v>
      </c>
      <c r="H349">
        <f>IF(AND(($B349-Parameter!$B$17*Spielerentscheidungen!$B$6+Parameter!$B$4*(Ergebnisse2!$D$5/Parameter!$B$8) + I349)&gt;0,(ZB_Käufer2!$B349-Parameter!$B$17*Spielerentscheidungen!$D$6+Parameter!$B$4*(Ergebnisse2!$E$5/Parameter!$B$8) + J349)&gt;0), IF(($B349-Parameter!$B$17*Spielerentscheidungen!$B$6+Parameter!$B$4*(Ergebnisse2!$D$5/Parameter!$B$8) + I349) &gt; (ZB_Käufer2!$B349-Parameter!$B$17*Spielerentscheidungen!$D$6+Parameter!$B$4*(Ergebnisse2!$E$5/Parameter!$B$8) + J349),"A",IF(($B349-Parameter!$B$17*Spielerentscheidungen!$B$6+Parameter!$B$4*(Ergebnisse2!$D$5/Parameter!$B$8) + I349) &lt; (ZB_Käufer2!$B349-Parameter!$B$17*Spielerentscheidungen!$D$6+Parameter!$B$4*(Ergebnisse2!$E$5/Parameter!$B$8) + J349),"B",C349)),
IF(($B349-Parameter!$B$17*Spielerentscheidungen!$B$6+Parameter!$B$4*(Ergebnisse2!$D$5/Parameter!$B$8) + I349)&gt;0,"A",
IF((ZB_Käufer2!$B349-Parameter!$B$17*Spielerentscheidungen!$D$6 + Parameter!$B$4*(Ergebnisse2!$E$5/Parameter!$B$8) + J349)&gt;0,"B",0)))</f>
        <v>0</v>
      </c>
      <c r="I349">
        <v>0</v>
      </c>
      <c r="J349">
        <v>4</v>
      </c>
    </row>
    <row r="350" spans="1:10" x14ac:dyDescent="0.35">
      <c r="A350">
        <v>349</v>
      </c>
      <c r="B350">
        <v>4.01</v>
      </c>
      <c r="C350" t="s">
        <v>19</v>
      </c>
      <c r="D350">
        <f>IF(AND(($B350- Parameter!$B$17*Spielerentscheidungen!$B$2+Parameter!$B$4*0.5 + I350)&gt;0,(ZB_Käufer2!$B350-Parameter!$B$17*Spielerentscheidungen!$D$2+Parameter!$B$4*0.5 + J350)&gt;0), IF(($B350-Parameter!$B$17*Spielerentscheidungen!$B$2+Parameter!$B$4*0.5 + I350) &gt; (ZB_Käufer2!$B350-Parameter!$B$17*Spielerentscheidungen!$D$2+Parameter!$B$4*0.5 + J350), "A", IF((ZB_Käufer2!$B350-Parameter!$B$17*Spielerentscheidungen!$D$2+Parameter!$B$4*0.5 + J350) &gt; ($B350-Parameter!$B$17*Spielerentscheidungen!$B$2+Parameter!$B$4*0.5 + I350), "B", C350)),
IF(($B350-Parameter!$B$17*Spielerentscheidungen!$B$2+Parameter!$B$4*0.5 + I350)&gt;0,"A",
IF((ZB_Käufer2!$B350-Parameter!$B$17*Spielerentscheidungen!$D$2+Parameter!$B$4*0.5 + J350)&gt;0,"B",0)))</f>
        <v>0</v>
      </c>
      <c r="E350">
        <f>IF(AND(($B350-Parameter!$B$17*Spielerentscheidungen!$B$3+Parameter!$B$4*(Ergebnisse2!$D$2/Parameter!$B$8) + I350)&gt;0,(ZB_Käufer2!$B350-Parameter!$B$17*Spielerentscheidungen!$D$3+Parameter!$B$4*(Ergebnisse2!$E$2/Parameter!$B$8) + J350)&gt;0),IF(($B350-Parameter!$B$17*Spielerentscheidungen!$B$3+Parameter!$B$4*(Ergebnisse2!$D$2/Parameter!$B$8) + I350) &gt; (ZB_Käufer2!$B350-Parameter!$B$17*Spielerentscheidungen!$D$3+Parameter!$B$4*(Ergebnisse2!$E$2/Parameter!$B$8) + J350),"A", IF(($B350-Parameter!$B$17*Spielerentscheidungen!$B$3+Parameter!$B$4*(Ergebnisse2!$D$2/Parameter!$B$8) + I350) &lt; (ZB_Käufer2!$B350-Parameter!$B$17*Spielerentscheidungen!$D$3+Parameter!$B$4*(Ergebnisse2!$E$2/Parameter!$B$8) + J350 ), "B", C350)),
IF(($B350-Parameter!$B$17*Spielerentscheidungen!$B$3+Parameter!$B$4*(Ergebnisse2!$D$2/Parameter!$B$8) + I350) &gt; 0,"A",
IF((ZB_Käufer2!$B350-Parameter!$B$17*Spielerentscheidungen!$D$3+Parameter!$B$4*(Ergebnisse2!$E$2/Parameter!$B$8) + J350)&gt;0,"B",0)))</f>
        <v>0</v>
      </c>
      <c r="F350">
        <f>IF(AND(($B350-Parameter!$B$17*Spielerentscheidungen!$B$4+Parameter!$B$4*(Ergebnisse2!$D$3/Parameter!$B$8) + I350 )&gt;0,(ZB_Käufer2!$B350-Parameter!$B$17*Spielerentscheidungen!$D$4+Parameter!$B$4*(Ergebnisse2!$E$3/Parameter!$B$8) + J350)&gt;0),IF(($B350-Parameter!$B$17*Spielerentscheidungen!$B$4+Parameter!$B$4*(Ergebnisse2!$D$3/Parameter!$B$8) + I350) &gt; (ZB_Käufer2!$B350-Parameter!$B$17*Spielerentscheidungen!$D$4+Parameter!$B$4*(Ergebnisse2!$E$3/Parameter!$B$8) + J350), "A", IF(($B350-Parameter!$B$17*Spielerentscheidungen!$B$4+Parameter!$B$4*(Ergebnisse2!$D$3/Parameter!$B$8) + I350) &lt; (ZB_Käufer2!$B350-Parameter!$B$17*Spielerentscheidungen!$D$4+Parameter!$B$4*(Ergebnisse2!$E$3/Parameter!$B$8) + J350), "B", C350)),
IF(($B350-Parameter!$B$17*Spielerentscheidungen!$B$4+Parameter!$B$4*(Ergebnisse2!$D$3/Parameter!$B$8) + I350) &gt; 0,"A",
IF((ZB_Käufer2!$B350-Parameter!$B$17*Spielerentscheidungen!$D$4+Parameter!$B$4*(Ergebnisse2!$E$3/Parameter!$B$8) + J350) &gt; 0,"B",0)))</f>
        <v>0</v>
      </c>
      <c r="G350">
        <f>IF(AND(($B350-Parameter!$B$17*Spielerentscheidungen!$B$5+Parameter!$B$4*(Ergebnisse2!$D$4/Parameter!$B$8) + I350)&gt;0,(ZB_Käufer2!$B350-Parameter!$B$17*Spielerentscheidungen!$D$5+Parameter!$B$4*(Ergebnisse2!$E$4/Parameter!$B$8) + J350)&gt;0), IF(($B350-Parameter!$B$17*Spielerentscheidungen!$B$5+Parameter!$B$4*(Ergebnisse2!$D$4/Parameter!$B$8) + I350) &gt; (ZB_Käufer2!$B350-Parameter!$B$17*Spielerentscheidungen!$D$5+Parameter!$B$4*(Ergebnisse2!$E$4/Parameter!$B$8) + J350), "A", IF(($B350-Parameter!$B$17*Spielerentscheidungen!$B$5+Parameter!$B$4*(Ergebnisse2!$D$4/Parameter!$B$8) + I350) &lt; (ZB_Käufer2!$B350-Parameter!$B$17*Spielerentscheidungen!$D$5+Parameter!$B$4*(Ergebnisse2!$E$4/Parameter!$B$8) + J350), "B", C350)),
IF(($B350-Parameter!$B$17*Spielerentscheidungen!$B$5+Parameter!$B$4*(Ergebnisse2!$D$4/Parameter!$B$8) +I350)&gt;0,"A",
IF((ZB_Käufer2!$B350-Parameter!$B$17*Spielerentscheidungen!$D$5+Parameter!$B$4*(Ergebnisse2!$E$4/Parameter!$B$8) + J350)&gt;0,"B",0)))</f>
        <v>0</v>
      </c>
      <c r="H350">
        <f>IF(AND(($B350-Parameter!$B$17*Spielerentscheidungen!$B$6+Parameter!$B$4*(Ergebnisse2!$D$5/Parameter!$B$8) + I350)&gt;0,(ZB_Käufer2!$B350-Parameter!$B$17*Spielerentscheidungen!$D$6+Parameter!$B$4*(Ergebnisse2!$E$5/Parameter!$B$8) + J350)&gt;0), IF(($B350-Parameter!$B$17*Spielerentscheidungen!$B$6+Parameter!$B$4*(Ergebnisse2!$D$5/Parameter!$B$8) + I350) &gt; (ZB_Käufer2!$B350-Parameter!$B$17*Spielerentscheidungen!$D$6+Parameter!$B$4*(Ergebnisse2!$E$5/Parameter!$B$8) + J350),"A",IF(($B350-Parameter!$B$17*Spielerentscheidungen!$B$6+Parameter!$B$4*(Ergebnisse2!$D$5/Parameter!$B$8) + I350) &lt; (ZB_Käufer2!$B350-Parameter!$B$17*Spielerentscheidungen!$D$6+Parameter!$B$4*(Ergebnisse2!$E$5/Parameter!$B$8) + J350),"B",C350)),
IF(($B350-Parameter!$B$17*Spielerentscheidungen!$B$6+Parameter!$B$4*(Ergebnisse2!$D$5/Parameter!$B$8) + I350)&gt;0,"A",
IF((ZB_Käufer2!$B350-Parameter!$B$17*Spielerentscheidungen!$D$6 + Parameter!$B$4*(Ergebnisse2!$E$5/Parameter!$B$8) + J350)&gt;0,"B",0)))</f>
        <v>0</v>
      </c>
      <c r="I350">
        <v>0</v>
      </c>
      <c r="J350">
        <v>2</v>
      </c>
    </row>
    <row r="351" spans="1:10" x14ac:dyDescent="0.35">
      <c r="A351">
        <v>350</v>
      </c>
      <c r="B351">
        <v>9.7899999999999991</v>
      </c>
      <c r="C351" t="s">
        <v>20</v>
      </c>
      <c r="D351" t="str">
        <f>IF(AND(($B351- Parameter!$B$17*Spielerentscheidungen!$B$2+Parameter!$B$4*0.5 + I351)&gt;0,(ZB_Käufer2!$B351-Parameter!$B$17*Spielerentscheidungen!$D$2+Parameter!$B$4*0.5 + J351)&gt;0), IF(($B351-Parameter!$B$17*Spielerentscheidungen!$B$2+Parameter!$B$4*0.5 + I351) &gt; (ZB_Käufer2!$B351-Parameter!$B$17*Spielerentscheidungen!$D$2+Parameter!$B$4*0.5 + J351), "A", IF((ZB_Käufer2!$B351-Parameter!$B$17*Spielerentscheidungen!$D$2+Parameter!$B$4*0.5 + J351) &gt; ($B351-Parameter!$B$17*Spielerentscheidungen!$B$2+Parameter!$B$4*0.5 + I351), "B", C351)),
IF(($B351-Parameter!$B$17*Spielerentscheidungen!$B$2+Parameter!$B$4*0.5 + I351)&gt;0,"A",
IF((ZB_Käufer2!$B351-Parameter!$B$17*Spielerentscheidungen!$D$2+Parameter!$B$4*0.5 + J351)&gt;0,"B",0)))</f>
        <v>A</v>
      </c>
      <c r="E351" t="str">
        <f>IF(AND(($B351-Parameter!$B$17*Spielerentscheidungen!$B$3+Parameter!$B$4*(Ergebnisse2!$D$2/Parameter!$B$8) + I351)&gt;0,(ZB_Käufer2!$B351-Parameter!$B$17*Spielerentscheidungen!$D$3+Parameter!$B$4*(Ergebnisse2!$E$2/Parameter!$B$8) + J351)&gt;0),IF(($B351-Parameter!$B$17*Spielerentscheidungen!$B$3+Parameter!$B$4*(Ergebnisse2!$D$2/Parameter!$B$8) + I351) &gt; (ZB_Käufer2!$B351-Parameter!$B$17*Spielerentscheidungen!$D$3+Parameter!$B$4*(Ergebnisse2!$E$2/Parameter!$B$8) + J351),"A", IF(($B351-Parameter!$B$17*Spielerentscheidungen!$B$3+Parameter!$B$4*(Ergebnisse2!$D$2/Parameter!$B$8) + I351) &lt; (ZB_Käufer2!$B351-Parameter!$B$17*Spielerentscheidungen!$D$3+Parameter!$B$4*(Ergebnisse2!$E$2/Parameter!$B$8) + J351 ), "B", C351)),
IF(($B351-Parameter!$B$17*Spielerentscheidungen!$B$3+Parameter!$B$4*(Ergebnisse2!$D$2/Parameter!$B$8) + I351) &gt; 0,"A",
IF((ZB_Käufer2!$B351-Parameter!$B$17*Spielerentscheidungen!$D$3+Parameter!$B$4*(Ergebnisse2!$E$2/Parameter!$B$8) + J351)&gt;0,"B",0)))</f>
        <v>A</v>
      </c>
      <c r="F351" t="str">
        <f>IF(AND(($B351-Parameter!$B$17*Spielerentscheidungen!$B$4+Parameter!$B$4*(Ergebnisse2!$D$3/Parameter!$B$8) + I351 )&gt;0,(ZB_Käufer2!$B351-Parameter!$B$17*Spielerentscheidungen!$D$4+Parameter!$B$4*(Ergebnisse2!$E$3/Parameter!$B$8) + J351)&gt;0),IF(($B351-Parameter!$B$17*Spielerentscheidungen!$B$4+Parameter!$B$4*(Ergebnisse2!$D$3/Parameter!$B$8) + I351) &gt; (ZB_Käufer2!$B351-Parameter!$B$17*Spielerentscheidungen!$D$4+Parameter!$B$4*(Ergebnisse2!$E$3/Parameter!$B$8) + J351), "A", IF(($B351-Parameter!$B$17*Spielerentscheidungen!$B$4+Parameter!$B$4*(Ergebnisse2!$D$3/Parameter!$B$8) + I351) &lt; (ZB_Käufer2!$B351-Parameter!$B$17*Spielerentscheidungen!$D$4+Parameter!$B$4*(Ergebnisse2!$E$3/Parameter!$B$8) + J351), "B", C351)),
IF(($B351-Parameter!$B$17*Spielerentscheidungen!$B$4+Parameter!$B$4*(Ergebnisse2!$D$3/Parameter!$B$8) + I351) &gt; 0,"A",
IF((ZB_Käufer2!$B351-Parameter!$B$17*Spielerentscheidungen!$D$4+Parameter!$B$4*(Ergebnisse2!$E$3/Parameter!$B$8) + J351) &gt; 0,"B",0)))</f>
        <v>A</v>
      </c>
      <c r="G351" t="str">
        <f>IF(AND(($B351-Parameter!$B$17*Spielerentscheidungen!$B$5+Parameter!$B$4*(Ergebnisse2!$D$4/Parameter!$B$8) + I351)&gt;0,(ZB_Käufer2!$B351-Parameter!$B$17*Spielerentscheidungen!$D$5+Parameter!$B$4*(Ergebnisse2!$E$4/Parameter!$B$8) + J351)&gt;0), IF(($B351-Parameter!$B$17*Spielerentscheidungen!$B$5+Parameter!$B$4*(Ergebnisse2!$D$4/Parameter!$B$8) + I351) &gt; (ZB_Käufer2!$B351-Parameter!$B$17*Spielerentscheidungen!$D$5+Parameter!$B$4*(Ergebnisse2!$E$4/Parameter!$B$8) + J351), "A", IF(($B351-Parameter!$B$17*Spielerentscheidungen!$B$5+Parameter!$B$4*(Ergebnisse2!$D$4/Parameter!$B$8) + I351) &lt; (ZB_Käufer2!$B351-Parameter!$B$17*Spielerentscheidungen!$D$5+Parameter!$B$4*(Ergebnisse2!$E$4/Parameter!$B$8) + J351), "B", C351)),
IF(($B351-Parameter!$B$17*Spielerentscheidungen!$B$5+Parameter!$B$4*(Ergebnisse2!$D$4/Parameter!$B$8) +I351)&gt;0,"A",
IF((ZB_Käufer2!$B351-Parameter!$B$17*Spielerentscheidungen!$D$5+Parameter!$B$4*(Ergebnisse2!$E$4/Parameter!$B$8) + J351)&gt;0,"B",0)))</f>
        <v>A</v>
      </c>
      <c r="H351">
        <f>IF(AND(($B351-Parameter!$B$17*Spielerentscheidungen!$B$6+Parameter!$B$4*(Ergebnisse2!$D$5/Parameter!$B$8) + I351)&gt;0,(ZB_Käufer2!$B351-Parameter!$B$17*Spielerentscheidungen!$D$6+Parameter!$B$4*(Ergebnisse2!$E$5/Parameter!$B$8) + J351)&gt;0), IF(($B351-Parameter!$B$17*Spielerentscheidungen!$B$6+Parameter!$B$4*(Ergebnisse2!$D$5/Parameter!$B$8) + I351) &gt; (ZB_Käufer2!$B351-Parameter!$B$17*Spielerentscheidungen!$D$6+Parameter!$B$4*(Ergebnisse2!$E$5/Parameter!$B$8) + J351),"A",IF(($B351-Parameter!$B$17*Spielerentscheidungen!$B$6+Parameter!$B$4*(Ergebnisse2!$D$5/Parameter!$B$8) + I351) &lt; (ZB_Käufer2!$B351-Parameter!$B$17*Spielerentscheidungen!$D$6+Parameter!$B$4*(Ergebnisse2!$E$5/Parameter!$B$8) + J351),"B",C351)),
IF(($B351-Parameter!$B$17*Spielerentscheidungen!$B$6+Parameter!$B$4*(Ergebnisse2!$D$5/Parameter!$B$8) + I351)&gt;0,"A",
IF((ZB_Käufer2!$B351-Parameter!$B$17*Spielerentscheidungen!$D$6 + Parameter!$B$4*(Ergebnisse2!$E$5/Parameter!$B$8) + J351)&gt;0,"B",0)))</f>
        <v>0</v>
      </c>
      <c r="I351">
        <v>2</v>
      </c>
      <c r="J351">
        <v>0</v>
      </c>
    </row>
    <row r="352" spans="1:10" x14ac:dyDescent="0.35">
      <c r="A352">
        <v>351</v>
      </c>
      <c r="B352">
        <v>2.8</v>
      </c>
      <c r="C352" t="s">
        <v>19</v>
      </c>
      <c r="D352">
        <f>IF(AND(($B352- Parameter!$B$17*Spielerentscheidungen!$B$2+Parameter!$B$4*0.5 + I352)&gt;0,(ZB_Käufer2!$B352-Parameter!$B$17*Spielerentscheidungen!$D$2+Parameter!$B$4*0.5 + J352)&gt;0), IF(($B352-Parameter!$B$17*Spielerentscheidungen!$B$2+Parameter!$B$4*0.5 + I352) &gt; (ZB_Käufer2!$B352-Parameter!$B$17*Spielerentscheidungen!$D$2+Parameter!$B$4*0.5 + J352), "A", IF((ZB_Käufer2!$B352-Parameter!$B$17*Spielerentscheidungen!$D$2+Parameter!$B$4*0.5 + J352) &gt; ($B352-Parameter!$B$17*Spielerentscheidungen!$B$2+Parameter!$B$4*0.5 + I352), "B", C352)),
IF(($B352-Parameter!$B$17*Spielerentscheidungen!$B$2+Parameter!$B$4*0.5 + I352)&gt;0,"A",
IF((ZB_Käufer2!$B352-Parameter!$B$17*Spielerentscheidungen!$D$2+Parameter!$B$4*0.5 + J352)&gt;0,"B",0)))</f>
        <v>0</v>
      </c>
      <c r="E352">
        <f>IF(AND(($B352-Parameter!$B$17*Spielerentscheidungen!$B$3+Parameter!$B$4*(Ergebnisse2!$D$2/Parameter!$B$8) + I352)&gt;0,(ZB_Käufer2!$B352-Parameter!$B$17*Spielerentscheidungen!$D$3+Parameter!$B$4*(Ergebnisse2!$E$2/Parameter!$B$8) + J352)&gt;0),IF(($B352-Parameter!$B$17*Spielerentscheidungen!$B$3+Parameter!$B$4*(Ergebnisse2!$D$2/Parameter!$B$8) + I352) &gt; (ZB_Käufer2!$B352-Parameter!$B$17*Spielerentscheidungen!$D$3+Parameter!$B$4*(Ergebnisse2!$E$2/Parameter!$B$8) + J352),"A", IF(($B352-Parameter!$B$17*Spielerentscheidungen!$B$3+Parameter!$B$4*(Ergebnisse2!$D$2/Parameter!$B$8) + I352) &lt; (ZB_Käufer2!$B352-Parameter!$B$17*Spielerentscheidungen!$D$3+Parameter!$B$4*(Ergebnisse2!$E$2/Parameter!$B$8) + J352 ), "B", C352)),
IF(($B352-Parameter!$B$17*Spielerentscheidungen!$B$3+Parameter!$B$4*(Ergebnisse2!$D$2/Parameter!$B$8) + I352) &gt; 0,"A",
IF((ZB_Käufer2!$B352-Parameter!$B$17*Spielerentscheidungen!$D$3+Parameter!$B$4*(Ergebnisse2!$E$2/Parameter!$B$8) + J352)&gt;0,"B",0)))</f>
        <v>0</v>
      </c>
      <c r="F352">
        <f>IF(AND(($B352-Parameter!$B$17*Spielerentscheidungen!$B$4+Parameter!$B$4*(Ergebnisse2!$D$3/Parameter!$B$8) + I352 )&gt;0,(ZB_Käufer2!$B352-Parameter!$B$17*Spielerentscheidungen!$D$4+Parameter!$B$4*(Ergebnisse2!$E$3/Parameter!$B$8) + J352)&gt;0),IF(($B352-Parameter!$B$17*Spielerentscheidungen!$B$4+Parameter!$B$4*(Ergebnisse2!$D$3/Parameter!$B$8) + I352) &gt; (ZB_Käufer2!$B352-Parameter!$B$17*Spielerentscheidungen!$D$4+Parameter!$B$4*(Ergebnisse2!$E$3/Parameter!$B$8) + J352), "A", IF(($B352-Parameter!$B$17*Spielerentscheidungen!$B$4+Parameter!$B$4*(Ergebnisse2!$D$3/Parameter!$B$8) + I352) &lt; (ZB_Käufer2!$B352-Parameter!$B$17*Spielerentscheidungen!$D$4+Parameter!$B$4*(Ergebnisse2!$E$3/Parameter!$B$8) + J352), "B", C352)),
IF(($B352-Parameter!$B$17*Spielerentscheidungen!$B$4+Parameter!$B$4*(Ergebnisse2!$D$3/Parameter!$B$8) + I352) &gt; 0,"A",
IF((ZB_Käufer2!$B352-Parameter!$B$17*Spielerentscheidungen!$D$4+Parameter!$B$4*(Ergebnisse2!$E$3/Parameter!$B$8) + J352) &gt; 0,"B",0)))</f>
        <v>0</v>
      </c>
      <c r="G352">
        <f>IF(AND(($B352-Parameter!$B$17*Spielerentscheidungen!$B$5+Parameter!$B$4*(Ergebnisse2!$D$4/Parameter!$B$8) + I352)&gt;0,(ZB_Käufer2!$B352-Parameter!$B$17*Spielerentscheidungen!$D$5+Parameter!$B$4*(Ergebnisse2!$E$4/Parameter!$B$8) + J352)&gt;0), IF(($B352-Parameter!$B$17*Spielerentscheidungen!$B$5+Parameter!$B$4*(Ergebnisse2!$D$4/Parameter!$B$8) + I352) &gt; (ZB_Käufer2!$B352-Parameter!$B$17*Spielerentscheidungen!$D$5+Parameter!$B$4*(Ergebnisse2!$E$4/Parameter!$B$8) + J352), "A", IF(($B352-Parameter!$B$17*Spielerentscheidungen!$B$5+Parameter!$B$4*(Ergebnisse2!$D$4/Parameter!$B$8) + I352) &lt; (ZB_Käufer2!$B352-Parameter!$B$17*Spielerentscheidungen!$D$5+Parameter!$B$4*(Ergebnisse2!$E$4/Parameter!$B$8) + J352), "B", C352)),
IF(($B352-Parameter!$B$17*Spielerentscheidungen!$B$5+Parameter!$B$4*(Ergebnisse2!$D$4/Parameter!$B$8) +I352)&gt;0,"A",
IF((ZB_Käufer2!$B352-Parameter!$B$17*Spielerentscheidungen!$D$5+Parameter!$B$4*(Ergebnisse2!$E$4/Parameter!$B$8) + J352)&gt;0,"B",0)))</f>
        <v>0</v>
      </c>
      <c r="H352">
        <f>IF(AND(($B352-Parameter!$B$17*Spielerentscheidungen!$B$6+Parameter!$B$4*(Ergebnisse2!$D$5/Parameter!$B$8) + I352)&gt;0,(ZB_Käufer2!$B352-Parameter!$B$17*Spielerentscheidungen!$D$6+Parameter!$B$4*(Ergebnisse2!$E$5/Parameter!$B$8) + J352)&gt;0), IF(($B352-Parameter!$B$17*Spielerentscheidungen!$B$6+Parameter!$B$4*(Ergebnisse2!$D$5/Parameter!$B$8) + I352) &gt; (ZB_Käufer2!$B352-Parameter!$B$17*Spielerentscheidungen!$D$6+Parameter!$B$4*(Ergebnisse2!$E$5/Parameter!$B$8) + J352),"A",IF(($B352-Parameter!$B$17*Spielerentscheidungen!$B$6+Parameter!$B$4*(Ergebnisse2!$D$5/Parameter!$B$8) + I352) &lt; (ZB_Käufer2!$B352-Parameter!$B$17*Spielerentscheidungen!$D$6+Parameter!$B$4*(Ergebnisse2!$E$5/Parameter!$B$8) + J352),"B",C352)),
IF(($B352-Parameter!$B$17*Spielerentscheidungen!$B$6+Parameter!$B$4*(Ergebnisse2!$D$5/Parameter!$B$8) + I352)&gt;0,"A",
IF((ZB_Käufer2!$B352-Parameter!$B$17*Spielerentscheidungen!$D$6 + Parameter!$B$4*(Ergebnisse2!$E$5/Parameter!$B$8) + J352)&gt;0,"B",0)))</f>
        <v>0</v>
      </c>
      <c r="I352">
        <v>0</v>
      </c>
      <c r="J352">
        <v>2</v>
      </c>
    </row>
    <row r="353" spans="1:10" x14ac:dyDescent="0.35">
      <c r="A353">
        <v>352</v>
      </c>
      <c r="B353">
        <v>2.16</v>
      </c>
      <c r="C353" t="s">
        <v>20</v>
      </c>
      <c r="D353">
        <f>IF(AND(($B353- Parameter!$B$17*Spielerentscheidungen!$B$2+Parameter!$B$4*0.5 + I353)&gt;0,(ZB_Käufer2!$B353-Parameter!$B$17*Spielerentscheidungen!$D$2+Parameter!$B$4*0.5 + J353)&gt;0), IF(($B353-Parameter!$B$17*Spielerentscheidungen!$B$2+Parameter!$B$4*0.5 + I353) &gt; (ZB_Käufer2!$B353-Parameter!$B$17*Spielerentscheidungen!$D$2+Parameter!$B$4*0.5 + J353), "A", IF((ZB_Käufer2!$B353-Parameter!$B$17*Spielerentscheidungen!$D$2+Parameter!$B$4*0.5 + J353) &gt; ($B353-Parameter!$B$17*Spielerentscheidungen!$B$2+Parameter!$B$4*0.5 + I353), "B", C353)),
IF(($B353-Parameter!$B$17*Spielerentscheidungen!$B$2+Parameter!$B$4*0.5 + I353)&gt;0,"A",
IF((ZB_Käufer2!$B353-Parameter!$B$17*Spielerentscheidungen!$D$2+Parameter!$B$4*0.5 + J353)&gt;0,"B",0)))</f>
        <v>0</v>
      </c>
      <c r="E353">
        <f>IF(AND(($B353-Parameter!$B$17*Spielerentscheidungen!$B$3+Parameter!$B$4*(Ergebnisse2!$D$2/Parameter!$B$8) + I353)&gt;0,(ZB_Käufer2!$B353-Parameter!$B$17*Spielerentscheidungen!$D$3+Parameter!$B$4*(Ergebnisse2!$E$2/Parameter!$B$8) + J353)&gt;0),IF(($B353-Parameter!$B$17*Spielerentscheidungen!$B$3+Parameter!$B$4*(Ergebnisse2!$D$2/Parameter!$B$8) + I353) &gt; (ZB_Käufer2!$B353-Parameter!$B$17*Spielerentscheidungen!$D$3+Parameter!$B$4*(Ergebnisse2!$E$2/Parameter!$B$8) + J353),"A", IF(($B353-Parameter!$B$17*Spielerentscheidungen!$B$3+Parameter!$B$4*(Ergebnisse2!$D$2/Parameter!$B$8) + I353) &lt; (ZB_Käufer2!$B353-Parameter!$B$17*Spielerentscheidungen!$D$3+Parameter!$B$4*(Ergebnisse2!$E$2/Parameter!$B$8) + J353 ), "B", C353)),
IF(($B353-Parameter!$B$17*Spielerentscheidungen!$B$3+Parameter!$B$4*(Ergebnisse2!$D$2/Parameter!$B$8) + I353) &gt; 0,"A",
IF((ZB_Käufer2!$B353-Parameter!$B$17*Spielerentscheidungen!$D$3+Parameter!$B$4*(Ergebnisse2!$E$2/Parameter!$B$8) + J353)&gt;0,"B",0)))</f>
        <v>0</v>
      </c>
      <c r="F353">
        <f>IF(AND(($B353-Parameter!$B$17*Spielerentscheidungen!$B$4+Parameter!$B$4*(Ergebnisse2!$D$3/Parameter!$B$8) + I353 )&gt;0,(ZB_Käufer2!$B353-Parameter!$B$17*Spielerentscheidungen!$D$4+Parameter!$B$4*(Ergebnisse2!$E$3/Parameter!$B$8) + J353)&gt;0),IF(($B353-Parameter!$B$17*Spielerentscheidungen!$B$4+Parameter!$B$4*(Ergebnisse2!$D$3/Parameter!$B$8) + I353) &gt; (ZB_Käufer2!$B353-Parameter!$B$17*Spielerentscheidungen!$D$4+Parameter!$B$4*(Ergebnisse2!$E$3/Parameter!$B$8) + J353), "A", IF(($B353-Parameter!$B$17*Spielerentscheidungen!$B$4+Parameter!$B$4*(Ergebnisse2!$D$3/Parameter!$B$8) + I353) &lt; (ZB_Käufer2!$B353-Parameter!$B$17*Spielerentscheidungen!$D$4+Parameter!$B$4*(Ergebnisse2!$E$3/Parameter!$B$8) + J353), "B", C353)),
IF(($B353-Parameter!$B$17*Spielerentscheidungen!$B$4+Parameter!$B$4*(Ergebnisse2!$D$3/Parameter!$B$8) + I353) &gt; 0,"A",
IF((ZB_Käufer2!$B353-Parameter!$B$17*Spielerentscheidungen!$D$4+Parameter!$B$4*(Ergebnisse2!$E$3/Parameter!$B$8) + J353) &gt; 0,"B",0)))</f>
        <v>0</v>
      </c>
      <c r="G353">
        <f>IF(AND(($B353-Parameter!$B$17*Spielerentscheidungen!$B$5+Parameter!$B$4*(Ergebnisse2!$D$4/Parameter!$B$8) + I353)&gt;0,(ZB_Käufer2!$B353-Parameter!$B$17*Spielerentscheidungen!$D$5+Parameter!$B$4*(Ergebnisse2!$E$4/Parameter!$B$8) + J353)&gt;0), IF(($B353-Parameter!$B$17*Spielerentscheidungen!$B$5+Parameter!$B$4*(Ergebnisse2!$D$4/Parameter!$B$8) + I353) &gt; (ZB_Käufer2!$B353-Parameter!$B$17*Spielerentscheidungen!$D$5+Parameter!$B$4*(Ergebnisse2!$E$4/Parameter!$B$8) + J353), "A", IF(($B353-Parameter!$B$17*Spielerentscheidungen!$B$5+Parameter!$B$4*(Ergebnisse2!$D$4/Parameter!$B$8) + I353) &lt; (ZB_Käufer2!$B353-Parameter!$B$17*Spielerentscheidungen!$D$5+Parameter!$B$4*(Ergebnisse2!$E$4/Parameter!$B$8) + J353), "B", C353)),
IF(($B353-Parameter!$B$17*Spielerentscheidungen!$B$5+Parameter!$B$4*(Ergebnisse2!$D$4/Parameter!$B$8) +I353)&gt;0,"A",
IF((ZB_Käufer2!$B353-Parameter!$B$17*Spielerentscheidungen!$D$5+Parameter!$B$4*(Ergebnisse2!$E$4/Parameter!$B$8) + J353)&gt;0,"B",0)))</f>
        <v>0</v>
      </c>
      <c r="H353">
        <f>IF(AND(($B353-Parameter!$B$17*Spielerentscheidungen!$B$6+Parameter!$B$4*(Ergebnisse2!$D$5/Parameter!$B$8) + I353)&gt;0,(ZB_Käufer2!$B353-Parameter!$B$17*Spielerentscheidungen!$D$6+Parameter!$B$4*(Ergebnisse2!$E$5/Parameter!$B$8) + J353)&gt;0), IF(($B353-Parameter!$B$17*Spielerentscheidungen!$B$6+Parameter!$B$4*(Ergebnisse2!$D$5/Parameter!$B$8) + I353) &gt; (ZB_Käufer2!$B353-Parameter!$B$17*Spielerentscheidungen!$D$6+Parameter!$B$4*(Ergebnisse2!$E$5/Parameter!$B$8) + J353),"A",IF(($B353-Parameter!$B$17*Spielerentscheidungen!$B$6+Parameter!$B$4*(Ergebnisse2!$D$5/Parameter!$B$8) + I353) &lt; (ZB_Käufer2!$B353-Parameter!$B$17*Spielerentscheidungen!$D$6+Parameter!$B$4*(Ergebnisse2!$E$5/Parameter!$B$8) + J353),"B",C353)),
IF(($B353-Parameter!$B$17*Spielerentscheidungen!$B$6+Parameter!$B$4*(Ergebnisse2!$D$5/Parameter!$B$8) + I353)&gt;0,"A",
IF((ZB_Käufer2!$B353-Parameter!$B$17*Spielerentscheidungen!$D$6 + Parameter!$B$4*(Ergebnisse2!$E$5/Parameter!$B$8) + J353)&gt;0,"B",0)))</f>
        <v>0</v>
      </c>
      <c r="I353">
        <v>3</v>
      </c>
      <c r="J353">
        <v>0</v>
      </c>
    </row>
    <row r="354" spans="1:10" x14ac:dyDescent="0.35">
      <c r="A354">
        <v>353</v>
      </c>
      <c r="B354">
        <v>4.97</v>
      </c>
      <c r="C354" t="s">
        <v>19</v>
      </c>
      <c r="D354" t="str">
        <f>IF(AND(($B354- Parameter!$B$17*Spielerentscheidungen!$B$2+Parameter!$B$4*0.5 + I354)&gt;0,(ZB_Käufer2!$B354-Parameter!$B$17*Spielerentscheidungen!$D$2+Parameter!$B$4*0.5 + J354)&gt;0), IF(($B354-Parameter!$B$17*Spielerentscheidungen!$B$2+Parameter!$B$4*0.5 + I354) &gt; (ZB_Käufer2!$B354-Parameter!$B$17*Spielerentscheidungen!$D$2+Parameter!$B$4*0.5 + J354), "A", IF((ZB_Käufer2!$B354-Parameter!$B$17*Spielerentscheidungen!$D$2+Parameter!$B$4*0.5 + J354) &gt; ($B354-Parameter!$B$17*Spielerentscheidungen!$B$2+Parameter!$B$4*0.5 + I354), "B", C354)),
IF(($B354-Parameter!$B$17*Spielerentscheidungen!$B$2+Parameter!$B$4*0.5 + I354)&gt;0,"A",
IF((ZB_Käufer2!$B354-Parameter!$B$17*Spielerentscheidungen!$D$2+Parameter!$B$4*0.5 + J354)&gt;0,"B",0)))</f>
        <v>A</v>
      </c>
      <c r="E354" t="str">
        <f>IF(AND(($B354-Parameter!$B$17*Spielerentscheidungen!$B$3+Parameter!$B$4*(Ergebnisse2!$D$2/Parameter!$B$8) + I354)&gt;0,(ZB_Käufer2!$B354-Parameter!$B$17*Spielerentscheidungen!$D$3+Parameter!$B$4*(Ergebnisse2!$E$2/Parameter!$B$8) + J354)&gt;0),IF(($B354-Parameter!$B$17*Spielerentscheidungen!$B$3+Parameter!$B$4*(Ergebnisse2!$D$2/Parameter!$B$8) + I354) &gt; (ZB_Käufer2!$B354-Parameter!$B$17*Spielerentscheidungen!$D$3+Parameter!$B$4*(Ergebnisse2!$E$2/Parameter!$B$8) + J354),"A", IF(($B354-Parameter!$B$17*Spielerentscheidungen!$B$3+Parameter!$B$4*(Ergebnisse2!$D$2/Parameter!$B$8) + I354) &lt; (ZB_Käufer2!$B354-Parameter!$B$17*Spielerentscheidungen!$D$3+Parameter!$B$4*(Ergebnisse2!$E$2/Parameter!$B$8) + J354 ), "B", C354)),
IF(($B354-Parameter!$B$17*Spielerentscheidungen!$B$3+Parameter!$B$4*(Ergebnisse2!$D$2/Parameter!$B$8) + I354) &gt; 0,"A",
IF((ZB_Käufer2!$B354-Parameter!$B$17*Spielerentscheidungen!$D$3+Parameter!$B$4*(Ergebnisse2!$E$2/Parameter!$B$8) + J354)&gt;0,"B",0)))</f>
        <v>A</v>
      </c>
      <c r="F354" t="str">
        <f>IF(AND(($B354-Parameter!$B$17*Spielerentscheidungen!$B$4+Parameter!$B$4*(Ergebnisse2!$D$3/Parameter!$B$8) + I354 )&gt;0,(ZB_Käufer2!$B354-Parameter!$B$17*Spielerentscheidungen!$D$4+Parameter!$B$4*(Ergebnisse2!$E$3/Parameter!$B$8) + J354)&gt;0),IF(($B354-Parameter!$B$17*Spielerentscheidungen!$B$4+Parameter!$B$4*(Ergebnisse2!$D$3/Parameter!$B$8) + I354) &gt; (ZB_Käufer2!$B354-Parameter!$B$17*Spielerentscheidungen!$D$4+Parameter!$B$4*(Ergebnisse2!$E$3/Parameter!$B$8) + J354), "A", IF(($B354-Parameter!$B$17*Spielerentscheidungen!$B$4+Parameter!$B$4*(Ergebnisse2!$D$3/Parameter!$B$8) + I354) &lt; (ZB_Käufer2!$B354-Parameter!$B$17*Spielerentscheidungen!$D$4+Parameter!$B$4*(Ergebnisse2!$E$3/Parameter!$B$8) + J354), "B", C354)),
IF(($B354-Parameter!$B$17*Spielerentscheidungen!$B$4+Parameter!$B$4*(Ergebnisse2!$D$3/Parameter!$B$8) + I354) &gt; 0,"A",
IF((ZB_Käufer2!$B354-Parameter!$B$17*Spielerentscheidungen!$D$4+Parameter!$B$4*(Ergebnisse2!$E$3/Parameter!$B$8) + J354) &gt; 0,"B",0)))</f>
        <v>A</v>
      </c>
      <c r="G354" t="str">
        <f>IF(AND(($B354-Parameter!$B$17*Spielerentscheidungen!$B$5+Parameter!$B$4*(Ergebnisse2!$D$4/Parameter!$B$8) + I354)&gt;0,(ZB_Käufer2!$B354-Parameter!$B$17*Spielerentscheidungen!$D$5+Parameter!$B$4*(Ergebnisse2!$E$4/Parameter!$B$8) + J354)&gt;0), IF(($B354-Parameter!$B$17*Spielerentscheidungen!$B$5+Parameter!$B$4*(Ergebnisse2!$D$4/Parameter!$B$8) + I354) &gt; (ZB_Käufer2!$B354-Parameter!$B$17*Spielerentscheidungen!$D$5+Parameter!$B$4*(Ergebnisse2!$E$4/Parameter!$B$8) + J354), "A", IF(($B354-Parameter!$B$17*Spielerentscheidungen!$B$5+Parameter!$B$4*(Ergebnisse2!$D$4/Parameter!$B$8) + I354) &lt; (ZB_Käufer2!$B354-Parameter!$B$17*Spielerentscheidungen!$D$5+Parameter!$B$4*(Ergebnisse2!$E$4/Parameter!$B$8) + J354), "B", C354)),
IF(($B354-Parameter!$B$17*Spielerentscheidungen!$B$5+Parameter!$B$4*(Ergebnisse2!$D$4/Parameter!$B$8) +I354)&gt;0,"A",
IF((ZB_Käufer2!$B354-Parameter!$B$17*Spielerentscheidungen!$D$5+Parameter!$B$4*(Ergebnisse2!$E$4/Parameter!$B$8) + J354)&gt;0,"B",0)))</f>
        <v>A</v>
      </c>
      <c r="H354">
        <f>IF(AND(($B354-Parameter!$B$17*Spielerentscheidungen!$B$6+Parameter!$B$4*(Ergebnisse2!$D$5/Parameter!$B$8) + I354)&gt;0,(ZB_Käufer2!$B354-Parameter!$B$17*Spielerentscheidungen!$D$6+Parameter!$B$4*(Ergebnisse2!$E$5/Parameter!$B$8) + J354)&gt;0), IF(($B354-Parameter!$B$17*Spielerentscheidungen!$B$6+Parameter!$B$4*(Ergebnisse2!$D$5/Parameter!$B$8) + I354) &gt; (ZB_Käufer2!$B354-Parameter!$B$17*Spielerentscheidungen!$D$6+Parameter!$B$4*(Ergebnisse2!$E$5/Parameter!$B$8) + J354),"A",IF(($B354-Parameter!$B$17*Spielerentscheidungen!$B$6+Parameter!$B$4*(Ergebnisse2!$D$5/Parameter!$B$8) + I354) &lt; (ZB_Käufer2!$B354-Parameter!$B$17*Spielerentscheidungen!$D$6+Parameter!$B$4*(Ergebnisse2!$E$5/Parameter!$B$8) + J354),"B",C354)),
IF(($B354-Parameter!$B$17*Spielerentscheidungen!$B$6+Parameter!$B$4*(Ergebnisse2!$D$5/Parameter!$B$8) + I354)&gt;0,"A",
IF((ZB_Käufer2!$B354-Parameter!$B$17*Spielerentscheidungen!$D$6 + Parameter!$B$4*(Ergebnisse2!$E$5/Parameter!$B$8) + J354)&gt;0,"B",0)))</f>
        <v>0</v>
      </c>
      <c r="I354">
        <v>5</v>
      </c>
      <c r="J354">
        <v>0</v>
      </c>
    </row>
    <row r="355" spans="1:10" x14ac:dyDescent="0.35">
      <c r="A355">
        <v>354</v>
      </c>
      <c r="B355">
        <v>0.24</v>
      </c>
      <c r="C355" t="s">
        <v>20</v>
      </c>
      <c r="D355">
        <f>IF(AND(($B355- Parameter!$B$17*Spielerentscheidungen!$B$2+Parameter!$B$4*0.5 + I355)&gt;0,(ZB_Käufer2!$B355-Parameter!$B$17*Spielerentscheidungen!$D$2+Parameter!$B$4*0.5 + J355)&gt;0), IF(($B355-Parameter!$B$17*Spielerentscheidungen!$B$2+Parameter!$B$4*0.5 + I355) &gt; (ZB_Käufer2!$B355-Parameter!$B$17*Spielerentscheidungen!$D$2+Parameter!$B$4*0.5 + J355), "A", IF((ZB_Käufer2!$B355-Parameter!$B$17*Spielerentscheidungen!$D$2+Parameter!$B$4*0.5 + J355) &gt; ($B355-Parameter!$B$17*Spielerentscheidungen!$B$2+Parameter!$B$4*0.5 + I355), "B", C355)),
IF(($B355-Parameter!$B$17*Spielerentscheidungen!$B$2+Parameter!$B$4*0.5 + I355)&gt;0,"A",
IF((ZB_Käufer2!$B355-Parameter!$B$17*Spielerentscheidungen!$D$2+Parameter!$B$4*0.5 + J355)&gt;0,"B",0)))</f>
        <v>0</v>
      </c>
      <c r="E355">
        <f>IF(AND(($B355-Parameter!$B$17*Spielerentscheidungen!$B$3+Parameter!$B$4*(Ergebnisse2!$D$2/Parameter!$B$8) + I355)&gt;0,(ZB_Käufer2!$B355-Parameter!$B$17*Spielerentscheidungen!$D$3+Parameter!$B$4*(Ergebnisse2!$E$2/Parameter!$B$8) + J355)&gt;0),IF(($B355-Parameter!$B$17*Spielerentscheidungen!$B$3+Parameter!$B$4*(Ergebnisse2!$D$2/Parameter!$B$8) + I355) &gt; (ZB_Käufer2!$B355-Parameter!$B$17*Spielerentscheidungen!$D$3+Parameter!$B$4*(Ergebnisse2!$E$2/Parameter!$B$8) + J355),"A", IF(($B355-Parameter!$B$17*Spielerentscheidungen!$B$3+Parameter!$B$4*(Ergebnisse2!$D$2/Parameter!$B$8) + I355) &lt; (ZB_Käufer2!$B355-Parameter!$B$17*Spielerentscheidungen!$D$3+Parameter!$B$4*(Ergebnisse2!$E$2/Parameter!$B$8) + J355 ), "B", C355)),
IF(($B355-Parameter!$B$17*Spielerentscheidungen!$B$3+Parameter!$B$4*(Ergebnisse2!$D$2/Parameter!$B$8) + I355) &gt; 0,"A",
IF((ZB_Käufer2!$B355-Parameter!$B$17*Spielerentscheidungen!$D$3+Parameter!$B$4*(Ergebnisse2!$E$2/Parameter!$B$8) + J355)&gt;0,"B",0)))</f>
        <v>0</v>
      </c>
      <c r="F355">
        <f>IF(AND(($B355-Parameter!$B$17*Spielerentscheidungen!$B$4+Parameter!$B$4*(Ergebnisse2!$D$3/Parameter!$B$8) + I355 )&gt;0,(ZB_Käufer2!$B355-Parameter!$B$17*Spielerentscheidungen!$D$4+Parameter!$B$4*(Ergebnisse2!$E$3/Parameter!$B$8) + J355)&gt;0),IF(($B355-Parameter!$B$17*Spielerentscheidungen!$B$4+Parameter!$B$4*(Ergebnisse2!$D$3/Parameter!$B$8) + I355) &gt; (ZB_Käufer2!$B355-Parameter!$B$17*Spielerentscheidungen!$D$4+Parameter!$B$4*(Ergebnisse2!$E$3/Parameter!$B$8) + J355), "A", IF(($B355-Parameter!$B$17*Spielerentscheidungen!$B$4+Parameter!$B$4*(Ergebnisse2!$D$3/Parameter!$B$8) + I355) &lt; (ZB_Käufer2!$B355-Parameter!$B$17*Spielerentscheidungen!$D$4+Parameter!$B$4*(Ergebnisse2!$E$3/Parameter!$B$8) + J355), "B", C355)),
IF(($B355-Parameter!$B$17*Spielerentscheidungen!$B$4+Parameter!$B$4*(Ergebnisse2!$D$3/Parameter!$B$8) + I355) &gt; 0,"A",
IF((ZB_Käufer2!$B355-Parameter!$B$17*Spielerentscheidungen!$D$4+Parameter!$B$4*(Ergebnisse2!$E$3/Parameter!$B$8) + J355) &gt; 0,"B",0)))</f>
        <v>0</v>
      </c>
      <c r="G355">
        <f>IF(AND(($B355-Parameter!$B$17*Spielerentscheidungen!$B$5+Parameter!$B$4*(Ergebnisse2!$D$4/Parameter!$B$8) + I355)&gt;0,(ZB_Käufer2!$B355-Parameter!$B$17*Spielerentscheidungen!$D$5+Parameter!$B$4*(Ergebnisse2!$E$4/Parameter!$B$8) + J355)&gt;0), IF(($B355-Parameter!$B$17*Spielerentscheidungen!$B$5+Parameter!$B$4*(Ergebnisse2!$D$4/Parameter!$B$8) + I355) &gt; (ZB_Käufer2!$B355-Parameter!$B$17*Spielerentscheidungen!$D$5+Parameter!$B$4*(Ergebnisse2!$E$4/Parameter!$B$8) + J355), "A", IF(($B355-Parameter!$B$17*Spielerentscheidungen!$B$5+Parameter!$B$4*(Ergebnisse2!$D$4/Parameter!$B$8) + I355) &lt; (ZB_Käufer2!$B355-Parameter!$B$17*Spielerentscheidungen!$D$5+Parameter!$B$4*(Ergebnisse2!$E$4/Parameter!$B$8) + J355), "B", C355)),
IF(($B355-Parameter!$B$17*Spielerentscheidungen!$B$5+Parameter!$B$4*(Ergebnisse2!$D$4/Parameter!$B$8) +I355)&gt;0,"A",
IF((ZB_Käufer2!$B355-Parameter!$B$17*Spielerentscheidungen!$D$5+Parameter!$B$4*(Ergebnisse2!$E$4/Parameter!$B$8) + J355)&gt;0,"B",0)))</f>
        <v>0</v>
      </c>
      <c r="H355">
        <f>IF(AND(($B355-Parameter!$B$17*Spielerentscheidungen!$B$6+Parameter!$B$4*(Ergebnisse2!$D$5/Parameter!$B$8) + I355)&gt;0,(ZB_Käufer2!$B355-Parameter!$B$17*Spielerentscheidungen!$D$6+Parameter!$B$4*(Ergebnisse2!$E$5/Parameter!$B$8) + J355)&gt;0), IF(($B355-Parameter!$B$17*Spielerentscheidungen!$B$6+Parameter!$B$4*(Ergebnisse2!$D$5/Parameter!$B$8) + I355) &gt; (ZB_Käufer2!$B355-Parameter!$B$17*Spielerentscheidungen!$D$6+Parameter!$B$4*(Ergebnisse2!$E$5/Parameter!$B$8) + J355),"A",IF(($B355-Parameter!$B$17*Spielerentscheidungen!$B$6+Parameter!$B$4*(Ergebnisse2!$D$5/Parameter!$B$8) + I355) &lt; (ZB_Käufer2!$B355-Parameter!$B$17*Spielerentscheidungen!$D$6+Parameter!$B$4*(Ergebnisse2!$E$5/Parameter!$B$8) + J355),"B",C355)),
IF(($B355-Parameter!$B$17*Spielerentscheidungen!$B$6+Parameter!$B$4*(Ergebnisse2!$D$5/Parameter!$B$8) + I355)&gt;0,"A",
IF((ZB_Käufer2!$B355-Parameter!$B$17*Spielerentscheidungen!$D$6 + Parameter!$B$4*(Ergebnisse2!$E$5/Parameter!$B$8) + J355)&gt;0,"B",0)))</f>
        <v>0</v>
      </c>
      <c r="I355">
        <v>0</v>
      </c>
      <c r="J355">
        <v>2</v>
      </c>
    </row>
    <row r="356" spans="1:10" x14ac:dyDescent="0.35">
      <c r="A356">
        <v>355</v>
      </c>
      <c r="B356">
        <v>9.66</v>
      </c>
      <c r="C356" t="s">
        <v>19</v>
      </c>
      <c r="D356" t="str">
        <f>IF(AND(($B356- Parameter!$B$17*Spielerentscheidungen!$B$2+Parameter!$B$4*0.5 + I356)&gt;0,(ZB_Käufer2!$B356-Parameter!$B$17*Spielerentscheidungen!$D$2+Parameter!$B$4*0.5 + J356)&gt;0), IF(($B356-Parameter!$B$17*Spielerentscheidungen!$B$2+Parameter!$B$4*0.5 + I356) &gt; (ZB_Käufer2!$B356-Parameter!$B$17*Spielerentscheidungen!$D$2+Parameter!$B$4*0.5 + J356), "A", IF((ZB_Käufer2!$B356-Parameter!$B$17*Spielerentscheidungen!$D$2+Parameter!$B$4*0.5 + J356) &gt; ($B356-Parameter!$B$17*Spielerentscheidungen!$B$2+Parameter!$B$4*0.5 + I356), "B", C356)),
IF(($B356-Parameter!$B$17*Spielerentscheidungen!$B$2+Parameter!$B$4*0.5 + I356)&gt;0,"A",
IF((ZB_Käufer2!$B356-Parameter!$B$17*Spielerentscheidungen!$D$2+Parameter!$B$4*0.5 + J356)&gt;0,"B",0)))</f>
        <v>A</v>
      </c>
      <c r="E356" t="str">
        <f>IF(AND(($B356-Parameter!$B$17*Spielerentscheidungen!$B$3+Parameter!$B$4*(Ergebnisse2!$D$2/Parameter!$B$8) + I356)&gt;0,(ZB_Käufer2!$B356-Parameter!$B$17*Spielerentscheidungen!$D$3+Parameter!$B$4*(Ergebnisse2!$E$2/Parameter!$B$8) + J356)&gt;0),IF(($B356-Parameter!$B$17*Spielerentscheidungen!$B$3+Parameter!$B$4*(Ergebnisse2!$D$2/Parameter!$B$8) + I356) &gt; (ZB_Käufer2!$B356-Parameter!$B$17*Spielerentscheidungen!$D$3+Parameter!$B$4*(Ergebnisse2!$E$2/Parameter!$B$8) + J356),"A", IF(($B356-Parameter!$B$17*Spielerentscheidungen!$B$3+Parameter!$B$4*(Ergebnisse2!$D$2/Parameter!$B$8) + I356) &lt; (ZB_Käufer2!$B356-Parameter!$B$17*Spielerentscheidungen!$D$3+Parameter!$B$4*(Ergebnisse2!$E$2/Parameter!$B$8) + J356 ), "B", C356)),
IF(($B356-Parameter!$B$17*Spielerentscheidungen!$B$3+Parameter!$B$4*(Ergebnisse2!$D$2/Parameter!$B$8) + I356) &gt; 0,"A",
IF((ZB_Käufer2!$B356-Parameter!$B$17*Spielerentscheidungen!$D$3+Parameter!$B$4*(Ergebnisse2!$E$2/Parameter!$B$8) + J356)&gt;0,"B",0)))</f>
        <v>A</v>
      </c>
      <c r="F356" t="str">
        <f>IF(AND(($B356-Parameter!$B$17*Spielerentscheidungen!$B$4+Parameter!$B$4*(Ergebnisse2!$D$3/Parameter!$B$8) + I356 )&gt;0,(ZB_Käufer2!$B356-Parameter!$B$17*Spielerentscheidungen!$D$4+Parameter!$B$4*(Ergebnisse2!$E$3/Parameter!$B$8) + J356)&gt;0),IF(($B356-Parameter!$B$17*Spielerentscheidungen!$B$4+Parameter!$B$4*(Ergebnisse2!$D$3/Parameter!$B$8) + I356) &gt; (ZB_Käufer2!$B356-Parameter!$B$17*Spielerentscheidungen!$D$4+Parameter!$B$4*(Ergebnisse2!$E$3/Parameter!$B$8) + J356), "A", IF(($B356-Parameter!$B$17*Spielerentscheidungen!$B$4+Parameter!$B$4*(Ergebnisse2!$D$3/Parameter!$B$8) + I356) &lt; (ZB_Käufer2!$B356-Parameter!$B$17*Spielerentscheidungen!$D$4+Parameter!$B$4*(Ergebnisse2!$E$3/Parameter!$B$8) + J356), "B", C356)),
IF(($B356-Parameter!$B$17*Spielerentscheidungen!$B$4+Parameter!$B$4*(Ergebnisse2!$D$3/Parameter!$B$8) + I356) &gt; 0,"A",
IF((ZB_Käufer2!$B356-Parameter!$B$17*Spielerentscheidungen!$D$4+Parameter!$B$4*(Ergebnisse2!$E$3/Parameter!$B$8) + J356) &gt; 0,"B",0)))</f>
        <v>B</v>
      </c>
      <c r="G356" t="str">
        <f>IF(AND(($B356-Parameter!$B$17*Spielerentscheidungen!$B$5+Parameter!$B$4*(Ergebnisse2!$D$4/Parameter!$B$8) + I356)&gt;0,(ZB_Käufer2!$B356-Parameter!$B$17*Spielerentscheidungen!$D$5+Parameter!$B$4*(Ergebnisse2!$E$4/Parameter!$B$8) + J356)&gt;0), IF(($B356-Parameter!$B$17*Spielerentscheidungen!$B$5+Parameter!$B$4*(Ergebnisse2!$D$4/Parameter!$B$8) + I356) &gt; (ZB_Käufer2!$B356-Parameter!$B$17*Spielerentscheidungen!$D$5+Parameter!$B$4*(Ergebnisse2!$E$4/Parameter!$B$8) + J356), "A", IF(($B356-Parameter!$B$17*Spielerentscheidungen!$B$5+Parameter!$B$4*(Ergebnisse2!$D$4/Parameter!$B$8) + I356) &lt; (ZB_Käufer2!$B356-Parameter!$B$17*Spielerentscheidungen!$D$5+Parameter!$B$4*(Ergebnisse2!$E$4/Parameter!$B$8) + J356), "B", C356)),
IF(($B356-Parameter!$B$17*Spielerentscheidungen!$B$5+Parameter!$B$4*(Ergebnisse2!$D$4/Parameter!$B$8) +I356)&gt;0,"A",
IF((ZB_Käufer2!$B356-Parameter!$B$17*Spielerentscheidungen!$D$5+Parameter!$B$4*(Ergebnisse2!$E$4/Parameter!$B$8) + J356)&gt;0,"B",0)))</f>
        <v>B</v>
      </c>
      <c r="H356">
        <f>IF(AND(($B356-Parameter!$B$17*Spielerentscheidungen!$B$6+Parameter!$B$4*(Ergebnisse2!$D$5/Parameter!$B$8) + I356)&gt;0,(ZB_Käufer2!$B356-Parameter!$B$17*Spielerentscheidungen!$D$6+Parameter!$B$4*(Ergebnisse2!$E$5/Parameter!$B$8) + J356)&gt;0), IF(($B356-Parameter!$B$17*Spielerentscheidungen!$B$6+Parameter!$B$4*(Ergebnisse2!$D$5/Parameter!$B$8) + I356) &gt; (ZB_Käufer2!$B356-Parameter!$B$17*Spielerentscheidungen!$D$6+Parameter!$B$4*(Ergebnisse2!$E$5/Parameter!$B$8) + J356),"A",IF(($B356-Parameter!$B$17*Spielerentscheidungen!$B$6+Parameter!$B$4*(Ergebnisse2!$D$5/Parameter!$B$8) + I356) &lt; (ZB_Käufer2!$B356-Parameter!$B$17*Spielerentscheidungen!$D$6+Parameter!$B$4*(Ergebnisse2!$E$5/Parameter!$B$8) + J356),"B",C356)),
IF(($B356-Parameter!$B$17*Spielerentscheidungen!$B$6+Parameter!$B$4*(Ergebnisse2!$D$5/Parameter!$B$8) + I356)&gt;0,"A",
IF((ZB_Käufer2!$B356-Parameter!$B$17*Spielerentscheidungen!$D$6 + Parameter!$B$4*(Ergebnisse2!$E$5/Parameter!$B$8) + J356)&gt;0,"B",0)))</f>
        <v>0</v>
      </c>
      <c r="I356">
        <v>0</v>
      </c>
      <c r="J356">
        <v>1</v>
      </c>
    </row>
    <row r="357" spans="1:10" x14ac:dyDescent="0.35">
      <c r="A357">
        <v>356</v>
      </c>
      <c r="B357">
        <v>9.56</v>
      </c>
      <c r="C357" t="s">
        <v>20</v>
      </c>
      <c r="D357" t="str">
        <f>IF(AND(($B357- Parameter!$B$17*Spielerentscheidungen!$B$2+Parameter!$B$4*0.5 + I357)&gt;0,(ZB_Käufer2!$B357-Parameter!$B$17*Spielerentscheidungen!$D$2+Parameter!$B$4*0.5 + J357)&gt;0), IF(($B357-Parameter!$B$17*Spielerentscheidungen!$B$2+Parameter!$B$4*0.5 + I357) &gt; (ZB_Käufer2!$B357-Parameter!$B$17*Spielerentscheidungen!$D$2+Parameter!$B$4*0.5 + J357), "A", IF((ZB_Käufer2!$B357-Parameter!$B$17*Spielerentscheidungen!$D$2+Parameter!$B$4*0.5 + J357) &gt; ($B357-Parameter!$B$17*Spielerentscheidungen!$B$2+Parameter!$B$4*0.5 + I357), "B", C357)),
IF(($B357-Parameter!$B$17*Spielerentscheidungen!$B$2+Parameter!$B$4*0.5 + I357)&gt;0,"A",
IF((ZB_Käufer2!$B357-Parameter!$B$17*Spielerentscheidungen!$D$2+Parameter!$B$4*0.5 + J357)&gt;0,"B",0)))</f>
        <v>A</v>
      </c>
      <c r="E357" t="str">
        <f>IF(AND(($B357-Parameter!$B$17*Spielerentscheidungen!$B$3+Parameter!$B$4*(Ergebnisse2!$D$2/Parameter!$B$8) + I357)&gt;0,(ZB_Käufer2!$B357-Parameter!$B$17*Spielerentscheidungen!$D$3+Parameter!$B$4*(Ergebnisse2!$E$2/Parameter!$B$8) + J357)&gt;0),IF(($B357-Parameter!$B$17*Spielerentscheidungen!$B$3+Parameter!$B$4*(Ergebnisse2!$D$2/Parameter!$B$8) + I357) &gt; (ZB_Käufer2!$B357-Parameter!$B$17*Spielerentscheidungen!$D$3+Parameter!$B$4*(Ergebnisse2!$E$2/Parameter!$B$8) + J357),"A", IF(($B357-Parameter!$B$17*Spielerentscheidungen!$B$3+Parameter!$B$4*(Ergebnisse2!$D$2/Parameter!$B$8) + I357) &lt; (ZB_Käufer2!$B357-Parameter!$B$17*Spielerentscheidungen!$D$3+Parameter!$B$4*(Ergebnisse2!$E$2/Parameter!$B$8) + J357 ), "B", C357)),
IF(($B357-Parameter!$B$17*Spielerentscheidungen!$B$3+Parameter!$B$4*(Ergebnisse2!$D$2/Parameter!$B$8) + I357) &gt; 0,"A",
IF((ZB_Käufer2!$B357-Parameter!$B$17*Spielerentscheidungen!$D$3+Parameter!$B$4*(Ergebnisse2!$E$2/Parameter!$B$8) + J357)&gt;0,"B",0)))</f>
        <v>A</v>
      </c>
      <c r="F357" t="str">
        <f>IF(AND(($B357-Parameter!$B$17*Spielerentscheidungen!$B$4+Parameter!$B$4*(Ergebnisse2!$D$3/Parameter!$B$8) + I357 )&gt;0,(ZB_Käufer2!$B357-Parameter!$B$17*Spielerentscheidungen!$D$4+Parameter!$B$4*(Ergebnisse2!$E$3/Parameter!$B$8) + J357)&gt;0),IF(($B357-Parameter!$B$17*Spielerentscheidungen!$B$4+Parameter!$B$4*(Ergebnisse2!$D$3/Parameter!$B$8) + I357) &gt; (ZB_Käufer2!$B357-Parameter!$B$17*Spielerentscheidungen!$D$4+Parameter!$B$4*(Ergebnisse2!$E$3/Parameter!$B$8) + J357), "A", IF(($B357-Parameter!$B$17*Spielerentscheidungen!$B$4+Parameter!$B$4*(Ergebnisse2!$D$3/Parameter!$B$8) + I357) &lt; (ZB_Käufer2!$B357-Parameter!$B$17*Spielerentscheidungen!$D$4+Parameter!$B$4*(Ergebnisse2!$E$3/Parameter!$B$8) + J357), "B", C357)),
IF(($B357-Parameter!$B$17*Spielerentscheidungen!$B$4+Parameter!$B$4*(Ergebnisse2!$D$3/Parameter!$B$8) + I357) &gt; 0,"A",
IF((ZB_Käufer2!$B357-Parameter!$B$17*Spielerentscheidungen!$D$4+Parameter!$B$4*(Ergebnisse2!$E$3/Parameter!$B$8) + J357) &gt; 0,"B",0)))</f>
        <v>A</v>
      </c>
      <c r="G357" t="str">
        <f>IF(AND(($B357-Parameter!$B$17*Spielerentscheidungen!$B$5+Parameter!$B$4*(Ergebnisse2!$D$4/Parameter!$B$8) + I357)&gt;0,(ZB_Käufer2!$B357-Parameter!$B$17*Spielerentscheidungen!$D$5+Parameter!$B$4*(Ergebnisse2!$E$4/Parameter!$B$8) + J357)&gt;0), IF(($B357-Parameter!$B$17*Spielerentscheidungen!$B$5+Parameter!$B$4*(Ergebnisse2!$D$4/Parameter!$B$8) + I357) &gt; (ZB_Käufer2!$B357-Parameter!$B$17*Spielerentscheidungen!$D$5+Parameter!$B$4*(Ergebnisse2!$E$4/Parameter!$B$8) + J357), "A", IF(($B357-Parameter!$B$17*Spielerentscheidungen!$B$5+Parameter!$B$4*(Ergebnisse2!$D$4/Parameter!$B$8) + I357) &lt; (ZB_Käufer2!$B357-Parameter!$B$17*Spielerentscheidungen!$D$5+Parameter!$B$4*(Ergebnisse2!$E$4/Parameter!$B$8) + J357), "B", C357)),
IF(($B357-Parameter!$B$17*Spielerentscheidungen!$B$5+Parameter!$B$4*(Ergebnisse2!$D$4/Parameter!$B$8) +I357)&gt;0,"A",
IF((ZB_Käufer2!$B357-Parameter!$B$17*Spielerentscheidungen!$D$5+Parameter!$B$4*(Ergebnisse2!$E$4/Parameter!$B$8) + J357)&gt;0,"B",0)))</f>
        <v>A</v>
      </c>
      <c r="H357">
        <f>IF(AND(($B357-Parameter!$B$17*Spielerentscheidungen!$B$6+Parameter!$B$4*(Ergebnisse2!$D$5/Parameter!$B$8) + I357)&gt;0,(ZB_Käufer2!$B357-Parameter!$B$17*Spielerentscheidungen!$D$6+Parameter!$B$4*(Ergebnisse2!$E$5/Parameter!$B$8) + J357)&gt;0), IF(($B357-Parameter!$B$17*Spielerentscheidungen!$B$6+Parameter!$B$4*(Ergebnisse2!$D$5/Parameter!$B$8) + I357) &gt; (ZB_Käufer2!$B357-Parameter!$B$17*Spielerentscheidungen!$D$6+Parameter!$B$4*(Ergebnisse2!$E$5/Parameter!$B$8) + J357),"A",IF(($B357-Parameter!$B$17*Spielerentscheidungen!$B$6+Parameter!$B$4*(Ergebnisse2!$D$5/Parameter!$B$8) + I357) &lt; (ZB_Käufer2!$B357-Parameter!$B$17*Spielerentscheidungen!$D$6+Parameter!$B$4*(Ergebnisse2!$E$5/Parameter!$B$8) + J357),"B",C357)),
IF(($B357-Parameter!$B$17*Spielerentscheidungen!$B$6+Parameter!$B$4*(Ergebnisse2!$D$5/Parameter!$B$8) + I357)&gt;0,"A",
IF((ZB_Käufer2!$B357-Parameter!$B$17*Spielerentscheidungen!$D$6 + Parameter!$B$4*(Ergebnisse2!$E$5/Parameter!$B$8) + J357)&gt;0,"B",0)))</f>
        <v>0</v>
      </c>
      <c r="I357">
        <v>2</v>
      </c>
      <c r="J357">
        <v>0</v>
      </c>
    </row>
    <row r="358" spans="1:10" x14ac:dyDescent="0.35">
      <c r="A358">
        <v>357</v>
      </c>
      <c r="B358">
        <v>1.89</v>
      </c>
      <c r="C358" t="s">
        <v>19</v>
      </c>
      <c r="D358">
        <f>IF(AND(($B358- Parameter!$B$17*Spielerentscheidungen!$B$2+Parameter!$B$4*0.5 + I358)&gt;0,(ZB_Käufer2!$B358-Parameter!$B$17*Spielerentscheidungen!$D$2+Parameter!$B$4*0.5 + J358)&gt;0), IF(($B358-Parameter!$B$17*Spielerentscheidungen!$B$2+Parameter!$B$4*0.5 + I358) &gt; (ZB_Käufer2!$B358-Parameter!$B$17*Spielerentscheidungen!$D$2+Parameter!$B$4*0.5 + J358), "A", IF((ZB_Käufer2!$B358-Parameter!$B$17*Spielerentscheidungen!$D$2+Parameter!$B$4*0.5 + J358) &gt; ($B358-Parameter!$B$17*Spielerentscheidungen!$B$2+Parameter!$B$4*0.5 + I358), "B", C358)),
IF(($B358-Parameter!$B$17*Spielerentscheidungen!$B$2+Parameter!$B$4*0.5 + I358)&gt;0,"A",
IF((ZB_Käufer2!$B358-Parameter!$B$17*Spielerentscheidungen!$D$2+Parameter!$B$4*0.5 + J358)&gt;0,"B",0)))</f>
        <v>0</v>
      </c>
      <c r="E358">
        <f>IF(AND(($B358-Parameter!$B$17*Spielerentscheidungen!$B$3+Parameter!$B$4*(Ergebnisse2!$D$2/Parameter!$B$8) + I358)&gt;0,(ZB_Käufer2!$B358-Parameter!$B$17*Spielerentscheidungen!$D$3+Parameter!$B$4*(Ergebnisse2!$E$2/Parameter!$B$8) + J358)&gt;0),IF(($B358-Parameter!$B$17*Spielerentscheidungen!$B$3+Parameter!$B$4*(Ergebnisse2!$D$2/Parameter!$B$8) + I358) &gt; (ZB_Käufer2!$B358-Parameter!$B$17*Spielerentscheidungen!$D$3+Parameter!$B$4*(Ergebnisse2!$E$2/Parameter!$B$8) + J358),"A", IF(($B358-Parameter!$B$17*Spielerentscheidungen!$B$3+Parameter!$B$4*(Ergebnisse2!$D$2/Parameter!$B$8) + I358) &lt; (ZB_Käufer2!$B358-Parameter!$B$17*Spielerentscheidungen!$D$3+Parameter!$B$4*(Ergebnisse2!$E$2/Parameter!$B$8) + J358 ), "B", C358)),
IF(($B358-Parameter!$B$17*Spielerentscheidungen!$B$3+Parameter!$B$4*(Ergebnisse2!$D$2/Parameter!$B$8) + I358) &gt; 0,"A",
IF((ZB_Käufer2!$B358-Parameter!$B$17*Spielerentscheidungen!$D$3+Parameter!$B$4*(Ergebnisse2!$E$2/Parameter!$B$8) + J358)&gt;0,"B",0)))</f>
        <v>0</v>
      </c>
      <c r="F358">
        <f>IF(AND(($B358-Parameter!$B$17*Spielerentscheidungen!$B$4+Parameter!$B$4*(Ergebnisse2!$D$3/Parameter!$B$8) + I358 )&gt;0,(ZB_Käufer2!$B358-Parameter!$B$17*Spielerentscheidungen!$D$4+Parameter!$B$4*(Ergebnisse2!$E$3/Parameter!$B$8) + J358)&gt;0),IF(($B358-Parameter!$B$17*Spielerentscheidungen!$B$4+Parameter!$B$4*(Ergebnisse2!$D$3/Parameter!$B$8) + I358) &gt; (ZB_Käufer2!$B358-Parameter!$B$17*Spielerentscheidungen!$D$4+Parameter!$B$4*(Ergebnisse2!$E$3/Parameter!$B$8) + J358), "A", IF(($B358-Parameter!$B$17*Spielerentscheidungen!$B$4+Parameter!$B$4*(Ergebnisse2!$D$3/Parameter!$B$8) + I358) &lt; (ZB_Käufer2!$B358-Parameter!$B$17*Spielerentscheidungen!$D$4+Parameter!$B$4*(Ergebnisse2!$E$3/Parameter!$B$8) + J358), "B", C358)),
IF(($B358-Parameter!$B$17*Spielerentscheidungen!$B$4+Parameter!$B$4*(Ergebnisse2!$D$3/Parameter!$B$8) + I358) &gt; 0,"A",
IF((ZB_Käufer2!$B358-Parameter!$B$17*Spielerentscheidungen!$D$4+Parameter!$B$4*(Ergebnisse2!$E$3/Parameter!$B$8) + J358) &gt; 0,"B",0)))</f>
        <v>0</v>
      </c>
      <c r="G358">
        <f>IF(AND(($B358-Parameter!$B$17*Spielerentscheidungen!$B$5+Parameter!$B$4*(Ergebnisse2!$D$4/Parameter!$B$8) + I358)&gt;0,(ZB_Käufer2!$B358-Parameter!$B$17*Spielerentscheidungen!$D$5+Parameter!$B$4*(Ergebnisse2!$E$4/Parameter!$B$8) + J358)&gt;0), IF(($B358-Parameter!$B$17*Spielerentscheidungen!$B$5+Parameter!$B$4*(Ergebnisse2!$D$4/Parameter!$B$8) + I358) &gt; (ZB_Käufer2!$B358-Parameter!$B$17*Spielerentscheidungen!$D$5+Parameter!$B$4*(Ergebnisse2!$E$4/Parameter!$B$8) + J358), "A", IF(($B358-Parameter!$B$17*Spielerentscheidungen!$B$5+Parameter!$B$4*(Ergebnisse2!$D$4/Parameter!$B$8) + I358) &lt; (ZB_Käufer2!$B358-Parameter!$B$17*Spielerentscheidungen!$D$5+Parameter!$B$4*(Ergebnisse2!$E$4/Parameter!$B$8) + J358), "B", C358)),
IF(($B358-Parameter!$B$17*Spielerentscheidungen!$B$5+Parameter!$B$4*(Ergebnisse2!$D$4/Parameter!$B$8) +I358)&gt;0,"A",
IF((ZB_Käufer2!$B358-Parameter!$B$17*Spielerentscheidungen!$D$5+Parameter!$B$4*(Ergebnisse2!$E$4/Parameter!$B$8) + J358)&gt;0,"B",0)))</f>
        <v>0</v>
      </c>
      <c r="H358">
        <f>IF(AND(($B358-Parameter!$B$17*Spielerentscheidungen!$B$6+Parameter!$B$4*(Ergebnisse2!$D$5/Parameter!$B$8) + I358)&gt;0,(ZB_Käufer2!$B358-Parameter!$B$17*Spielerentscheidungen!$D$6+Parameter!$B$4*(Ergebnisse2!$E$5/Parameter!$B$8) + J358)&gt;0), IF(($B358-Parameter!$B$17*Spielerentscheidungen!$B$6+Parameter!$B$4*(Ergebnisse2!$D$5/Parameter!$B$8) + I358) &gt; (ZB_Käufer2!$B358-Parameter!$B$17*Spielerentscheidungen!$D$6+Parameter!$B$4*(Ergebnisse2!$E$5/Parameter!$B$8) + J358),"A",IF(($B358-Parameter!$B$17*Spielerentscheidungen!$B$6+Parameter!$B$4*(Ergebnisse2!$D$5/Parameter!$B$8) + I358) &lt; (ZB_Käufer2!$B358-Parameter!$B$17*Spielerentscheidungen!$D$6+Parameter!$B$4*(Ergebnisse2!$E$5/Parameter!$B$8) + J358),"B",C358)),
IF(($B358-Parameter!$B$17*Spielerentscheidungen!$B$6+Parameter!$B$4*(Ergebnisse2!$D$5/Parameter!$B$8) + I358)&gt;0,"A",
IF((ZB_Käufer2!$B358-Parameter!$B$17*Spielerentscheidungen!$D$6 + Parameter!$B$4*(Ergebnisse2!$E$5/Parameter!$B$8) + J358)&gt;0,"B",0)))</f>
        <v>0</v>
      </c>
      <c r="I358">
        <v>0</v>
      </c>
      <c r="J358">
        <v>5</v>
      </c>
    </row>
    <row r="359" spans="1:10" x14ac:dyDescent="0.35">
      <c r="A359">
        <v>358</v>
      </c>
      <c r="B359">
        <v>7.51</v>
      </c>
      <c r="C359" t="s">
        <v>20</v>
      </c>
      <c r="D359" t="str">
        <f>IF(AND(($B359- Parameter!$B$17*Spielerentscheidungen!$B$2+Parameter!$B$4*0.5 + I359)&gt;0,(ZB_Käufer2!$B359-Parameter!$B$17*Spielerentscheidungen!$D$2+Parameter!$B$4*0.5 + J359)&gt;0), IF(($B359-Parameter!$B$17*Spielerentscheidungen!$B$2+Parameter!$B$4*0.5 + I359) &gt; (ZB_Käufer2!$B359-Parameter!$B$17*Spielerentscheidungen!$D$2+Parameter!$B$4*0.5 + J359), "A", IF((ZB_Käufer2!$B359-Parameter!$B$17*Spielerentscheidungen!$D$2+Parameter!$B$4*0.5 + J359) &gt; ($B359-Parameter!$B$17*Spielerentscheidungen!$B$2+Parameter!$B$4*0.5 + I359), "B", C359)),
IF(($B359-Parameter!$B$17*Spielerentscheidungen!$B$2+Parameter!$B$4*0.5 + I359)&gt;0,"A",
IF((ZB_Käufer2!$B359-Parameter!$B$17*Spielerentscheidungen!$D$2+Parameter!$B$4*0.5 + J359)&gt;0,"B",0)))</f>
        <v>B</v>
      </c>
      <c r="E359" t="str">
        <f>IF(AND(($B359-Parameter!$B$17*Spielerentscheidungen!$B$3+Parameter!$B$4*(Ergebnisse2!$D$2/Parameter!$B$8) + I359)&gt;0,(ZB_Käufer2!$B359-Parameter!$B$17*Spielerentscheidungen!$D$3+Parameter!$B$4*(Ergebnisse2!$E$2/Parameter!$B$8) + J359)&gt;0),IF(($B359-Parameter!$B$17*Spielerentscheidungen!$B$3+Parameter!$B$4*(Ergebnisse2!$D$2/Parameter!$B$8) + I359) &gt; (ZB_Käufer2!$B359-Parameter!$B$17*Spielerentscheidungen!$D$3+Parameter!$B$4*(Ergebnisse2!$E$2/Parameter!$B$8) + J359),"A", IF(($B359-Parameter!$B$17*Spielerentscheidungen!$B$3+Parameter!$B$4*(Ergebnisse2!$D$2/Parameter!$B$8) + I359) &lt; (ZB_Käufer2!$B359-Parameter!$B$17*Spielerentscheidungen!$D$3+Parameter!$B$4*(Ergebnisse2!$E$2/Parameter!$B$8) + J359 ), "B", C359)),
IF(($B359-Parameter!$B$17*Spielerentscheidungen!$B$3+Parameter!$B$4*(Ergebnisse2!$D$2/Parameter!$B$8) + I359) &gt; 0,"A",
IF((ZB_Käufer2!$B359-Parameter!$B$17*Spielerentscheidungen!$D$3+Parameter!$B$4*(Ergebnisse2!$E$2/Parameter!$B$8) + J359)&gt;0,"B",0)))</f>
        <v>A</v>
      </c>
      <c r="F359">
        <f>IF(AND(($B359-Parameter!$B$17*Spielerentscheidungen!$B$4+Parameter!$B$4*(Ergebnisse2!$D$3/Parameter!$B$8) + I359 )&gt;0,(ZB_Käufer2!$B359-Parameter!$B$17*Spielerentscheidungen!$D$4+Parameter!$B$4*(Ergebnisse2!$E$3/Parameter!$B$8) + J359)&gt;0),IF(($B359-Parameter!$B$17*Spielerentscheidungen!$B$4+Parameter!$B$4*(Ergebnisse2!$D$3/Parameter!$B$8) + I359) &gt; (ZB_Käufer2!$B359-Parameter!$B$17*Spielerentscheidungen!$D$4+Parameter!$B$4*(Ergebnisse2!$E$3/Parameter!$B$8) + J359), "A", IF(($B359-Parameter!$B$17*Spielerentscheidungen!$B$4+Parameter!$B$4*(Ergebnisse2!$D$3/Parameter!$B$8) + I359) &lt; (ZB_Käufer2!$B359-Parameter!$B$17*Spielerentscheidungen!$D$4+Parameter!$B$4*(Ergebnisse2!$E$3/Parameter!$B$8) + J359), "B", C359)),
IF(($B359-Parameter!$B$17*Spielerentscheidungen!$B$4+Parameter!$B$4*(Ergebnisse2!$D$3/Parameter!$B$8) + I359) &gt; 0,"A",
IF((ZB_Käufer2!$B359-Parameter!$B$17*Spielerentscheidungen!$D$4+Parameter!$B$4*(Ergebnisse2!$E$3/Parameter!$B$8) + J359) &gt; 0,"B",0)))</f>
        <v>0</v>
      </c>
      <c r="G359">
        <f>IF(AND(($B359-Parameter!$B$17*Spielerentscheidungen!$B$5+Parameter!$B$4*(Ergebnisse2!$D$4/Parameter!$B$8) + I359)&gt;0,(ZB_Käufer2!$B359-Parameter!$B$17*Spielerentscheidungen!$D$5+Parameter!$B$4*(Ergebnisse2!$E$4/Parameter!$B$8) + J359)&gt;0), IF(($B359-Parameter!$B$17*Spielerentscheidungen!$B$5+Parameter!$B$4*(Ergebnisse2!$D$4/Parameter!$B$8) + I359) &gt; (ZB_Käufer2!$B359-Parameter!$B$17*Spielerentscheidungen!$D$5+Parameter!$B$4*(Ergebnisse2!$E$4/Parameter!$B$8) + J359), "A", IF(($B359-Parameter!$B$17*Spielerentscheidungen!$B$5+Parameter!$B$4*(Ergebnisse2!$D$4/Parameter!$B$8) + I359) &lt; (ZB_Käufer2!$B359-Parameter!$B$17*Spielerentscheidungen!$D$5+Parameter!$B$4*(Ergebnisse2!$E$4/Parameter!$B$8) + J359), "B", C359)),
IF(($B359-Parameter!$B$17*Spielerentscheidungen!$B$5+Parameter!$B$4*(Ergebnisse2!$D$4/Parameter!$B$8) +I359)&gt;0,"A",
IF((ZB_Käufer2!$B359-Parameter!$B$17*Spielerentscheidungen!$D$5+Parameter!$B$4*(Ergebnisse2!$E$4/Parameter!$B$8) + J359)&gt;0,"B",0)))</f>
        <v>0</v>
      </c>
      <c r="H359">
        <f>IF(AND(($B359-Parameter!$B$17*Spielerentscheidungen!$B$6+Parameter!$B$4*(Ergebnisse2!$D$5/Parameter!$B$8) + I359)&gt;0,(ZB_Käufer2!$B359-Parameter!$B$17*Spielerentscheidungen!$D$6+Parameter!$B$4*(Ergebnisse2!$E$5/Parameter!$B$8) + J359)&gt;0), IF(($B359-Parameter!$B$17*Spielerentscheidungen!$B$6+Parameter!$B$4*(Ergebnisse2!$D$5/Parameter!$B$8) + I359) &gt; (ZB_Käufer2!$B359-Parameter!$B$17*Spielerentscheidungen!$D$6+Parameter!$B$4*(Ergebnisse2!$E$5/Parameter!$B$8) + J359),"A",IF(($B359-Parameter!$B$17*Spielerentscheidungen!$B$6+Parameter!$B$4*(Ergebnisse2!$D$5/Parameter!$B$8) + I359) &lt; (ZB_Käufer2!$B359-Parameter!$B$17*Spielerentscheidungen!$D$6+Parameter!$B$4*(Ergebnisse2!$E$5/Parameter!$B$8) + J359),"B",C359)),
IF(($B359-Parameter!$B$17*Spielerentscheidungen!$B$6+Parameter!$B$4*(Ergebnisse2!$D$5/Parameter!$B$8) + I359)&gt;0,"A",
IF((ZB_Käufer2!$B359-Parameter!$B$17*Spielerentscheidungen!$D$6 + Parameter!$B$4*(Ergebnisse2!$E$5/Parameter!$B$8) + J359)&gt;0,"B",0)))</f>
        <v>0</v>
      </c>
      <c r="I359">
        <v>0</v>
      </c>
      <c r="J359">
        <v>1</v>
      </c>
    </row>
    <row r="360" spans="1:10" x14ac:dyDescent="0.35">
      <c r="A360">
        <v>359</v>
      </c>
      <c r="B360">
        <v>7.09</v>
      </c>
      <c r="C360" t="s">
        <v>19</v>
      </c>
      <c r="D360" t="str">
        <f>IF(AND(($B360- Parameter!$B$17*Spielerentscheidungen!$B$2+Parameter!$B$4*0.5 + I360)&gt;0,(ZB_Käufer2!$B360-Parameter!$B$17*Spielerentscheidungen!$D$2+Parameter!$B$4*0.5 + J360)&gt;0), IF(($B360-Parameter!$B$17*Spielerentscheidungen!$B$2+Parameter!$B$4*0.5 + I360) &gt; (ZB_Käufer2!$B360-Parameter!$B$17*Spielerentscheidungen!$D$2+Parameter!$B$4*0.5 + J360), "A", IF((ZB_Käufer2!$B360-Parameter!$B$17*Spielerentscheidungen!$D$2+Parameter!$B$4*0.5 + J360) &gt; ($B360-Parameter!$B$17*Spielerentscheidungen!$B$2+Parameter!$B$4*0.5 + I360), "B", C360)),
IF(($B360-Parameter!$B$17*Spielerentscheidungen!$B$2+Parameter!$B$4*0.5 + I360)&gt;0,"A",
IF((ZB_Käufer2!$B360-Parameter!$B$17*Spielerentscheidungen!$D$2+Parameter!$B$4*0.5 + J360)&gt;0,"B",0)))</f>
        <v>A</v>
      </c>
      <c r="E360" t="str">
        <f>IF(AND(($B360-Parameter!$B$17*Spielerentscheidungen!$B$3+Parameter!$B$4*(Ergebnisse2!$D$2/Parameter!$B$8) + I360)&gt;0,(ZB_Käufer2!$B360-Parameter!$B$17*Spielerentscheidungen!$D$3+Parameter!$B$4*(Ergebnisse2!$E$2/Parameter!$B$8) + J360)&gt;0),IF(($B360-Parameter!$B$17*Spielerentscheidungen!$B$3+Parameter!$B$4*(Ergebnisse2!$D$2/Parameter!$B$8) + I360) &gt; (ZB_Käufer2!$B360-Parameter!$B$17*Spielerentscheidungen!$D$3+Parameter!$B$4*(Ergebnisse2!$E$2/Parameter!$B$8) + J360),"A", IF(($B360-Parameter!$B$17*Spielerentscheidungen!$B$3+Parameter!$B$4*(Ergebnisse2!$D$2/Parameter!$B$8) + I360) &lt; (ZB_Käufer2!$B360-Parameter!$B$17*Spielerentscheidungen!$D$3+Parameter!$B$4*(Ergebnisse2!$E$2/Parameter!$B$8) + J360 ), "B", C360)),
IF(($B360-Parameter!$B$17*Spielerentscheidungen!$B$3+Parameter!$B$4*(Ergebnisse2!$D$2/Parameter!$B$8) + I360) &gt; 0,"A",
IF((ZB_Käufer2!$B360-Parameter!$B$17*Spielerentscheidungen!$D$3+Parameter!$B$4*(Ergebnisse2!$E$2/Parameter!$B$8) + J360)&gt;0,"B",0)))</f>
        <v>A</v>
      </c>
      <c r="F360" t="str">
        <f>IF(AND(($B360-Parameter!$B$17*Spielerentscheidungen!$B$4+Parameter!$B$4*(Ergebnisse2!$D$3/Parameter!$B$8) + I360 )&gt;0,(ZB_Käufer2!$B360-Parameter!$B$17*Spielerentscheidungen!$D$4+Parameter!$B$4*(Ergebnisse2!$E$3/Parameter!$B$8) + J360)&gt;0),IF(($B360-Parameter!$B$17*Spielerentscheidungen!$B$4+Parameter!$B$4*(Ergebnisse2!$D$3/Parameter!$B$8) + I360) &gt; (ZB_Käufer2!$B360-Parameter!$B$17*Spielerentscheidungen!$D$4+Parameter!$B$4*(Ergebnisse2!$E$3/Parameter!$B$8) + J360), "A", IF(($B360-Parameter!$B$17*Spielerentscheidungen!$B$4+Parameter!$B$4*(Ergebnisse2!$D$3/Parameter!$B$8) + I360) &lt; (ZB_Käufer2!$B360-Parameter!$B$17*Spielerentscheidungen!$D$4+Parameter!$B$4*(Ergebnisse2!$E$3/Parameter!$B$8) + J360), "B", C360)),
IF(($B360-Parameter!$B$17*Spielerentscheidungen!$B$4+Parameter!$B$4*(Ergebnisse2!$D$3/Parameter!$B$8) + I360) &gt; 0,"A",
IF((ZB_Käufer2!$B360-Parameter!$B$17*Spielerentscheidungen!$D$4+Parameter!$B$4*(Ergebnisse2!$E$3/Parameter!$B$8) + J360) &gt; 0,"B",0)))</f>
        <v>A</v>
      </c>
      <c r="G360" t="str">
        <f>IF(AND(($B360-Parameter!$B$17*Spielerentscheidungen!$B$5+Parameter!$B$4*(Ergebnisse2!$D$4/Parameter!$B$8) + I360)&gt;0,(ZB_Käufer2!$B360-Parameter!$B$17*Spielerentscheidungen!$D$5+Parameter!$B$4*(Ergebnisse2!$E$4/Parameter!$B$8) + J360)&gt;0), IF(($B360-Parameter!$B$17*Spielerentscheidungen!$B$5+Parameter!$B$4*(Ergebnisse2!$D$4/Parameter!$B$8) + I360) &gt; (ZB_Käufer2!$B360-Parameter!$B$17*Spielerentscheidungen!$D$5+Parameter!$B$4*(Ergebnisse2!$E$4/Parameter!$B$8) + J360), "A", IF(($B360-Parameter!$B$17*Spielerentscheidungen!$B$5+Parameter!$B$4*(Ergebnisse2!$D$4/Parameter!$B$8) + I360) &lt; (ZB_Käufer2!$B360-Parameter!$B$17*Spielerentscheidungen!$D$5+Parameter!$B$4*(Ergebnisse2!$E$4/Parameter!$B$8) + J360), "B", C360)),
IF(($B360-Parameter!$B$17*Spielerentscheidungen!$B$5+Parameter!$B$4*(Ergebnisse2!$D$4/Parameter!$B$8) +I360)&gt;0,"A",
IF((ZB_Käufer2!$B360-Parameter!$B$17*Spielerentscheidungen!$D$5+Parameter!$B$4*(Ergebnisse2!$E$4/Parameter!$B$8) + J360)&gt;0,"B",0)))</f>
        <v>A</v>
      </c>
      <c r="H360">
        <f>IF(AND(($B360-Parameter!$B$17*Spielerentscheidungen!$B$6+Parameter!$B$4*(Ergebnisse2!$D$5/Parameter!$B$8) + I360)&gt;0,(ZB_Käufer2!$B360-Parameter!$B$17*Spielerentscheidungen!$D$6+Parameter!$B$4*(Ergebnisse2!$E$5/Parameter!$B$8) + J360)&gt;0), IF(($B360-Parameter!$B$17*Spielerentscheidungen!$B$6+Parameter!$B$4*(Ergebnisse2!$D$5/Parameter!$B$8) + I360) &gt; (ZB_Käufer2!$B360-Parameter!$B$17*Spielerentscheidungen!$D$6+Parameter!$B$4*(Ergebnisse2!$E$5/Parameter!$B$8) + J360),"A",IF(($B360-Parameter!$B$17*Spielerentscheidungen!$B$6+Parameter!$B$4*(Ergebnisse2!$D$5/Parameter!$B$8) + I360) &lt; (ZB_Käufer2!$B360-Parameter!$B$17*Spielerentscheidungen!$D$6+Parameter!$B$4*(Ergebnisse2!$E$5/Parameter!$B$8) + J360),"B",C360)),
IF(($B360-Parameter!$B$17*Spielerentscheidungen!$B$6+Parameter!$B$4*(Ergebnisse2!$D$5/Parameter!$B$8) + I360)&gt;0,"A",
IF((ZB_Käufer2!$B360-Parameter!$B$17*Spielerentscheidungen!$D$6 + Parameter!$B$4*(Ergebnisse2!$E$5/Parameter!$B$8) + J360)&gt;0,"B",0)))</f>
        <v>0</v>
      </c>
      <c r="I360">
        <v>4</v>
      </c>
      <c r="J360">
        <v>0</v>
      </c>
    </row>
    <row r="361" spans="1:10" x14ac:dyDescent="0.35">
      <c r="A361">
        <v>360</v>
      </c>
      <c r="B361">
        <v>7.99</v>
      </c>
      <c r="C361" t="s">
        <v>20</v>
      </c>
      <c r="D361" t="str">
        <f>IF(AND(($B361- Parameter!$B$17*Spielerentscheidungen!$B$2+Parameter!$B$4*0.5 + I361)&gt;0,(ZB_Käufer2!$B361-Parameter!$B$17*Spielerentscheidungen!$D$2+Parameter!$B$4*0.5 + J361)&gt;0), IF(($B361-Parameter!$B$17*Spielerentscheidungen!$B$2+Parameter!$B$4*0.5 + I361) &gt; (ZB_Käufer2!$B361-Parameter!$B$17*Spielerentscheidungen!$D$2+Parameter!$B$4*0.5 + J361), "A", IF((ZB_Käufer2!$B361-Parameter!$B$17*Spielerentscheidungen!$D$2+Parameter!$B$4*0.5 + J361) &gt; ($B361-Parameter!$B$17*Spielerentscheidungen!$B$2+Parameter!$B$4*0.5 + I361), "B", C361)),
IF(($B361-Parameter!$B$17*Spielerentscheidungen!$B$2+Parameter!$B$4*0.5 + I361)&gt;0,"A",
IF((ZB_Käufer2!$B361-Parameter!$B$17*Spielerentscheidungen!$D$2+Parameter!$B$4*0.5 + J361)&gt;0,"B",0)))</f>
        <v>A</v>
      </c>
      <c r="E361" t="str">
        <f>IF(AND(($B361-Parameter!$B$17*Spielerentscheidungen!$B$3+Parameter!$B$4*(Ergebnisse2!$D$2/Parameter!$B$8) + I361)&gt;0,(ZB_Käufer2!$B361-Parameter!$B$17*Spielerentscheidungen!$D$3+Parameter!$B$4*(Ergebnisse2!$E$2/Parameter!$B$8) + J361)&gt;0),IF(($B361-Parameter!$B$17*Spielerentscheidungen!$B$3+Parameter!$B$4*(Ergebnisse2!$D$2/Parameter!$B$8) + I361) &gt; (ZB_Käufer2!$B361-Parameter!$B$17*Spielerentscheidungen!$D$3+Parameter!$B$4*(Ergebnisse2!$E$2/Parameter!$B$8) + J361),"A", IF(($B361-Parameter!$B$17*Spielerentscheidungen!$B$3+Parameter!$B$4*(Ergebnisse2!$D$2/Parameter!$B$8) + I361) &lt; (ZB_Käufer2!$B361-Parameter!$B$17*Spielerentscheidungen!$D$3+Parameter!$B$4*(Ergebnisse2!$E$2/Parameter!$B$8) + J361 ), "B", C361)),
IF(($B361-Parameter!$B$17*Spielerentscheidungen!$B$3+Parameter!$B$4*(Ergebnisse2!$D$2/Parameter!$B$8) + I361) &gt; 0,"A",
IF((ZB_Käufer2!$B361-Parameter!$B$17*Spielerentscheidungen!$D$3+Parameter!$B$4*(Ergebnisse2!$E$2/Parameter!$B$8) + J361)&gt;0,"B",0)))</f>
        <v>A</v>
      </c>
      <c r="F361" t="str">
        <f>IF(AND(($B361-Parameter!$B$17*Spielerentscheidungen!$B$4+Parameter!$B$4*(Ergebnisse2!$D$3/Parameter!$B$8) + I361 )&gt;0,(ZB_Käufer2!$B361-Parameter!$B$17*Spielerentscheidungen!$D$4+Parameter!$B$4*(Ergebnisse2!$E$3/Parameter!$B$8) + J361)&gt;0),IF(($B361-Parameter!$B$17*Spielerentscheidungen!$B$4+Parameter!$B$4*(Ergebnisse2!$D$3/Parameter!$B$8) + I361) &gt; (ZB_Käufer2!$B361-Parameter!$B$17*Spielerentscheidungen!$D$4+Parameter!$B$4*(Ergebnisse2!$E$3/Parameter!$B$8) + J361), "A", IF(($B361-Parameter!$B$17*Spielerentscheidungen!$B$4+Parameter!$B$4*(Ergebnisse2!$D$3/Parameter!$B$8) + I361) &lt; (ZB_Käufer2!$B361-Parameter!$B$17*Spielerentscheidungen!$D$4+Parameter!$B$4*(Ergebnisse2!$E$3/Parameter!$B$8) + J361), "B", C361)),
IF(($B361-Parameter!$B$17*Spielerentscheidungen!$B$4+Parameter!$B$4*(Ergebnisse2!$D$3/Parameter!$B$8) + I361) &gt; 0,"A",
IF((ZB_Käufer2!$B361-Parameter!$B$17*Spielerentscheidungen!$D$4+Parameter!$B$4*(Ergebnisse2!$E$3/Parameter!$B$8) + J361) &gt; 0,"B",0)))</f>
        <v>A</v>
      </c>
      <c r="G361" t="str">
        <f>IF(AND(($B361-Parameter!$B$17*Spielerentscheidungen!$B$5+Parameter!$B$4*(Ergebnisse2!$D$4/Parameter!$B$8) + I361)&gt;0,(ZB_Käufer2!$B361-Parameter!$B$17*Spielerentscheidungen!$D$5+Parameter!$B$4*(Ergebnisse2!$E$4/Parameter!$B$8) + J361)&gt;0), IF(($B361-Parameter!$B$17*Spielerentscheidungen!$B$5+Parameter!$B$4*(Ergebnisse2!$D$4/Parameter!$B$8) + I361) &gt; (ZB_Käufer2!$B361-Parameter!$B$17*Spielerentscheidungen!$D$5+Parameter!$B$4*(Ergebnisse2!$E$4/Parameter!$B$8) + J361), "A", IF(($B361-Parameter!$B$17*Spielerentscheidungen!$B$5+Parameter!$B$4*(Ergebnisse2!$D$4/Parameter!$B$8) + I361) &lt; (ZB_Käufer2!$B361-Parameter!$B$17*Spielerentscheidungen!$D$5+Parameter!$B$4*(Ergebnisse2!$E$4/Parameter!$B$8) + J361), "B", C361)),
IF(($B361-Parameter!$B$17*Spielerentscheidungen!$B$5+Parameter!$B$4*(Ergebnisse2!$D$4/Parameter!$B$8) +I361)&gt;0,"A",
IF((ZB_Käufer2!$B361-Parameter!$B$17*Spielerentscheidungen!$D$5+Parameter!$B$4*(Ergebnisse2!$E$4/Parameter!$B$8) + J361)&gt;0,"B",0)))</f>
        <v>A</v>
      </c>
      <c r="H361">
        <f>IF(AND(($B361-Parameter!$B$17*Spielerentscheidungen!$B$6+Parameter!$B$4*(Ergebnisse2!$D$5/Parameter!$B$8) + I361)&gt;0,(ZB_Käufer2!$B361-Parameter!$B$17*Spielerentscheidungen!$D$6+Parameter!$B$4*(Ergebnisse2!$E$5/Parameter!$B$8) + J361)&gt;0), IF(($B361-Parameter!$B$17*Spielerentscheidungen!$B$6+Parameter!$B$4*(Ergebnisse2!$D$5/Parameter!$B$8) + I361) &gt; (ZB_Käufer2!$B361-Parameter!$B$17*Spielerentscheidungen!$D$6+Parameter!$B$4*(Ergebnisse2!$E$5/Parameter!$B$8) + J361),"A",IF(($B361-Parameter!$B$17*Spielerentscheidungen!$B$6+Parameter!$B$4*(Ergebnisse2!$D$5/Parameter!$B$8) + I361) &lt; (ZB_Käufer2!$B361-Parameter!$B$17*Spielerentscheidungen!$D$6+Parameter!$B$4*(Ergebnisse2!$E$5/Parameter!$B$8) + J361),"B",C361)),
IF(($B361-Parameter!$B$17*Spielerentscheidungen!$B$6+Parameter!$B$4*(Ergebnisse2!$D$5/Parameter!$B$8) + I361)&gt;0,"A",
IF((ZB_Käufer2!$B361-Parameter!$B$17*Spielerentscheidungen!$D$6 + Parameter!$B$4*(Ergebnisse2!$E$5/Parameter!$B$8) + J361)&gt;0,"B",0)))</f>
        <v>0</v>
      </c>
      <c r="I361">
        <v>2</v>
      </c>
      <c r="J361">
        <v>0</v>
      </c>
    </row>
    <row r="362" spans="1:10" x14ac:dyDescent="0.35">
      <c r="A362">
        <v>361</v>
      </c>
      <c r="B362">
        <v>9.2899999999999991</v>
      </c>
      <c r="C362" t="s">
        <v>19</v>
      </c>
      <c r="D362" t="str">
        <f>IF(AND(($B362- Parameter!$B$17*Spielerentscheidungen!$B$2+Parameter!$B$4*0.5 + I362)&gt;0,(ZB_Käufer2!$B362-Parameter!$B$17*Spielerentscheidungen!$D$2+Parameter!$B$4*0.5 + J362)&gt;0), IF(($B362-Parameter!$B$17*Spielerentscheidungen!$B$2+Parameter!$B$4*0.5 + I362) &gt; (ZB_Käufer2!$B362-Parameter!$B$17*Spielerentscheidungen!$D$2+Parameter!$B$4*0.5 + J362), "A", IF((ZB_Käufer2!$B362-Parameter!$B$17*Spielerentscheidungen!$D$2+Parameter!$B$4*0.5 + J362) &gt; ($B362-Parameter!$B$17*Spielerentscheidungen!$B$2+Parameter!$B$4*0.5 + I362), "B", C362)),
IF(($B362-Parameter!$B$17*Spielerentscheidungen!$B$2+Parameter!$B$4*0.5 + I362)&gt;0,"A",
IF((ZB_Käufer2!$B362-Parameter!$B$17*Spielerentscheidungen!$D$2+Parameter!$B$4*0.5 + J362)&gt;0,"B",0)))</f>
        <v>B</v>
      </c>
      <c r="E362" t="str">
        <f>IF(AND(($B362-Parameter!$B$17*Spielerentscheidungen!$B$3+Parameter!$B$4*(Ergebnisse2!$D$2/Parameter!$B$8) + I362)&gt;0,(ZB_Käufer2!$B362-Parameter!$B$17*Spielerentscheidungen!$D$3+Parameter!$B$4*(Ergebnisse2!$E$2/Parameter!$B$8) + J362)&gt;0),IF(($B362-Parameter!$B$17*Spielerentscheidungen!$B$3+Parameter!$B$4*(Ergebnisse2!$D$2/Parameter!$B$8) + I362) &gt; (ZB_Käufer2!$B362-Parameter!$B$17*Spielerentscheidungen!$D$3+Parameter!$B$4*(Ergebnisse2!$E$2/Parameter!$B$8) + J362),"A", IF(($B362-Parameter!$B$17*Spielerentscheidungen!$B$3+Parameter!$B$4*(Ergebnisse2!$D$2/Parameter!$B$8) + I362) &lt; (ZB_Käufer2!$B362-Parameter!$B$17*Spielerentscheidungen!$D$3+Parameter!$B$4*(Ergebnisse2!$E$2/Parameter!$B$8) + J362 ), "B", C362)),
IF(($B362-Parameter!$B$17*Spielerentscheidungen!$B$3+Parameter!$B$4*(Ergebnisse2!$D$2/Parameter!$B$8) + I362) &gt; 0,"A",
IF((ZB_Käufer2!$B362-Parameter!$B$17*Spielerentscheidungen!$D$3+Parameter!$B$4*(Ergebnisse2!$E$2/Parameter!$B$8) + J362)&gt;0,"B",0)))</f>
        <v>A</v>
      </c>
      <c r="F362" t="str">
        <f>IF(AND(($B362-Parameter!$B$17*Spielerentscheidungen!$B$4+Parameter!$B$4*(Ergebnisse2!$D$3/Parameter!$B$8) + I362 )&gt;0,(ZB_Käufer2!$B362-Parameter!$B$17*Spielerentscheidungen!$D$4+Parameter!$B$4*(Ergebnisse2!$E$3/Parameter!$B$8) + J362)&gt;0),IF(($B362-Parameter!$B$17*Spielerentscheidungen!$B$4+Parameter!$B$4*(Ergebnisse2!$D$3/Parameter!$B$8) + I362) &gt; (ZB_Käufer2!$B362-Parameter!$B$17*Spielerentscheidungen!$D$4+Parameter!$B$4*(Ergebnisse2!$E$3/Parameter!$B$8) + J362), "A", IF(($B362-Parameter!$B$17*Spielerentscheidungen!$B$4+Parameter!$B$4*(Ergebnisse2!$D$3/Parameter!$B$8) + I362) &lt; (ZB_Käufer2!$B362-Parameter!$B$17*Spielerentscheidungen!$D$4+Parameter!$B$4*(Ergebnisse2!$E$3/Parameter!$B$8) + J362), "B", C362)),
IF(($B362-Parameter!$B$17*Spielerentscheidungen!$B$4+Parameter!$B$4*(Ergebnisse2!$D$3/Parameter!$B$8) + I362) &gt; 0,"A",
IF((ZB_Käufer2!$B362-Parameter!$B$17*Spielerentscheidungen!$D$4+Parameter!$B$4*(Ergebnisse2!$E$3/Parameter!$B$8) + J362) &gt; 0,"B",0)))</f>
        <v>B</v>
      </c>
      <c r="G362" t="str">
        <f>IF(AND(($B362-Parameter!$B$17*Spielerentscheidungen!$B$5+Parameter!$B$4*(Ergebnisse2!$D$4/Parameter!$B$8) + I362)&gt;0,(ZB_Käufer2!$B362-Parameter!$B$17*Spielerentscheidungen!$D$5+Parameter!$B$4*(Ergebnisse2!$E$4/Parameter!$B$8) + J362)&gt;0), IF(($B362-Parameter!$B$17*Spielerentscheidungen!$B$5+Parameter!$B$4*(Ergebnisse2!$D$4/Parameter!$B$8) + I362) &gt; (ZB_Käufer2!$B362-Parameter!$B$17*Spielerentscheidungen!$D$5+Parameter!$B$4*(Ergebnisse2!$E$4/Parameter!$B$8) + J362), "A", IF(($B362-Parameter!$B$17*Spielerentscheidungen!$B$5+Parameter!$B$4*(Ergebnisse2!$D$4/Parameter!$B$8) + I362) &lt; (ZB_Käufer2!$B362-Parameter!$B$17*Spielerentscheidungen!$D$5+Parameter!$B$4*(Ergebnisse2!$E$4/Parameter!$B$8) + J362), "B", C362)),
IF(($B362-Parameter!$B$17*Spielerentscheidungen!$B$5+Parameter!$B$4*(Ergebnisse2!$D$4/Parameter!$B$8) +I362)&gt;0,"A",
IF((ZB_Käufer2!$B362-Parameter!$B$17*Spielerentscheidungen!$D$5+Parameter!$B$4*(Ergebnisse2!$E$4/Parameter!$B$8) + J362)&gt;0,"B",0)))</f>
        <v>B</v>
      </c>
      <c r="H362">
        <f>IF(AND(($B362-Parameter!$B$17*Spielerentscheidungen!$B$6+Parameter!$B$4*(Ergebnisse2!$D$5/Parameter!$B$8) + I362)&gt;0,(ZB_Käufer2!$B362-Parameter!$B$17*Spielerentscheidungen!$D$6+Parameter!$B$4*(Ergebnisse2!$E$5/Parameter!$B$8) + J362)&gt;0), IF(($B362-Parameter!$B$17*Spielerentscheidungen!$B$6+Parameter!$B$4*(Ergebnisse2!$D$5/Parameter!$B$8) + I362) &gt; (ZB_Käufer2!$B362-Parameter!$B$17*Spielerentscheidungen!$D$6+Parameter!$B$4*(Ergebnisse2!$E$5/Parameter!$B$8) + J362),"A",IF(($B362-Parameter!$B$17*Spielerentscheidungen!$B$6+Parameter!$B$4*(Ergebnisse2!$D$5/Parameter!$B$8) + I362) &lt; (ZB_Käufer2!$B362-Parameter!$B$17*Spielerentscheidungen!$D$6+Parameter!$B$4*(Ergebnisse2!$E$5/Parameter!$B$8) + J362),"B",C362)),
IF(($B362-Parameter!$B$17*Spielerentscheidungen!$B$6+Parameter!$B$4*(Ergebnisse2!$D$5/Parameter!$B$8) + I362)&gt;0,"A",
IF((ZB_Käufer2!$B362-Parameter!$B$17*Spielerentscheidungen!$D$6 + Parameter!$B$4*(Ergebnisse2!$E$5/Parameter!$B$8) + J362)&gt;0,"B",0)))</f>
        <v>0</v>
      </c>
      <c r="I362">
        <v>0</v>
      </c>
      <c r="J362">
        <v>2</v>
      </c>
    </row>
    <row r="363" spans="1:10" x14ac:dyDescent="0.35">
      <c r="A363">
        <v>362</v>
      </c>
      <c r="B363">
        <v>4.34</v>
      </c>
      <c r="C363" t="s">
        <v>20</v>
      </c>
      <c r="D363">
        <f>IF(AND(($B363- Parameter!$B$17*Spielerentscheidungen!$B$2+Parameter!$B$4*0.5 + I363)&gt;0,(ZB_Käufer2!$B363-Parameter!$B$17*Spielerentscheidungen!$D$2+Parameter!$B$4*0.5 + J363)&gt;0), IF(($B363-Parameter!$B$17*Spielerentscheidungen!$B$2+Parameter!$B$4*0.5 + I363) &gt; (ZB_Käufer2!$B363-Parameter!$B$17*Spielerentscheidungen!$D$2+Parameter!$B$4*0.5 + J363), "A", IF((ZB_Käufer2!$B363-Parameter!$B$17*Spielerentscheidungen!$D$2+Parameter!$B$4*0.5 + J363) &gt; ($B363-Parameter!$B$17*Spielerentscheidungen!$B$2+Parameter!$B$4*0.5 + I363), "B", C363)),
IF(($B363-Parameter!$B$17*Spielerentscheidungen!$B$2+Parameter!$B$4*0.5 + I363)&gt;0,"A",
IF((ZB_Käufer2!$B363-Parameter!$B$17*Spielerentscheidungen!$D$2+Parameter!$B$4*0.5 + J363)&gt;0,"B",0)))</f>
        <v>0</v>
      </c>
      <c r="E363" t="str">
        <f>IF(AND(($B363-Parameter!$B$17*Spielerentscheidungen!$B$3+Parameter!$B$4*(Ergebnisse2!$D$2/Parameter!$B$8) + I363)&gt;0,(ZB_Käufer2!$B363-Parameter!$B$17*Spielerentscheidungen!$D$3+Parameter!$B$4*(Ergebnisse2!$E$2/Parameter!$B$8) + J363)&gt;0),IF(($B363-Parameter!$B$17*Spielerentscheidungen!$B$3+Parameter!$B$4*(Ergebnisse2!$D$2/Parameter!$B$8) + I363) &gt; (ZB_Käufer2!$B363-Parameter!$B$17*Spielerentscheidungen!$D$3+Parameter!$B$4*(Ergebnisse2!$E$2/Parameter!$B$8) + J363),"A", IF(($B363-Parameter!$B$17*Spielerentscheidungen!$B$3+Parameter!$B$4*(Ergebnisse2!$D$2/Parameter!$B$8) + I363) &lt; (ZB_Käufer2!$B363-Parameter!$B$17*Spielerentscheidungen!$D$3+Parameter!$B$4*(Ergebnisse2!$E$2/Parameter!$B$8) + J363 ), "B", C363)),
IF(($B363-Parameter!$B$17*Spielerentscheidungen!$B$3+Parameter!$B$4*(Ergebnisse2!$D$2/Parameter!$B$8) + I363) &gt; 0,"A",
IF((ZB_Käufer2!$B363-Parameter!$B$17*Spielerentscheidungen!$D$3+Parameter!$B$4*(Ergebnisse2!$E$2/Parameter!$B$8) + J363)&gt;0,"B",0)))</f>
        <v>A</v>
      </c>
      <c r="F363">
        <f>IF(AND(($B363-Parameter!$B$17*Spielerentscheidungen!$B$4+Parameter!$B$4*(Ergebnisse2!$D$3/Parameter!$B$8) + I363 )&gt;0,(ZB_Käufer2!$B363-Parameter!$B$17*Spielerentscheidungen!$D$4+Parameter!$B$4*(Ergebnisse2!$E$3/Parameter!$B$8) + J363)&gt;0),IF(($B363-Parameter!$B$17*Spielerentscheidungen!$B$4+Parameter!$B$4*(Ergebnisse2!$D$3/Parameter!$B$8) + I363) &gt; (ZB_Käufer2!$B363-Parameter!$B$17*Spielerentscheidungen!$D$4+Parameter!$B$4*(Ergebnisse2!$E$3/Parameter!$B$8) + J363), "A", IF(($B363-Parameter!$B$17*Spielerentscheidungen!$B$4+Parameter!$B$4*(Ergebnisse2!$D$3/Parameter!$B$8) + I363) &lt; (ZB_Käufer2!$B363-Parameter!$B$17*Spielerentscheidungen!$D$4+Parameter!$B$4*(Ergebnisse2!$E$3/Parameter!$B$8) + J363), "B", C363)),
IF(($B363-Parameter!$B$17*Spielerentscheidungen!$B$4+Parameter!$B$4*(Ergebnisse2!$D$3/Parameter!$B$8) + I363) &gt; 0,"A",
IF((ZB_Käufer2!$B363-Parameter!$B$17*Spielerentscheidungen!$D$4+Parameter!$B$4*(Ergebnisse2!$E$3/Parameter!$B$8) + J363) &gt; 0,"B",0)))</f>
        <v>0</v>
      </c>
      <c r="G363">
        <f>IF(AND(($B363-Parameter!$B$17*Spielerentscheidungen!$B$5+Parameter!$B$4*(Ergebnisse2!$D$4/Parameter!$B$8) + I363)&gt;0,(ZB_Käufer2!$B363-Parameter!$B$17*Spielerentscheidungen!$D$5+Parameter!$B$4*(Ergebnisse2!$E$4/Parameter!$B$8) + J363)&gt;0), IF(($B363-Parameter!$B$17*Spielerentscheidungen!$B$5+Parameter!$B$4*(Ergebnisse2!$D$4/Parameter!$B$8) + I363) &gt; (ZB_Käufer2!$B363-Parameter!$B$17*Spielerentscheidungen!$D$5+Parameter!$B$4*(Ergebnisse2!$E$4/Parameter!$B$8) + J363), "A", IF(($B363-Parameter!$B$17*Spielerentscheidungen!$B$5+Parameter!$B$4*(Ergebnisse2!$D$4/Parameter!$B$8) + I363) &lt; (ZB_Käufer2!$B363-Parameter!$B$17*Spielerentscheidungen!$D$5+Parameter!$B$4*(Ergebnisse2!$E$4/Parameter!$B$8) + J363), "B", C363)),
IF(($B363-Parameter!$B$17*Spielerentscheidungen!$B$5+Parameter!$B$4*(Ergebnisse2!$D$4/Parameter!$B$8) +I363)&gt;0,"A",
IF((ZB_Käufer2!$B363-Parameter!$B$17*Spielerentscheidungen!$D$5+Parameter!$B$4*(Ergebnisse2!$E$4/Parameter!$B$8) + J363)&gt;0,"B",0)))</f>
        <v>0</v>
      </c>
      <c r="H363">
        <f>IF(AND(($B363-Parameter!$B$17*Spielerentscheidungen!$B$6+Parameter!$B$4*(Ergebnisse2!$D$5/Parameter!$B$8) + I363)&gt;0,(ZB_Käufer2!$B363-Parameter!$B$17*Spielerentscheidungen!$D$6+Parameter!$B$4*(Ergebnisse2!$E$5/Parameter!$B$8) + J363)&gt;0), IF(($B363-Parameter!$B$17*Spielerentscheidungen!$B$6+Parameter!$B$4*(Ergebnisse2!$D$5/Parameter!$B$8) + I363) &gt; (ZB_Käufer2!$B363-Parameter!$B$17*Spielerentscheidungen!$D$6+Parameter!$B$4*(Ergebnisse2!$E$5/Parameter!$B$8) + J363),"A",IF(($B363-Parameter!$B$17*Spielerentscheidungen!$B$6+Parameter!$B$4*(Ergebnisse2!$D$5/Parameter!$B$8) + I363) &lt; (ZB_Käufer2!$B363-Parameter!$B$17*Spielerentscheidungen!$D$6+Parameter!$B$4*(Ergebnisse2!$E$5/Parameter!$B$8) + J363),"B",C363)),
IF(($B363-Parameter!$B$17*Spielerentscheidungen!$B$6+Parameter!$B$4*(Ergebnisse2!$D$5/Parameter!$B$8) + I363)&gt;0,"A",
IF((ZB_Käufer2!$B363-Parameter!$B$17*Spielerentscheidungen!$D$6 + Parameter!$B$4*(Ergebnisse2!$E$5/Parameter!$B$8) + J363)&gt;0,"B",0)))</f>
        <v>0</v>
      </c>
      <c r="I363">
        <v>2</v>
      </c>
      <c r="J363">
        <v>0</v>
      </c>
    </row>
    <row r="364" spans="1:10" x14ac:dyDescent="0.35">
      <c r="A364">
        <v>363</v>
      </c>
      <c r="B364">
        <v>8.56</v>
      </c>
      <c r="C364" t="s">
        <v>19</v>
      </c>
      <c r="D364" t="str">
        <f>IF(AND(($B364- Parameter!$B$17*Spielerentscheidungen!$B$2+Parameter!$B$4*0.5 + I364)&gt;0,(ZB_Käufer2!$B364-Parameter!$B$17*Spielerentscheidungen!$D$2+Parameter!$B$4*0.5 + J364)&gt;0), IF(($B364-Parameter!$B$17*Spielerentscheidungen!$B$2+Parameter!$B$4*0.5 + I364) &gt; (ZB_Käufer2!$B364-Parameter!$B$17*Spielerentscheidungen!$D$2+Parameter!$B$4*0.5 + J364), "A", IF((ZB_Käufer2!$B364-Parameter!$B$17*Spielerentscheidungen!$D$2+Parameter!$B$4*0.5 + J364) &gt; ($B364-Parameter!$B$17*Spielerentscheidungen!$B$2+Parameter!$B$4*0.5 + I364), "B", C364)),
IF(($B364-Parameter!$B$17*Spielerentscheidungen!$B$2+Parameter!$B$4*0.5 + I364)&gt;0,"A",
IF((ZB_Käufer2!$B364-Parameter!$B$17*Spielerentscheidungen!$D$2+Parameter!$B$4*0.5 + J364)&gt;0,"B",0)))</f>
        <v>A</v>
      </c>
      <c r="E364" t="str">
        <f>IF(AND(($B364-Parameter!$B$17*Spielerentscheidungen!$B$3+Parameter!$B$4*(Ergebnisse2!$D$2/Parameter!$B$8) + I364)&gt;0,(ZB_Käufer2!$B364-Parameter!$B$17*Spielerentscheidungen!$D$3+Parameter!$B$4*(Ergebnisse2!$E$2/Parameter!$B$8) + J364)&gt;0),IF(($B364-Parameter!$B$17*Spielerentscheidungen!$B$3+Parameter!$B$4*(Ergebnisse2!$D$2/Parameter!$B$8) + I364) &gt; (ZB_Käufer2!$B364-Parameter!$B$17*Spielerentscheidungen!$D$3+Parameter!$B$4*(Ergebnisse2!$E$2/Parameter!$B$8) + J364),"A", IF(($B364-Parameter!$B$17*Spielerentscheidungen!$B$3+Parameter!$B$4*(Ergebnisse2!$D$2/Parameter!$B$8) + I364) &lt; (ZB_Käufer2!$B364-Parameter!$B$17*Spielerentscheidungen!$D$3+Parameter!$B$4*(Ergebnisse2!$E$2/Parameter!$B$8) + J364 ), "B", C364)),
IF(($B364-Parameter!$B$17*Spielerentscheidungen!$B$3+Parameter!$B$4*(Ergebnisse2!$D$2/Parameter!$B$8) + I364) &gt; 0,"A",
IF((ZB_Käufer2!$B364-Parameter!$B$17*Spielerentscheidungen!$D$3+Parameter!$B$4*(Ergebnisse2!$E$2/Parameter!$B$8) + J364)&gt;0,"B",0)))</f>
        <v>A</v>
      </c>
      <c r="F364" t="str">
        <f>IF(AND(($B364-Parameter!$B$17*Spielerentscheidungen!$B$4+Parameter!$B$4*(Ergebnisse2!$D$3/Parameter!$B$8) + I364 )&gt;0,(ZB_Käufer2!$B364-Parameter!$B$17*Spielerentscheidungen!$D$4+Parameter!$B$4*(Ergebnisse2!$E$3/Parameter!$B$8) + J364)&gt;0),IF(($B364-Parameter!$B$17*Spielerentscheidungen!$B$4+Parameter!$B$4*(Ergebnisse2!$D$3/Parameter!$B$8) + I364) &gt; (ZB_Käufer2!$B364-Parameter!$B$17*Spielerentscheidungen!$D$4+Parameter!$B$4*(Ergebnisse2!$E$3/Parameter!$B$8) + J364), "A", IF(($B364-Parameter!$B$17*Spielerentscheidungen!$B$4+Parameter!$B$4*(Ergebnisse2!$D$3/Parameter!$B$8) + I364) &lt; (ZB_Käufer2!$B364-Parameter!$B$17*Spielerentscheidungen!$D$4+Parameter!$B$4*(Ergebnisse2!$E$3/Parameter!$B$8) + J364), "B", C364)),
IF(($B364-Parameter!$B$17*Spielerentscheidungen!$B$4+Parameter!$B$4*(Ergebnisse2!$D$3/Parameter!$B$8) + I364) &gt; 0,"A",
IF((ZB_Käufer2!$B364-Parameter!$B$17*Spielerentscheidungen!$D$4+Parameter!$B$4*(Ergebnisse2!$E$3/Parameter!$B$8) + J364) &gt; 0,"B",0)))</f>
        <v>A</v>
      </c>
      <c r="G364" t="str">
        <f>IF(AND(($B364-Parameter!$B$17*Spielerentscheidungen!$B$5+Parameter!$B$4*(Ergebnisse2!$D$4/Parameter!$B$8) + I364)&gt;0,(ZB_Käufer2!$B364-Parameter!$B$17*Spielerentscheidungen!$D$5+Parameter!$B$4*(Ergebnisse2!$E$4/Parameter!$B$8) + J364)&gt;0), IF(($B364-Parameter!$B$17*Spielerentscheidungen!$B$5+Parameter!$B$4*(Ergebnisse2!$D$4/Parameter!$B$8) + I364) &gt; (ZB_Käufer2!$B364-Parameter!$B$17*Spielerentscheidungen!$D$5+Parameter!$B$4*(Ergebnisse2!$E$4/Parameter!$B$8) + J364), "A", IF(($B364-Parameter!$B$17*Spielerentscheidungen!$B$5+Parameter!$B$4*(Ergebnisse2!$D$4/Parameter!$B$8) + I364) &lt; (ZB_Käufer2!$B364-Parameter!$B$17*Spielerentscheidungen!$D$5+Parameter!$B$4*(Ergebnisse2!$E$4/Parameter!$B$8) + J364), "B", C364)),
IF(($B364-Parameter!$B$17*Spielerentscheidungen!$B$5+Parameter!$B$4*(Ergebnisse2!$D$4/Parameter!$B$8) +I364)&gt;0,"A",
IF((ZB_Käufer2!$B364-Parameter!$B$17*Spielerentscheidungen!$D$5+Parameter!$B$4*(Ergebnisse2!$E$4/Parameter!$B$8) + J364)&gt;0,"B",0)))</f>
        <v>A</v>
      </c>
      <c r="H364">
        <f>IF(AND(($B364-Parameter!$B$17*Spielerentscheidungen!$B$6+Parameter!$B$4*(Ergebnisse2!$D$5/Parameter!$B$8) + I364)&gt;0,(ZB_Käufer2!$B364-Parameter!$B$17*Spielerentscheidungen!$D$6+Parameter!$B$4*(Ergebnisse2!$E$5/Parameter!$B$8) + J364)&gt;0), IF(($B364-Parameter!$B$17*Spielerentscheidungen!$B$6+Parameter!$B$4*(Ergebnisse2!$D$5/Parameter!$B$8) + I364) &gt; (ZB_Käufer2!$B364-Parameter!$B$17*Spielerentscheidungen!$D$6+Parameter!$B$4*(Ergebnisse2!$E$5/Parameter!$B$8) + J364),"A",IF(($B364-Parameter!$B$17*Spielerentscheidungen!$B$6+Parameter!$B$4*(Ergebnisse2!$D$5/Parameter!$B$8) + I364) &lt; (ZB_Käufer2!$B364-Parameter!$B$17*Spielerentscheidungen!$D$6+Parameter!$B$4*(Ergebnisse2!$E$5/Parameter!$B$8) + J364),"B",C364)),
IF(($B364-Parameter!$B$17*Spielerentscheidungen!$B$6+Parameter!$B$4*(Ergebnisse2!$D$5/Parameter!$B$8) + I364)&gt;0,"A",
IF((ZB_Käufer2!$B364-Parameter!$B$17*Spielerentscheidungen!$D$6 + Parameter!$B$4*(Ergebnisse2!$E$5/Parameter!$B$8) + J364)&gt;0,"B",0)))</f>
        <v>0</v>
      </c>
      <c r="I364">
        <v>1</v>
      </c>
      <c r="J364">
        <v>0</v>
      </c>
    </row>
    <row r="365" spans="1:10" x14ac:dyDescent="0.35">
      <c r="A365">
        <v>364</v>
      </c>
      <c r="B365">
        <v>1.1299999999999999</v>
      </c>
      <c r="C365" t="s">
        <v>20</v>
      </c>
      <c r="D365">
        <f>IF(AND(($B365- Parameter!$B$17*Spielerentscheidungen!$B$2+Parameter!$B$4*0.5 + I365)&gt;0,(ZB_Käufer2!$B365-Parameter!$B$17*Spielerentscheidungen!$D$2+Parameter!$B$4*0.5 + J365)&gt;0), IF(($B365-Parameter!$B$17*Spielerentscheidungen!$B$2+Parameter!$B$4*0.5 + I365) &gt; (ZB_Käufer2!$B365-Parameter!$B$17*Spielerentscheidungen!$D$2+Parameter!$B$4*0.5 + J365), "A", IF((ZB_Käufer2!$B365-Parameter!$B$17*Spielerentscheidungen!$D$2+Parameter!$B$4*0.5 + J365) &gt; ($B365-Parameter!$B$17*Spielerentscheidungen!$B$2+Parameter!$B$4*0.5 + I365), "B", C365)),
IF(($B365-Parameter!$B$17*Spielerentscheidungen!$B$2+Parameter!$B$4*0.5 + I365)&gt;0,"A",
IF((ZB_Käufer2!$B365-Parameter!$B$17*Spielerentscheidungen!$D$2+Parameter!$B$4*0.5 + J365)&gt;0,"B",0)))</f>
        <v>0</v>
      </c>
      <c r="E365">
        <f>IF(AND(($B365-Parameter!$B$17*Spielerentscheidungen!$B$3+Parameter!$B$4*(Ergebnisse2!$D$2/Parameter!$B$8) + I365)&gt;0,(ZB_Käufer2!$B365-Parameter!$B$17*Spielerentscheidungen!$D$3+Parameter!$B$4*(Ergebnisse2!$E$2/Parameter!$B$8) + J365)&gt;0),IF(($B365-Parameter!$B$17*Spielerentscheidungen!$B$3+Parameter!$B$4*(Ergebnisse2!$D$2/Parameter!$B$8) + I365) &gt; (ZB_Käufer2!$B365-Parameter!$B$17*Spielerentscheidungen!$D$3+Parameter!$B$4*(Ergebnisse2!$E$2/Parameter!$B$8) + J365),"A", IF(($B365-Parameter!$B$17*Spielerentscheidungen!$B$3+Parameter!$B$4*(Ergebnisse2!$D$2/Parameter!$B$8) + I365) &lt; (ZB_Käufer2!$B365-Parameter!$B$17*Spielerentscheidungen!$D$3+Parameter!$B$4*(Ergebnisse2!$E$2/Parameter!$B$8) + J365 ), "B", C365)),
IF(($B365-Parameter!$B$17*Spielerentscheidungen!$B$3+Parameter!$B$4*(Ergebnisse2!$D$2/Parameter!$B$8) + I365) &gt; 0,"A",
IF((ZB_Käufer2!$B365-Parameter!$B$17*Spielerentscheidungen!$D$3+Parameter!$B$4*(Ergebnisse2!$E$2/Parameter!$B$8) + J365)&gt;0,"B",0)))</f>
        <v>0</v>
      </c>
      <c r="F365">
        <f>IF(AND(($B365-Parameter!$B$17*Spielerentscheidungen!$B$4+Parameter!$B$4*(Ergebnisse2!$D$3/Parameter!$B$8) + I365 )&gt;0,(ZB_Käufer2!$B365-Parameter!$B$17*Spielerentscheidungen!$D$4+Parameter!$B$4*(Ergebnisse2!$E$3/Parameter!$B$8) + J365)&gt;0),IF(($B365-Parameter!$B$17*Spielerentscheidungen!$B$4+Parameter!$B$4*(Ergebnisse2!$D$3/Parameter!$B$8) + I365) &gt; (ZB_Käufer2!$B365-Parameter!$B$17*Spielerentscheidungen!$D$4+Parameter!$B$4*(Ergebnisse2!$E$3/Parameter!$B$8) + J365), "A", IF(($B365-Parameter!$B$17*Spielerentscheidungen!$B$4+Parameter!$B$4*(Ergebnisse2!$D$3/Parameter!$B$8) + I365) &lt; (ZB_Käufer2!$B365-Parameter!$B$17*Spielerentscheidungen!$D$4+Parameter!$B$4*(Ergebnisse2!$E$3/Parameter!$B$8) + J365), "B", C365)),
IF(($B365-Parameter!$B$17*Spielerentscheidungen!$B$4+Parameter!$B$4*(Ergebnisse2!$D$3/Parameter!$B$8) + I365) &gt; 0,"A",
IF((ZB_Käufer2!$B365-Parameter!$B$17*Spielerentscheidungen!$D$4+Parameter!$B$4*(Ergebnisse2!$E$3/Parameter!$B$8) + J365) &gt; 0,"B",0)))</f>
        <v>0</v>
      </c>
      <c r="G365">
        <f>IF(AND(($B365-Parameter!$B$17*Spielerentscheidungen!$B$5+Parameter!$B$4*(Ergebnisse2!$D$4/Parameter!$B$8) + I365)&gt;0,(ZB_Käufer2!$B365-Parameter!$B$17*Spielerentscheidungen!$D$5+Parameter!$B$4*(Ergebnisse2!$E$4/Parameter!$B$8) + J365)&gt;0), IF(($B365-Parameter!$B$17*Spielerentscheidungen!$B$5+Parameter!$B$4*(Ergebnisse2!$D$4/Parameter!$B$8) + I365) &gt; (ZB_Käufer2!$B365-Parameter!$B$17*Spielerentscheidungen!$D$5+Parameter!$B$4*(Ergebnisse2!$E$4/Parameter!$B$8) + J365), "A", IF(($B365-Parameter!$B$17*Spielerentscheidungen!$B$5+Parameter!$B$4*(Ergebnisse2!$D$4/Parameter!$B$8) + I365) &lt; (ZB_Käufer2!$B365-Parameter!$B$17*Spielerentscheidungen!$D$5+Parameter!$B$4*(Ergebnisse2!$E$4/Parameter!$B$8) + J365), "B", C365)),
IF(($B365-Parameter!$B$17*Spielerentscheidungen!$B$5+Parameter!$B$4*(Ergebnisse2!$D$4/Parameter!$B$8) +I365)&gt;0,"A",
IF((ZB_Käufer2!$B365-Parameter!$B$17*Spielerentscheidungen!$D$5+Parameter!$B$4*(Ergebnisse2!$E$4/Parameter!$B$8) + J365)&gt;0,"B",0)))</f>
        <v>0</v>
      </c>
      <c r="H365">
        <f>IF(AND(($B365-Parameter!$B$17*Spielerentscheidungen!$B$6+Parameter!$B$4*(Ergebnisse2!$D$5/Parameter!$B$8) + I365)&gt;0,(ZB_Käufer2!$B365-Parameter!$B$17*Spielerentscheidungen!$D$6+Parameter!$B$4*(Ergebnisse2!$E$5/Parameter!$B$8) + J365)&gt;0), IF(($B365-Parameter!$B$17*Spielerentscheidungen!$B$6+Parameter!$B$4*(Ergebnisse2!$D$5/Parameter!$B$8) + I365) &gt; (ZB_Käufer2!$B365-Parameter!$B$17*Spielerentscheidungen!$D$6+Parameter!$B$4*(Ergebnisse2!$E$5/Parameter!$B$8) + J365),"A",IF(($B365-Parameter!$B$17*Spielerentscheidungen!$B$6+Parameter!$B$4*(Ergebnisse2!$D$5/Parameter!$B$8) + I365) &lt; (ZB_Käufer2!$B365-Parameter!$B$17*Spielerentscheidungen!$D$6+Parameter!$B$4*(Ergebnisse2!$E$5/Parameter!$B$8) + J365),"B",C365)),
IF(($B365-Parameter!$B$17*Spielerentscheidungen!$B$6+Parameter!$B$4*(Ergebnisse2!$D$5/Parameter!$B$8) + I365)&gt;0,"A",
IF((ZB_Käufer2!$B365-Parameter!$B$17*Spielerentscheidungen!$D$6 + Parameter!$B$4*(Ergebnisse2!$E$5/Parameter!$B$8) + J365)&gt;0,"B",0)))</f>
        <v>0</v>
      </c>
      <c r="I365">
        <v>0</v>
      </c>
      <c r="J365">
        <v>1</v>
      </c>
    </row>
    <row r="366" spans="1:10" x14ac:dyDescent="0.35">
      <c r="A366">
        <v>365</v>
      </c>
      <c r="B366">
        <v>2.57</v>
      </c>
      <c r="C366" t="s">
        <v>19</v>
      </c>
      <c r="D366">
        <f>IF(AND(($B366- Parameter!$B$17*Spielerentscheidungen!$B$2+Parameter!$B$4*0.5 + I366)&gt;0,(ZB_Käufer2!$B366-Parameter!$B$17*Spielerentscheidungen!$D$2+Parameter!$B$4*0.5 + J366)&gt;0), IF(($B366-Parameter!$B$17*Spielerentscheidungen!$B$2+Parameter!$B$4*0.5 + I366) &gt; (ZB_Käufer2!$B366-Parameter!$B$17*Spielerentscheidungen!$D$2+Parameter!$B$4*0.5 + J366), "A", IF((ZB_Käufer2!$B366-Parameter!$B$17*Spielerentscheidungen!$D$2+Parameter!$B$4*0.5 + J366) &gt; ($B366-Parameter!$B$17*Spielerentscheidungen!$B$2+Parameter!$B$4*0.5 + I366), "B", C366)),
IF(($B366-Parameter!$B$17*Spielerentscheidungen!$B$2+Parameter!$B$4*0.5 + I366)&gt;0,"A",
IF((ZB_Käufer2!$B366-Parameter!$B$17*Spielerentscheidungen!$D$2+Parameter!$B$4*0.5 + J366)&gt;0,"B",0)))</f>
        <v>0</v>
      </c>
      <c r="E366" t="str">
        <f>IF(AND(($B366-Parameter!$B$17*Spielerentscheidungen!$B$3+Parameter!$B$4*(Ergebnisse2!$D$2/Parameter!$B$8) + I366)&gt;0,(ZB_Käufer2!$B366-Parameter!$B$17*Spielerentscheidungen!$D$3+Parameter!$B$4*(Ergebnisse2!$E$2/Parameter!$B$8) + J366)&gt;0),IF(($B366-Parameter!$B$17*Spielerentscheidungen!$B$3+Parameter!$B$4*(Ergebnisse2!$D$2/Parameter!$B$8) + I366) &gt; (ZB_Käufer2!$B366-Parameter!$B$17*Spielerentscheidungen!$D$3+Parameter!$B$4*(Ergebnisse2!$E$2/Parameter!$B$8) + J366),"A", IF(($B366-Parameter!$B$17*Spielerentscheidungen!$B$3+Parameter!$B$4*(Ergebnisse2!$D$2/Parameter!$B$8) + I366) &lt; (ZB_Käufer2!$B366-Parameter!$B$17*Spielerentscheidungen!$D$3+Parameter!$B$4*(Ergebnisse2!$E$2/Parameter!$B$8) + J366 ), "B", C366)),
IF(($B366-Parameter!$B$17*Spielerentscheidungen!$B$3+Parameter!$B$4*(Ergebnisse2!$D$2/Parameter!$B$8) + I366) &gt; 0,"A",
IF((ZB_Käufer2!$B366-Parameter!$B$17*Spielerentscheidungen!$D$3+Parameter!$B$4*(Ergebnisse2!$E$2/Parameter!$B$8) + J366)&gt;0,"B",0)))</f>
        <v>A</v>
      </c>
      <c r="F366">
        <f>IF(AND(($B366-Parameter!$B$17*Spielerentscheidungen!$B$4+Parameter!$B$4*(Ergebnisse2!$D$3/Parameter!$B$8) + I366 )&gt;0,(ZB_Käufer2!$B366-Parameter!$B$17*Spielerentscheidungen!$D$4+Parameter!$B$4*(Ergebnisse2!$E$3/Parameter!$B$8) + J366)&gt;0),IF(($B366-Parameter!$B$17*Spielerentscheidungen!$B$4+Parameter!$B$4*(Ergebnisse2!$D$3/Parameter!$B$8) + I366) &gt; (ZB_Käufer2!$B366-Parameter!$B$17*Spielerentscheidungen!$D$4+Parameter!$B$4*(Ergebnisse2!$E$3/Parameter!$B$8) + J366), "A", IF(($B366-Parameter!$B$17*Spielerentscheidungen!$B$4+Parameter!$B$4*(Ergebnisse2!$D$3/Parameter!$B$8) + I366) &lt; (ZB_Käufer2!$B366-Parameter!$B$17*Spielerentscheidungen!$D$4+Parameter!$B$4*(Ergebnisse2!$E$3/Parameter!$B$8) + J366), "B", C366)),
IF(($B366-Parameter!$B$17*Spielerentscheidungen!$B$4+Parameter!$B$4*(Ergebnisse2!$D$3/Parameter!$B$8) + I366) &gt; 0,"A",
IF((ZB_Käufer2!$B366-Parameter!$B$17*Spielerentscheidungen!$D$4+Parameter!$B$4*(Ergebnisse2!$E$3/Parameter!$B$8) + J366) &gt; 0,"B",0)))</f>
        <v>0</v>
      </c>
      <c r="G366">
        <f>IF(AND(($B366-Parameter!$B$17*Spielerentscheidungen!$B$5+Parameter!$B$4*(Ergebnisse2!$D$4/Parameter!$B$8) + I366)&gt;0,(ZB_Käufer2!$B366-Parameter!$B$17*Spielerentscheidungen!$D$5+Parameter!$B$4*(Ergebnisse2!$E$4/Parameter!$B$8) + J366)&gt;0), IF(($B366-Parameter!$B$17*Spielerentscheidungen!$B$5+Parameter!$B$4*(Ergebnisse2!$D$4/Parameter!$B$8) + I366) &gt; (ZB_Käufer2!$B366-Parameter!$B$17*Spielerentscheidungen!$D$5+Parameter!$B$4*(Ergebnisse2!$E$4/Parameter!$B$8) + J366), "A", IF(($B366-Parameter!$B$17*Spielerentscheidungen!$B$5+Parameter!$B$4*(Ergebnisse2!$D$4/Parameter!$B$8) + I366) &lt; (ZB_Käufer2!$B366-Parameter!$B$17*Spielerentscheidungen!$D$5+Parameter!$B$4*(Ergebnisse2!$E$4/Parameter!$B$8) + J366), "B", C366)),
IF(($B366-Parameter!$B$17*Spielerentscheidungen!$B$5+Parameter!$B$4*(Ergebnisse2!$D$4/Parameter!$B$8) +I366)&gt;0,"A",
IF((ZB_Käufer2!$B366-Parameter!$B$17*Spielerentscheidungen!$D$5+Parameter!$B$4*(Ergebnisse2!$E$4/Parameter!$B$8) + J366)&gt;0,"B",0)))</f>
        <v>0</v>
      </c>
      <c r="H366">
        <f>IF(AND(($B366-Parameter!$B$17*Spielerentscheidungen!$B$6+Parameter!$B$4*(Ergebnisse2!$D$5/Parameter!$B$8) + I366)&gt;0,(ZB_Käufer2!$B366-Parameter!$B$17*Spielerentscheidungen!$D$6+Parameter!$B$4*(Ergebnisse2!$E$5/Parameter!$B$8) + J366)&gt;0), IF(($B366-Parameter!$B$17*Spielerentscheidungen!$B$6+Parameter!$B$4*(Ergebnisse2!$D$5/Parameter!$B$8) + I366) &gt; (ZB_Käufer2!$B366-Parameter!$B$17*Spielerentscheidungen!$D$6+Parameter!$B$4*(Ergebnisse2!$E$5/Parameter!$B$8) + J366),"A",IF(($B366-Parameter!$B$17*Spielerentscheidungen!$B$6+Parameter!$B$4*(Ergebnisse2!$D$5/Parameter!$B$8) + I366) &lt; (ZB_Käufer2!$B366-Parameter!$B$17*Spielerentscheidungen!$D$6+Parameter!$B$4*(Ergebnisse2!$E$5/Parameter!$B$8) + J366),"B",C366)),
IF(($B366-Parameter!$B$17*Spielerentscheidungen!$B$6+Parameter!$B$4*(Ergebnisse2!$D$5/Parameter!$B$8) + I366)&gt;0,"A",
IF((ZB_Käufer2!$B366-Parameter!$B$17*Spielerentscheidungen!$D$6 + Parameter!$B$4*(Ergebnisse2!$E$5/Parameter!$B$8) + J366)&gt;0,"B",0)))</f>
        <v>0</v>
      </c>
      <c r="I366">
        <v>4</v>
      </c>
      <c r="J366">
        <v>0</v>
      </c>
    </row>
    <row r="367" spans="1:10" x14ac:dyDescent="0.35">
      <c r="A367">
        <v>366</v>
      </c>
      <c r="B367">
        <v>4.92</v>
      </c>
      <c r="C367" t="s">
        <v>20</v>
      </c>
      <c r="D367" t="str">
        <f>IF(AND(($B367- Parameter!$B$17*Spielerentscheidungen!$B$2+Parameter!$B$4*0.5 + I367)&gt;0,(ZB_Käufer2!$B367-Parameter!$B$17*Spielerentscheidungen!$D$2+Parameter!$B$4*0.5 + J367)&gt;0), IF(($B367-Parameter!$B$17*Spielerentscheidungen!$B$2+Parameter!$B$4*0.5 + I367) &gt; (ZB_Käufer2!$B367-Parameter!$B$17*Spielerentscheidungen!$D$2+Parameter!$B$4*0.5 + J367), "A", IF((ZB_Käufer2!$B367-Parameter!$B$17*Spielerentscheidungen!$D$2+Parameter!$B$4*0.5 + J367) &gt; ($B367-Parameter!$B$17*Spielerentscheidungen!$B$2+Parameter!$B$4*0.5 + I367), "B", C367)),
IF(($B367-Parameter!$B$17*Spielerentscheidungen!$B$2+Parameter!$B$4*0.5 + I367)&gt;0,"A",
IF((ZB_Käufer2!$B367-Parameter!$B$17*Spielerentscheidungen!$D$2+Parameter!$B$4*0.5 + J367)&gt;0,"B",0)))</f>
        <v>A</v>
      </c>
      <c r="E367" t="str">
        <f>IF(AND(($B367-Parameter!$B$17*Spielerentscheidungen!$B$3+Parameter!$B$4*(Ergebnisse2!$D$2/Parameter!$B$8) + I367)&gt;0,(ZB_Käufer2!$B367-Parameter!$B$17*Spielerentscheidungen!$D$3+Parameter!$B$4*(Ergebnisse2!$E$2/Parameter!$B$8) + J367)&gt;0),IF(($B367-Parameter!$B$17*Spielerentscheidungen!$B$3+Parameter!$B$4*(Ergebnisse2!$D$2/Parameter!$B$8) + I367) &gt; (ZB_Käufer2!$B367-Parameter!$B$17*Spielerentscheidungen!$D$3+Parameter!$B$4*(Ergebnisse2!$E$2/Parameter!$B$8) + J367),"A", IF(($B367-Parameter!$B$17*Spielerentscheidungen!$B$3+Parameter!$B$4*(Ergebnisse2!$D$2/Parameter!$B$8) + I367) &lt; (ZB_Käufer2!$B367-Parameter!$B$17*Spielerentscheidungen!$D$3+Parameter!$B$4*(Ergebnisse2!$E$2/Parameter!$B$8) + J367 ), "B", C367)),
IF(($B367-Parameter!$B$17*Spielerentscheidungen!$B$3+Parameter!$B$4*(Ergebnisse2!$D$2/Parameter!$B$8) + I367) &gt; 0,"A",
IF((ZB_Käufer2!$B367-Parameter!$B$17*Spielerentscheidungen!$D$3+Parameter!$B$4*(Ergebnisse2!$E$2/Parameter!$B$8) + J367)&gt;0,"B",0)))</f>
        <v>A</v>
      </c>
      <c r="F367">
        <f>IF(AND(($B367-Parameter!$B$17*Spielerentscheidungen!$B$4+Parameter!$B$4*(Ergebnisse2!$D$3/Parameter!$B$8) + I367 )&gt;0,(ZB_Käufer2!$B367-Parameter!$B$17*Spielerentscheidungen!$D$4+Parameter!$B$4*(Ergebnisse2!$E$3/Parameter!$B$8) + J367)&gt;0),IF(($B367-Parameter!$B$17*Spielerentscheidungen!$B$4+Parameter!$B$4*(Ergebnisse2!$D$3/Parameter!$B$8) + I367) &gt; (ZB_Käufer2!$B367-Parameter!$B$17*Spielerentscheidungen!$D$4+Parameter!$B$4*(Ergebnisse2!$E$3/Parameter!$B$8) + J367), "A", IF(($B367-Parameter!$B$17*Spielerentscheidungen!$B$4+Parameter!$B$4*(Ergebnisse2!$D$3/Parameter!$B$8) + I367) &lt; (ZB_Käufer2!$B367-Parameter!$B$17*Spielerentscheidungen!$D$4+Parameter!$B$4*(Ergebnisse2!$E$3/Parameter!$B$8) + J367), "B", C367)),
IF(($B367-Parameter!$B$17*Spielerentscheidungen!$B$4+Parameter!$B$4*(Ergebnisse2!$D$3/Parameter!$B$8) + I367) &gt; 0,"A",
IF((ZB_Käufer2!$B367-Parameter!$B$17*Spielerentscheidungen!$D$4+Parameter!$B$4*(Ergebnisse2!$E$3/Parameter!$B$8) + J367) &gt; 0,"B",0)))</f>
        <v>0</v>
      </c>
      <c r="G367">
        <f>IF(AND(($B367-Parameter!$B$17*Spielerentscheidungen!$B$5+Parameter!$B$4*(Ergebnisse2!$D$4/Parameter!$B$8) + I367)&gt;0,(ZB_Käufer2!$B367-Parameter!$B$17*Spielerentscheidungen!$D$5+Parameter!$B$4*(Ergebnisse2!$E$4/Parameter!$B$8) + J367)&gt;0), IF(($B367-Parameter!$B$17*Spielerentscheidungen!$B$5+Parameter!$B$4*(Ergebnisse2!$D$4/Parameter!$B$8) + I367) &gt; (ZB_Käufer2!$B367-Parameter!$B$17*Spielerentscheidungen!$D$5+Parameter!$B$4*(Ergebnisse2!$E$4/Parameter!$B$8) + J367), "A", IF(($B367-Parameter!$B$17*Spielerentscheidungen!$B$5+Parameter!$B$4*(Ergebnisse2!$D$4/Parameter!$B$8) + I367) &lt; (ZB_Käufer2!$B367-Parameter!$B$17*Spielerentscheidungen!$D$5+Parameter!$B$4*(Ergebnisse2!$E$4/Parameter!$B$8) + J367), "B", C367)),
IF(($B367-Parameter!$B$17*Spielerentscheidungen!$B$5+Parameter!$B$4*(Ergebnisse2!$D$4/Parameter!$B$8) +I367)&gt;0,"A",
IF((ZB_Käufer2!$B367-Parameter!$B$17*Spielerentscheidungen!$D$5+Parameter!$B$4*(Ergebnisse2!$E$4/Parameter!$B$8) + J367)&gt;0,"B",0)))</f>
        <v>0</v>
      </c>
      <c r="H367">
        <f>IF(AND(($B367-Parameter!$B$17*Spielerentscheidungen!$B$6+Parameter!$B$4*(Ergebnisse2!$D$5/Parameter!$B$8) + I367)&gt;0,(ZB_Käufer2!$B367-Parameter!$B$17*Spielerentscheidungen!$D$6+Parameter!$B$4*(Ergebnisse2!$E$5/Parameter!$B$8) + J367)&gt;0), IF(($B367-Parameter!$B$17*Spielerentscheidungen!$B$6+Parameter!$B$4*(Ergebnisse2!$D$5/Parameter!$B$8) + I367) &gt; (ZB_Käufer2!$B367-Parameter!$B$17*Spielerentscheidungen!$D$6+Parameter!$B$4*(Ergebnisse2!$E$5/Parameter!$B$8) + J367),"A",IF(($B367-Parameter!$B$17*Spielerentscheidungen!$B$6+Parameter!$B$4*(Ergebnisse2!$D$5/Parameter!$B$8) + I367) &lt; (ZB_Käufer2!$B367-Parameter!$B$17*Spielerentscheidungen!$D$6+Parameter!$B$4*(Ergebnisse2!$E$5/Parameter!$B$8) + J367),"B",C367)),
IF(($B367-Parameter!$B$17*Spielerentscheidungen!$B$6+Parameter!$B$4*(Ergebnisse2!$D$5/Parameter!$B$8) + I367)&gt;0,"A",
IF((ZB_Käufer2!$B367-Parameter!$B$17*Spielerentscheidungen!$D$6 + Parameter!$B$4*(Ergebnisse2!$E$5/Parameter!$B$8) + J367)&gt;0,"B",0)))</f>
        <v>0</v>
      </c>
      <c r="I367">
        <v>3</v>
      </c>
      <c r="J367">
        <v>0</v>
      </c>
    </row>
    <row r="368" spans="1:10" x14ac:dyDescent="0.35">
      <c r="A368">
        <v>367</v>
      </c>
      <c r="B368">
        <v>6.73</v>
      </c>
      <c r="C368" t="s">
        <v>19</v>
      </c>
      <c r="D368" t="str">
        <f>IF(AND(($B368- Parameter!$B$17*Spielerentscheidungen!$B$2+Parameter!$B$4*0.5 + I368)&gt;0,(ZB_Käufer2!$B368-Parameter!$B$17*Spielerentscheidungen!$D$2+Parameter!$B$4*0.5 + J368)&gt;0), IF(($B368-Parameter!$B$17*Spielerentscheidungen!$B$2+Parameter!$B$4*0.5 + I368) &gt; (ZB_Käufer2!$B368-Parameter!$B$17*Spielerentscheidungen!$D$2+Parameter!$B$4*0.5 + J368), "A", IF((ZB_Käufer2!$B368-Parameter!$B$17*Spielerentscheidungen!$D$2+Parameter!$B$4*0.5 + J368) &gt; ($B368-Parameter!$B$17*Spielerentscheidungen!$B$2+Parameter!$B$4*0.5 + I368), "B", C368)),
IF(($B368-Parameter!$B$17*Spielerentscheidungen!$B$2+Parameter!$B$4*0.5 + I368)&gt;0,"A",
IF((ZB_Käufer2!$B368-Parameter!$B$17*Spielerentscheidungen!$D$2+Parameter!$B$4*0.5 + J368)&gt;0,"B",0)))</f>
        <v>B</v>
      </c>
      <c r="E368" t="str">
        <f>IF(AND(($B368-Parameter!$B$17*Spielerentscheidungen!$B$3+Parameter!$B$4*(Ergebnisse2!$D$2/Parameter!$B$8) + I368)&gt;0,(ZB_Käufer2!$B368-Parameter!$B$17*Spielerentscheidungen!$D$3+Parameter!$B$4*(Ergebnisse2!$E$2/Parameter!$B$8) + J368)&gt;0),IF(($B368-Parameter!$B$17*Spielerentscheidungen!$B$3+Parameter!$B$4*(Ergebnisse2!$D$2/Parameter!$B$8) + I368) &gt; (ZB_Käufer2!$B368-Parameter!$B$17*Spielerentscheidungen!$D$3+Parameter!$B$4*(Ergebnisse2!$E$2/Parameter!$B$8) + J368),"A", IF(($B368-Parameter!$B$17*Spielerentscheidungen!$B$3+Parameter!$B$4*(Ergebnisse2!$D$2/Parameter!$B$8) + I368) &lt; (ZB_Käufer2!$B368-Parameter!$B$17*Spielerentscheidungen!$D$3+Parameter!$B$4*(Ergebnisse2!$E$2/Parameter!$B$8) + J368 ), "B", C368)),
IF(($B368-Parameter!$B$17*Spielerentscheidungen!$B$3+Parameter!$B$4*(Ergebnisse2!$D$2/Parameter!$B$8) + I368) &gt; 0,"A",
IF((ZB_Käufer2!$B368-Parameter!$B$17*Spielerentscheidungen!$D$3+Parameter!$B$4*(Ergebnisse2!$E$2/Parameter!$B$8) + J368)&gt;0,"B",0)))</f>
        <v>B</v>
      </c>
      <c r="F368" t="str">
        <f>IF(AND(($B368-Parameter!$B$17*Spielerentscheidungen!$B$4+Parameter!$B$4*(Ergebnisse2!$D$3/Parameter!$B$8) + I368 )&gt;0,(ZB_Käufer2!$B368-Parameter!$B$17*Spielerentscheidungen!$D$4+Parameter!$B$4*(Ergebnisse2!$E$3/Parameter!$B$8) + J368)&gt;0),IF(($B368-Parameter!$B$17*Spielerentscheidungen!$B$4+Parameter!$B$4*(Ergebnisse2!$D$3/Parameter!$B$8) + I368) &gt; (ZB_Käufer2!$B368-Parameter!$B$17*Spielerentscheidungen!$D$4+Parameter!$B$4*(Ergebnisse2!$E$3/Parameter!$B$8) + J368), "A", IF(($B368-Parameter!$B$17*Spielerentscheidungen!$B$4+Parameter!$B$4*(Ergebnisse2!$D$3/Parameter!$B$8) + I368) &lt; (ZB_Käufer2!$B368-Parameter!$B$17*Spielerentscheidungen!$D$4+Parameter!$B$4*(Ergebnisse2!$E$3/Parameter!$B$8) + J368), "B", C368)),
IF(($B368-Parameter!$B$17*Spielerentscheidungen!$B$4+Parameter!$B$4*(Ergebnisse2!$D$3/Parameter!$B$8) + I368) &gt; 0,"A",
IF((ZB_Käufer2!$B368-Parameter!$B$17*Spielerentscheidungen!$D$4+Parameter!$B$4*(Ergebnisse2!$E$3/Parameter!$B$8) + J368) &gt; 0,"B",0)))</f>
        <v>B</v>
      </c>
      <c r="G368" t="str">
        <f>IF(AND(($B368-Parameter!$B$17*Spielerentscheidungen!$B$5+Parameter!$B$4*(Ergebnisse2!$D$4/Parameter!$B$8) + I368)&gt;0,(ZB_Käufer2!$B368-Parameter!$B$17*Spielerentscheidungen!$D$5+Parameter!$B$4*(Ergebnisse2!$E$4/Parameter!$B$8) + J368)&gt;0), IF(($B368-Parameter!$B$17*Spielerentscheidungen!$B$5+Parameter!$B$4*(Ergebnisse2!$D$4/Parameter!$B$8) + I368) &gt; (ZB_Käufer2!$B368-Parameter!$B$17*Spielerentscheidungen!$D$5+Parameter!$B$4*(Ergebnisse2!$E$4/Parameter!$B$8) + J368), "A", IF(($B368-Parameter!$B$17*Spielerentscheidungen!$B$5+Parameter!$B$4*(Ergebnisse2!$D$4/Parameter!$B$8) + I368) &lt; (ZB_Käufer2!$B368-Parameter!$B$17*Spielerentscheidungen!$D$5+Parameter!$B$4*(Ergebnisse2!$E$4/Parameter!$B$8) + J368), "B", C368)),
IF(($B368-Parameter!$B$17*Spielerentscheidungen!$B$5+Parameter!$B$4*(Ergebnisse2!$D$4/Parameter!$B$8) +I368)&gt;0,"A",
IF((ZB_Käufer2!$B368-Parameter!$B$17*Spielerentscheidungen!$D$5+Parameter!$B$4*(Ergebnisse2!$E$4/Parameter!$B$8) + J368)&gt;0,"B",0)))</f>
        <v>B</v>
      </c>
      <c r="H368">
        <f>IF(AND(($B368-Parameter!$B$17*Spielerentscheidungen!$B$6+Parameter!$B$4*(Ergebnisse2!$D$5/Parameter!$B$8) + I368)&gt;0,(ZB_Käufer2!$B368-Parameter!$B$17*Spielerentscheidungen!$D$6+Parameter!$B$4*(Ergebnisse2!$E$5/Parameter!$B$8) + J368)&gt;0), IF(($B368-Parameter!$B$17*Spielerentscheidungen!$B$6+Parameter!$B$4*(Ergebnisse2!$D$5/Parameter!$B$8) + I368) &gt; (ZB_Käufer2!$B368-Parameter!$B$17*Spielerentscheidungen!$D$6+Parameter!$B$4*(Ergebnisse2!$E$5/Parameter!$B$8) + J368),"A",IF(($B368-Parameter!$B$17*Spielerentscheidungen!$B$6+Parameter!$B$4*(Ergebnisse2!$D$5/Parameter!$B$8) + I368) &lt; (ZB_Käufer2!$B368-Parameter!$B$17*Spielerentscheidungen!$D$6+Parameter!$B$4*(Ergebnisse2!$E$5/Parameter!$B$8) + J368),"B",C368)),
IF(($B368-Parameter!$B$17*Spielerentscheidungen!$B$6+Parameter!$B$4*(Ergebnisse2!$D$5/Parameter!$B$8) + I368)&gt;0,"A",
IF((ZB_Käufer2!$B368-Parameter!$B$17*Spielerentscheidungen!$D$6 + Parameter!$B$4*(Ergebnisse2!$E$5/Parameter!$B$8) + J368)&gt;0,"B",0)))</f>
        <v>0</v>
      </c>
      <c r="I368">
        <v>0</v>
      </c>
      <c r="J368">
        <v>4</v>
      </c>
    </row>
    <row r="369" spans="1:10" x14ac:dyDescent="0.35">
      <c r="A369">
        <v>368</v>
      </c>
      <c r="B369">
        <v>2.57</v>
      </c>
      <c r="C369" t="s">
        <v>20</v>
      </c>
      <c r="D369">
        <f>IF(AND(($B369- Parameter!$B$17*Spielerentscheidungen!$B$2+Parameter!$B$4*0.5 + I369)&gt;0,(ZB_Käufer2!$B369-Parameter!$B$17*Spielerentscheidungen!$D$2+Parameter!$B$4*0.5 + J369)&gt;0), IF(($B369-Parameter!$B$17*Spielerentscheidungen!$B$2+Parameter!$B$4*0.5 + I369) &gt; (ZB_Käufer2!$B369-Parameter!$B$17*Spielerentscheidungen!$D$2+Parameter!$B$4*0.5 + J369), "A", IF((ZB_Käufer2!$B369-Parameter!$B$17*Spielerentscheidungen!$D$2+Parameter!$B$4*0.5 + J369) &gt; ($B369-Parameter!$B$17*Spielerentscheidungen!$B$2+Parameter!$B$4*0.5 + I369), "B", C369)),
IF(($B369-Parameter!$B$17*Spielerentscheidungen!$B$2+Parameter!$B$4*0.5 + I369)&gt;0,"A",
IF((ZB_Käufer2!$B369-Parameter!$B$17*Spielerentscheidungen!$D$2+Parameter!$B$4*0.5 + J369)&gt;0,"B",0)))</f>
        <v>0</v>
      </c>
      <c r="E369">
        <f>IF(AND(($B369-Parameter!$B$17*Spielerentscheidungen!$B$3+Parameter!$B$4*(Ergebnisse2!$D$2/Parameter!$B$8) + I369)&gt;0,(ZB_Käufer2!$B369-Parameter!$B$17*Spielerentscheidungen!$D$3+Parameter!$B$4*(Ergebnisse2!$E$2/Parameter!$B$8) + J369)&gt;0),IF(($B369-Parameter!$B$17*Spielerentscheidungen!$B$3+Parameter!$B$4*(Ergebnisse2!$D$2/Parameter!$B$8) + I369) &gt; (ZB_Käufer2!$B369-Parameter!$B$17*Spielerentscheidungen!$D$3+Parameter!$B$4*(Ergebnisse2!$E$2/Parameter!$B$8) + J369),"A", IF(($B369-Parameter!$B$17*Spielerentscheidungen!$B$3+Parameter!$B$4*(Ergebnisse2!$D$2/Parameter!$B$8) + I369) &lt; (ZB_Käufer2!$B369-Parameter!$B$17*Spielerentscheidungen!$D$3+Parameter!$B$4*(Ergebnisse2!$E$2/Parameter!$B$8) + J369 ), "B", C369)),
IF(($B369-Parameter!$B$17*Spielerentscheidungen!$B$3+Parameter!$B$4*(Ergebnisse2!$D$2/Parameter!$B$8) + I369) &gt; 0,"A",
IF((ZB_Käufer2!$B369-Parameter!$B$17*Spielerentscheidungen!$D$3+Parameter!$B$4*(Ergebnisse2!$E$2/Parameter!$B$8) + J369)&gt;0,"B",0)))</f>
        <v>0</v>
      </c>
      <c r="F369">
        <f>IF(AND(($B369-Parameter!$B$17*Spielerentscheidungen!$B$4+Parameter!$B$4*(Ergebnisse2!$D$3/Parameter!$B$8) + I369 )&gt;0,(ZB_Käufer2!$B369-Parameter!$B$17*Spielerentscheidungen!$D$4+Parameter!$B$4*(Ergebnisse2!$E$3/Parameter!$B$8) + J369)&gt;0),IF(($B369-Parameter!$B$17*Spielerentscheidungen!$B$4+Parameter!$B$4*(Ergebnisse2!$D$3/Parameter!$B$8) + I369) &gt; (ZB_Käufer2!$B369-Parameter!$B$17*Spielerentscheidungen!$D$4+Parameter!$B$4*(Ergebnisse2!$E$3/Parameter!$B$8) + J369), "A", IF(($B369-Parameter!$B$17*Spielerentscheidungen!$B$4+Parameter!$B$4*(Ergebnisse2!$D$3/Parameter!$B$8) + I369) &lt; (ZB_Käufer2!$B369-Parameter!$B$17*Spielerentscheidungen!$D$4+Parameter!$B$4*(Ergebnisse2!$E$3/Parameter!$B$8) + J369), "B", C369)),
IF(($B369-Parameter!$B$17*Spielerentscheidungen!$B$4+Parameter!$B$4*(Ergebnisse2!$D$3/Parameter!$B$8) + I369) &gt; 0,"A",
IF((ZB_Käufer2!$B369-Parameter!$B$17*Spielerentscheidungen!$D$4+Parameter!$B$4*(Ergebnisse2!$E$3/Parameter!$B$8) + J369) &gt; 0,"B",0)))</f>
        <v>0</v>
      </c>
      <c r="G369">
        <f>IF(AND(($B369-Parameter!$B$17*Spielerentscheidungen!$B$5+Parameter!$B$4*(Ergebnisse2!$D$4/Parameter!$B$8) + I369)&gt;0,(ZB_Käufer2!$B369-Parameter!$B$17*Spielerentscheidungen!$D$5+Parameter!$B$4*(Ergebnisse2!$E$4/Parameter!$B$8) + J369)&gt;0), IF(($B369-Parameter!$B$17*Spielerentscheidungen!$B$5+Parameter!$B$4*(Ergebnisse2!$D$4/Parameter!$B$8) + I369) &gt; (ZB_Käufer2!$B369-Parameter!$B$17*Spielerentscheidungen!$D$5+Parameter!$B$4*(Ergebnisse2!$E$4/Parameter!$B$8) + J369), "A", IF(($B369-Parameter!$B$17*Spielerentscheidungen!$B$5+Parameter!$B$4*(Ergebnisse2!$D$4/Parameter!$B$8) + I369) &lt; (ZB_Käufer2!$B369-Parameter!$B$17*Spielerentscheidungen!$D$5+Parameter!$B$4*(Ergebnisse2!$E$4/Parameter!$B$8) + J369), "B", C369)),
IF(($B369-Parameter!$B$17*Spielerentscheidungen!$B$5+Parameter!$B$4*(Ergebnisse2!$D$4/Parameter!$B$8) +I369)&gt;0,"A",
IF((ZB_Käufer2!$B369-Parameter!$B$17*Spielerentscheidungen!$D$5+Parameter!$B$4*(Ergebnisse2!$E$4/Parameter!$B$8) + J369)&gt;0,"B",0)))</f>
        <v>0</v>
      </c>
      <c r="H369">
        <f>IF(AND(($B369-Parameter!$B$17*Spielerentscheidungen!$B$6+Parameter!$B$4*(Ergebnisse2!$D$5/Parameter!$B$8) + I369)&gt;0,(ZB_Käufer2!$B369-Parameter!$B$17*Spielerentscheidungen!$D$6+Parameter!$B$4*(Ergebnisse2!$E$5/Parameter!$B$8) + J369)&gt;0), IF(($B369-Parameter!$B$17*Spielerentscheidungen!$B$6+Parameter!$B$4*(Ergebnisse2!$D$5/Parameter!$B$8) + I369) &gt; (ZB_Käufer2!$B369-Parameter!$B$17*Spielerentscheidungen!$D$6+Parameter!$B$4*(Ergebnisse2!$E$5/Parameter!$B$8) + J369),"A",IF(($B369-Parameter!$B$17*Spielerentscheidungen!$B$6+Parameter!$B$4*(Ergebnisse2!$D$5/Parameter!$B$8) + I369) &lt; (ZB_Käufer2!$B369-Parameter!$B$17*Spielerentscheidungen!$D$6+Parameter!$B$4*(Ergebnisse2!$E$5/Parameter!$B$8) + J369),"B",C369)),
IF(($B369-Parameter!$B$17*Spielerentscheidungen!$B$6+Parameter!$B$4*(Ergebnisse2!$D$5/Parameter!$B$8) + I369)&gt;0,"A",
IF((ZB_Käufer2!$B369-Parameter!$B$17*Spielerentscheidungen!$D$6 + Parameter!$B$4*(Ergebnisse2!$E$5/Parameter!$B$8) + J369)&gt;0,"B",0)))</f>
        <v>0</v>
      </c>
      <c r="I369">
        <v>0</v>
      </c>
      <c r="J369">
        <v>3</v>
      </c>
    </row>
    <row r="370" spans="1:10" x14ac:dyDescent="0.35">
      <c r="A370">
        <v>369</v>
      </c>
      <c r="B370">
        <v>0.15</v>
      </c>
      <c r="C370" t="s">
        <v>19</v>
      </c>
      <c r="D370">
        <f>IF(AND(($B370- Parameter!$B$17*Spielerentscheidungen!$B$2+Parameter!$B$4*0.5 + I370)&gt;0,(ZB_Käufer2!$B370-Parameter!$B$17*Spielerentscheidungen!$D$2+Parameter!$B$4*0.5 + J370)&gt;0), IF(($B370-Parameter!$B$17*Spielerentscheidungen!$B$2+Parameter!$B$4*0.5 + I370) &gt; (ZB_Käufer2!$B370-Parameter!$B$17*Spielerentscheidungen!$D$2+Parameter!$B$4*0.5 + J370), "A", IF((ZB_Käufer2!$B370-Parameter!$B$17*Spielerentscheidungen!$D$2+Parameter!$B$4*0.5 + J370) &gt; ($B370-Parameter!$B$17*Spielerentscheidungen!$B$2+Parameter!$B$4*0.5 + I370), "B", C370)),
IF(($B370-Parameter!$B$17*Spielerentscheidungen!$B$2+Parameter!$B$4*0.5 + I370)&gt;0,"A",
IF((ZB_Käufer2!$B370-Parameter!$B$17*Spielerentscheidungen!$D$2+Parameter!$B$4*0.5 + J370)&gt;0,"B",0)))</f>
        <v>0</v>
      </c>
      <c r="E370">
        <f>IF(AND(($B370-Parameter!$B$17*Spielerentscheidungen!$B$3+Parameter!$B$4*(Ergebnisse2!$D$2/Parameter!$B$8) + I370)&gt;0,(ZB_Käufer2!$B370-Parameter!$B$17*Spielerentscheidungen!$D$3+Parameter!$B$4*(Ergebnisse2!$E$2/Parameter!$B$8) + J370)&gt;0),IF(($B370-Parameter!$B$17*Spielerentscheidungen!$B$3+Parameter!$B$4*(Ergebnisse2!$D$2/Parameter!$B$8) + I370) &gt; (ZB_Käufer2!$B370-Parameter!$B$17*Spielerentscheidungen!$D$3+Parameter!$B$4*(Ergebnisse2!$E$2/Parameter!$B$8) + J370),"A", IF(($B370-Parameter!$B$17*Spielerentscheidungen!$B$3+Parameter!$B$4*(Ergebnisse2!$D$2/Parameter!$B$8) + I370) &lt; (ZB_Käufer2!$B370-Parameter!$B$17*Spielerentscheidungen!$D$3+Parameter!$B$4*(Ergebnisse2!$E$2/Parameter!$B$8) + J370 ), "B", C370)),
IF(($B370-Parameter!$B$17*Spielerentscheidungen!$B$3+Parameter!$B$4*(Ergebnisse2!$D$2/Parameter!$B$8) + I370) &gt; 0,"A",
IF((ZB_Käufer2!$B370-Parameter!$B$17*Spielerentscheidungen!$D$3+Parameter!$B$4*(Ergebnisse2!$E$2/Parameter!$B$8) + J370)&gt;0,"B",0)))</f>
        <v>0</v>
      </c>
      <c r="F370">
        <f>IF(AND(($B370-Parameter!$B$17*Spielerentscheidungen!$B$4+Parameter!$B$4*(Ergebnisse2!$D$3/Parameter!$B$8) + I370 )&gt;0,(ZB_Käufer2!$B370-Parameter!$B$17*Spielerentscheidungen!$D$4+Parameter!$B$4*(Ergebnisse2!$E$3/Parameter!$B$8) + J370)&gt;0),IF(($B370-Parameter!$B$17*Spielerentscheidungen!$B$4+Parameter!$B$4*(Ergebnisse2!$D$3/Parameter!$B$8) + I370) &gt; (ZB_Käufer2!$B370-Parameter!$B$17*Spielerentscheidungen!$D$4+Parameter!$B$4*(Ergebnisse2!$E$3/Parameter!$B$8) + J370), "A", IF(($B370-Parameter!$B$17*Spielerentscheidungen!$B$4+Parameter!$B$4*(Ergebnisse2!$D$3/Parameter!$B$8) + I370) &lt; (ZB_Käufer2!$B370-Parameter!$B$17*Spielerentscheidungen!$D$4+Parameter!$B$4*(Ergebnisse2!$E$3/Parameter!$B$8) + J370), "B", C370)),
IF(($B370-Parameter!$B$17*Spielerentscheidungen!$B$4+Parameter!$B$4*(Ergebnisse2!$D$3/Parameter!$B$8) + I370) &gt; 0,"A",
IF((ZB_Käufer2!$B370-Parameter!$B$17*Spielerentscheidungen!$D$4+Parameter!$B$4*(Ergebnisse2!$E$3/Parameter!$B$8) + J370) &gt; 0,"B",0)))</f>
        <v>0</v>
      </c>
      <c r="G370">
        <f>IF(AND(($B370-Parameter!$B$17*Spielerentscheidungen!$B$5+Parameter!$B$4*(Ergebnisse2!$D$4/Parameter!$B$8) + I370)&gt;0,(ZB_Käufer2!$B370-Parameter!$B$17*Spielerentscheidungen!$D$5+Parameter!$B$4*(Ergebnisse2!$E$4/Parameter!$B$8) + J370)&gt;0), IF(($B370-Parameter!$B$17*Spielerentscheidungen!$B$5+Parameter!$B$4*(Ergebnisse2!$D$4/Parameter!$B$8) + I370) &gt; (ZB_Käufer2!$B370-Parameter!$B$17*Spielerentscheidungen!$D$5+Parameter!$B$4*(Ergebnisse2!$E$4/Parameter!$B$8) + J370), "A", IF(($B370-Parameter!$B$17*Spielerentscheidungen!$B$5+Parameter!$B$4*(Ergebnisse2!$D$4/Parameter!$B$8) + I370) &lt; (ZB_Käufer2!$B370-Parameter!$B$17*Spielerentscheidungen!$D$5+Parameter!$B$4*(Ergebnisse2!$E$4/Parameter!$B$8) + J370), "B", C370)),
IF(($B370-Parameter!$B$17*Spielerentscheidungen!$B$5+Parameter!$B$4*(Ergebnisse2!$D$4/Parameter!$B$8) +I370)&gt;0,"A",
IF((ZB_Käufer2!$B370-Parameter!$B$17*Spielerentscheidungen!$D$5+Parameter!$B$4*(Ergebnisse2!$E$4/Parameter!$B$8) + J370)&gt;0,"B",0)))</f>
        <v>0</v>
      </c>
      <c r="H370">
        <f>IF(AND(($B370-Parameter!$B$17*Spielerentscheidungen!$B$6+Parameter!$B$4*(Ergebnisse2!$D$5/Parameter!$B$8) + I370)&gt;0,(ZB_Käufer2!$B370-Parameter!$B$17*Spielerentscheidungen!$D$6+Parameter!$B$4*(Ergebnisse2!$E$5/Parameter!$B$8) + J370)&gt;0), IF(($B370-Parameter!$B$17*Spielerentscheidungen!$B$6+Parameter!$B$4*(Ergebnisse2!$D$5/Parameter!$B$8) + I370) &gt; (ZB_Käufer2!$B370-Parameter!$B$17*Spielerentscheidungen!$D$6+Parameter!$B$4*(Ergebnisse2!$E$5/Parameter!$B$8) + J370),"A",IF(($B370-Parameter!$B$17*Spielerentscheidungen!$B$6+Parameter!$B$4*(Ergebnisse2!$D$5/Parameter!$B$8) + I370) &lt; (ZB_Käufer2!$B370-Parameter!$B$17*Spielerentscheidungen!$D$6+Parameter!$B$4*(Ergebnisse2!$E$5/Parameter!$B$8) + J370),"B",C370)),
IF(($B370-Parameter!$B$17*Spielerentscheidungen!$B$6+Parameter!$B$4*(Ergebnisse2!$D$5/Parameter!$B$8) + I370)&gt;0,"A",
IF((ZB_Käufer2!$B370-Parameter!$B$17*Spielerentscheidungen!$D$6 + Parameter!$B$4*(Ergebnisse2!$E$5/Parameter!$B$8) + J370)&gt;0,"B",0)))</f>
        <v>0</v>
      </c>
      <c r="I370">
        <v>4</v>
      </c>
      <c r="J370">
        <v>0</v>
      </c>
    </row>
    <row r="371" spans="1:10" x14ac:dyDescent="0.35">
      <c r="A371">
        <v>370</v>
      </c>
      <c r="B371">
        <v>1.22</v>
      </c>
      <c r="C371" t="s">
        <v>20</v>
      </c>
      <c r="D371">
        <f>IF(AND(($B371- Parameter!$B$17*Spielerentscheidungen!$B$2+Parameter!$B$4*0.5 + I371)&gt;0,(ZB_Käufer2!$B371-Parameter!$B$17*Spielerentscheidungen!$D$2+Parameter!$B$4*0.5 + J371)&gt;0), IF(($B371-Parameter!$B$17*Spielerentscheidungen!$B$2+Parameter!$B$4*0.5 + I371) &gt; (ZB_Käufer2!$B371-Parameter!$B$17*Spielerentscheidungen!$D$2+Parameter!$B$4*0.5 + J371), "A", IF((ZB_Käufer2!$B371-Parameter!$B$17*Spielerentscheidungen!$D$2+Parameter!$B$4*0.5 + J371) &gt; ($B371-Parameter!$B$17*Spielerentscheidungen!$B$2+Parameter!$B$4*0.5 + I371), "B", C371)),
IF(($B371-Parameter!$B$17*Spielerentscheidungen!$B$2+Parameter!$B$4*0.5 + I371)&gt;0,"A",
IF((ZB_Käufer2!$B371-Parameter!$B$17*Spielerentscheidungen!$D$2+Parameter!$B$4*0.5 + J371)&gt;0,"B",0)))</f>
        <v>0</v>
      </c>
      <c r="E371">
        <f>IF(AND(($B371-Parameter!$B$17*Spielerentscheidungen!$B$3+Parameter!$B$4*(Ergebnisse2!$D$2/Parameter!$B$8) + I371)&gt;0,(ZB_Käufer2!$B371-Parameter!$B$17*Spielerentscheidungen!$D$3+Parameter!$B$4*(Ergebnisse2!$E$2/Parameter!$B$8) + J371)&gt;0),IF(($B371-Parameter!$B$17*Spielerentscheidungen!$B$3+Parameter!$B$4*(Ergebnisse2!$D$2/Parameter!$B$8) + I371) &gt; (ZB_Käufer2!$B371-Parameter!$B$17*Spielerentscheidungen!$D$3+Parameter!$B$4*(Ergebnisse2!$E$2/Parameter!$B$8) + J371),"A", IF(($B371-Parameter!$B$17*Spielerentscheidungen!$B$3+Parameter!$B$4*(Ergebnisse2!$D$2/Parameter!$B$8) + I371) &lt; (ZB_Käufer2!$B371-Parameter!$B$17*Spielerentscheidungen!$D$3+Parameter!$B$4*(Ergebnisse2!$E$2/Parameter!$B$8) + J371 ), "B", C371)),
IF(($B371-Parameter!$B$17*Spielerentscheidungen!$B$3+Parameter!$B$4*(Ergebnisse2!$D$2/Parameter!$B$8) + I371) &gt; 0,"A",
IF((ZB_Käufer2!$B371-Parameter!$B$17*Spielerentscheidungen!$D$3+Parameter!$B$4*(Ergebnisse2!$E$2/Parameter!$B$8) + J371)&gt;0,"B",0)))</f>
        <v>0</v>
      </c>
      <c r="F371">
        <f>IF(AND(($B371-Parameter!$B$17*Spielerentscheidungen!$B$4+Parameter!$B$4*(Ergebnisse2!$D$3/Parameter!$B$8) + I371 )&gt;0,(ZB_Käufer2!$B371-Parameter!$B$17*Spielerentscheidungen!$D$4+Parameter!$B$4*(Ergebnisse2!$E$3/Parameter!$B$8) + J371)&gt;0),IF(($B371-Parameter!$B$17*Spielerentscheidungen!$B$4+Parameter!$B$4*(Ergebnisse2!$D$3/Parameter!$B$8) + I371) &gt; (ZB_Käufer2!$B371-Parameter!$B$17*Spielerentscheidungen!$D$4+Parameter!$B$4*(Ergebnisse2!$E$3/Parameter!$B$8) + J371), "A", IF(($B371-Parameter!$B$17*Spielerentscheidungen!$B$4+Parameter!$B$4*(Ergebnisse2!$D$3/Parameter!$B$8) + I371) &lt; (ZB_Käufer2!$B371-Parameter!$B$17*Spielerentscheidungen!$D$4+Parameter!$B$4*(Ergebnisse2!$E$3/Parameter!$B$8) + J371), "B", C371)),
IF(($B371-Parameter!$B$17*Spielerentscheidungen!$B$4+Parameter!$B$4*(Ergebnisse2!$D$3/Parameter!$B$8) + I371) &gt; 0,"A",
IF((ZB_Käufer2!$B371-Parameter!$B$17*Spielerentscheidungen!$D$4+Parameter!$B$4*(Ergebnisse2!$E$3/Parameter!$B$8) + J371) &gt; 0,"B",0)))</f>
        <v>0</v>
      </c>
      <c r="G371">
        <f>IF(AND(($B371-Parameter!$B$17*Spielerentscheidungen!$B$5+Parameter!$B$4*(Ergebnisse2!$D$4/Parameter!$B$8) + I371)&gt;0,(ZB_Käufer2!$B371-Parameter!$B$17*Spielerentscheidungen!$D$5+Parameter!$B$4*(Ergebnisse2!$E$4/Parameter!$B$8) + J371)&gt;0), IF(($B371-Parameter!$B$17*Spielerentscheidungen!$B$5+Parameter!$B$4*(Ergebnisse2!$D$4/Parameter!$B$8) + I371) &gt; (ZB_Käufer2!$B371-Parameter!$B$17*Spielerentscheidungen!$D$5+Parameter!$B$4*(Ergebnisse2!$E$4/Parameter!$B$8) + J371), "A", IF(($B371-Parameter!$B$17*Spielerentscheidungen!$B$5+Parameter!$B$4*(Ergebnisse2!$D$4/Parameter!$B$8) + I371) &lt; (ZB_Käufer2!$B371-Parameter!$B$17*Spielerentscheidungen!$D$5+Parameter!$B$4*(Ergebnisse2!$E$4/Parameter!$B$8) + J371), "B", C371)),
IF(($B371-Parameter!$B$17*Spielerentscheidungen!$B$5+Parameter!$B$4*(Ergebnisse2!$D$4/Parameter!$B$8) +I371)&gt;0,"A",
IF((ZB_Käufer2!$B371-Parameter!$B$17*Spielerentscheidungen!$D$5+Parameter!$B$4*(Ergebnisse2!$E$4/Parameter!$B$8) + J371)&gt;0,"B",0)))</f>
        <v>0</v>
      </c>
      <c r="H371">
        <f>IF(AND(($B371-Parameter!$B$17*Spielerentscheidungen!$B$6+Parameter!$B$4*(Ergebnisse2!$D$5/Parameter!$B$8) + I371)&gt;0,(ZB_Käufer2!$B371-Parameter!$B$17*Spielerentscheidungen!$D$6+Parameter!$B$4*(Ergebnisse2!$E$5/Parameter!$B$8) + J371)&gt;0), IF(($B371-Parameter!$B$17*Spielerentscheidungen!$B$6+Parameter!$B$4*(Ergebnisse2!$D$5/Parameter!$B$8) + I371) &gt; (ZB_Käufer2!$B371-Parameter!$B$17*Spielerentscheidungen!$D$6+Parameter!$B$4*(Ergebnisse2!$E$5/Parameter!$B$8) + J371),"A",IF(($B371-Parameter!$B$17*Spielerentscheidungen!$B$6+Parameter!$B$4*(Ergebnisse2!$D$5/Parameter!$B$8) + I371) &lt; (ZB_Käufer2!$B371-Parameter!$B$17*Spielerentscheidungen!$D$6+Parameter!$B$4*(Ergebnisse2!$E$5/Parameter!$B$8) + J371),"B",C371)),
IF(($B371-Parameter!$B$17*Spielerentscheidungen!$B$6+Parameter!$B$4*(Ergebnisse2!$D$5/Parameter!$B$8) + I371)&gt;0,"A",
IF((ZB_Käufer2!$B371-Parameter!$B$17*Spielerentscheidungen!$D$6 + Parameter!$B$4*(Ergebnisse2!$E$5/Parameter!$B$8) + J371)&gt;0,"B",0)))</f>
        <v>0</v>
      </c>
      <c r="I371">
        <v>4</v>
      </c>
      <c r="J371">
        <v>0</v>
      </c>
    </row>
    <row r="372" spans="1:10" x14ac:dyDescent="0.35">
      <c r="A372">
        <v>371</v>
      </c>
      <c r="B372">
        <v>5.55</v>
      </c>
      <c r="C372" t="s">
        <v>19</v>
      </c>
      <c r="D372" t="str">
        <f>IF(AND(($B372- Parameter!$B$17*Spielerentscheidungen!$B$2+Parameter!$B$4*0.5 + I372)&gt;0,(ZB_Käufer2!$B372-Parameter!$B$17*Spielerentscheidungen!$D$2+Parameter!$B$4*0.5 + J372)&gt;0), IF(($B372-Parameter!$B$17*Spielerentscheidungen!$B$2+Parameter!$B$4*0.5 + I372) &gt; (ZB_Käufer2!$B372-Parameter!$B$17*Spielerentscheidungen!$D$2+Parameter!$B$4*0.5 + J372), "A", IF((ZB_Käufer2!$B372-Parameter!$B$17*Spielerentscheidungen!$D$2+Parameter!$B$4*0.5 + J372) &gt; ($B372-Parameter!$B$17*Spielerentscheidungen!$B$2+Parameter!$B$4*0.5 + I372), "B", C372)),
IF(($B372-Parameter!$B$17*Spielerentscheidungen!$B$2+Parameter!$B$4*0.5 + I372)&gt;0,"A",
IF((ZB_Käufer2!$B372-Parameter!$B$17*Spielerentscheidungen!$D$2+Parameter!$B$4*0.5 + J372)&gt;0,"B",0)))</f>
        <v>B</v>
      </c>
      <c r="E372" t="str">
        <f>IF(AND(($B372-Parameter!$B$17*Spielerentscheidungen!$B$3+Parameter!$B$4*(Ergebnisse2!$D$2/Parameter!$B$8) + I372)&gt;0,(ZB_Käufer2!$B372-Parameter!$B$17*Spielerentscheidungen!$D$3+Parameter!$B$4*(Ergebnisse2!$E$2/Parameter!$B$8) + J372)&gt;0),IF(($B372-Parameter!$B$17*Spielerentscheidungen!$B$3+Parameter!$B$4*(Ergebnisse2!$D$2/Parameter!$B$8) + I372) &gt; (ZB_Käufer2!$B372-Parameter!$B$17*Spielerentscheidungen!$D$3+Parameter!$B$4*(Ergebnisse2!$E$2/Parameter!$B$8) + J372),"A", IF(($B372-Parameter!$B$17*Spielerentscheidungen!$B$3+Parameter!$B$4*(Ergebnisse2!$D$2/Parameter!$B$8) + I372) &lt; (ZB_Käufer2!$B372-Parameter!$B$17*Spielerentscheidungen!$D$3+Parameter!$B$4*(Ergebnisse2!$E$2/Parameter!$B$8) + J372 ), "B", C372)),
IF(($B372-Parameter!$B$17*Spielerentscheidungen!$B$3+Parameter!$B$4*(Ergebnisse2!$D$2/Parameter!$B$8) + I372) &gt; 0,"A",
IF((ZB_Käufer2!$B372-Parameter!$B$17*Spielerentscheidungen!$D$3+Parameter!$B$4*(Ergebnisse2!$E$2/Parameter!$B$8) + J372)&gt;0,"B",0)))</f>
        <v>B</v>
      </c>
      <c r="F372" t="str">
        <f>IF(AND(($B372-Parameter!$B$17*Spielerentscheidungen!$B$4+Parameter!$B$4*(Ergebnisse2!$D$3/Parameter!$B$8) + I372 )&gt;0,(ZB_Käufer2!$B372-Parameter!$B$17*Spielerentscheidungen!$D$4+Parameter!$B$4*(Ergebnisse2!$E$3/Parameter!$B$8) + J372)&gt;0),IF(($B372-Parameter!$B$17*Spielerentscheidungen!$B$4+Parameter!$B$4*(Ergebnisse2!$D$3/Parameter!$B$8) + I372) &gt; (ZB_Käufer2!$B372-Parameter!$B$17*Spielerentscheidungen!$D$4+Parameter!$B$4*(Ergebnisse2!$E$3/Parameter!$B$8) + J372), "A", IF(($B372-Parameter!$B$17*Spielerentscheidungen!$B$4+Parameter!$B$4*(Ergebnisse2!$D$3/Parameter!$B$8) + I372) &lt; (ZB_Käufer2!$B372-Parameter!$B$17*Spielerentscheidungen!$D$4+Parameter!$B$4*(Ergebnisse2!$E$3/Parameter!$B$8) + J372), "B", C372)),
IF(($B372-Parameter!$B$17*Spielerentscheidungen!$B$4+Parameter!$B$4*(Ergebnisse2!$D$3/Parameter!$B$8) + I372) &gt; 0,"A",
IF((ZB_Käufer2!$B372-Parameter!$B$17*Spielerentscheidungen!$D$4+Parameter!$B$4*(Ergebnisse2!$E$3/Parameter!$B$8) + J372) &gt; 0,"B",0)))</f>
        <v>B</v>
      </c>
      <c r="G372" t="str">
        <f>IF(AND(($B372-Parameter!$B$17*Spielerentscheidungen!$B$5+Parameter!$B$4*(Ergebnisse2!$D$4/Parameter!$B$8) + I372)&gt;0,(ZB_Käufer2!$B372-Parameter!$B$17*Spielerentscheidungen!$D$5+Parameter!$B$4*(Ergebnisse2!$E$4/Parameter!$B$8) + J372)&gt;0), IF(($B372-Parameter!$B$17*Spielerentscheidungen!$B$5+Parameter!$B$4*(Ergebnisse2!$D$4/Parameter!$B$8) + I372) &gt; (ZB_Käufer2!$B372-Parameter!$B$17*Spielerentscheidungen!$D$5+Parameter!$B$4*(Ergebnisse2!$E$4/Parameter!$B$8) + J372), "A", IF(($B372-Parameter!$B$17*Spielerentscheidungen!$B$5+Parameter!$B$4*(Ergebnisse2!$D$4/Parameter!$B$8) + I372) &lt; (ZB_Käufer2!$B372-Parameter!$B$17*Spielerentscheidungen!$D$5+Parameter!$B$4*(Ergebnisse2!$E$4/Parameter!$B$8) + J372), "B", C372)),
IF(($B372-Parameter!$B$17*Spielerentscheidungen!$B$5+Parameter!$B$4*(Ergebnisse2!$D$4/Parameter!$B$8) +I372)&gt;0,"A",
IF((ZB_Käufer2!$B372-Parameter!$B$17*Spielerentscheidungen!$D$5+Parameter!$B$4*(Ergebnisse2!$E$4/Parameter!$B$8) + J372)&gt;0,"B",0)))</f>
        <v>B</v>
      </c>
      <c r="H372">
        <f>IF(AND(($B372-Parameter!$B$17*Spielerentscheidungen!$B$6+Parameter!$B$4*(Ergebnisse2!$D$5/Parameter!$B$8) + I372)&gt;0,(ZB_Käufer2!$B372-Parameter!$B$17*Spielerentscheidungen!$D$6+Parameter!$B$4*(Ergebnisse2!$E$5/Parameter!$B$8) + J372)&gt;0), IF(($B372-Parameter!$B$17*Spielerentscheidungen!$B$6+Parameter!$B$4*(Ergebnisse2!$D$5/Parameter!$B$8) + I372) &gt; (ZB_Käufer2!$B372-Parameter!$B$17*Spielerentscheidungen!$D$6+Parameter!$B$4*(Ergebnisse2!$E$5/Parameter!$B$8) + J372),"A",IF(($B372-Parameter!$B$17*Spielerentscheidungen!$B$6+Parameter!$B$4*(Ergebnisse2!$D$5/Parameter!$B$8) + I372) &lt; (ZB_Käufer2!$B372-Parameter!$B$17*Spielerentscheidungen!$D$6+Parameter!$B$4*(Ergebnisse2!$E$5/Parameter!$B$8) + J372),"B",C372)),
IF(($B372-Parameter!$B$17*Spielerentscheidungen!$B$6+Parameter!$B$4*(Ergebnisse2!$D$5/Parameter!$B$8) + I372)&gt;0,"A",
IF((ZB_Käufer2!$B372-Parameter!$B$17*Spielerentscheidungen!$D$6 + Parameter!$B$4*(Ergebnisse2!$E$5/Parameter!$B$8) + J372)&gt;0,"B",0)))</f>
        <v>0</v>
      </c>
      <c r="I372">
        <v>0</v>
      </c>
      <c r="J372">
        <v>5</v>
      </c>
    </row>
    <row r="373" spans="1:10" x14ac:dyDescent="0.35">
      <c r="A373">
        <v>372</v>
      </c>
      <c r="B373">
        <v>8.6999999999999993</v>
      </c>
      <c r="C373" t="s">
        <v>20</v>
      </c>
      <c r="D373" t="str">
        <f>IF(AND(($B373- Parameter!$B$17*Spielerentscheidungen!$B$2+Parameter!$B$4*0.5 + I373)&gt;0,(ZB_Käufer2!$B373-Parameter!$B$17*Spielerentscheidungen!$D$2+Parameter!$B$4*0.5 + J373)&gt;0), IF(($B373-Parameter!$B$17*Spielerentscheidungen!$B$2+Parameter!$B$4*0.5 + I373) &gt; (ZB_Käufer2!$B373-Parameter!$B$17*Spielerentscheidungen!$D$2+Parameter!$B$4*0.5 + J373), "A", IF((ZB_Käufer2!$B373-Parameter!$B$17*Spielerentscheidungen!$D$2+Parameter!$B$4*0.5 + J373) &gt; ($B373-Parameter!$B$17*Spielerentscheidungen!$B$2+Parameter!$B$4*0.5 + I373), "B", C373)),
IF(($B373-Parameter!$B$17*Spielerentscheidungen!$B$2+Parameter!$B$4*0.5 + I373)&gt;0,"A",
IF((ZB_Käufer2!$B373-Parameter!$B$17*Spielerentscheidungen!$D$2+Parameter!$B$4*0.5 + J373)&gt;0,"B",0)))</f>
        <v>B</v>
      </c>
      <c r="E373" t="str">
        <f>IF(AND(($B373-Parameter!$B$17*Spielerentscheidungen!$B$3+Parameter!$B$4*(Ergebnisse2!$D$2/Parameter!$B$8) + I373)&gt;0,(ZB_Käufer2!$B373-Parameter!$B$17*Spielerentscheidungen!$D$3+Parameter!$B$4*(Ergebnisse2!$E$2/Parameter!$B$8) + J373)&gt;0),IF(($B373-Parameter!$B$17*Spielerentscheidungen!$B$3+Parameter!$B$4*(Ergebnisse2!$D$2/Parameter!$B$8) + I373) &gt; (ZB_Käufer2!$B373-Parameter!$B$17*Spielerentscheidungen!$D$3+Parameter!$B$4*(Ergebnisse2!$E$2/Parameter!$B$8) + J373),"A", IF(($B373-Parameter!$B$17*Spielerentscheidungen!$B$3+Parameter!$B$4*(Ergebnisse2!$D$2/Parameter!$B$8) + I373) &lt; (ZB_Käufer2!$B373-Parameter!$B$17*Spielerentscheidungen!$D$3+Parameter!$B$4*(Ergebnisse2!$E$2/Parameter!$B$8) + J373 ), "B", C373)),
IF(($B373-Parameter!$B$17*Spielerentscheidungen!$B$3+Parameter!$B$4*(Ergebnisse2!$D$2/Parameter!$B$8) + I373) &gt; 0,"A",
IF((ZB_Käufer2!$B373-Parameter!$B$17*Spielerentscheidungen!$D$3+Parameter!$B$4*(Ergebnisse2!$E$2/Parameter!$B$8) + J373)&gt;0,"B",0)))</f>
        <v>B</v>
      </c>
      <c r="F373" t="str">
        <f>IF(AND(($B373-Parameter!$B$17*Spielerentscheidungen!$B$4+Parameter!$B$4*(Ergebnisse2!$D$3/Parameter!$B$8) + I373 )&gt;0,(ZB_Käufer2!$B373-Parameter!$B$17*Spielerentscheidungen!$D$4+Parameter!$B$4*(Ergebnisse2!$E$3/Parameter!$B$8) + J373)&gt;0),IF(($B373-Parameter!$B$17*Spielerentscheidungen!$B$4+Parameter!$B$4*(Ergebnisse2!$D$3/Parameter!$B$8) + I373) &gt; (ZB_Käufer2!$B373-Parameter!$B$17*Spielerentscheidungen!$D$4+Parameter!$B$4*(Ergebnisse2!$E$3/Parameter!$B$8) + J373), "A", IF(($B373-Parameter!$B$17*Spielerentscheidungen!$B$4+Parameter!$B$4*(Ergebnisse2!$D$3/Parameter!$B$8) + I373) &lt; (ZB_Käufer2!$B373-Parameter!$B$17*Spielerentscheidungen!$D$4+Parameter!$B$4*(Ergebnisse2!$E$3/Parameter!$B$8) + J373), "B", C373)),
IF(($B373-Parameter!$B$17*Spielerentscheidungen!$B$4+Parameter!$B$4*(Ergebnisse2!$D$3/Parameter!$B$8) + I373) &gt; 0,"A",
IF((ZB_Käufer2!$B373-Parameter!$B$17*Spielerentscheidungen!$D$4+Parameter!$B$4*(Ergebnisse2!$E$3/Parameter!$B$8) + J373) &gt; 0,"B",0)))</f>
        <v>B</v>
      </c>
      <c r="G373" t="str">
        <f>IF(AND(($B373-Parameter!$B$17*Spielerentscheidungen!$B$5+Parameter!$B$4*(Ergebnisse2!$D$4/Parameter!$B$8) + I373)&gt;0,(ZB_Käufer2!$B373-Parameter!$B$17*Spielerentscheidungen!$D$5+Parameter!$B$4*(Ergebnisse2!$E$4/Parameter!$B$8) + J373)&gt;0), IF(($B373-Parameter!$B$17*Spielerentscheidungen!$B$5+Parameter!$B$4*(Ergebnisse2!$D$4/Parameter!$B$8) + I373) &gt; (ZB_Käufer2!$B373-Parameter!$B$17*Spielerentscheidungen!$D$5+Parameter!$B$4*(Ergebnisse2!$E$4/Parameter!$B$8) + J373), "A", IF(($B373-Parameter!$B$17*Spielerentscheidungen!$B$5+Parameter!$B$4*(Ergebnisse2!$D$4/Parameter!$B$8) + I373) &lt; (ZB_Käufer2!$B373-Parameter!$B$17*Spielerentscheidungen!$D$5+Parameter!$B$4*(Ergebnisse2!$E$4/Parameter!$B$8) + J373), "B", C373)),
IF(($B373-Parameter!$B$17*Spielerentscheidungen!$B$5+Parameter!$B$4*(Ergebnisse2!$D$4/Parameter!$B$8) +I373)&gt;0,"A",
IF((ZB_Käufer2!$B373-Parameter!$B$17*Spielerentscheidungen!$D$5+Parameter!$B$4*(Ergebnisse2!$E$4/Parameter!$B$8) + J373)&gt;0,"B",0)))</f>
        <v>B</v>
      </c>
      <c r="H373">
        <f>IF(AND(($B373-Parameter!$B$17*Spielerentscheidungen!$B$6+Parameter!$B$4*(Ergebnisse2!$D$5/Parameter!$B$8) + I373)&gt;0,(ZB_Käufer2!$B373-Parameter!$B$17*Spielerentscheidungen!$D$6+Parameter!$B$4*(Ergebnisse2!$E$5/Parameter!$B$8) + J373)&gt;0), IF(($B373-Parameter!$B$17*Spielerentscheidungen!$B$6+Parameter!$B$4*(Ergebnisse2!$D$5/Parameter!$B$8) + I373) &gt; (ZB_Käufer2!$B373-Parameter!$B$17*Spielerentscheidungen!$D$6+Parameter!$B$4*(Ergebnisse2!$E$5/Parameter!$B$8) + J373),"A",IF(($B373-Parameter!$B$17*Spielerentscheidungen!$B$6+Parameter!$B$4*(Ergebnisse2!$D$5/Parameter!$B$8) + I373) &lt; (ZB_Käufer2!$B373-Parameter!$B$17*Spielerentscheidungen!$D$6+Parameter!$B$4*(Ergebnisse2!$E$5/Parameter!$B$8) + J373),"B",C373)),
IF(($B373-Parameter!$B$17*Spielerentscheidungen!$B$6+Parameter!$B$4*(Ergebnisse2!$D$5/Parameter!$B$8) + I373)&gt;0,"A",
IF((ZB_Käufer2!$B373-Parameter!$B$17*Spielerentscheidungen!$D$6 + Parameter!$B$4*(Ergebnisse2!$E$5/Parameter!$B$8) + J373)&gt;0,"B",0)))</f>
        <v>0</v>
      </c>
      <c r="I373">
        <v>0</v>
      </c>
      <c r="J373">
        <v>5</v>
      </c>
    </row>
    <row r="374" spans="1:10" x14ac:dyDescent="0.35">
      <c r="A374">
        <v>373</v>
      </c>
      <c r="B374">
        <v>9.26</v>
      </c>
      <c r="C374" t="s">
        <v>19</v>
      </c>
      <c r="D374" t="str">
        <f>IF(AND(($B374- Parameter!$B$17*Spielerentscheidungen!$B$2+Parameter!$B$4*0.5 + I374)&gt;0,(ZB_Käufer2!$B374-Parameter!$B$17*Spielerentscheidungen!$D$2+Parameter!$B$4*0.5 + J374)&gt;0), IF(($B374-Parameter!$B$17*Spielerentscheidungen!$B$2+Parameter!$B$4*0.5 + I374) &gt; (ZB_Käufer2!$B374-Parameter!$B$17*Spielerentscheidungen!$D$2+Parameter!$B$4*0.5 + J374), "A", IF((ZB_Käufer2!$B374-Parameter!$B$17*Spielerentscheidungen!$D$2+Parameter!$B$4*0.5 + J374) &gt; ($B374-Parameter!$B$17*Spielerentscheidungen!$B$2+Parameter!$B$4*0.5 + I374), "B", C374)),
IF(($B374-Parameter!$B$17*Spielerentscheidungen!$B$2+Parameter!$B$4*0.5 + I374)&gt;0,"A",
IF((ZB_Käufer2!$B374-Parameter!$B$17*Spielerentscheidungen!$D$2+Parameter!$B$4*0.5 + J374)&gt;0,"B",0)))</f>
        <v>A</v>
      </c>
      <c r="E374" t="str">
        <f>IF(AND(($B374-Parameter!$B$17*Spielerentscheidungen!$B$3+Parameter!$B$4*(Ergebnisse2!$D$2/Parameter!$B$8) + I374)&gt;0,(ZB_Käufer2!$B374-Parameter!$B$17*Spielerentscheidungen!$D$3+Parameter!$B$4*(Ergebnisse2!$E$2/Parameter!$B$8) + J374)&gt;0),IF(($B374-Parameter!$B$17*Spielerentscheidungen!$B$3+Parameter!$B$4*(Ergebnisse2!$D$2/Parameter!$B$8) + I374) &gt; (ZB_Käufer2!$B374-Parameter!$B$17*Spielerentscheidungen!$D$3+Parameter!$B$4*(Ergebnisse2!$E$2/Parameter!$B$8) + J374),"A", IF(($B374-Parameter!$B$17*Spielerentscheidungen!$B$3+Parameter!$B$4*(Ergebnisse2!$D$2/Parameter!$B$8) + I374) &lt; (ZB_Käufer2!$B374-Parameter!$B$17*Spielerentscheidungen!$D$3+Parameter!$B$4*(Ergebnisse2!$E$2/Parameter!$B$8) + J374 ), "B", C374)),
IF(($B374-Parameter!$B$17*Spielerentscheidungen!$B$3+Parameter!$B$4*(Ergebnisse2!$D$2/Parameter!$B$8) + I374) &gt; 0,"A",
IF((ZB_Käufer2!$B374-Parameter!$B$17*Spielerentscheidungen!$D$3+Parameter!$B$4*(Ergebnisse2!$E$2/Parameter!$B$8) + J374)&gt;0,"B",0)))</f>
        <v>A</v>
      </c>
      <c r="F374" t="str">
        <f>IF(AND(($B374-Parameter!$B$17*Spielerentscheidungen!$B$4+Parameter!$B$4*(Ergebnisse2!$D$3/Parameter!$B$8) + I374 )&gt;0,(ZB_Käufer2!$B374-Parameter!$B$17*Spielerentscheidungen!$D$4+Parameter!$B$4*(Ergebnisse2!$E$3/Parameter!$B$8) + J374)&gt;0),IF(($B374-Parameter!$B$17*Spielerentscheidungen!$B$4+Parameter!$B$4*(Ergebnisse2!$D$3/Parameter!$B$8) + I374) &gt; (ZB_Käufer2!$B374-Parameter!$B$17*Spielerentscheidungen!$D$4+Parameter!$B$4*(Ergebnisse2!$E$3/Parameter!$B$8) + J374), "A", IF(($B374-Parameter!$B$17*Spielerentscheidungen!$B$4+Parameter!$B$4*(Ergebnisse2!$D$3/Parameter!$B$8) + I374) &lt; (ZB_Käufer2!$B374-Parameter!$B$17*Spielerentscheidungen!$D$4+Parameter!$B$4*(Ergebnisse2!$E$3/Parameter!$B$8) + J374), "B", C374)),
IF(($B374-Parameter!$B$17*Spielerentscheidungen!$B$4+Parameter!$B$4*(Ergebnisse2!$D$3/Parameter!$B$8) + I374) &gt; 0,"A",
IF((ZB_Käufer2!$B374-Parameter!$B$17*Spielerentscheidungen!$D$4+Parameter!$B$4*(Ergebnisse2!$E$3/Parameter!$B$8) + J374) &gt; 0,"B",0)))</f>
        <v>B</v>
      </c>
      <c r="G374" t="str">
        <f>IF(AND(($B374-Parameter!$B$17*Spielerentscheidungen!$B$5+Parameter!$B$4*(Ergebnisse2!$D$4/Parameter!$B$8) + I374)&gt;0,(ZB_Käufer2!$B374-Parameter!$B$17*Spielerentscheidungen!$D$5+Parameter!$B$4*(Ergebnisse2!$E$4/Parameter!$B$8) + J374)&gt;0), IF(($B374-Parameter!$B$17*Spielerentscheidungen!$B$5+Parameter!$B$4*(Ergebnisse2!$D$4/Parameter!$B$8) + I374) &gt; (ZB_Käufer2!$B374-Parameter!$B$17*Spielerentscheidungen!$D$5+Parameter!$B$4*(Ergebnisse2!$E$4/Parameter!$B$8) + J374), "A", IF(($B374-Parameter!$B$17*Spielerentscheidungen!$B$5+Parameter!$B$4*(Ergebnisse2!$D$4/Parameter!$B$8) + I374) &lt; (ZB_Käufer2!$B374-Parameter!$B$17*Spielerentscheidungen!$D$5+Parameter!$B$4*(Ergebnisse2!$E$4/Parameter!$B$8) + J374), "B", C374)),
IF(($B374-Parameter!$B$17*Spielerentscheidungen!$B$5+Parameter!$B$4*(Ergebnisse2!$D$4/Parameter!$B$8) +I374)&gt;0,"A",
IF((ZB_Käufer2!$B374-Parameter!$B$17*Spielerentscheidungen!$D$5+Parameter!$B$4*(Ergebnisse2!$E$4/Parameter!$B$8) + J374)&gt;0,"B",0)))</f>
        <v>B</v>
      </c>
      <c r="H374">
        <f>IF(AND(($B374-Parameter!$B$17*Spielerentscheidungen!$B$6+Parameter!$B$4*(Ergebnisse2!$D$5/Parameter!$B$8) + I374)&gt;0,(ZB_Käufer2!$B374-Parameter!$B$17*Spielerentscheidungen!$D$6+Parameter!$B$4*(Ergebnisse2!$E$5/Parameter!$B$8) + J374)&gt;0), IF(($B374-Parameter!$B$17*Spielerentscheidungen!$B$6+Parameter!$B$4*(Ergebnisse2!$D$5/Parameter!$B$8) + I374) &gt; (ZB_Käufer2!$B374-Parameter!$B$17*Spielerentscheidungen!$D$6+Parameter!$B$4*(Ergebnisse2!$E$5/Parameter!$B$8) + J374),"A",IF(($B374-Parameter!$B$17*Spielerentscheidungen!$B$6+Parameter!$B$4*(Ergebnisse2!$D$5/Parameter!$B$8) + I374) &lt; (ZB_Käufer2!$B374-Parameter!$B$17*Spielerentscheidungen!$D$6+Parameter!$B$4*(Ergebnisse2!$E$5/Parameter!$B$8) + J374),"B",C374)),
IF(($B374-Parameter!$B$17*Spielerentscheidungen!$B$6+Parameter!$B$4*(Ergebnisse2!$D$5/Parameter!$B$8) + I374)&gt;0,"A",
IF((ZB_Käufer2!$B374-Parameter!$B$17*Spielerentscheidungen!$D$6 + Parameter!$B$4*(Ergebnisse2!$E$5/Parameter!$B$8) + J374)&gt;0,"B",0)))</f>
        <v>0</v>
      </c>
      <c r="I374">
        <v>0</v>
      </c>
      <c r="J374">
        <v>1</v>
      </c>
    </row>
    <row r="375" spans="1:10" x14ac:dyDescent="0.35">
      <c r="A375">
        <v>374</v>
      </c>
      <c r="B375">
        <v>9.3699999999999992</v>
      </c>
      <c r="C375" t="s">
        <v>20</v>
      </c>
      <c r="D375" t="str">
        <f>IF(AND(($B375- Parameter!$B$17*Spielerentscheidungen!$B$2+Parameter!$B$4*0.5 + I375)&gt;0,(ZB_Käufer2!$B375-Parameter!$B$17*Spielerentscheidungen!$D$2+Parameter!$B$4*0.5 + J375)&gt;0), IF(($B375-Parameter!$B$17*Spielerentscheidungen!$B$2+Parameter!$B$4*0.5 + I375) &gt; (ZB_Käufer2!$B375-Parameter!$B$17*Spielerentscheidungen!$D$2+Parameter!$B$4*0.5 + J375), "A", IF((ZB_Käufer2!$B375-Parameter!$B$17*Spielerentscheidungen!$D$2+Parameter!$B$4*0.5 + J375) &gt; ($B375-Parameter!$B$17*Spielerentscheidungen!$B$2+Parameter!$B$4*0.5 + I375), "B", C375)),
IF(($B375-Parameter!$B$17*Spielerentscheidungen!$B$2+Parameter!$B$4*0.5 + I375)&gt;0,"A",
IF((ZB_Käufer2!$B375-Parameter!$B$17*Spielerentscheidungen!$D$2+Parameter!$B$4*0.5 + J375)&gt;0,"B",0)))</f>
        <v>B</v>
      </c>
      <c r="E375" t="str">
        <f>IF(AND(($B375-Parameter!$B$17*Spielerentscheidungen!$B$3+Parameter!$B$4*(Ergebnisse2!$D$2/Parameter!$B$8) + I375)&gt;0,(ZB_Käufer2!$B375-Parameter!$B$17*Spielerentscheidungen!$D$3+Parameter!$B$4*(Ergebnisse2!$E$2/Parameter!$B$8) + J375)&gt;0),IF(($B375-Parameter!$B$17*Spielerentscheidungen!$B$3+Parameter!$B$4*(Ergebnisse2!$D$2/Parameter!$B$8) + I375) &gt; (ZB_Käufer2!$B375-Parameter!$B$17*Spielerentscheidungen!$D$3+Parameter!$B$4*(Ergebnisse2!$E$2/Parameter!$B$8) + J375),"A", IF(($B375-Parameter!$B$17*Spielerentscheidungen!$B$3+Parameter!$B$4*(Ergebnisse2!$D$2/Parameter!$B$8) + I375) &lt; (ZB_Käufer2!$B375-Parameter!$B$17*Spielerentscheidungen!$D$3+Parameter!$B$4*(Ergebnisse2!$E$2/Parameter!$B$8) + J375 ), "B", C375)),
IF(($B375-Parameter!$B$17*Spielerentscheidungen!$B$3+Parameter!$B$4*(Ergebnisse2!$D$2/Parameter!$B$8) + I375) &gt; 0,"A",
IF((ZB_Käufer2!$B375-Parameter!$B$17*Spielerentscheidungen!$D$3+Parameter!$B$4*(Ergebnisse2!$E$2/Parameter!$B$8) + J375)&gt;0,"B",0)))</f>
        <v>A</v>
      </c>
      <c r="F375" t="str">
        <f>IF(AND(($B375-Parameter!$B$17*Spielerentscheidungen!$B$4+Parameter!$B$4*(Ergebnisse2!$D$3/Parameter!$B$8) + I375 )&gt;0,(ZB_Käufer2!$B375-Parameter!$B$17*Spielerentscheidungen!$D$4+Parameter!$B$4*(Ergebnisse2!$E$3/Parameter!$B$8) + J375)&gt;0),IF(($B375-Parameter!$B$17*Spielerentscheidungen!$B$4+Parameter!$B$4*(Ergebnisse2!$D$3/Parameter!$B$8) + I375) &gt; (ZB_Käufer2!$B375-Parameter!$B$17*Spielerentscheidungen!$D$4+Parameter!$B$4*(Ergebnisse2!$E$3/Parameter!$B$8) + J375), "A", IF(($B375-Parameter!$B$17*Spielerentscheidungen!$B$4+Parameter!$B$4*(Ergebnisse2!$D$3/Parameter!$B$8) + I375) &lt; (ZB_Käufer2!$B375-Parameter!$B$17*Spielerentscheidungen!$D$4+Parameter!$B$4*(Ergebnisse2!$E$3/Parameter!$B$8) + J375), "B", C375)),
IF(($B375-Parameter!$B$17*Spielerentscheidungen!$B$4+Parameter!$B$4*(Ergebnisse2!$D$3/Parameter!$B$8) + I375) &gt; 0,"A",
IF((ZB_Käufer2!$B375-Parameter!$B$17*Spielerentscheidungen!$D$4+Parameter!$B$4*(Ergebnisse2!$E$3/Parameter!$B$8) + J375) &gt; 0,"B",0)))</f>
        <v>B</v>
      </c>
      <c r="G375" t="str">
        <f>IF(AND(($B375-Parameter!$B$17*Spielerentscheidungen!$B$5+Parameter!$B$4*(Ergebnisse2!$D$4/Parameter!$B$8) + I375)&gt;0,(ZB_Käufer2!$B375-Parameter!$B$17*Spielerentscheidungen!$D$5+Parameter!$B$4*(Ergebnisse2!$E$4/Parameter!$B$8) + J375)&gt;0), IF(($B375-Parameter!$B$17*Spielerentscheidungen!$B$5+Parameter!$B$4*(Ergebnisse2!$D$4/Parameter!$B$8) + I375) &gt; (ZB_Käufer2!$B375-Parameter!$B$17*Spielerentscheidungen!$D$5+Parameter!$B$4*(Ergebnisse2!$E$4/Parameter!$B$8) + J375), "A", IF(($B375-Parameter!$B$17*Spielerentscheidungen!$B$5+Parameter!$B$4*(Ergebnisse2!$D$4/Parameter!$B$8) + I375) &lt; (ZB_Käufer2!$B375-Parameter!$B$17*Spielerentscheidungen!$D$5+Parameter!$B$4*(Ergebnisse2!$E$4/Parameter!$B$8) + J375), "B", C375)),
IF(($B375-Parameter!$B$17*Spielerentscheidungen!$B$5+Parameter!$B$4*(Ergebnisse2!$D$4/Parameter!$B$8) +I375)&gt;0,"A",
IF((ZB_Käufer2!$B375-Parameter!$B$17*Spielerentscheidungen!$D$5+Parameter!$B$4*(Ergebnisse2!$E$4/Parameter!$B$8) + J375)&gt;0,"B",0)))</f>
        <v>B</v>
      </c>
      <c r="H375">
        <f>IF(AND(($B375-Parameter!$B$17*Spielerentscheidungen!$B$6+Parameter!$B$4*(Ergebnisse2!$D$5/Parameter!$B$8) + I375)&gt;0,(ZB_Käufer2!$B375-Parameter!$B$17*Spielerentscheidungen!$D$6+Parameter!$B$4*(Ergebnisse2!$E$5/Parameter!$B$8) + J375)&gt;0), IF(($B375-Parameter!$B$17*Spielerentscheidungen!$B$6+Parameter!$B$4*(Ergebnisse2!$D$5/Parameter!$B$8) + I375) &gt; (ZB_Käufer2!$B375-Parameter!$B$17*Spielerentscheidungen!$D$6+Parameter!$B$4*(Ergebnisse2!$E$5/Parameter!$B$8) + J375),"A",IF(($B375-Parameter!$B$17*Spielerentscheidungen!$B$6+Parameter!$B$4*(Ergebnisse2!$D$5/Parameter!$B$8) + I375) &lt; (ZB_Käufer2!$B375-Parameter!$B$17*Spielerentscheidungen!$D$6+Parameter!$B$4*(Ergebnisse2!$E$5/Parameter!$B$8) + J375),"B",C375)),
IF(($B375-Parameter!$B$17*Spielerentscheidungen!$B$6+Parameter!$B$4*(Ergebnisse2!$D$5/Parameter!$B$8) + I375)&gt;0,"A",
IF((ZB_Käufer2!$B375-Parameter!$B$17*Spielerentscheidungen!$D$6 + Parameter!$B$4*(Ergebnisse2!$E$5/Parameter!$B$8) + J375)&gt;0,"B",0)))</f>
        <v>0</v>
      </c>
      <c r="I375">
        <v>0</v>
      </c>
      <c r="J375">
        <v>1</v>
      </c>
    </row>
    <row r="376" spans="1:10" x14ac:dyDescent="0.35">
      <c r="A376">
        <v>375</v>
      </c>
      <c r="B376">
        <v>3.66</v>
      </c>
      <c r="C376" t="s">
        <v>19</v>
      </c>
      <c r="D376" t="str">
        <f>IF(AND(($B376- Parameter!$B$17*Spielerentscheidungen!$B$2+Parameter!$B$4*0.5 + I376)&gt;0,(ZB_Käufer2!$B376-Parameter!$B$17*Spielerentscheidungen!$D$2+Parameter!$B$4*0.5 + J376)&gt;0), IF(($B376-Parameter!$B$17*Spielerentscheidungen!$B$2+Parameter!$B$4*0.5 + I376) &gt; (ZB_Käufer2!$B376-Parameter!$B$17*Spielerentscheidungen!$D$2+Parameter!$B$4*0.5 + J376), "A", IF((ZB_Käufer2!$B376-Parameter!$B$17*Spielerentscheidungen!$D$2+Parameter!$B$4*0.5 + J376) &gt; ($B376-Parameter!$B$17*Spielerentscheidungen!$B$2+Parameter!$B$4*0.5 + I376), "B", C376)),
IF(($B376-Parameter!$B$17*Spielerentscheidungen!$B$2+Parameter!$B$4*0.5 + I376)&gt;0,"A",
IF((ZB_Käufer2!$B376-Parameter!$B$17*Spielerentscheidungen!$D$2+Parameter!$B$4*0.5 + J376)&gt;0,"B",0)))</f>
        <v>A</v>
      </c>
      <c r="E376" t="str">
        <f>IF(AND(($B376-Parameter!$B$17*Spielerentscheidungen!$B$3+Parameter!$B$4*(Ergebnisse2!$D$2/Parameter!$B$8) + I376)&gt;0,(ZB_Käufer2!$B376-Parameter!$B$17*Spielerentscheidungen!$D$3+Parameter!$B$4*(Ergebnisse2!$E$2/Parameter!$B$8) + J376)&gt;0),IF(($B376-Parameter!$B$17*Spielerentscheidungen!$B$3+Parameter!$B$4*(Ergebnisse2!$D$2/Parameter!$B$8) + I376) &gt; (ZB_Käufer2!$B376-Parameter!$B$17*Spielerentscheidungen!$D$3+Parameter!$B$4*(Ergebnisse2!$E$2/Parameter!$B$8) + J376),"A", IF(($B376-Parameter!$B$17*Spielerentscheidungen!$B$3+Parameter!$B$4*(Ergebnisse2!$D$2/Parameter!$B$8) + I376) &lt; (ZB_Käufer2!$B376-Parameter!$B$17*Spielerentscheidungen!$D$3+Parameter!$B$4*(Ergebnisse2!$E$2/Parameter!$B$8) + J376 ), "B", C376)),
IF(($B376-Parameter!$B$17*Spielerentscheidungen!$B$3+Parameter!$B$4*(Ergebnisse2!$D$2/Parameter!$B$8) + I376) &gt; 0,"A",
IF((ZB_Käufer2!$B376-Parameter!$B$17*Spielerentscheidungen!$D$3+Parameter!$B$4*(Ergebnisse2!$E$2/Parameter!$B$8) + J376)&gt;0,"B",0)))</f>
        <v>A</v>
      </c>
      <c r="F376">
        <f>IF(AND(($B376-Parameter!$B$17*Spielerentscheidungen!$B$4+Parameter!$B$4*(Ergebnisse2!$D$3/Parameter!$B$8) + I376 )&gt;0,(ZB_Käufer2!$B376-Parameter!$B$17*Spielerentscheidungen!$D$4+Parameter!$B$4*(Ergebnisse2!$E$3/Parameter!$B$8) + J376)&gt;0),IF(($B376-Parameter!$B$17*Spielerentscheidungen!$B$4+Parameter!$B$4*(Ergebnisse2!$D$3/Parameter!$B$8) + I376) &gt; (ZB_Käufer2!$B376-Parameter!$B$17*Spielerentscheidungen!$D$4+Parameter!$B$4*(Ergebnisse2!$E$3/Parameter!$B$8) + J376), "A", IF(($B376-Parameter!$B$17*Spielerentscheidungen!$B$4+Parameter!$B$4*(Ergebnisse2!$D$3/Parameter!$B$8) + I376) &lt; (ZB_Käufer2!$B376-Parameter!$B$17*Spielerentscheidungen!$D$4+Parameter!$B$4*(Ergebnisse2!$E$3/Parameter!$B$8) + J376), "B", C376)),
IF(($B376-Parameter!$B$17*Spielerentscheidungen!$B$4+Parameter!$B$4*(Ergebnisse2!$D$3/Parameter!$B$8) + I376) &gt; 0,"A",
IF((ZB_Käufer2!$B376-Parameter!$B$17*Spielerentscheidungen!$D$4+Parameter!$B$4*(Ergebnisse2!$E$3/Parameter!$B$8) + J376) &gt; 0,"B",0)))</f>
        <v>0</v>
      </c>
      <c r="G376">
        <f>IF(AND(($B376-Parameter!$B$17*Spielerentscheidungen!$B$5+Parameter!$B$4*(Ergebnisse2!$D$4/Parameter!$B$8) + I376)&gt;0,(ZB_Käufer2!$B376-Parameter!$B$17*Spielerentscheidungen!$D$5+Parameter!$B$4*(Ergebnisse2!$E$4/Parameter!$B$8) + J376)&gt;0), IF(($B376-Parameter!$B$17*Spielerentscheidungen!$B$5+Parameter!$B$4*(Ergebnisse2!$D$4/Parameter!$B$8) + I376) &gt; (ZB_Käufer2!$B376-Parameter!$B$17*Spielerentscheidungen!$D$5+Parameter!$B$4*(Ergebnisse2!$E$4/Parameter!$B$8) + J376), "A", IF(($B376-Parameter!$B$17*Spielerentscheidungen!$B$5+Parameter!$B$4*(Ergebnisse2!$D$4/Parameter!$B$8) + I376) &lt; (ZB_Käufer2!$B376-Parameter!$B$17*Spielerentscheidungen!$D$5+Parameter!$B$4*(Ergebnisse2!$E$4/Parameter!$B$8) + J376), "B", C376)),
IF(($B376-Parameter!$B$17*Spielerentscheidungen!$B$5+Parameter!$B$4*(Ergebnisse2!$D$4/Parameter!$B$8) +I376)&gt;0,"A",
IF((ZB_Käufer2!$B376-Parameter!$B$17*Spielerentscheidungen!$D$5+Parameter!$B$4*(Ergebnisse2!$E$4/Parameter!$B$8) + J376)&gt;0,"B",0)))</f>
        <v>0</v>
      </c>
      <c r="H376">
        <f>IF(AND(($B376-Parameter!$B$17*Spielerentscheidungen!$B$6+Parameter!$B$4*(Ergebnisse2!$D$5/Parameter!$B$8) + I376)&gt;0,(ZB_Käufer2!$B376-Parameter!$B$17*Spielerentscheidungen!$D$6+Parameter!$B$4*(Ergebnisse2!$E$5/Parameter!$B$8) + J376)&gt;0), IF(($B376-Parameter!$B$17*Spielerentscheidungen!$B$6+Parameter!$B$4*(Ergebnisse2!$D$5/Parameter!$B$8) + I376) &gt; (ZB_Käufer2!$B376-Parameter!$B$17*Spielerentscheidungen!$D$6+Parameter!$B$4*(Ergebnisse2!$E$5/Parameter!$B$8) + J376),"A",IF(($B376-Parameter!$B$17*Spielerentscheidungen!$B$6+Parameter!$B$4*(Ergebnisse2!$D$5/Parameter!$B$8) + I376) &lt; (ZB_Käufer2!$B376-Parameter!$B$17*Spielerentscheidungen!$D$6+Parameter!$B$4*(Ergebnisse2!$E$5/Parameter!$B$8) + J376),"B",C376)),
IF(($B376-Parameter!$B$17*Spielerentscheidungen!$B$6+Parameter!$B$4*(Ergebnisse2!$D$5/Parameter!$B$8) + I376)&gt;0,"A",
IF((ZB_Käufer2!$B376-Parameter!$B$17*Spielerentscheidungen!$D$6 + Parameter!$B$4*(Ergebnisse2!$E$5/Parameter!$B$8) + J376)&gt;0,"B",0)))</f>
        <v>0</v>
      </c>
      <c r="I376">
        <v>4</v>
      </c>
      <c r="J376">
        <v>0</v>
      </c>
    </row>
    <row r="377" spans="1:10" x14ac:dyDescent="0.35">
      <c r="A377">
        <v>376</v>
      </c>
      <c r="B377">
        <v>1.79</v>
      </c>
      <c r="C377" t="s">
        <v>20</v>
      </c>
      <c r="D377">
        <f>IF(AND(($B377- Parameter!$B$17*Spielerentscheidungen!$B$2+Parameter!$B$4*0.5 + I377)&gt;0,(ZB_Käufer2!$B377-Parameter!$B$17*Spielerentscheidungen!$D$2+Parameter!$B$4*0.5 + J377)&gt;0), IF(($B377-Parameter!$B$17*Spielerentscheidungen!$B$2+Parameter!$B$4*0.5 + I377) &gt; (ZB_Käufer2!$B377-Parameter!$B$17*Spielerentscheidungen!$D$2+Parameter!$B$4*0.5 + J377), "A", IF((ZB_Käufer2!$B377-Parameter!$B$17*Spielerentscheidungen!$D$2+Parameter!$B$4*0.5 + J377) &gt; ($B377-Parameter!$B$17*Spielerentscheidungen!$B$2+Parameter!$B$4*0.5 + I377), "B", C377)),
IF(($B377-Parameter!$B$17*Spielerentscheidungen!$B$2+Parameter!$B$4*0.5 + I377)&gt;0,"A",
IF((ZB_Käufer2!$B377-Parameter!$B$17*Spielerentscheidungen!$D$2+Parameter!$B$4*0.5 + J377)&gt;0,"B",0)))</f>
        <v>0</v>
      </c>
      <c r="E377">
        <f>IF(AND(($B377-Parameter!$B$17*Spielerentscheidungen!$B$3+Parameter!$B$4*(Ergebnisse2!$D$2/Parameter!$B$8) + I377)&gt;0,(ZB_Käufer2!$B377-Parameter!$B$17*Spielerentscheidungen!$D$3+Parameter!$B$4*(Ergebnisse2!$E$2/Parameter!$B$8) + J377)&gt;0),IF(($B377-Parameter!$B$17*Spielerentscheidungen!$B$3+Parameter!$B$4*(Ergebnisse2!$D$2/Parameter!$B$8) + I377) &gt; (ZB_Käufer2!$B377-Parameter!$B$17*Spielerentscheidungen!$D$3+Parameter!$B$4*(Ergebnisse2!$E$2/Parameter!$B$8) + J377),"A", IF(($B377-Parameter!$B$17*Spielerentscheidungen!$B$3+Parameter!$B$4*(Ergebnisse2!$D$2/Parameter!$B$8) + I377) &lt; (ZB_Käufer2!$B377-Parameter!$B$17*Spielerentscheidungen!$D$3+Parameter!$B$4*(Ergebnisse2!$E$2/Parameter!$B$8) + J377 ), "B", C377)),
IF(($B377-Parameter!$B$17*Spielerentscheidungen!$B$3+Parameter!$B$4*(Ergebnisse2!$D$2/Parameter!$B$8) + I377) &gt; 0,"A",
IF((ZB_Käufer2!$B377-Parameter!$B$17*Spielerentscheidungen!$D$3+Parameter!$B$4*(Ergebnisse2!$E$2/Parameter!$B$8) + J377)&gt;0,"B",0)))</f>
        <v>0</v>
      </c>
      <c r="F377">
        <f>IF(AND(($B377-Parameter!$B$17*Spielerentscheidungen!$B$4+Parameter!$B$4*(Ergebnisse2!$D$3/Parameter!$B$8) + I377 )&gt;0,(ZB_Käufer2!$B377-Parameter!$B$17*Spielerentscheidungen!$D$4+Parameter!$B$4*(Ergebnisse2!$E$3/Parameter!$B$8) + J377)&gt;0),IF(($B377-Parameter!$B$17*Spielerentscheidungen!$B$4+Parameter!$B$4*(Ergebnisse2!$D$3/Parameter!$B$8) + I377) &gt; (ZB_Käufer2!$B377-Parameter!$B$17*Spielerentscheidungen!$D$4+Parameter!$B$4*(Ergebnisse2!$E$3/Parameter!$B$8) + J377), "A", IF(($B377-Parameter!$B$17*Spielerentscheidungen!$B$4+Parameter!$B$4*(Ergebnisse2!$D$3/Parameter!$B$8) + I377) &lt; (ZB_Käufer2!$B377-Parameter!$B$17*Spielerentscheidungen!$D$4+Parameter!$B$4*(Ergebnisse2!$E$3/Parameter!$B$8) + J377), "B", C377)),
IF(($B377-Parameter!$B$17*Spielerentscheidungen!$B$4+Parameter!$B$4*(Ergebnisse2!$D$3/Parameter!$B$8) + I377) &gt; 0,"A",
IF((ZB_Käufer2!$B377-Parameter!$B$17*Spielerentscheidungen!$D$4+Parameter!$B$4*(Ergebnisse2!$E$3/Parameter!$B$8) + J377) &gt; 0,"B",0)))</f>
        <v>0</v>
      </c>
      <c r="G377">
        <f>IF(AND(($B377-Parameter!$B$17*Spielerentscheidungen!$B$5+Parameter!$B$4*(Ergebnisse2!$D$4/Parameter!$B$8) + I377)&gt;0,(ZB_Käufer2!$B377-Parameter!$B$17*Spielerentscheidungen!$D$5+Parameter!$B$4*(Ergebnisse2!$E$4/Parameter!$B$8) + J377)&gt;0), IF(($B377-Parameter!$B$17*Spielerentscheidungen!$B$5+Parameter!$B$4*(Ergebnisse2!$D$4/Parameter!$B$8) + I377) &gt; (ZB_Käufer2!$B377-Parameter!$B$17*Spielerentscheidungen!$D$5+Parameter!$B$4*(Ergebnisse2!$E$4/Parameter!$B$8) + J377), "A", IF(($B377-Parameter!$B$17*Spielerentscheidungen!$B$5+Parameter!$B$4*(Ergebnisse2!$D$4/Parameter!$B$8) + I377) &lt; (ZB_Käufer2!$B377-Parameter!$B$17*Spielerentscheidungen!$D$5+Parameter!$B$4*(Ergebnisse2!$E$4/Parameter!$B$8) + J377), "B", C377)),
IF(($B377-Parameter!$B$17*Spielerentscheidungen!$B$5+Parameter!$B$4*(Ergebnisse2!$D$4/Parameter!$B$8) +I377)&gt;0,"A",
IF((ZB_Käufer2!$B377-Parameter!$B$17*Spielerentscheidungen!$D$5+Parameter!$B$4*(Ergebnisse2!$E$4/Parameter!$B$8) + J377)&gt;0,"B",0)))</f>
        <v>0</v>
      </c>
      <c r="H377">
        <f>IF(AND(($B377-Parameter!$B$17*Spielerentscheidungen!$B$6+Parameter!$B$4*(Ergebnisse2!$D$5/Parameter!$B$8) + I377)&gt;0,(ZB_Käufer2!$B377-Parameter!$B$17*Spielerentscheidungen!$D$6+Parameter!$B$4*(Ergebnisse2!$E$5/Parameter!$B$8) + J377)&gt;0), IF(($B377-Parameter!$B$17*Spielerentscheidungen!$B$6+Parameter!$B$4*(Ergebnisse2!$D$5/Parameter!$B$8) + I377) &gt; (ZB_Käufer2!$B377-Parameter!$B$17*Spielerentscheidungen!$D$6+Parameter!$B$4*(Ergebnisse2!$E$5/Parameter!$B$8) + J377),"A",IF(($B377-Parameter!$B$17*Spielerentscheidungen!$B$6+Parameter!$B$4*(Ergebnisse2!$D$5/Parameter!$B$8) + I377) &lt; (ZB_Käufer2!$B377-Parameter!$B$17*Spielerentscheidungen!$D$6+Parameter!$B$4*(Ergebnisse2!$E$5/Parameter!$B$8) + J377),"B",C377)),
IF(($B377-Parameter!$B$17*Spielerentscheidungen!$B$6+Parameter!$B$4*(Ergebnisse2!$D$5/Parameter!$B$8) + I377)&gt;0,"A",
IF((ZB_Käufer2!$B377-Parameter!$B$17*Spielerentscheidungen!$D$6 + Parameter!$B$4*(Ergebnisse2!$E$5/Parameter!$B$8) + J377)&gt;0,"B",0)))</f>
        <v>0</v>
      </c>
      <c r="I377">
        <v>0</v>
      </c>
      <c r="J377">
        <v>3</v>
      </c>
    </row>
    <row r="378" spans="1:10" x14ac:dyDescent="0.35">
      <c r="A378">
        <v>377</v>
      </c>
      <c r="B378">
        <v>5.38</v>
      </c>
      <c r="C378" t="s">
        <v>19</v>
      </c>
      <c r="D378" t="str">
        <f>IF(AND(($B378- Parameter!$B$17*Spielerentscheidungen!$B$2+Parameter!$B$4*0.5 + I378)&gt;0,(ZB_Käufer2!$B378-Parameter!$B$17*Spielerentscheidungen!$D$2+Parameter!$B$4*0.5 + J378)&gt;0), IF(($B378-Parameter!$B$17*Spielerentscheidungen!$B$2+Parameter!$B$4*0.5 + I378) &gt; (ZB_Käufer2!$B378-Parameter!$B$17*Spielerentscheidungen!$D$2+Parameter!$B$4*0.5 + J378), "A", IF((ZB_Käufer2!$B378-Parameter!$B$17*Spielerentscheidungen!$D$2+Parameter!$B$4*0.5 + J378) &gt; ($B378-Parameter!$B$17*Spielerentscheidungen!$B$2+Parameter!$B$4*0.5 + I378), "B", C378)),
IF(($B378-Parameter!$B$17*Spielerentscheidungen!$B$2+Parameter!$B$4*0.5 + I378)&gt;0,"A",
IF((ZB_Käufer2!$B378-Parameter!$B$17*Spielerentscheidungen!$D$2+Parameter!$B$4*0.5 + J378)&gt;0,"B",0)))</f>
        <v>B</v>
      </c>
      <c r="E378" t="str">
        <f>IF(AND(($B378-Parameter!$B$17*Spielerentscheidungen!$B$3+Parameter!$B$4*(Ergebnisse2!$D$2/Parameter!$B$8) + I378)&gt;0,(ZB_Käufer2!$B378-Parameter!$B$17*Spielerentscheidungen!$D$3+Parameter!$B$4*(Ergebnisse2!$E$2/Parameter!$B$8) + J378)&gt;0),IF(($B378-Parameter!$B$17*Spielerentscheidungen!$B$3+Parameter!$B$4*(Ergebnisse2!$D$2/Parameter!$B$8) + I378) &gt; (ZB_Käufer2!$B378-Parameter!$B$17*Spielerentscheidungen!$D$3+Parameter!$B$4*(Ergebnisse2!$E$2/Parameter!$B$8) + J378),"A", IF(($B378-Parameter!$B$17*Spielerentscheidungen!$B$3+Parameter!$B$4*(Ergebnisse2!$D$2/Parameter!$B$8) + I378) &lt; (ZB_Käufer2!$B378-Parameter!$B$17*Spielerentscheidungen!$D$3+Parameter!$B$4*(Ergebnisse2!$E$2/Parameter!$B$8) + J378 ), "B", C378)),
IF(($B378-Parameter!$B$17*Spielerentscheidungen!$B$3+Parameter!$B$4*(Ergebnisse2!$D$2/Parameter!$B$8) + I378) &gt; 0,"A",
IF((ZB_Käufer2!$B378-Parameter!$B$17*Spielerentscheidungen!$D$3+Parameter!$B$4*(Ergebnisse2!$E$2/Parameter!$B$8) + J378)&gt;0,"B",0)))</f>
        <v>B</v>
      </c>
      <c r="F378" t="str">
        <f>IF(AND(($B378-Parameter!$B$17*Spielerentscheidungen!$B$4+Parameter!$B$4*(Ergebnisse2!$D$3/Parameter!$B$8) + I378 )&gt;0,(ZB_Käufer2!$B378-Parameter!$B$17*Spielerentscheidungen!$D$4+Parameter!$B$4*(Ergebnisse2!$E$3/Parameter!$B$8) + J378)&gt;0),IF(($B378-Parameter!$B$17*Spielerentscheidungen!$B$4+Parameter!$B$4*(Ergebnisse2!$D$3/Parameter!$B$8) + I378) &gt; (ZB_Käufer2!$B378-Parameter!$B$17*Spielerentscheidungen!$D$4+Parameter!$B$4*(Ergebnisse2!$E$3/Parameter!$B$8) + J378), "A", IF(($B378-Parameter!$B$17*Spielerentscheidungen!$B$4+Parameter!$B$4*(Ergebnisse2!$D$3/Parameter!$B$8) + I378) &lt; (ZB_Käufer2!$B378-Parameter!$B$17*Spielerentscheidungen!$D$4+Parameter!$B$4*(Ergebnisse2!$E$3/Parameter!$B$8) + J378), "B", C378)),
IF(($B378-Parameter!$B$17*Spielerentscheidungen!$B$4+Parameter!$B$4*(Ergebnisse2!$D$3/Parameter!$B$8) + I378) &gt; 0,"A",
IF((ZB_Käufer2!$B378-Parameter!$B$17*Spielerentscheidungen!$D$4+Parameter!$B$4*(Ergebnisse2!$E$3/Parameter!$B$8) + J378) &gt; 0,"B",0)))</f>
        <v>B</v>
      </c>
      <c r="G378" t="str">
        <f>IF(AND(($B378-Parameter!$B$17*Spielerentscheidungen!$B$5+Parameter!$B$4*(Ergebnisse2!$D$4/Parameter!$B$8) + I378)&gt;0,(ZB_Käufer2!$B378-Parameter!$B$17*Spielerentscheidungen!$D$5+Parameter!$B$4*(Ergebnisse2!$E$4/Parameter!$B$8) + J378)&gt;0), IF(($B378-Parameter!$B$17*Spielerentscheidungen!$B$5+Parameter!$B$4*(Ergebnisse2!$D$4/Parameter!$B$8) + I378) &gt; (ZB_Käufer2!$B378-Parameter!$B$17*Spielerentscheidungen!$D$5+Parameter!$B$4*(Ergebnisse2!$E$4/Parameter!$B$8) + J378), "A", IF(($B378-Parameter!$B$17*Spielerentscheidungen!$B$5+Parameter!$B$4*(Ergebnisse2!$D$4/Parameter!$B$8) + I378) &lt; (ZB_Käufer2!$B378-Parameter!$B$17*Spielerentscheidungen!$D$5+Parameter!$B$4*(Ergebnisse2!$E$4/Parameter!$B$8) + J378), "B", C378)),
IF(($B378-Parameter!$B$17*Spielerentscheidungen!$B$5+Parameter!$B$4*(Ergebnisse2!$D$4/Parameter!$B$8) +I378)&gt;0,"A",
IF((ZB_Käufer2!$B378-Parameter!$B$17*Spielerentscheidungen!$D$5+Parameter!$B$4*(Ergebnisse2!$E$4/Parameter!$B$8) + J378)&gt;0,"B",0)))</f>
        <v>B</v>
      </c>
      <c r="H378">
        <f>IF(AND(($B378-Parameter!$B$17*Spielerentscheidungen!$B$6+Parameter!$B$4*(Ergebnisse2!$D$5/Parameter!$B$8) + I378)&gt;0,(ZB_Käufer2!$B378-Parameter!$B$17*Spielerentscheidungen!$D$6+Parameter!$B$4*(Ergebnisse2!$E$5/Parameter!$B$8) + J378)&gt;0), IF(($B378-Parameter!$B$17*Spielerentscheidungen!$B$6+Parameter!$B$4*(Ergebnisse2!$D$5/Parameter!$B$8) + I378) &gt; (ZB_Käufer2!$B378-Parameter!$B$17*Spielerentscheidungen!$D$6+Parameter!$B$4*(Ergebnisse2!$E$5/Parameter!$B$8) + J378),"A",IF(($B378-Parameter!$B$17*Spielerentscheidungen!$B$6+Parameter!$B$4*(Ergebnisse2!$D$5/Parameter!$B$8) + I378) &lt; (ZB_Käufer2!$B378-Parameter!$B$17*Spielerentscheidungen!$D$6+Parameter!$B$4*(Ergebnisse2!$E$5/Parameter!$B$8) + J378),"B",C378)),
IF(($B378-Parameter!$B$17*Spielerentscheidungen!$B$6+Parameter!$B$4*(Ergebnisse2!$D$5/Parameter!$B$8) + I378)&gt;0,"A",
IF((ZB_Käufer2!$B378-Parameter!$B$17*Spielerentscheidungen!$D$6 + Parameter!$B$4*(Ergebnisse2!$E$5/Parameter!$B$8) + J378)&gt;0,"B",0)))</f>
        <v>0</v>
      </c>
      <c r="I378">
        <v>0</v>
      </c>
      <c r="J378">
        <v>5</v>
      </c>
    </row>
    <row r="379" spans="1:10" x14ac:dyDescent="0.35">
      <c r="A379">
        <v>378</v>
      </c>
      <c r="B379">
        <v>5.17</v>
      </c>
      <c r="C379" t="s">
        <v>20</v>
      </c>
      <c r="D379" t="str">
        <f>IF(AND(($B379- Parameter!$B$17*Spielerentscheidungen!$B$2+Parameter!$B$4*0.5 + I379)&gt;0,(ZB_Käufer2!$B379-Parameter!$B$17*Spielerentscheidungen!$D$2+Parameter!$B$4*0.5 + J379)&gt;0), IF(($B379-Parameter!$B$17*Spielerentscheidungen!$B$2+Parameter!$B$4*0.5 + I379) &gt; (ZB_Käufer2!$B379-Parameter!$B$17*Spielerentscheidungen!$D$2+Parameter!$B$4*0.5 + J379), "A", IF((ZB_Käufer2!$B379-Parameter!$B$17*Spielerentscheidungen!$D$2+Parameter!$B$4*0.5 + J379) &gt; ($B379-Parameter!$B$17*Spielerentscheidungen!$B$2+Parameter!$B$4*0.5 + I379), "B", C379)),
IF(($B379-Parameter!$B$17*Spielerentscheidungen!$B$2+Parameter!$B$4*0.5 + I379)&gt;0,"A",
IF((ZB_Käufer2!$B379-Parameter!$B$17*Spielerentscheidungen!$D$2+Parameter!$B$4*0.5 + J379)&gt;0,"B",0)))</f>
        <v>A</v>
      </c>
      <c r="E379" t="str">
        <f>IF(AND(($B379-Parameter!$B$17*Spielerentscheidungen!$B$3+Parameter!$B$4*(Ergebnisse2!$D$2/Parameter!$B$8) + I379)&gt;0,(ZB_Käufer2!$B379-Parameter!$B$17*Spielerentscheidungen!$D$3+Parameter!$B$4*(Ergebnisse2!$E$2/Parameter!$B$8) + J379)&gt;0),IF(($B379-Parameter!$B$17*Spielerentscheidungen!$B$3+Parameter!$B$4*(Ergebnisse2!$D$2/Parameter!$B$8) + I379) &gt; (ZB_Käufer2!$B379-Parameter!$B$17*Spielerentscheidungen!$D$3+Parameter!$B$4*(Ergebnisse2!$E$2/Parameter!$B$8) + J379),"A", IF(($B379-Parameter!$B$17*Spielerentscheidungen!$B$3+Parameter!$B$4*(Ergebnisse2!$D$2/Parameter!$B$8) + I379) &lt; (ZB_Käufer2!$B379-Parameter!$B$17*Spielerentscheidungen!$D$3+Parameter!$B$4*(Ergebnisse2!$E$2/Parameter!$B$8) + J379 ), "B", C379)),
IF(($B379-Parameter!$B$17*Spielerentscheidungen!$B$3+Parameter!$B$4*(Ergebnisse2!$D$2/Parameter!$B$8) + I379) &gt; 0,"A",
IF((ZB_Käufer2!$B379-Parameter!$B$17*Spielerentscheidungen!$D$3+Parameter!$B$4*(Ergebnisse2!$E$2/Parameter!$B$8) + J379)&gt;0,"B",0)))</f>
        <v>A</v>
      </c>
      <c r="F379">
        <f>IF(AND(($B379-Parameter!$B$17*Spielerentscheidungen!$B$4+Parameter!$B$4*(Ergebnisse2!$D$3/Parameter!$B$8) + I379 )&gt;0,(ZB_Käufer2!$B379-Parameter!$B$17*Spielerentscheidungen!$D$4+Parameter!$B$4*(Ergebnisse2!$E$3/Parameter!$B$8) + J379)&gt;0),IF(($B379-Parameter!$B$17*Spielerentscheidungen!$B$4+Parameter!$B$4*(Ergebnisse2!$D$3/Parameter!$B$8) + I379) &gt; (ZB_Käufer2!$B379-Parameter!$B$17*Spielerentscheidungen!$D$4+Parameter!$B$4*(Ergebnisse2!$E$3/Parameter!$B$8) + J379), "A", IF(($B379-Parameter!$B$17*Spielerentscheidungen!$B$4+Parameter!$B$4*(Ergebnisse2!$D$3/Parameter!$B$8) + I379) &lt; (ZB_Käufer2!$B379-Parameter!$B$17*Spielerentscheidungen!$D$4+Parameter!$B$4*(Ergebnisse2!$E$3/Parameter!$B$8) + J379), "B", C379)),
IF(($B379-Parameter!$B$17*Spielerentscheidungen!$B$4+Parameter!$B$4*(Ergebnisse2!$D$3/Parameter!$B$8) + I379) &gt; 0,"A",
IF((ZB_Käufer2!$B379-Parameter!$B$17*Spielerentscheidungen!$D$4+Parameter!$B$4*(Ergebnisse2!$E$3/Parameter!$B$8) + J379) &gt; 0,"B",0)))</f>
        <v>0</v>
      </c>
      <c r="G379">
        <f>IF(AND(($B379-Parameter!$B$17*Spielerentscheidungen!$B$5+Parameter!$B$4*(Ergebnisse2!$D$4/Parameter!$B$8) + I379)&gt;0,(ZB_Käufer2!$B379-Parameter!$B$17*Spielerentscheidungen!$D$5+Parameter!$B$4*(Ergebnisse2!$E$4/Parameter!$B$8) + J379)&gt;0), IF(($B379-Parameter!$B$17*Spielerentscheidungen!$B$5+Parameter!$B$4*(Ergebnisse2!$D$4/Parameter!$B$8) + I379) &gt; (ZB_Käufer2!$B379-Parameter!$B$17*Spielerentscheidungen!$D$5+Parameter!$B$4*(Ergebnisse2!$E$4/Parameter!$B$8) + J379), "A", IF(($B379-Parameter!$B$17*Spielerentscheidungen!$B$5+Parameter!$B$4*(Ergebnisse2!$D$4/Parameter!$B$8) + I379) &lt; (ZB_Käufer2!$B379-Parameter!$B$17*Spielerentscheidungen!$D$5+Parameter!$B$4*(Ergebnisse2!$E$4/Parameter!$B$8) + J379), "B", C379)),
IF(($B379-Parameter!$B$17*Spielerentscheidungen!$B$5+Parameter!$B$4*(Ergebnisse2!$D$4/Parameter!$B$8) +I379)&gt;0,"A",
IF((ZB_Käufer2!$B379-Parameter!$B$17*Spielerentscheidungen!$D$5+Parameter!$B$4*(Ergebnisse2!$E$4/Parameter!$B$8) + J379)&gt;0,"B",0)))</f>
        <v>0</v>
      </c>
      <c r="H379">
        <f>IF(AND(($B379-Parameter!$B$17*Spielerentscheidungen!$B$6+Parameter!$B$4*(Ergebnisse2!$D$5/Parameter!$B$8) + I379)&gt;0,(ZB_Käufer2!$B379-Parameter!$B$17*Spielerentscheidungen!$D$6+Parameter!$B$4*(Ergebnisse2!$E$5/Parameter!$B$8) + J379)&gt;0), IF(($B379-Parameter!$B$17*Spielerentscheidungen!$B$6+Parameter!$B$4*(Ergebnisse2!$D$5/Parameter!$B$8) + I379) &gt; (ZB_Käufer2!$B379-Parameter!$B$17*Spielerentscheidungen!$D$6+Parameter!$B$4*(Ergebnisse2!$E$5/Parameter!$B$8) + J379),"A",IF(($B379-Parameter!$B$17*Spielerentscheidungen!$B$6+Parameter!$B$4*(Ergebnisse2!$D$5/Parameter!$B$8) + I379) &lt; (ZB_Käufer2!$B379-Parameter!$B$17*Spielerentscheidungen!$D$6+Parameter!$B$4*(Ergebnisse2!$E$5/Parameter!$B$8) + J379),"B",C379)),
IF(($B379-Parameter!$B$17*Spielerentscheidungen!$B$6+Parameter!$B$4*(Ergebnisse2!$D$5/Parameter!$B$8) + I379)&gt;0,"A",
IF((ZB_Käufer2!$B379-Parameter!$B$17*Spielerentscheidungen!$D$6 + Parameter!$B$4*(Ergebnisse2!$E$5/Parameter!$B$8) + J379)&gt;0,"B",0)))</f>
        <v>0</v>
      </c>
      <c r="I379">
        <v>3</v>
      </c>
      <c r="J379">
        <v>0</v>
      </c>
    </row>
    <row r="380" spans="1:10" x14ac:dyDescent="0.35">
      <c r="A380">
        <v>379</v>
      </c>
      <c r="B380">
        <v>3.97</v>
      </c>
      <c r="C380" t="s">
        <v>19</v>
      </c>
      <c r="D380">
        <f>IF(AND(($B380- Parameter!$B$17*Spielerentscheidungen!$B$2+Parameter!$B$4*0.5 + I380)&gt;0,(ZB_Käufer2!$B380-Parameter!$B$17*Spielerentscheidungen!$D$2+Parameter!$B$4*0.5 + J380)&gt;0), IF(($B380-Parameter!$B$17*Spielerentscheidungen!$B$2+Parameter!$B$4*0.5 + I380) &gt; (ZB_Käufer2!$B380-Parameter!$B$17*Spielerentscheidungen!$D$2+Parameter!$B$4*0.5 + J380), "A", IF((ZB_Käufer2!$B380-Parameter!$B$17*Spielerentscheidungen!$D$2+Parameter!$B$4*0.5 + J380) &gt; ($B380-Parameter!$B$17*Spielerentscheidungen!$B$2+Parameter!$B$4*0.5 + I380), "B", C380)),
IF(($B380-Parameter!$B$17*Spielerentscheidungen!$B$2+Parameter!$B$4*0.5 + I380)&gt;0,"A",
IF((ZB_Käufer2!$B380-Parameter!$B$17*Spielerentscheidungen!$D$2+Parameter!$B$4*0.5 + J380)&gt;0,"B",0)))</f>
        <v>0</v>
      </c>
      <c r="E380">
        <f>IF(AND(($B380-Parameter!$B$17*Spielerentscheidungen!$B$3+Parameter!$B$4*(Ergebnisse2!$D$2/Parameter!$B$8) + I380)&gt;0,(ZB_Käufer2!$B380-Parameter!$B$17*Spielerentscheidungen!$D$3+Parameter!$B$4*(Ergebnisse2!$E$2/Parameter!$B$8) + J380)&gt;0),IF(($B380-Parameter!$B$17*Spielerentscheidungen!$B$3+Parameter!$B$4*(Ergebnisse2!$D$2/Parameter!$B$8) + I380) &gt; (ZB_Käufer2!$B380-Parameter!$B$17*Spielerentscheidungen!$D$3+Parameter!$B$4*(Ergebnisse2!$E$2/Parameter!$B$8) + J380),"A", IF(($B380-Parameter!$B$17*Spielerentscheidungen!$B$3+Parameter!$B$4*(Ergebnisse2!$D$2/Parameter!$B$8) + I380) &lt; (ZB_Käufer2!$B380-Parameter!$B$17*Spielerentscheidungen!$D$3+Parameter!$B$4*(Ergebnisse2!$E$2/Parameter!$B$8) + J380 ), "B", C380)),
IF(($B380-Parameter!$B$17*Spielerentscheidungen!$B$3+Parameter!$B$4*(Ergebnisse2!$D$2/Parameter!$B$8) + I380) &gt; 0,"A",
IF((ZB_Käufer2!$B380-Parameter!$B$17*Spielerentscheidungen!$D$3+Parameter!$B$4*(Ergebnisse2!$E$2/Parameter!$B$8) + J380)&gt;0,"B",0)))</f>
        <v>0</v>
      </c>
      <c r="F380">
        <f>IF(AND(($B380-Parameter!$B$17*Spielerentscheidungen!$B$4+Parameter!$B$4*(Ergebnisse2!$D$3/Parameter!$B$8) + I380 )&gt;0,(ZB_Käufer2!$B380-Parameter!$B$17*Spielerentscheidungen!$D$4+Parameter!$B$4*(Ergebnisse2!$E$3/Parameter!$B$8) + J380)&gt;0),IF(($B380-Parameter!$B$17*Spielerentscheidungen!$B$4+Parameter!$B$4*(Ergebnisse2!$D$3/Parameter!$B$8) + I380) &gt; (ZB_Käufer2!$B380-Parameter!$B$17*Spielerentscheidungen!$D$4+Parameter!$B$4*(Ergebnisse2!$E$3/Parameter!$B$8) + J380), "A", IF(($B380-Parameter!$B$17*Spielerentscheidungen!$B$4+Parameter!$B$4*(Ergebnisse2!$D$3/Parameter!$B$8) + I380) &lt; (ZB_Käufer2!$B380-Parameter!$B$17*Spielerentscheidungen!$D$4+Parameter!$B$4*(Ergebnisse2!$E$3/Parameter!$B$8) + J380), "B", C380)),
IF(($B380-Parameter!$B$17*Spielerentscheidungen!$B$4+Parameter!$B$4*(Ergebnisse2!$D$3/Parameter!$B$8) + I380) &gt; 0,"A",
IF((ZB_Käufer2!$B380-Parameter!$B$17*Spielerentscheidungen!$D$4+Parameter!$B$4*(Ergebnisse2!$E$3/Parameter!$B$8) + J380) &gt; 0,"B",0)))</f>
        <v>0</v>
      </c>
      <c r="G380">
        <f>IF(AND(($B380-Parameter!$B$17*Spielerentscheidungen!$B$5+Parameter!$B$4*(Ergebnisse2!$D$4/Parameter!$B$8) + I380)&gt;0,(ZB_Käufer2!$B380-Parameter!$B$17*Spielerentscheidungen!$D$5+Parameter!$B$4*(Ergebnisse2!$E$4/Parameter!$B$8) + J380)&gt;0), IF(($B380-Parameter!$B$17*Spielerentscheidungen!$B$5+Parameter!$B$4*(Ergebnisse2!$D$4/Parameter!$B$8) + I380) &gt; (ZB_Käufer2!$B380-Parameter!$B$17*Spielerentscheidungen!$D$5+Parameter!$B$4*(Ergebnisse2!$E$4/Parameter!$B$8) + J380), "A", IF(($B380-Parameter!$B$17*Spielerentscheidungen!$B$5+Parameter!$B$4*(Ergebnisse2!$D$4/Parameter!$B$8) + I380) &lt; (ZB_Käufer2!$B380-Parameter!$B$17*Spielerentscheidungen!$D$5+Parameter!$B$4*(Ergebnisse2!$E$4/Parameter!$B$8) + J380), "B", C380)),
IF(($B380-Parameter!$B$17*Spielerentscheidungen!$B$5+Parameter!$B$4*(Ergebnisse2!$D$4/Parameter!$B$8) +I380)&gt;0,"A",
IF((ZB_Käufer2!$B380-Parameter!$B$17*Spielerentscheidungen!$D$5+Parameter!$B$4*(Ergebnisse2!$E$4/Parameter!$B$8) + J380)&gt;0,"B",0)))</f>
        <v>0</v>
      </c>
      <c r="H380">
        <f>IF(AND(($B380-Parameter!$B$17*Spielerentscheidungen!$B$6+Parameter!$B$4*(Ergebnisse2!$D$5/Parameter!$B$8) + I380)&gt;0,(ZB_Käufer2!$B380-Parameter!$B$17*Spielerentscheidungen!$D$6+Parameter!$B$4*(Ergebnisse2!$E$5/Parameter!$B$8) + J380)&gt;0), IF(($B380-Parameter!$B$17*Spielerentscheidungen!$B$6+Parameter!$B$4*(Ergebnisse2!$D$5/Parameter!$B$8) + I380) &gt; (ZB_Käufer2!$B380-Parameter!$B$17*Spielerentscheidungen!$D$6+Parameter!$B$4*(Ergebnisse2!$E$5/Parameter!$B$8) + J380),"A",IF(($B380-Parameter!$B$17*Spielerentscheidungen!$B$6+Parameter!$B$4*(Ergebnisse2!$D$5/Parameter!$B$8) + I380) &lt; (ZB_Käufer2!$B380-Parameter!$B$17*Spielerentscheidungen!$D$6+Parameter!$B$4*(Ergebnisse2!$E$5/Parameter!$B$8) + J380),"B",C380)),
IF(($B380-Parameter!$B$17*Spielerentscheidungen!$B$6+Parameter!$B$4*(Ergebnisse2!$D$5/Parameter!$B$8) + I380)&gt;0,"A",
IF((ZB_Käufer2!$B380-Parameter!$B$17*Spielerentscheidungen!$D$6 + Parameter!$B$4*(Ergebnisse2!$E$5/Parameter!$B$8) + J380)&gt;0,"B",0)))</f>
        <v>0</v>
      </c>
      <c r="I380">
        <v>0</v>
      </c>
      <c r="J380">
        <v>3</v>
      </c>
    </row>
    <row r="381" spans="1:10" x14ac:dyDescent="0.35">
      <c r="A381">
        <v>380</v>
      </c>
      <c r="B381">
        <v>9.08</v>
      </c>
      <c r="C381" t="s">
        <v>20</v>
      </c>
      <c r="D381" t="str">
        <f>IF(AND(($B381- Parameter!$B$17*Spielerentscheidungen!$B$2+Parameter!$B$4*0.5 + I381)&gt;0,(ZB_Käufer2!$B381-Parameter!$B$17*Spielerentscheidungen!$D$2+Parameter!$B$4*0.5 + J381)&gt;0), IF(($B381-Parameter!$B$17*Spielerentscheidungen!$B$2+Parameter!$B$4*0.5 + I381) &gt; (ZB_Käufer2!$B381-Parameter!$B$17*Spielerentscheidungen!$D$2+Parameter!$B$4*0.5 + J381), "A", IF((ZB_Käufer2!$B381-Parameter!$B$17*Spielerentscheidungen!$D$2+Parameter!$B$4*0.5 + J381) &gt; ($B381-Parameter!$B$17*Spielerentscheidungen!$B$2+Parameter!$B$4*0.5 + I381), "B", C381)),
IF(($B381-Parameter!$B$17*Spielerentscheidungen!$B$2+Parameter!$B$4*0.5 + I381)&gt;0,"A",
IF((ZB_Käufer2!$B381-Parameter!$B$17*Spielerentscheidungen!$D$2+Parameter!$B$4*0.5 + J381)&gt;0,"B",0)))</f>
        <v>A</v>
      </c>
      <c r="E381" t="str">
        <f>IF(AND(($B381-Parameter!$B$17*Spielerentscheidungen!$B$3+Parameter!$B$4*(Ergebnisse2!$D$2/Parameter!$B$8) + I381)&gt;0,(ZB_Käufer2!$B381-Parameter!$B$17*Spielerentscheidungen!$D$3+Parameter!$B$4*(Ergebnisse2!$E$2/Parameter!$B$8) + J381)&gt;0),IF(($B381-Parameter!$B$17*Spielerentscheidungen!$B$3+Parameter!$B$4*(Ergebnisse2!$D$2/Parameter!$B$8) + I381) &gt; (ZB_Käufer2!$B381-Parameter!$B$17*Spielerentscheidungen!$D$3+Parameter!$B$4*(Ergebnisse2!$E$2/Parameter!$B$8) + J381),"A", IF(($B381-Parameter!$B$17*Spielerentscheidungen!$B$3+Parameter!$B$4*(Ergebnisse2!$D$2/Parameter!$B$8) + I381) &lt; (ZB_Käufer2!$B381-Parameter!$B$17*Spielerentscheidungen!$D$3+Parameter!$B$4*(Ergebnisse2!$E$2/Parameter!$B$8) + J381 ), "B", C381)),
IF(($B381-Parameter!$B$17*Spielerentscheidungen!$B$3+Parameter!$B$4*(Ergebnisse2!$D$2/Parameter!$B$8) + I381) &gt; 0,"A",
IF((ZB_Käufer2!$B381-Parameter!$B$17*Spielerentscheidungen!$D$3+Parameter!$B$4*(Ergebnisse2!$E$2/Parameter!$B$8) + J381)&gt;0,"B",0)))</f>
        <v>A</v>
      </c>
      <c r="F381" t="str">
        <f>IF(AND(($B381-Parameter!$B$17*Spielerentscheidungen!$B$4+Parameter!$B$4*(Ergebnisse2!$D$3/Parameter!$B$8) + I381 )&gt;0,(ZB_Käufer2!$B381-Parameter!$B$17*Spielerentscheidungen!$D$4+Parameter!$B$4*(Ergebnisse2!$E$3/Parameter!$B$8) + J381)&gt;0),IF(($B381-Parameter!$B$17*Spielerentscheidungen!$B$4+Parameter!$B$4*(Ergebnisse2!$D$3/Parameter!$B$8) + I381) &gt; (ZB_Käufer2!$B381-Parameter!$B$17*Spielerentscheidungen!$D$4+Parameter!$B$4*(Ergebnisse2!$E$3/Parameter!$B$8) + J381), "A", IF(($B381-Parameter!$B$17*Spielerentscheidungen!$B$4+Parameter!$B$4*(Ergebnisse2!$D$3/Parameter!$B$8) + I381) &lt; (ZB_Käufer2!$B381-Parameter!$B$17*Spielerentscheidungen!$D$4+Parameter!$B$4*(Ergebnisse2!$E$3/Parameter!$B$8) + J381), "B", C381)),
IF(($B381-Parameter!$B$17*Spielerentscheidungen!$B$4+Parameter!$B$4*(Ergebnisse2!$D$3/Parameter!$B$8) + I381) &gt; 0,"A",
IF((ZB_Käufer2!$B381-Parameter!$B$17*Spielerentscheidungen!$D$4+Parameter!$B$4*(Ergebnisse2!$E$3/Parameter!$B$8) + J381) &gt; 0,"B",0)))</f>
        <v>A</v>
      </c>
      <c r="G381" t="str">
        <f>IF(AND(($B381-Parameter!$B$17*Spielerentscheidungen!$B$5+Parameter!$B$4*(Ergebnisse2!$D$4/Parameter!$B$8) + I381)&gt;0,(ZB_Käufer2!$B381-Parameter!$B$17*Spielerentscheidungen!$D$5+Parameter!$B$4*(Ergebnisse2!$E$4/Parameter!$B$8) + J381)&gt;0), IF(($B381-Parameter!$B$17*Spielerentscheidungen!$B$5+Parameter!$B$4*(Ergebnisse2!$D$4/Parameter!$B$8) + I381) &gt; (ZB_Käufer2!$B381-Parameter!$B$17*Spielerentscheidungen!$D$5+Parameter!$B$4*(Ergebnisse2!$E$4/Parameter!$B$8) + J381), "A", IF(($B381-Parameter!$B$17*Spielerentscheidungen!$B$5+Parameter!$B$4*(Ergebnisse2!$D$4/Parameter!$B$8) + I381) &lt; (ZB_Käufer2!$B381-Parameter!$B$17*Spielerentscheidungen!$D$5+Parameter!$B$4*(Ergebnisse2!$E$4/Parameter!$B$8) + J381), "B", C381)),
IF(($B381-Parameter!$B$17*Spielerentscheidungen!$B$5+Parameter!$B$4*(Ergebnisse2!$D$4/Parameter!$B$8) +I381)&gt;0,"A",
IF((ZB_Käufer2!$B381-Parameter!$B$17*Spielerentscheidungen!$D$5+Parameter!$B$4*(Ergebnisse2!$E$4/Parameter!$B$8) + J381)&gt;0,"B",0)))</f>
        <v>A</v>
      </c>
      <c r="H381">
        <f>IF(AND(($B381-Parameter!$B$17*Spielerentscheidungen!$B$6+Parameter!$B$4*(Ergebnisse2!$D$5/Parameter!$B$8) + I381)&gt;0,(ZB_Käufer2!$B381-Parameter!$B$17*Spielerentscheidungen!$D$6+Parameter!$B$4*(Ergebnisse2!$E$5/Parameter!$B$8) + J381)&gt;0), IF(($B381-Parameter!$B$17*Spielerentscheidungen!$B$6+Parameter!$B$4*(Ergebnisse2!$D$5/Parameter!$B$8) + I381) &gt; (ZB_Käufer2!$B381-Parameter!$B$17*Spielerentscheidungen!$D$6+Parameter!$B$4*(Ergebnisse2!$E$5/Parameter!$B$8) + J381),"A",IF(($B381-Parameter!$B$17*Spielerentscheidungen!$B$6+Parameter!$B$4*(Ergebnisse2!$D$5/Parameter!$B$8) + I381) &lt; (ZB_Käufer2!$B381-Parameter!$B$17*Spielerentscheidungen!$D$6+Parameter!$B$4*(Ergebnisse2!$E$5/Parameter!$B$8) + J381),"B",C381)),
IF(($B381-Parameter!$B$17*Spielerentscheidungen!$B$6+Parameter!$B$4*(Ergebnisse2!$D$5/Parameter!$B$8) + I381)&gt;0,"A",
IF((ZB_Käufer2!$B381-Parameter!$B$17*Spielerentscheidungen!$D$6 + Parameter!$B$4*(Ergebnisse2!$E$5/Parameter!$B$8) + J381)&gt;0,"B",0)))</f>
        <v>0</v>
      </c>
      <c r="I381">
        <v>1</v>
      </c>
      <c r="J381">
        <v>0</v>
      </c>
    </row>
    <row r="382" spans="1:10" x14ac:dyDescent="0.35">
      <c r="A382">
        <v>381</v>
      </c>
      <c r="B382">
        <v>7.95</v>
      </c>
      <c r="C382" t="s">
        <v>19</v>
      </c>
      <c r="D382" t="str">
        <f>IF(AND(($B382- Parameter!$B$17*Spielerentscheidungen!$B$2+Parameter!$B$4*0.5 + I382)&gt;0,(ZB_Käufer2!$B382-Parameter!$B$17*Spielerentscheidungen!$D$2+Parameter!$B$4*0.5 + J382)&gt;0), IF(($B382-Parameter!$B$17*Spielerentscheidungen!$B$2+Parameter!$B$4*0.5 + I382) &gt; (ZB_Käufer2!$B382-Parameter!$B$17*Spielerentscheidungen!$D$2+Parameter!$B$4*0.5 + J382), "A", IF((ZB_Käufer2!$B382-Parameter!$B$17*Spielerentscheidungen!$D$2+Parameter!$B$4*0.5 + J382) &gt; ($B382-Parameter!$B$17*Spielerentscheidungen!$B$2+Parameter!$B$4*0.5 + I382), "B", C382)),
IF(($B382-Parameter!$B$17*Spielerentscheidungen!$B$2+Parameter!$B$4*0.5 + I382)&gt;0,"A",
IF((ZB_Käufer2!$B382-Parameter!$B$17*Spielerentscheidungen!$D$2+Parameter!$B$4*0.5 + J382)&gt;0,"B",0)))</f>
        <v>B</v>
      </c>
      <c r="E382" t="str">
        <f>IF(AND(($B382-Parameter!$B$17*Spielerentscheidungen!$B$3+Parameter!$B$4*(Ergebnisse2!$D$2/Parameter!$B$8) + I382)&gt;0,(ZB_Käufer2!$B382-Parameter!$B$17*Spielerentscheidungen!$D$3+Parameter!$B$4*(Ergebnisse2!$E$2/Parameter!$B$8) + J382)&gt;0),IF(($B382-Parameter!$B$17*Spielerentscheidungen!$B$3+Parameter!$B$4*(Ergebnisse2!$D$2/Parameter!$B$8) + I382) &gt; (ZB_Käufer2!$B382-Parameter!$B$17*Spielerentscheidungen!$D$3+Parameter!$B$4*(Ergebnisse2!$E$2/Parameter!$B$8) + J382),"A", IF(($B382-Parameter!$B$17*Spielerentscheidungen!$B$3+Parameter!$B$4*(Ergebnisse2!$D$2/Parameter!$B$8) + I382) &lt; (ZB_Käufer2!$B382-Parameter!$B$17*Spielerentscheidungen!$D$3+Parameter!$B$4*(Ergebnisse2!$E$2/Parameter!$B$8) + J382 ), "B", C382)),
IF(($B382-Parameter!$B$17*Spielerentscheidungen!$B$3+Parameter!$B$4*(Ergebnisse2!$D$2/Parameter!$B$8) + I382) &gt; 0,"A",
IF((ZB_Käufer2!$B382-Parameter!$B$17*Spielerentscheidungen!$D$3+Parameter!$B$4*(Ergebnisse2!$E$2/Parameter!$B$8) + J382)&gt;0,"B",0)))</f>
        <v>B</v>
      </c>
      <c r="F382" t="str">
        <f>IF(AND(($B382-Parameter!$B$17*Spielerentscheidungen!$B$4+Parameter!$B$4*(Ergebnisse2!$D$3/Parameter!$B$8) + I382 )&gt;0,(ZB_Käufer2!$B382-Parameter!$B$17*Spielerentscheidungen!$D$4+Parameter!$B$4*(Ergebnisse2!$E$3/Parameter!$B$8) + J382)&gt;0),IF(($B382-Parameter!$B$17*Spielerentscheidungen!$B$4+Parameter!$B$4*(Ergebnisse2!$D$3/Parameter!$B$8) + I382) &gt; (ZB_Käufer2!$B382-Parameter!$B$17*Spielerentscheidungen!$D$4+Parameter!$B$4*(Ergebnisse2!$E$3/Parameter!$B$8) + J382), "A", IF(($B382-Parameter!$B$17*Spielerentscheidungen!$B$4+Parameter!$B$4*(Ergebnisse2!$D$3/Parameter!$B$8) + I382) &lt; (ZB_Käufer2!$B382-Parameter!$B$17*Spielerentscheidungen!$D$4+Parameter!$B$4*(Ergebnisse2!$E$3/Parameter!$B$8) + J382), "B", C382)),
IF(($B382-Parameter!$B$17*Spielerentscheidungen!$B$4+Parameter!$B$4*(Ergebnisse2!$D$3/Parameter!$B$8) + I382) &gt; 0,"A",
IF((ZB_Käufer2!$B382-Parameter!$B$17*Spielerentscheidungen!$D$4+Parameter!$B$4*(Ergebnisse2!$E$3/Parameter!$B$8) + J382) &gt; 0,"B",0)))</f>
        <v>B</v>
      </c>
      <c r="G382" t="str">
        <f>IF(AND(($B382-Parameter!$B$17*Spielerentscheidungen!$B$5+Parameter!$B$4*(Ergebnisse2!$D$4/Parameter!$B$8) + I382)&gt;0,(ZB_Käufer2!$B382-Parameter!$B$17*Spielerentscheidungen!$D$5+Parameter!$B$4*(Ergebnisse2!$E$4/Parameter!$B$8) + J382)&gt;0), IF(($B382-Parameter!$B$17*Spielerentscheidungen!$B$5+Parameter!$B$4*(Ergebnisse2!$D$4/Parameter!$B$8) + I382) &gt; (ZB_Käufer2!$B382-Parameter!$B$17*Spielerentscheidungen!$D$5+Parameter!$B$4*(Ergebnisse2!$E$4/Parameter!$B$8) + J382), "A", IF(($B382-Parameter!$B$17*Spielerentscheidungen!$B$5+Parameter!$B$4*(Ergebnisse2!$D$4/Parameter!$B$8) + I382) &lt; (ZB_Käufer2!$B382-Parameter!$B$17*Spielerentscheidungen!$D$5+Parameter!$B$4*(Ergebnisse2!$E$4/Parameter!$B$8) + J382), "B", C382)),
IF(($B382-Parameter!$B$17*Spielerentscheidungen!$B$5+Parameter!$B$4*(Ergebnisse2!$D$4/Parameter!$B$8) +I382)&gt;0,"A",
IF((ZB_Käufer2!$B382-Parameter!$B$17*Spielerentscheidungen!$D$5+Parameter!$B$4*(Ergebnisse2!$E$4/Parameter!$B$8) + J382)&gt;0,"B",0)))</f>
        <v>B</v>
      </c>
      <c r="H382">
        <f>IF(AND(($B382-Parameter!$B$17*Spielerentscheidungen!$B$6+Parameter!$B$4*(Ergebnisse2!$D$5/Parameter!$B$8) + I382)&gt;0,(ZB_Käufer2!$B382-Parameter!$B$17*Spielerentscheidungen!$D$6+Parameter!$B$4*(Ergebnisse2!$E$5/Parameter!$B$8) + J382)&gt;0), IF(($B382-Parameter!$B$17*Spielerentscheidungen!$B$6+Parameter!$B$4*(Ergebnisse2!$D$5/Parameter!$B$8) + I382) &gt; (ZB_Käufer2!$B382-Parameter!$B$17*Spielerentscheidungen!$D$6+Parameter!$B$4*(Ergebnisse2!$E$5/Parameter!$B$8) + J382),"A",IF(($B382-Parameter!$B$17*Spielerentscheidungen!$B$6+Parameter!$B$4*(Ergebnisse2!$D$5/Parameter!$B$8) + I382) &lt; (ZB_Käufer2!$B382-Parameter!$B$17*Spielerentscheidungen!$D$6+Parameter!$B$4*(Ergebnisse2!$E$5/Parameter!$B$8) + J382),"B",C382)),
IF(($B382-Parameter!$B$17*Spielerentscheidungen!$B$6+Parameter!$B$4*(Ergebnisse2!$D$5/Parameter!$B$8) + I382)&gt;0,"A",
IF((ZB_Käufer2!$B382-Parameter!$B$17*Spielerentscheidungen!$D$6 + Parameter!$B$4*(Ergebnisse2!$E$5/Parameter!$B$8) + J382)&gt;0,"B",0)))</f>
        <v>0</v>
      </c>
      <c r="I382">
        <v>0</v>
      </c>
      <c r="J382">
        <v>5</v>
      </c>
    </row>
    <row r="383" spans="1:10" x14ac:dyDescent="0.35">
      <c r="A383">
        <v>382</v>
      </c>
      <c r="B383">
        <v>9.8000000000000007</v>
      </c>
      <c r="C383" t="s">
        <v>20</v>
      </c>
      <c r="D383" t="str">
        <f>IF(AND(($B383- Parameter!$B$17*Spielerentscheidungen!$B$2+Parameter!$B$4*0.5 + I383)&gt;0,(ZB_Käufer2!$B383-Parameter!$B$17*Spielerentscheidungen!$D$2+Parameter!$B$4*0.5 + J383)&gt;0), IF(($B383-Parameter!$B$17*Spielerentscheidungen!$B$2+Parameter!$B$4*0.5 + I383) &gt; (ZB_Käufer2!$B383-Parameter!$B$17*Spielerentscheidungen!$D$2+Parameter!$B$4*0.5 + J383), "A", IF((ZB_Käufer2!$B383-Parameter!$B$17*Spielerentscheidungen!$D$2+Parameter!$B$4*0.5 + J383) &gt; ($B383-Parameter!$B$17*Spielerentscheidungen!$B$2+Parameter!$B$4*0.5 + I383), "B", C383)),
IF(($B383-Parameter!$B$17*Spielerentscheidungen!$B$2+Parameter!$B$4*0.5 + I383)&gt;0,"A",
IF((ZB_Käufer2!$B383-Parameter!$B$17*Spielerentscheidungen!$D$2+Parameter!$B$4*0.5 + J383)&gt;0,"B",0)))</f>
        <v>B</v>
      </c>
      <c r="E383" t="str">
        <f>IF(AND(($B383-Parameter!$B$17*Spielerentscheidungen!$B$3+Parameter!$B$4*(Ergebnisse2!$D$2/Parameter!$B$8) + I383)&gt;0,(ZB_Käufer2!$B383-Parameter!$B$17*Spielerentscheidungen!$D$3+Parameter!$B$4*(Ergebnisse2!$E$2/Parameter!$B$8) + J383)&gt;0),IF(($B383-Parameter!$B$17*Spielerentscheidungen!$B$3+Parameter!$B$4*(Ergebnisse2!$D$2/Parameter!$B$8) + I383) &gt; (ZB_Käufer2!$B383-Parameter!$B$17*Spielerentscheidungen!$D$3+Parameter!$B$4*(Ergebnisse2!$E$2/Parameter!$B$8) + J383),"A", IF(($B383-Parameter!$B$17*Spielerentscheidungen!$B$3+Parameter!$B$4*(Ergebnisse2!$D$2/Parameter!$B$8) + I383) &lt; (ZB_Käufer2!$B383-Parameter!$B$17*Spielerentscheidungen!$D$3+Parameter!$B$4*(Ergebnisse2!$E$2/Parameter!$B$8) + J383 ), "B", C383)),
IF(($B383-Parameter!$B$17*Spielerentscheidungen!$B$3+Parameter!$B$4*(Ergebnisse2!$D$2/Parameter!$B$8) + I383) &gt; 0,"A",
IF((ZB_Käufer2!$B383-Parameter!$B$17*Spielerentscheidungen!$D$3+Parameter!$B$4*(Ergebnisse2!$E$2/Parameter!$B$8) + J383)&gt;0,"B",0)))</f>
        <v>A</v>
      </c>
      <c r="F383" t="str">
        <f>IF(AND(($B383-Parameter!$B$17*Spielerentscheidungen!$B$4+Parameter!$B$4*(Ergebnisse2!$D$3/Parameter!$B$8) + I383 )&gt;0,(ZB_Käufer2!$B383-Parameter!$B$17*Spielerentscheidungen!$D$4+Parameter!$B$4*(Ergebnisse2!$E$3/Parameter!$B$8) + J383)&gt;0),IF(($B383-Parameter!$B$17*Spielerentscheidungen!$B$4+Parameter!$B$4*(Ergebnisse2!$D$3/Parameter!$B$8) + I383) &gt; (ZB_Käufer2!$B383-Parameter!$B$17*Spielerentscheidungen!$D$4+Parameter!$B$4*(Ergebnisse2!$E$3/Parameter!$B$8) + J383), "A", IF(($B383-Parameter!$B$17*Spielerentscheidungen!$B$4+Parameter!$B$4*(Ergebnisse2!$D$3/Parameter!$B$8) + I383) &lt; (ZB_Käufer2!$B383-Parameter!$B$17*Spielerentscheidungen!$D$4+Parameter!$B$4*(Ergebnisse2!$E$3/Parameter!$B$8) + J383), "B", C383)),
IF(($B383-Parameter!$B$17*Spielerentscheidungen!$B$4+Parameter!$B$4*(Ergebnisse2!$D$3/Parameter!$B$8) + I383) &gt; 0,"A",
IF((ZB_Käufer2!$B383-Parameter!$B$17*Spielerentscheidungen!$D$4+Parameter!$B$4*(Ergebnisse2!$E$3/Parameter!$B$8) + J383) &gt; 0,"B",0)))</f>
        <v>B</v>
      </c>
      <c r="G383" t="str">
        <f>IF(AND(($B383-Parameter!$B$17*Spielerentscheidungen!$B$5+Parameter!$B$4*(Ergebnisse2!$D$4/Parameter!$B$8) + I383)&gt;0,(ZB_Käufer2!$B383-Parameter!$B$17*Spielerentscheidungen!$D$5+Parameter!$B$4*(Ergebnisse2!$E$4/Parameter!$B$8) + J383)&gt;0), IF(($B383-Parameter!$B$17*Spielerentscheidungen!$B$5+Parameter!$B$4*(Ergebnisse2!$D$4/Parameter!$B$8) + I383) &gt; (ZB_Käufer2!$B383-Parameter!$B$17*Spielerentscheidungen!$D$5+Parameter!$B$4*(Ergebnisse2!$E$4/Parameter!$B$8) + J383), "A", IF(($B383-Parameter!$B$17*Spielerentscheidungen!$B$5+Parameter!$B$4*(Ergebnisse2!$D$4/Parameter!$B$8) + I383) &lt; (ZB_Käufer2!$B383-Parameter!$B$17*Spielerentscheidungen!$D$5+Parameter!$B$4*(Ergebnisse2!$E$4/Parameter!$B$8) + J383), "B", C383)),
IF(($B383-Parameter!$B$17*Spielerentscheidungen!$B$5+Parameter!$B$4*(Ergebnisse2!$D$4/Parameter!$B$8) +I383)&gt;0,"A",
IF((ZB_Käufer2!$B383-Parameter!$B$17*Spielerentscheidungen!$D$5+Parameter!$B$4*(Ergebnisse2!$E$4/Parameter!$B$8) + J383)&gt;0,"B",0)))</f>
        <v>B</v>
      </c>
      <c r="H383">
        <f>IF(AND(($B383-Parameter!$B$17*Spielerentscheidungen!$B$6+Parameter!$B$4*(Ergebnisse2!$D$5/Parameter!$B$8) + I383)&gt;0,(ZB_Käufer2!$B383-Parameter!$B$17*Spielerentscheidungen!$D$6+Parameter!$B$4*(Ergebnisse2!$E$5/Parameter!$B$8) + J383)&gt;0), IF(($B383-Parameter!$B$17*Spielerentscheidungen!$B$6+Parameter!$B$4*(Ergebnisse2!$D$5/Parameter!$B$8) + I383) &gt; (ZB_Käufer2!$B383-Parameter!$B$17*Spielerentscheidungen!$D$6+Parameter!$B$4*(Ergebnisse2!$E$5/Parameter!$B$8) + J383),"A",IF(($B383-Parameter!$B$17*Spielerentscheidungen!$B$6+Parameter!$B$4*(Ergebnisse2!$D$5/Parameter!$B$8) + I383) &lt; (ZB_Käufer2!$B383-Parameter!$B$17*Spielerentscheidungen!$D$6+Parameter!$B$4*(Ergebnisse2!$E$5/Parameter!$B$8) + J383),"B",C383)),
IF(($B383-Parameter!$B$17*Spielerentscheidungen!$B$6+Parameter!$B$4*(Ergebnisse2!$D$5/Parameter!$B$8) + I383)&gt;0,"A",
IF((ZB_Käufer2!$B383-Parameter!$B$17*Spielerentscheidungen!$D$6 + Parameter!$B$4*(Ergebnisse2!$E$5/Parameter!$B$8) + J383)&gt;0,"B",0)))</f>
        <v>0</v>
      </c>
      <c r="I383">
        <v>0</v>
      </c>
      <c r="J383">
        <v>1</v>
      </c>
    </row>
    <row r="384" spans="1:10" x14ac:dyDescent="0.35">
      <c r="A384">
        <v>383</v>
      </c>
      <c r="B384">
        <v>6.4</v>
      </c>
      <c r="C384" t="s">
        <v>19</v>
      </c>
      <c r="D384">
        <f>IF(AND(($B384- Parameter!$B$17*Spielerentscheidungen!$B$2+Parameter!$B$4*0.5 + I384)&gt;0,(ZB_Käufer2!$B384-Parameter!$B$17*Spielerentscheidungen!$D$2+Parameter!$B$4*0.5 + J384)&gt;0), IF(($B384-Parameter!$B$17*Spielerentscheidungen!$B$2+Parameter!$B$4*0.5 + I384) &gt; (ZB_Käufer2!$B384-Parameter!$B$17*Spielerentscheidungen!$D$2+Parameter!$B$4*0.5 + J384), "A", IF((ZB_Käufer2!$B384-Parameter!$B$17*Spielerentscheidungen!$D$2+Parameter!$B$4*0.5 + J384) &gt; ($B384-Parameter!$B$17*Spielerentscheidungen!$B$2+Parameter!$B$4*0.5 + I384), "B", C384)),
IF(($B384-Parameter!$B$17*Spielerentscheidungen!$B$2+Parameter!$B$4*0.5 + I384)&gt;0,"A",
IF((ZB_Käufer2!$B384-Parameter!$B$17*Spielerentscheidungen!$D$2+Parameter!$B$4*0.5 + J384)&gt;0,"B",0)))</f>
        <v>0</v>
      </c>
      <c r="E384" t="str">
        <f>IF(AND(($B384-Parameter!$B$17*Spielerentscheidungen!$B$3+Parameter!$B$4*(Ergebnisse2!$D$2/Parameter!$B$8) + I384)&gt;0,(ZB_Käufer2!$B384-Parameter!$B$17*Spielerentscheidungen!$D$3+Parameter!$B$4*(Ergebnisse2!$E$2/Parameter!$B$8) + J384)&gt;0),IF(($B384-Parameter!$B$17*Spielerentscheidungen!$B$3+Parameter!$B$4*(Ergebnisse2!$D$2/Parameter!$B$8) + I384) &gt; (ZB_Käufer2!$B384-Parameter!$B$17*Spielerentscheidungen!$D$3+Parameter!$B$4*(Ergebnisse2!$E$2/Parameter!$B$8) + J384),"A", IF(($B384-Parameter!$B$17*Spielerentscheidungen!$B$3+Parameter!$B$4*(Ergebnisse2!$D$2/Parameter!$B$8) + I384) &lt; (ZB_Käufer2!$B384-Parameter!$B$17*Spielerentscheidungen!$D$3+Parameter!$B$4*(Ergebnisse2!$E$2/Parameter!$B$8) + J384 ), "B", C384)),
IF(($B384-Parameter!$B$17*Spielerentscheidungen!$B$3+Parameter!$B$4*(Ergebnisse2!$D$2/Parameter!$B$8) + I384) &gt; 0,"A",
IF((ZB_Käufer2!$B384-Parameter!$B$17*Spielerentscheidungen!$D$3+Parameter!$B$4*(Ergebnisse2!$E$2/Parameter!$B$8) + J384)&gt;0,"B",0)))</f>
        <v>A</v>
      </c>
      <c r="F384">
        <f>IF(AND(($B384-Parameter!$B$17*Spielerentscheidungen!$B$4+Parameter!$B$4*(Ergebnisse2!$D$3/Parameter!$B$8) + I384 )&gt;0,(ZB_Käufer2!$B384-Parameter!$B$17*Spielerentscheidungen!$D$4+Parameter!$B$4*(Ergebnisse2!$E$3/Parameter!$B$8) + J384)&gt;0),IF(($B384-Parameter!$B$17*Spielerentscheidungen!$B$4+Parameter!$B$4*(Ergebnisse2!$D$3/Parameter!$B$8) + I384) &gt; (ZB_Käufer2!$B384-Parameter!$B$17*Spielerentscheidungen!$D$4+Parameter!$B$4*(Ergebnisse2!$E$3/Parameter!$B$8) + J384), "A", IF(($B384-Parameter!$B$17*Spielerentscheidungen!$B$4+Parameter!$B$4*(Ergebnisse2!$D$3/Parameter!$B$8) + I384) &lt; (ZB_Käufer2!$B384-Parameter!$B$17*Spielerentscheidungen!$D$4+Parameter!$B$4*(Ergebnisse2!$E$3/Parameter!$B$8) + J384), "B", C384)),
IF(($B384-Parameter!$B$17*Spielerentscheidungen!$B$4+Parameter!$B$4*(Ergebnisse2!$D$3/Parameter!$B$8) + I384) &gt; 0,"A",
IF((ZB_Käufer2!$B384-Parameter!$B$17*Spielerentscheidungen!$D$4+Parameter!$B$4*(Ergebnisse2!$E$3/Parameter!$B$8) + J384) &gt; 0,"B",0)))</f>
        <v>0</v>
      </c>
      <c r="G384">
        <f>IF(AND(($B384-Parameter!$B$17*Spielerentscheidungen!$B$5+Parameter!$B$4*(Ergebnisse2!$D$4/Parameter!$B$8) + I384)&gt;0,(ZB_Käufer2!$B384-Parameter!$B$17*Spielerentscheidungen!$D$5+Parameter!$B$4*(Ergebnisse2!$E$4/Parameter!$B$8) + J384)&gt;0), IF(($B384-Parameter!$B$17*Spielerentscheidungen!$B$5+Parameter!$B$4*(Ergebnisse2!$D$4/Parameter!$B$8) + I384) &gt; (ZB_Käufer2!$B384-Parameter!$B$17*Spielerentscheidungen!$D$5+Parameter!$B$4*(Ergebnisse2!$E$4/Parameter!$B$8) + J384), "A", IF(($B384-Parameter!$B$17*Spielerentscheidungen!$B$5+Parameter!$B$4*(Ergebnisse2!$D$4/Parameter!$B$8) + I384) &lt; (ZB_Käufer2!$B384-Parameter!$B$17*Spielerentscheidungen!$D$5+Parameter!$B$4*(Ergebnisse2!$E$4/Parameter!$B$8) + J384), "B", C384)),
IF(($B384-Parameter!$B$17*Spielerentscheidungen!$B$5+Parameter!$B$4*(Ergebnisse2!$D$4/Parameter!$B$8) +I384)&gt;0,"A",
IF((ZB_Käufer2!$B384-Parameter!$B$17*Spielerentscheidungen!$D$5+Parameter!$B$4*(Ergebnisse2!$E$4/Parameter!$B$8) + J384)&gt;0,"B",0)))</f>
        <v>0</v>
      </c>
      <c r="H384">
        <f>IF(AND(($B384-Parameter!$B$17*Spielerentscheidungen!$B$6+Parameter!$B$4*(Ergebnisse2!$D$5/Parameter!$B$8) + I384)&gt;0,(ZB_Käufer2!$B384-Parameter!$B$17*Spielerentscheidungen!$D$6+Parameter!$B$4*(Ergebnisse2!$E$5/Parameter!$B$8) + J384)&gt;0), IF(($B384-Parameter!$B$17*Spielerentscheidungen!$B$6+Parameter!$B$4*(Ergebnisse2!$D$5/Parameter!$B$8) + I384) &gt; (ZB_Käufer2!$B384-Parameter!$B$17*Spielerentscheidungen!$D$6+Parameter!$B$4*(Ergebnisse2!$E$5/Parameter!$B$8) + J384),"A",IF(($B384-Parameter!$B$17*Spielerentscheidungen!$B$6+Parameter!$B$4*(Ergebnisse2!$D$5/Parameter!$B$8) + I384) &lt; (ZB_Käufer2!$B384-Parameter!$B$17*Spielerentscheidungen!$D$6+Parameter!$B$4*(Ergebnisse2!$E$5/Parameter!$B$8) + J384),"B",C384)),
IF(($B384-Parameter!$B$17*Spielerentscheidungen!$B$6+Parameter!$B$4*(Ergebnisse2!$D$5/Parameter!$B$8) + I384)&gt;0,"A",
IF((ZB_Käufer2!$B384-Parameter!$B$17*Spielerentscheidungen!$D$6 + Parameter!$B$4*(Ergebnisse2!$E$5/Parameter!$B$8) + J384)&gt;0,"B",0)))</f>
        <v>0</v>
      </c>
      <c r="I384">
        <v>0</v>
      </c>
      <c r="J384">
        <v>1</v>
      </c>
    </row>
    <row r="385" spans="1:10" x14ac:dyDescent="0.35">
      <c r="A385">
        <v>384</v>
      </c>
      <c r="B385">
        <v>9.56</v>
      </c>
      <c r="C385" t="s">
        <v>20</v>
      </c>
      <c r="D385" t="str">
        <f>IF(AND(($B385- Parameter!$B$17*Spielerentscheidungen!$B$2+Parameter!$B$4*0.5 + I385)&gt;0,(ZB_Käufer2!$B385-Parameter!$B$17*Spielerentscheidungen!$D$2+Parameter!$B$4*0.5 + J385)&gt;0), IF(($B385-Parameter!$B$17*Spielerentscheidungen!$B$2+Parameter!$B$4*0.5 + I385) &gt; (ZB_Käufer2!$B385-Parameter!$B$17*Spielerentscheidungen!$D$2+Parameter!$B$4*0.5 + J385), "A", IF((ZB_Käufer2!$B385-Parameter!$B$17*Spielerentscheidungen!$D$2+Parameter!$B$4*0.5 + J385) &gt; ($B385-Parameter!$B$17*Spielerentscheidungen!$B$2+Parameter!$B$4*0.5 + I385), "B", C385)),
IF(($B385-Parameter!$B$17*Spielerentscheidungen!$B$2+Parameter!$B$4*0.5 + I385)&gt;0,"A",
IF((ZB_Käufer2!$B385-Parameter!$B$17*Spielerentscheidungen!$D$2+Parameter!$B$4*0.5 + J385)&gt;0,"B",0)))</f>
        <v>A</v>
      </c>
      <c r="E385" t="str">
        <f>IF(AND(($B385-Parameter!$B$17*Spielerentscheidungen!$B$3+Parameter!$B$4*(Ergebnisse2!$D$2/Parameter!$B$8) + I385)&gt;0,(ZB_Käufer2!$B385-Parameter!$B$17*Spielerentscheidungen!$D$3+Parameter!$B$4*(Ergebnisse2!$E$2/Parameter!$B$8) + J385)&gt;0),IF(($B385-Parameter!$B$17*Spielerentscheidungen!$B$3+Parameter!$B$4*(Ergebnisse2!$D$2/Parameter!$B$8) + I385) &gt; (ZB_Käufer2!$B385-Parameter!$B$17*Spielerentscheidungen!$D$3+Parameter!$B$4*(Ergebnisse2!$E$2/Parameter!$B$8) + J385),"A", IF(($B385-Parameter!$B$17*Spielerentscheidungen!$B$3+Parameter!$B$4*(Ergebnisse2!$D$2/Parameter!$B$8) + I385) &lt; (ZB_Käufer2!$B385-Parameter!$B$17*Spielerentscheidungen!$D$3+Parameter!$B$4*(Ergebnisse2!$E$2/Parameter!$B$8) + J385 ), "B", C385)),
IF(($B385-Parameter!$B$17*Spielerentscheidungen!$B$3+Parameter!$B$4*(Ergebnisse2!$D$2/Parameter!$B$8) + I385) &gt; 0,"A",
IF((ZB_Käufer2!$B385-Parameter!$B$17*Spielerentscheidungen!$D$3+Parameter!$B$4*(Ergebnisse2!$E$2/Parameter!$B$8) + J385)&gt;0,"B",0)))</f>
        <v>A</v>
      </c>
      <c r="F385" t="str">
        <f>IF(AND(($B385-Parameter!$B$17*Spielerentscheidungen!$B$4+Parameter!$B$4*(Ergebnisse2!$D$3/Parameter!$B$8) + I385 )&gt;0,(ZB_Käufer2!$B385-Parameter!$B$17*Spielerentscheidungen!$D$4+Parameter!$B$4*(Ergebnisse2!$E$3/Parameter!$B$8) + J385)&gt;0),IF(($B385-Parameter!$B$17*Spielerentscheidungen!$B$4+Parameter!$B$4*(Ergebnisse2!$D$3/Parameter!$B$8) + I385) &gt; (ZB_Käufer2!$B385-Parameter!$B$17*Spielerentscheidungen!$D$4+Parameter!$B$4*(Ergebnisse2!$E$3/Parameter!$B$8) + J385), "A", IF(($B385-Parameter!$B$17*Spielerentscheidungen!$B$4+Parameter!$B$4*(Ergebnisse2!$D$3/Parameter!$B$8) + I385) &lt; (ZB_Käufer2!$B385-Parameter!$B$17*Spielerentscheidungen!$D$4+Parameter!$B$4*(Ergebnisse2!$E$3/Parameter!$B$8) + J385), "B", C385)),
IF(($B385-Parameter!$B$17*Spielerentscheidungen!$B$4+Parameter!$B$4*(Ergebnisse2!$D$3/Parameter!$B$8) + I385) &gt; 0,"A",
IF((ZB_Käufer2!$B385-Parameter!$B$17*Spielerentscheidungen!$D$4+Parameter!$B$4*(Ergebnisse2!$E$3/Parameter!$B$8) + J385) &gt; 0,"B",0)))</f>
        <v>A</v>
      </c>
      <c r="G385" t="str">
        <f>IF(AND(($B385-Parameter!$B$17*Spielerentscheidungen!$B$5+Parameter!$B$4*(Ergebnisse2!$D$4/Parameter!$B$8) + I385)&gt;0,(ZB_Käufer2!$B385-Parameter!$B$17*Spielerentscheidungen!$D$5+Parameter!$B$4*(Ergebnisse2!$E$4/Parameter!$B$8) + J385)&gt;0), IF(($B385-Parameter!$B$17*Spielerentscheidungen!$B$5+Parameter!$B$4*(Ergebnisse2!$D$4/Parameter!$B$8) + I385) &gt; (ZB_Käufer2!$B385-Parameter!$B$17*Spielerentscheidungen!$D$5+Parameter!$B$4*(Ergebnisse2!$E$4/Parameter!$B$8) + J385), "A", IF(($B385-Parameter!$B$17*Spielerentscheidungen!$B$5+Parameter!$B$4*(Ergebnisse2!$D$4/Parameter!$B$8) + I385) &lt; (ZB_Käufer2!$B385-Parameter!$B$17*Spielerentscheidungen!$D$5+Parameter!$B$4*(Ergebnisse2!$E$4/Parameter!$B$8) + J385), "B", C385)),
IF(($B385-Parameter!$B$17*Spielerentscheidungen!$B$5+Parameter!$B$4*(Ergebnisse2!$D$4/Parameter!$B$8) +I385)&gt;0,"A",
IF((ZB_Käufer2!$B385-Parameter!$B$17*Spielerentscheidungen!$D$5+Parameter!$B$4*(Ergebnisse2!$E$4/Parameter!$B$8) + J385)&gt;0,"B",0)))</f>
        <v>A</v>
      </c>
      <c r="H385" t="str">
        <f>IF(AND(($B385-Parameter!$B$17*Spielerentscheidungen!$B$6+Parameter!$B$4*(Ergebnisse2!$D$5/Parameter!$B$8) + I385)&gt;0,(ZB_Käufer2!$B385-Parameter!$B$17*Spielerentscheidungen!$D$6+Parameter!$B$4*(Ergebnisse2!$E$5/Parameter!$B$8) + J385)&gt;0), IF(($B385-Parameter!$B$17*Spielerentscheidungen!$B$6+Parameter!$B$4*(Ergebnisse2!$D$5/Parameter!$B$8) + I385) &gt; (ZB_Käufer2!$B385-Parameter!$B$17*Spielerentscheidungen!$D$6+Parameter!$B$4*(Ergebnisse2!$E$5/Parameter!$B$8) + J385),"A",IF(($B385-Parameter!$B$17*Spielerentscheidungen!$B$6+Parameter!$B$4*(Ergebnisse2!$D$5/Parameter!$B$8) + I385) &lt; (ZB_Käufer2!$B385-Parameter!$B$17*Spielerentscheidungen!$D$6+Parameter!$B$4*(Ergebnisse2!$E$5/Parameter!$B$8) + J385),"B",C385)),
IF(($B385-Parameter!$B$17*Spielerentscheidungen!$B$6+Parameter!$B$4*(Ergebnisse2!$D$5/Parameter!$B$8) + I385)&gt;0,"A",
IF((ZB_Käufer2!$B385-Parameter!$B$17*Spielerentscheidungen!$D$6 + Parameter!$B$4*(Ergebnisse2!$E$5/Parameter!$B$8) + J385)&gt;0,"B",0)))</f>
        <v>A</v>
      </c>
      <c r="I385">
        <v>5</v>
      </c>
      <c r="J385">
        <v>0</v>
      </c>
    </row>
    <row r="386" spans="1:10" x14ac:dyDescent="0.35">
      <c r="A386">
        <v>385</v>
      </c>
      <c r="B386">
        <v>5.69</v>
      </c>
      <c r="C386" t="s">
        <v>19</v>
      </c>
      <c r="D386" t="str">
        <f>IF(AND(($B386- Parameter!$B$17*Spielerentscheidungen!$B$2+Parameter!$B$4*0.5 + I386)&gt;0,(ZB_Käufer2!$B386-Parameter!$B$17*Spielerentscheidungen!$D$2+Parameter!$B$4*0.5 + J386)&gt;0), IF(($B386-Parameter!$B$17*Spielerentscheidungen!$B$2+Parameter!$B$4*0.5 + I386) &gt; (ZB_Käufer2!$B386-Parameter!$B$17*Spielerentscheidungen!$D$2+Parameter!$B$4*0.5 + J386), "A", IF((ZB_Käufer2!$B386-Parameter!$B$17*Spielerentscheidungen!$D$2+Parameter!$B$4*0.5 + J386) &gt; ($B386-Parameter!$B$17*Spielerentscheidungen!$B$2+Parameter!$B$4*0.5 + I386), "B", C386)),
IF(($B386-Parameter!$B$17*Spielerentscheidungen!$B$2+Parameter!$B$4*0.5 + I386)&gt;0,"A",
IF((ZB_Käufer2!$B386-Parameter!$B$17*Spielerentscheidungen!$D$2+Parameter!$B$4*0.5 + J386)&gt;0,"B",0)))</f>
        <v>A</v>
      </c>
      <c r="E386" t="str">
        <f>IF(AND(($B386-Parameter!$B$17*Spielerentscheidungen!$B$3+Parameter!$B$4*(Ergebnisse2!$D$2/Parameter!$B$8) + I386)&gt;0,(ZB_Käufer2!$B386-Parameter!$B$17*Spielerentscheidungen!$D$3+Parameter!$B$4*(Ergebnisse2!$E$2/Parameter!$B$8) + J386)&gt;0),IF(($B386-Parameter!$B$17*Spielerentscheidungen!$B$3+Parameter!$B$4*(Ergebnisse2!$D$2/Parameter!$B$8) + I386) &gt; (ZB_Käufer2!$B386-Parameter!$B$17*Spielerentscheidungen!$D$3+Parameter!$B$4*(Ergebnisse2!$E$2/Parameter!$B$8) + J386),"A", IF(($B386-Parameter!$B$17*Spielerentscheidungen!$B$3+Parameter!$B$4*(Ergebnisse2!$D$2/Parameter!$B$8) + I386) &lt; (ZB_Käufer2!$B386-Parameter!$B$17*Spielerentscheidungen!$D$3+Parameter!$B$4*(Ergebnisse2!$E$2/Parameter!$B$8) + J386 ), "B", C386)),
IF(($B386-Parameter!$B$17*Spielerentscheidungen!$B$3+Parameter!$B$4*(Ergebnisse2!$D$2/Parameter!$B$8) + I386) &gt; 0,"A",
IF((ZB_Käufer2!$B386-Parameter!$B$17*Spielerentscheidungen!$D$3+Parameter!$B$4*(Ergebnisse2!$E$2/Parameter!$B$8) + J386)&gt;0,"B",0)))</f>
        <v>A</v>
      </c>
      <c r="F386">
        <f>IF(AND(($B386-Parameter!$B$17*Spielerentscheidungen!$B$4+Parameter!$B$4*(Ergebnisse2!$D$3/Parameter!$B$8) + I386 )&gt;0,(ZB_Käufer2!$B386-Parameter!$B$17*Spielerentscheidungen!$D$4+Parameter!$B$4*(Ergebnisse2!$E$3/Parameter!$B$8) + J386)&gt;0),IF(($B386-Parameter!$B$17*Spielerentscheidungen!$B$4+Parameter!$B$4*(Ergebnisse2!$D$3/Parameter!$B$8) + I386) &gt; (ZB_Käufer2!$B386-Parameter!$B$17*Spielerentscheidungen!$D$4+Parameter!$B$4*(Ergebnisse2!$E$3/Parameter!$B$8) + J386), "A", IF(($B386-Parameter!$B$17*Spielerentscheidungen!$B$4+Parameter!$B$4*(Ergebnisse2!$D$3/Parameter!$B$8) + I386) &lt; (ZB_Käufer2!$B386-Parameter!$B$17*Spielerentscheidungen!$D$4+Parameter!$B$4*(Ergebnisse2!$E$3/Parameter!$B$8) + J386), "B", C386)),
IF(($B386-Parameter!$B$17*Spielerentscheidungen!$B$4+Parameter!$B$4*(Ergebnisse2!$D$3/Parameter!$B$8) + I386) &gt; 0,"A",
IF((ZB_Käufer2!$B386-Parameter!$B$17*Spielerentscheidungen!$D$4+Parameter!$B$4*(Ergebnisse2!$E$3/Parameter!$B$8) + J386) &gt; 0,"B",0)))</f>
        <v>0</v>
      </c>
      <c r="G386">
        <f>IF(AND(($B386-Parameter!$B$17*Spielerentscheidungen!$B$5+Parameter!$B$4*(Ergebnisse2!$D$4/Parameter!$B$8) + I386)&gt;0,(ZB_Käufer2!$B386-Parameter!$B$17*Spielerentscheidungen!$D$5+Parameter!$B$4*(Ergebnisse2!$E$4/Parameter!$B$8) + J386)&gt;0), IF(($B386-Parameter!$B$17*Spielerentscheidungen!$B$5+Parameter!$B$4*(Ergebnisse2!$D$4/Parameter!$B$8) + I386) &gt; (ZB_Käufer2!$B386-Parameter!$B$17*Spielerentscheidungen!$D$5+Parameter!$B$4*(Ergebnisse2!$E$4/Parameter!$B$8) + J386), "A", IF(($B386-Parameter!$B$17*Spielerentscheidungen!$B$5+Parameter!$B$4*(Ergebnisse2!$D$4/Parameter!$B$8) + I386) &lt; (ZB_Käufer2!$B386-Parameter!$B$17*Spielerentscheidungen!$D$5+Parameter!$B$4*(Ergebnisse2!$E$4/Parameter!$B$8) + J386), "B", C386)),
IF(($B386-Parameter!$B$17*Spielerentscheidungen!$B$5+Parameter!$B$4*(Ergebnisse2!$D$4/Parameter!$B$8) +I386)&gt;0,"A",
IF((ZB_Käufer2!$B386-Parameter!$B$17*Spielerentscheidungen!$D$5+Parameter!$B$4*(Ergebnisse2!$E$4/Parameter!$B$8) + J386)&gt;0,"B",0)))</f>
        <v>0</v>
      </c>
      <c r="H386">
        <f>IF(AND(($B386-Parameter!$B$17*Spielerentscheidungen!$B$6+Parameter!$B$4*(Ergebnisse2!$D$5/Parameter!$B$8) + I386)&gt;0,(ZB_Käufer2!$B386-Parameter!$B$17*Spielerentscheidungen!$D$6+Parameter!$B$4*(Ergebnisse2!$E$5/Parameter!$B$8) + J386)&gt;0), IF(($B386-Parameter!$B$17*Spielerentscheidungen!$B$6+Parameter!$B$4*(Ergebnisse2!$D$5/Parameter!$B$8) + I386) &gt; (ZB_Käufer2!$B386-Parameter!$B$17*Spielerentscheidungen!$D$6+Parameter!$B$4*(Ergebnisse2!$E$5/Parameter!$B$8) + J386),"A",IF(($B386-Parameter!$B$17*Spielerentscheidungen!$B$6+Parameter!$B$4*(Ergebnisse2!$D$5/Parameter!$B$8) + I386) &lt; (ZB_Käufer2!$B386-Parameter!$B$17*Spielerentscheidungen!$D$6+Parameter!$B$4*(Ergebnisse2!$E$5/Parameter!$B$8) + J386),"B",C386)),
IF(($B386-Parameter!$B$17*Spielerentscheidungen!$B$6+Parameter!$B$4*(Ergebnisse2!$D$5/Parameter!$B$8) + I386)&gt;0,"A",
IF((ZB_Käufer2!$B386-Parameter!$B$17*Spielerentscheidungen!$D$6 + Parameter!$B$4*(Ergebnisse2!$E$5/Parameter!$B$8) + J386)&gt;0,"B",0)))</f>
        <v>0</v>
      </c>
      <c r="I386">
        <v>2</v>
      </c>
      <c r="J386">
        <v>0</v>
      </c>
    </row>
    <row r="387" spans="1:10" x14ac:dyDescent="0.35">
      <c r="A387">
        <v>386</v>
      </c>
      <c r="B387">
        <v>0.54</v>
      </c>
      <c r="C387" t="s">
        <v>20</v>
      </c>
      <c r="D387">
        <f>IF(AND(($B387- Parameter!$B$17*Spielerentscheidungen!$B$2+Parameter!$B$4*0.5 + I387)&gt;0,(ZB_Käufer2!$B387-Parameter!$B$17*Spielerentscheidungen!$D$2+Parameter!$B$4*0.5 + J387)&gt;0), IF(($B387-Parameter!$B$17*Spielerentscheidungen!$B$2+Parameter!$B$4*0.5 + I387) &gt; (ZB_Käufer2!$B387-Parameter!$B$17*Spielerentscheidungen!$D$2+Parameter!$B$4*0.5 + J387), "A", IF((ZB_Käufer2!$B387-Parameter!$B$17*Spielerentscheidungen!$D$2+Parameter!$B$4*0.5 + J387) &gt; ($B387-Parameter!$B$17*Spielerentscheidungen!$B$2+Parameter!$B$4*0.5 + I387), "B", C387)),
IF(($B387-Parameter!$B$17*Spielerentscheidungen!$B$2+Parameter!$B$4*0.5 + I387)&gt;0,"A",
IF((ZB_Käufer2!$B387-Parameter!$B$17*Spielerentscheidungen!$D$2+Parameter!$B$4*0.5 + J387)&gt;0,"B",0)))</f>
        <v>0</v>
      </c>
      <c r="E387">
        <f>IF(AND(($B387-Parameter!$B$17*Spielerentscheidungen!$B$3+Parameter!$B$4*(Ergebnisse2!$D$2/Parameter!$B$8) + I387)&gt;0,(ZB_Käufer2!$B387-Parameter!$B$17*Spielerentscheidungen!$D$3+Parameter!$B$4*(Ergebnisse2!$E$2/Parameter!$B$8) + J387)&gt;0),IF(($B387-Parameter!$B$17*Spielerentscheidungen!$B$3+Parameter!$B$4*(Ergebnisse2!$D$2/Parameter!$B$8) + I387) &gt; (ZB_Käufer2!$B387-Parameter!$B$17*Spielerentscheidungen!$D$3+Parameter!$B$4*(Ergebnisse2!$E$2/Parameter!$B$8) + J387),"A", IF(($B387-Parameter!$B$17*Spielerentscheidungen!$B$3+Parameter!$B$4*(Ergebnisse2!$D$2/Parameter!$B$8) + I387) &lt; (ZB_Käufer2!$B387-Parameter!$B$17*Spielerentscheidungen!$D$3+Parameter!$B$4*(Ergebnisse2!$E$2/Parameter!$B$8) + J387 ), "B", C387)),
IF(($B387-Parameter!$B$17*Spielerentscheidungen!$B$3+Parameter!$B$4*(Ergebnisse2!$D$2/Parameter!$B$8) + I387) &gt; 0,"A",
IF((ZB_Käufer2!$B387-Parameter!$B$17*Spielerentscheidungen!$D$3+Parameter!$B$4*(Ergebnisse2!$E$2/Parameter!$B$8) + J387)&gt;0,"B",0)))</f>
        <v>0</v>
      </c>
      <c r="F387">
        <f>IF(AND(($B387-Parameter!$B$17*Spielerentscheidungen!$B$4+Parameter!$B$4*(Ergebnisse2!$D$3/Parameter!$B$8) + I387 )&gt;0,(ZB_Käufer2!$B387-Parameter!$B$17*Spielerentscheidungen!$D$4+Parameter!$B$4*(Ergebnisse2!$E$3/Parameter!$B$8) + J387)&gt;0),IF(($B387-Parameter!$B$17*Spielerentscheidungen!$B$4+Parameter!$B$4*(Ergebnisse2!$D$3/Parameter!$B$8) + I387) &gt; (ZB_Käufer2!$B387-Parameter!$B$17*Spielerentscheidungen!$D$4+Parameter!$B$4*(Ergebnisse2!$E$3/Parameter!$B$8) + J387), "A", IF(($B387-Parameter!$B$17*Spielerentscheidungen!$B$4+Parameter!$B$4*(Ergebnisse2!$D$3/Parameter!$B$8) + I387) &lt; (ZB_Käufer2!$B387-Parameter!$B$17*Spielerentscheidungen!$D$4+Parameter!$B$4*(Ergebnisse2!$E$3/Parameter!$B$8) + J387), "B", C387)),
IF(($B387-Parameter!$B$17*Spielerentscheidungen!$B$4+Parameter!$B$4*(Ergebnisse2!$D$3/Parameter!$B$8) + I387) &gt; 0,"A",
IF((ZB_Käufer2!$B387-Parameter!$B$17*Spielerentscheidungen!$D$4+Parameter!$B$4*(Ergebnisse2!$E$3/Parameter!$B$8) + J387) &gt; 0,"B",0)))</f>
        <v>0</v>
      </c>
      <c r="G387">
        <f>IF(AND(($B387-Parameter!$B$17*Spielerentscheidungen!$B$5+Parameter!$B$4*(Ergebnisse2!$D$4/Parameter!$B$8) + I387)&gt;0,(ZB_Käufer2!$B387-Parameter!$B$17*Spielerentscheidungen!$D$5+Parameter!$B$4*(Ergebnisse2!$E$4/Parameter!$B$8) + J387)&gt;0), IF(($B387-Parameter!$B$17*Spielerentscheidungen!$B$5+Parameter!$B$4*(Ergebnisse2!$D$4/Parameter!$B$8) + I387) &gt; (ZB_Käufer2!$B387-Parameter!$B$17*Spielerentscheidungen!$D$5+Parameter!$B$4*(Ergebnisse2!$E$4/Parameter!$B$8) + J387), "A", IF(($B387-Parameter!$B$17*Spielerentscheidungen!$B$5+Parameter!$B$4*(Ergebnisse2!$D$4/Parameter!$B$8) + I387) &lt; (ZB_Käufer2!$B387-Parameter!$B$17*Spielerentscheidungen!$D$5+Parameter!$B$4*(Ergebnisse2!$E$4/Parameter!$B$8) + J387), "B", C387)),
IF(($B387-Parameter!$B$17*Spielerentscheidungen!$B$5+Parameter!$B$4*(Ergebnisse2!$D$4/Parameter!$B$8) +I387)&gt;0,"A",
IF((ZB_Käufer2!$B387-Parameter!$B$17*Spielerentscheidungen!$D$5+Parameter!$B$4*(Ergebnisse2!$E$4/Parameter!$B$8) + J387)&gt;0,"B",0)))</f>
        <v>0</v>
      </c>
      <c r="H387">
        <f>IF(AND(($B387-Parameter!$B$17*Spielerentscheidungen!$B$6+Parameter!$B$4*(Ergebnisse2!$D$5/Parameter!$B$8) + I387)&gt;0,(ZB_Käufer2!$B387-Parameter!$B$17*Spielerentscheidungen!$D$6+Parameter!$B$4*(Ergebnisse2!$E$5/Parameter!$B$8) + J387)&gt;0), IF(($B387-Parameter!$B$17*Spielerentscheidungen!$B$6+Parameter!$B$4*(Ergebnisse2!$D$5/Parameter!$B$8) + I387) &gt; (ZB_Käufer2!$B387-Parameter!$B$17*Spielerentscheidungen!$D$6+Parameter!$B$4*(Ergebnisse2!$E$5/Parameter!$B$8) + J387),"A",IF(($B387-Parameter!$B$17*Spielerentscheidungen!$B$6+Parameter!$B$4*(Ergebnisse2!$D$5/Parameter!$B$8) + I387) &lt; (ZB_Käufer2!$B387-Parameter!$B$17*Spielerentscheidungen!$D$6+Parameter!$B$4*(Ergebnisse2!$E$5/Parameter!$B$8) + J387),"B",C387)),
IF(($B387-Parameter!$B$17*Spielerentscheidungen!$B$6+Parameter!$B$4*(Ergebnisse2!$D$5/Parameter!$B$8) + I387)&gt;0,"A",
IF((ZB_Käufer2!$B387-Parameter!$B$17*Spielerentscheidungen!$D$6 + Parameter!$B$4*(Ergebnisse2!$E$5/Parameter!$B$8) + J387)&gt;0,"B",0)))</f>
        <v>0</v>
      </c>
      <c r="I387">
        <v>0</v>
      </c>
      <c r="J387">
        <v>3</v>
      </c>
    </row>
    <row r="388" spans="1:10" x14ac:dyDescent="0.35">
      <c r="A388">
        <v>387</v>
      </c>
      <c r="B388">
        <v>3.96</v>
      </c>
      <c r="C388" t="s">
        <v>19</v>
      </c>
      <c r="D388">
        <f>IF(AND(($B388- Parameter!$B$17*Spielerentscheidungen!$B$2+Parameter!$B$4*0.5 + I388)&gt;0,(ZB_Käufer2!$B388-Parameter!$B$17*Spielerentscheidungen!$D$2+Parameter!$B$4*0.5 + J388)&gt;0), IF(($B388-Parameter!$B$17*Spielerentscheidungen!$B$2+Parameter!$B$4*0.5 + I388) &gt; (ZB_Käufer2!$B388-Parameter!$B$17*Spielerentscheidungen!$D$2+Parameter!$B$4*0.5 + J388), "A", IF((ZB_Käufer2!$B388-Parameter!$B$17*Spielerentscheidungen!$D$2+Parameter!$B$4*0.5 + J388) &gt; ($B388-Parameter!$B$17*Spielerentscheidungen!$B$2+Parameter!$B$4*0.5 + I388), "B", C388)),
IF(($B388-Parameter!$B$17*Spielerentscheidungen!$B$2+Parameter!$B$4*0.5 + I388)&gt;0,"A",
IF((ZB_Käufer2!$B388-Parameter!$B$17*Spielerentscheidungen!$D$2+Parameter!$B$4*0.5 + J388)&gt;0,"B",0)))</f>
        <v>0</v>
      </c>
      <c r="E388">
        <f>IF(AND(($B388-Parameter!$B$17*Spielerentscheidungen!$B$3+Parameter!$B$4*(Ergebnisse2!$D$2/Parameter!$B$8) + I388)&gt;0,(ZB_Käufer2!$B388-Parameter!$B$17*Spielerentscheidungen!$D$3+Parameter!$B$4*(Ergebnisse2!$E$2/Parameter!$B$8) + J388)&gt;0),IF(($B388-Parameter!$B$17*Spielerentscheidungen!$B$3+Parameter!$B$4*(Ergebnisse2!$D$2/Parameter!$B$8) + I388) &gt; (ZB_Käufer2!$B388-Parameter!$B$17*Spielerentscheidungen!$D$3+Parameter!$B$4*(Ergebnisse2!$E$2/Parameter!$B$8) + J388),"A", IF(($B388-Parameter!$B$17*Spielerentscheidungen!$B$3+Parameter!$B$4*(Ergebnisse2!$D$2/Parameter!$B$8) + I388) &lt; (ZB_Käufer2!$B388-Parameter!$B$17*Spielerentscheidungen!$D$3+Parameter!$B$4*(Ergebnisse2!$E$2/Parameter!$B$8) + J388 ), "B", C388)),
IF(($B388-Parameter!$B$17*Spielerentscheidungen!$B$3+Parameter!$B$4*(Ergebnisse2!$D$2/Parameter!$B$8) + I388) &gt; 0,"A",
IF((ZB_Käufer2!$B388-Parameter!$B$17*Spielerentscheidungen!$D$3+Parameter!$B$4*(Ergebnisse2!$E$2/Parameter!$B$8) + J388)&gt;0,"B",0)))</f>
        <v>0</v>
      </c>
      <c r="F388">
        <f>IF(AND(($B388-Parameter!$B$17*Spielerentscheidungen!$B$4+Parameter!$B$4*(Ergebnisse2!$D$3/Parameter!$B$8) + I388 )&gt;0,(ZB_Käufer2!$B388-Parameter!$B$17*Spielerentscheidungen!$D$4+Parameter!$B$4*(Ergebnisse2!$E$3/Parameter!$B$8) + J388)&gt;0),IF(($B388-Parameter!$B$17*Spielerentscheidungen!$B$4+Parameter!$B$4*(Ergebnisse2!$D$3/Parameter!$B$8) + I388) &gt; (ZB_Käufer2!$B388-Parameter!$B$17*Spielerentscheidungen!$D$4+Parameter!$B$4*(Ergebnisse2!$E$3/Parameter!$B$8) + J388), "A", IF(($B388-Parameter!$B$17*Spielerentscheidungen!$B$4+Parameter!$B$4*(Ergebnisse2!$D$3/Parameter!$B$8) + I388) &lt; (ZB_Käufer2!$B388-Parameter!$B$17*Spielerentscheidungen!$D$4+Parameter!$B$4*(Ergebnisse2!$E$3/Parameter!$B$8) + J388), "B", C388)),
IF(($B388-Parameter!$B$17*Spielerentscheidungen!$B$4+Parameter!$B$4*(Ergebnisse2!$D$3/Parameter!$B$8) + I388) &gt; 0,"A",
IF((ZB_Käufer2!$B388-Parameter!$B$17*Spielerentscheidungen!$D$4+Parameter!$B$4*(Ergebnisse2!$E$3/Parameter!$B$8) + J388) &gt; 0,"B",0)))</f>
        <v>0</v>
      </c>
      <c r="G388">
        <f>IF(AND(($B388-Parameter!$B$17*Spielerentscheidungen!$B$5+Parameter!$B$4*(Ergebnisse2!$D$4/Parameter!$B$8) + I388)&gt;0,(ZB_Käufer2!$B388-Parameter!$B$17*Spielerentscheidungen!$D$5+Parameter!$B$4*(Ergebnisse2!$E$4/Parameter!$B$8) + J388)&gt;0), IF(($B388-Parameter!$B$17*Spielerentscheidungen!$B$5+Parameter!$B$4*(Ergebnisse2!$D$4/Parameter!$B$8) + I388) &gt; (ZB_Käufer2!$B388-Parameter!$B$17*Spielerentscheidungen!$D$5+Parameter!$B$4*(Ergebnisse2!$E$4/Parameter!$B$8) + J388), "A", IF(($B388-Parameter!$B$17*Spielerentscheidungen!$B$5+Parameter!$B$4*(Ergebnisse2!$D$4/Parameter!$B$8) + I388) &lt; (ZB_Käufer2!$B388-Parameter!$B$17*Spielerentscheidungen!$D$5+Parameter!$B$4*(Ergebnisse2!$E$4/Parameter!$B$8) + J388), "B", C388)),
IF(($B388-Parameter!$B$17*Spielerentscheidungen!$B$5+Parameter!$B$4*(Ergebnisse2!$D$4/Parameter!$B$8) +I388)&gt;0,"A",
IF((ZB_Käufer2!$B388-Parameter!$B$17*Spielerentscheidungen!$D$5+Parameter!$B$4*(Ergebnisse2!$E$4/Parameter!$B$8) + J388)&gt;0,"B",0)))</f>
        <v>0</v>
      </c>
      <c r="H388">
        <f>IF(AND(($B388-Parameter!$B$17*Spielerentscheidungen!$B$6+Parameter!$B$4*(Ergebnisse2!$D$5/Parameter!$B$8) + I388)&gt;0,(ZB_Käufer2!$B388-Parameter!$B$17*Spielerentscheidungen!$D$6+Parameter!$B$4*(Ergebnisse2!$E$5/Parameter!$B$8) + J388)&gt;0), IF(($B388-Parameter!$B$17*Spielerentscheidungen!$B$6+Parameter!$B$4*(Ergebnisse2!$D$5/Parameter!$B$8) + I388) &gt; (ZB_Käufer2!$B388-Parameter!$B$17*Spielerentscheidungen!$D$6+Parameter!$B$4*(Ergebnisse2!$E$5/Parameter!$B$8) + J388),"A",IF(($B388-Parameter!$B$17*Spielerentscheidungen!$B$6+Parameter!$B$4*(Ergebnisse2!$D$5/Parameter!$B$8) + I388) &lt; (ZB_Käufer2!$B388-Parameter!$B$17*Spielerentscheidungen!$D$6+Parameter!$B$4*(Ergebnisse2!$E$5/Parameter!$B$8) + J388),"B",C388)),
IF(($B388-Parameter!$B$17*Spielerentscheidungen!$B$6+Parameter!$B$4*(Ergebnisse2!$D$5/Parameter!$B$8) + I388)&gt;0,"A",
IF((ZB_Käufer2!$B388-Parameter!$B$17*Spielerentscheidungen!$D$6 + Parameter!$B$4*(Ergebnisse2!$E$5/Parameter!$B$8) + J388)&gt;0,"B",0)))</f>
        <v>0</v>
      </c>
      <c r="I388">
        <v>1</v>
      </c>
      <c r="J388">
        <v>0</v>
      </c>
    </row>
    <row r="389" spans="1:10" x14ac:dyDescent="0.35">
      <c r="A389">
        <v>388</v>
      </c>
      <c r="B389">
        <v>7.37</v>
      </c>
      <c r="C389" t="s">
        <v>20</v>
      </c>
      <c r="D389" t="str">
        <f>IF(AND(($B389- Parameter!$B$17*Spielerentscheidungen!$B$2+Parameter!$B$4*0.5 + I389)&gt;0,(ZB_Käufer2!$B389-Parameter!$B$17*Spielerentscheidungen!$D$2+Parameter!$B$4*0.5 + J389)&gt;0), IF(($B389-Parameter!$B$17*Spielerentscheidungen!$B$2+Parameter!$B$4*0.5 + I389) &gt; (ZB_Käufer2!$B389-Parameter!$B$17*Spielerentscheidungen!$D$2+Parameter!$B$4*0.5 + J389), "A", IF((ZB_Käufer2!$B389-Parameter!$B$17*Spielerentscheidungen!$D$2+Parameter!$B$4*0.5 + J389) &gt; ($B389-Parameter!$B$17*Spielerentscheidungen!$B$2+Parameter!$B$4*0.5 + I389), "B", C389)),
IF(($B389-Parameter!$B$17*Spielerentscheidungen!$B$2+Parameter!$B$4*0.5 + I389)&gt;0,"A",
IF((ZB_Käufer2!$B389-Parameter!$B$17*Spielerentscheidungen!$D$2+Parameter!$B$4*0.5 + J389)&gt;0,"B",0)))</f>
        <v>A</v>
      </c>
      <c r="E389" t="str">
        <f>IF(AND(($B389-Parameter!$B$17*Spielerentscheidungen!$B$3+Parameter!$B$4*(Ergebnisse2!$D$2/Parameter!$B$8) + I389)&gt;0,(ZB_Käufer2!$B389-Parameter!$B$17*Spielerentscheidungen!$D$3+Parameter!$B$4*(Ergebnisse2!$E$2/Parameter!$B$8) + J389)&gt;0),IF(($B389-Parameter!$B$17*Spielerentscheidungen!$B$3+Parameter!$B$4*(Ergebnisse2!$D$2/Parameter!$B$8) + I389) &gt; (ZB_Käufer2!$B389-Parameter!$B$17*Spielerentscheidungen!$D$3+Parameter!$B$4*(Ergebnisse2!$E$2/Parameter!$B$8) + J389),"A", IF(($B389-Parameter!$B$17*Spielerentscheidungen!$B$3+Parameter!$B$4*(Ergebnisse2!$D$2/Parameter!$B$8) + I389) &lt; (ZB_Käufer2!$B389-Parameter!$B$17*Spielerentscheidungen!$D$3+Parameter!$B$4*(Ergebnisse2!$E$2/Parameter!$B$8) + J389 ), "B", C389)),
IF(($B389-Parameter!$B$17*Spielerentscheidungen!$B$3+Parameter!$B$4*(Ergebnisse2!$D$2/Parameter!$B$8) + I389) &gt; 0,"A",
IF((ZB_Käufer2!$B389-Parameter!$B$17*Spielerentscheidungen!$D$3+Parameter!$B$4*(Ergebnisse2!$E$2/Parameter!$B$8) + J389)&gt;0,"B",0)))</f>
        <v>A</v>
      </c>
      <c r="F389">
        <f>IF(AND(($B389-Parameter!$B$17*Spielerentscheidungen!$B$4+Parameter!$B$4*(Ergebnisse2!$D$3/Parameter!$B$8) + I389 )&gt;0,(ZB_Käufer2!$B389-Parameter!$B$17*Spielerentscheidungen!$D$4+Parameter!$B$4*(Ergebnisse2!$E$3/Parameter!$B$8) + J389)&gt;0),IF(($B389-Parameter!$B$17*Spielerentscheidungen!$B$4+Parameter!$B$4*(Ergebnisse2!$D$3/Parameter!$B$8) + I389) &gt; (ZB_Käufer2!$B389-Parameter!$B$17*Spielerentscheidungen!$D$4+Parameter!$B$4*(Ergebnisse2!$E$3/Parameter!$B$8) + J389), "A", IF(($B389-Parameter!$B$17*Spielerentscheidungen!$B$4+Parameter!$B$4*(Ergebnisse2!$D$3/Parameter!$B$8) + I389) &lt; (ZB_Käufer2!$B389-Parameter!$B$17*Spielerentscheidungen!$D$4+Parameter!$B$4*(Ergebnisse2!$E$3/Parameter!$B$8) + J389), "B", C389)),
IF(($B389-Parameter!$B$17*Spielerentscheidungen!$B$4+Parameter!$B$4*(Ergebnisse2!$D$3/Parameter!$B$8) + I389) &gt; 0,"A",
IF((ZB_Käufer2!$B389-Parameter!$B$17*Spielerentscheidungen!$D$4+Parameter!$B$4*(Ergebnisse2!$E$3/Parameter!$B$8) + J389) &gt; 0,"B",0)))</f>
        <v>0</v>
      </c>
      <c r="G389">
        <f>IF(AND(($B389-Parameter!$B$17*Spielerentscheidungen!$B$5+Parameter!$B$4*(Ergebnisse2!$D$4/Parameter!$B$8) + I389)&gt;0,(ZB_Käufer2!$B389-Parameter!$B$17*Spielerentscheidungen!$D$5+Parameter!$B$4*(Ergebnisse2!$E$4/Parameter!$B$8) + J389)&gt;0), IF(($B389-Parameter!$B$17*Spielerentscheidungen!$B$5+Parameter!$B$4*(Ergebnisse2!$D$4/Parameter!$B$8) + I389) &gt; (ZB_Käufer2!$B389-Parameter!$B$17*Spielerentscheidungen!$D$5+Parameter!$B$4*(Ergebnisse2!$E$4/Parameter!$B$8) + J389), "A", IF(($B389-Parameter!$B$17*Spielerentscheidungen!$B$5+Parameter!$B$4*(Ergebnisse2!$D$4/Parameter!$B$8) + I389) &lt; (ZB_Käufer2!$B389-Parameter!$B$17*Spielerentscheidungen!$D$5+Parameter!$B$4*(Ergebnisse2!$E$4/Parameter!$B$8) + J389), "B", C389)),
IF(($B389-Parameter!$B$17*Spielerentscheidungen!$B$5+Parameter!$B$4*(Ergebnisse2!$D$4/Parameter!$B$8) +I389)&gt;0,"A",
IF((ZB_Käufer2!$B389-Parameter!$B$17*Spielerentscheidungen!$D$5+Parameter!$B$4*(Ergebnisse2!$E$4/Parameter!$B$8) + J389)&gt;0,"B",0)))</f>
        <v>0</v>
      </c>
      <c r="H389">
        <f>IF(AND(($B389-Parameter!$B$17*Spielerentscheidungen!$B$6+Parameter!$B$4*(Ergebnisse2!$D$5/Parameter!$B$8) + I389)&gt;0,(ZB_Käufer2!$B389-Parameter!$B$17*Spielerentscheidungen!$D$6+Parameter!$B$4*(Ergebnisse2!$E$5/Parameter!$B$8) + J389)&gt;0), IF(($B389-Parameter!$B$17*Spielerentscheidungen!$B$6+Parameter!$B$4*(Ergebnisse2!$D$5/Parameter!$B$8) + I389) &gt; (ZB_Käufer2!$B389-Parameter!$B$17*Spielerentscheidungen!$D$6+Parameter!$B$4*(Ergebnisse2!$E$5/Parameter!$B$8) + J389),"A",IF(($B389-Parameter!$B$17*Spielerentscheidungen!$B$6+Parameter!$B$4*(Ergebnisse2!$D$5/Parameter!$B$8) + I389) &lt; (ZB_Käufer2!$B389-Parameter!$B$17*Spielerentscheidungen!$D$6+Parameter!$B$4*(Ergebnisse2!$E$5/Parameter!$B$8) + J389),"B",C389)),
IF(($B389-Parameter!$B$17*Spielerentscheidungen!$B$6+Parameter!$B$4*(Ergebnisse2!$D$5/Parameter!$B$8) + I389)&gt;0,"A",
IF((ZB_Käufer2!$B389-Parameter!$B$17*Spielerentscheidungen!$D$6 + Parameter!$B$4*(Ergebnisse2!$E$5/Parameter!$B$8) + J389)&gt;0,"B",0)))</f>
        <v>0</v>
      </c>
      <c r="I389">
        <v>1</v>
      </c>
      <c r="J389">
        <v>0</v>
      </c>
    </row>
    <row r="390" spans="1:10" x14ac:dyDescent="0.35">
      <c r="A390">
        <v>389</v>
      </c>
      <c r="B390">
        <v>6.38</v>
      </c>
      <c r="C390" t="s">
        <v>19</v>
      </c>
      <c r="D390" t="str">
        <f>IF(AND(($B390- Parameter!$B$17*Spielerentscheidungen!$B$2+Parameter!$B$4*0.5 + I390)&gt;0,(ZB_Käufer2!$B390-Parameter!$B$17*Spielerentscheidungen!$D$2+Parameter!$B$4*0.5 + J390)&gt;0), IF(($B390-Parameter!$B$17*Spielerentscheidungen!$B$2+Parameter!$B$4*0.5 + I390) &gt; (ZB_Käufer2!$B390-Parameter!$B$17*Spielerentscheidungen!$D$2+Parameter!$B$4*0.5 + J390), "A", IF((ZB_Käufer2!$B390-Parameter!$B$17*Spielerentscheidungen!$D$2+Parameter!$B$4*0.5 + J390) &gt; ($B390-Parameter!$B$17*Spielerentscheidungen!$B$2+Parameter!$B$4*0.5 + I390), "B", C390)),
IF(($B390-Parameter!$B$17*Spielerentscheidungen!$B$2+Parameter!$B$4*0.5 + I390)&gt;0,"A",
IF((ZB_Käufer2!$B390-Parameter!$B$17*Spielerentscheidungen!$D$2+Parameter!$B$4*0.5 + J390)&gt;0,"B",0)))</f>
        <v>A</v>
      </c>
      <c r="E390" t="str">
        <f>IF(AND(($B390-Parameter!$B$17*Spielerentscheidungen!$B$3+Parameter!$B$4*(Ergebnisse2!$D$2/Parameter!$B$8) + I390)&gt;0,(ZB_Käufer2!$B390-Parameter!$B$17*Spielerentscheidungen!$D$3+Parameter!$B$4*(Ergebnisse2!$E$2/Parameter!$B$8) + J390)&gt;0),IF(($B390-Parameter!$B$17*Spielerentscheidungen!$B$3+Parameter!$B$4*(Ergebnisse2!$D$2/Parameter!$B$8) + I390) &gt; (ZB_Käufer2!$B390-Parameter!$B$17*Spielerentscheidungen!$D$3+Parameter!$B$4*(Ergebnisse2!$E$2/Parameter!$B$8) + J390),"A", IF(($B390-Parameter!$B$17*Spielerentscheidungen!$B$3+Parameter!$B$4*(Ergebnisse2!$D$2/Parameter!$B$8) + I390) &lt; (ZB_Käufer2!$B390-Parameter!$B$17*Spielerentscheidungen!$D$3+Parameter!$B$4*(Ergebnisse2!$E$2/Parameter!$B$8) + J390 ), "B", C390)),
IF(($B390-Parameter!$B$17*Spielerentscheidungen!$B$3+Parameter!$B$4*(Ergebnisse2!$D$2/Parameter!$B$8) + I390) &gt; 0,"A",
IF((ZB_Käufer2!$B390-Parameter!$B$17*Spielerentscheidungen!$D$3+Parameter!$B$4*(Ergebnisse2!$E$2/Parameter!$B$8) + J390)&gt;0,"B",0)))</f>
        <v>A</v>
      </c>
      <c r="F390" t="str">
        <f>IF(AND(($B390-Parameter!$B$17*Spielerentscheidungen!$B$4+Parameter!$B$4*(Ergebnisse2!$D$3/Parameter!$B$8) + I390 )&gt;0,(ZB_Käufer2!$B390-Parameter!$B$17*Spielerentscheidungen!$D$4+Parameter!$B$4*(Ergebnisse2!$E$3/Parameter!$B$8) + J390)&gt;0),IF(($B390-Parameter!$B$17*Spielerentscheidungen!$B$4+Parameter!$B$4*(Ergebnisse2!$D$3/Parameter!$B$8) + I390) &gt; (ZB_Käufer2!$B390-Parameter!$B$17*Spielerentscheidungen!$D$4+Parameter!$B$4*(Ergebnisse2!$E$3/Parameter!$B$8) + J390), "A", IF(($B390-Parameter!$B$17*Spielerentscheidungen!$B$4+Parameter!$B$4*(Ergebnisse2!$D$3/Parameter!$B$8) + I390) &lt; (ZB_Käufer2!$B390-Parameter!$B$17*Spielerentscheidungen!$D$4+Parameter!$B$4*(Ergebnisse2!$E$3/Parameter!$B$8) + J390), "B", C390)),
IF(($B390-Parameter!$B$17*Spielerentscheidungen!$B$4+Parameter!$B$4*(Ergebnisse2!$D$3/Parameter!$B$8) + I390) &gt; 0,"A",
IF((ZB_Käufer2!$B390-Parameter!$B$17*Spielerentscheidungen!$D$4+Parameter!$B$4*(Ergebnisse2!$E$3/Parameter!$B$8) + J390) &gt; 0,"B",0)))</f>
        <v>A</v>
      </c>
      <c r="G390" t="str">
        <f>IF(AND(($B390-Parameter!$B$17*Spielerentscheidungen!$B$5+Parameter!$B$4*(Ergebnisse2!$D$4/Parameter!$B$8) + I390)&gt;0,(ZB_Käufer2!$B390-Parameter!$B$17*Spielerentscheidungen!$D$5+Parameter!$B$4*(Ergebnisse2!$E$4/Parameter!$B$8) + J390)&gt;0), IF(($B390-Parameter!$B$17*Spielerentscheidungen!$B$5+Parameter!$B$4*(Ergebnisse2!$D$4/Parameter!$B$8) + I390) &gt; (ZB_Käufer2!$B390-Parameter!$B$17*Spielerentscheidungen!$D$5+Parameter!$B$4*(Ergebnisse2!$E$4/Parameter!$B$8) + J390), "A", IF(($B390-Parameter!$B$17*Spielerentscheidungen!$B$5+Parameter!$B$4*(Ergebnisse2!$D$4/Parameter!$B$8) + I390) &lt; (ZB_Käufer2!$B390-Parameter!$B$17*Spielerentscheidungen!$D$5+Parameter!$B$4*(Ergebnisse2!$E$4/Parameter!$B$8) + J390), "B", C390)),
IF(($B390-Parameter!$B$17*Spielerentscheidungen!$B$5+Parameter!$B$4*(Ergebnisse2!$D$4/Parameter!$B$8) +I390)&gt;0,"A",
IF((ZB_Käufer2!$B390-Parameter!$B$17*Spielerentscheidungen!$D$5+Parameter!$B$4*(Ergebnisse2!$E$4/Parameter!$B$8) + J390)&gt;0,"B",0)))</f>
        <v>A</v>
      </c>
      <c r="H390">
        <f>IF(AND(($B390-Parameter!$B$17*Spielerentscheidungen!$B$6+Parameter!$B$4*(Ergebnisse2!$D$5/Parameter!$B$8) + I390)&gt;0,(ZB_Käufer2!$B390-Parameter!$B$17*Spielerentscheidungen!$D$6+Parameter!$B$4*(Ergebnisse2!$E$5/Parameter!$B$8) + J390)&gt;0), IF(($B390-Parameter!$B$17*Spielerentscheidungen!$B$6+Parameter!$B$4*(Ergebnisse2!$D$5/Parameter!$B$8) + I390) &gt; (ZB_Käufer2!$B390-Parameter!$B$17*Spielerentscheidungen!$D$6+Parameter!$B$4*(Ergebnisse2!$E$5/Parameter!$B$8) + J390),"A",IF(($B390-Parameter!$B$17*Spielerentscheidungen!$B$6+Parameter!$B$4*(Ergebnisse2!$D$5/Parameter!$B$8) + I390) &lt; (ZB_Käufer2!$B390-Parameter!$B$17*Spielerentscheidungen!$D$6+Parameter!$B$4*(Ergebnisse2!$E$5/Parameter!$B$8) + J390),"B",C390)),
IF(($B390-Parameter!$B$17*Spielerentscheidungen!$B$6+Parameter!$B$4*(Ergebnisse2!$D$5/Parameter!$B$8) + I390)&gt;0,"A",
IF((ZB_Käufer2!$B390-Parameter!$B$17*Spielerentscheidungen!$D$6 + Parameter!$B$4*(Ergebnisse2!$E$5/Parameter!$B$8) + J390)&gt;0,"B",0)))</f>
        <v>0</v>
      </c>
      <c r="I390">
        <v>3</v>
      </c>
      <c r="J390">
        <v>0</v>
      </c>
    </row>
    <row r="391" spans="1:10" x14ac:dyDescent="0.35">
      <c r="A391">
        <v>390</v>
      </c>
      <c r="B391">
        <v>0.28000000000000003</v>
      </c>
      <c r="C391" t="s">
        <v>20</v>
      </c>
      <c r="D391">
        <f>IF(AND(($B391- Parameter!$B$17*Spielerentscheidungen!$B$2+Parameter!$B$4*0.5 + I391)&gt;0,(ZB_Käufer2!$B391-Parameter!$B$17*Spielerentscheidungen!$D$2+Parameter!$B$4*0.5 + J391)&gt;0), IF(($B391-Parameter!$B$17*Spielerentscheidungen!$B$2+Parameter!$B$4*0.5 + I391) &gt; (ZB_Käufer2!$B391-Parameter!$B$17*Spielerentscheidungen!$D$2+Parameter!$B$4*0.5 + J391), "A", IF((ZB_Käufer2!$B391-Parameter!$B$17*Spielerentscheidungen!$D$2+Parameter!$B$4*0.5 + J391) &gt; ($B391-Parameter!$B$17*Spielerentscheidungen!$B$2+Parameter!$B$4*0.5 + I391), "B", C391)),
IF(($B391-Parameter!$B$17*Spielerentscheidungen!$B$2+Parameter!$B$4*0.5 + I391)&gt;0,"A",
IF((ZB_Käufer2!$B391-Parameter!$B$17*Spielerentscheidungen!$D$2+Parameter!$B$4*0.5 + J391)&gt;0,"B",0)))</f>
        <v>0</v>
      </c>
      <c r="E391">
        <f>IF(AND(($B391-Parameter!$B$17*Spielerentscheidungen!$B$3+Parameter!$B$4*(Ergebnisse2!$D$2/Parameter!$B$8) + I391)&gt;0,(ZB_Käufer2!$B391-Parameter!$B$17*Spielerentscheidungen!$D$3+Parameter!$B$4*(Ergebnisse2!$E$2/Parameter!$B$8) + J391)&gt;0),IF(($B391-Parameter!$B$17*Spielerentscheidungen!$B$3+Parameter!$B$4*(Ergebnisse2!$D$2/Parameter!$B$8) + I391) &gt; (ZB_Käufer2!$B391-Parameter!$B$17*Spielerentscheidungen!$D$3+Parameter!$B$4*(Ergebnisse2!$E$2/Parameter!$B$8) + J391),"A", IF(($B391-Parameter!$B$17*Spielerentscheidungen!$B$3+Parameter!$B$4*(Ergebnisse2!$D$2/Parameter!$B$8) + I391) &lt; (ZB_Käufer2!$B391-Parameter!$B$17*Spielerentscheidungen!$D$3+Parameter!$B$4*(Ergebnisse2!$E$2/Parameter!$B$8) + J391 ), "B", C391)),
IF(($B391-Parameter!$B$17*Spielerentscheidungen!$B$3+Parameter!$B$4*(Ergebnisse2!$D$2/Parameter!$B$8) + I391) &gt; 0,"A",
IF((ZB_Käufer2!$B391-Parameter!$B$17*Spielerentscheidungen!$D$3+Parameter!$B$4*(Ergebnisse2!$E$2/Parameter!$B$8) + J391)&gt;0,"B",0)))</f>
        <v>0</v>
      </c>
      <c r="F391">
        <f>IF(AND(($B391-Parameter!$B$17*Spielerentscheidungen!$B$4+Parameter!$B$4*(Ergebnisse2!$D$3/Parameter!$B$8) + I391 )&gt;0,(ZB_Käufer2!$B391-Parameter!$B$17*Spielerentscheidungen!$D$4+Parameter!$B$4*(Ergebnisse2!$E$3/Parameter!$B$8) + J391)&gt;0),IF(($B391-Parameter!$B$17*Spielerentscheidungen!$B$4+Parameter!$B$4*(Ergebnisse2!$D$3/Parameter!$B$8) + I391) &gt; (ZB_Käufer2!$B391-Parameter!$B$17*Spielerentscheidungen!$D$4+Parameter!$B$4*(Ergebnisse2!$E$3/Parameter!$B$8) + J391), "A", IF(($B391-Parameter!$B$17*Spielerentscheidungen!$B$4+Parameter!$B$4*(Ergebnisse2!$D$3/Parameter!$B$8) + I391) &lt; (ZB_Käufer2!$B391-Parameter!$B$17*Spielerentscheidungen!$D$4+Parameter!$B$4*(Ergebnisse2!$E$3/Parameter!$B$8) + J391), "B", C391)),
IF(($B391-Parameter!$B$17*Spielerentscheidungen!$B$4+Parameter!$B$4*(Ergebnisse2!$D$3/Parameter!$B$8) + I391) &gt; 0,"A",
IF((ZB_Käufer2!$B391-Parameter!$B$17*Spielerentscheidungen!$D$4+Parameter!$B$4*(Ergebnisse2!$E$3/Parameter!$B$8) + J391) &gt; 0,"B",0)))</f>
        <v>0</v>
      </c>
      <c r="G391">
        <f>IF(AND(($B391-Parameter!$B$17*Spielerentscheidungen!$B$5+Parameter!$B$4*(Ergebnisse2!$D$4/Parameter!$B$8) + I391)&gt;0,(ZB_Käufer2!$B391-Parameter!$B$17*Spielerentscheidungen!$D$5+Parameter!$B$4*(Ergebnisse2!$E$4/Parameter!$B$8) + J391)&gt;0), IF(($B391-Parameter!$B$17*Spielerentscheidungen!$B$5+Parameter!$B$4*(Ergebnisse2!$D$4/Parameter!$B$8) + I391) &gt; (ZB_Käufer2!$B391-Parameter!$B$17*Spielerentscheidungen!$D$5+Parameter!$B$4*(Ergebnisse2!$E$4/Parameter!$B$8) + J391), "A", IF(($B391-Parameter!$B$17*Spielerentscheidungen!$B$5+Parameter!$B$4*(Ergebnisse2!$D$4/Parameter!$B$8) + I391) &lt; (ZB_Käufer2!$B391-Parameter!$B$17*Spielerentscheidungen!$D$5+Parameter!$B$4*(Ergebnisse2!$E$4/Parameter!$B$8) + J391), "B", C391)),
IF(($B391-Parameter!$B$17*Spielerentscheidungen!$B$5+Parameter!$B$4*(Ergebnisse2!$D$4/Parameter!$B$8) +I391)&gt;0,"A",
IF((ZB_Käufer2!$B391-Parameter!$B$17*Spielerentscheidungen!$D$5+Parameter!$B$4*(Ergebnisse2!$E$4/Parameter!$B$8) + J391)&gt;0,"B",0)))</f>
        <v>0</v>
      </c>
      <c r="H391">
        <f>IF(AND(($B391-Parameter!$B$17*Spielerentscheidungen!$B$6+Parameter!$B$4*(Ergebnisse2!$D$5/Parameter!$B$8) + I391)&gt;0,(ZB_Käufer2!$B391-Parameter!$B$17*Spielerentscheidungen!$D$6+Parameter!$B$4*(Ergebnisse2!$E$5/Parameter!$B$8) + J391)&gt;0), IF(($B391-Parameter!$B$17*Spielerentscheidungen!$B$6+Parameter!$B$4*(Ergebnisse2!$D$5/Parameter!$B$8) + I391) &gt; (ZB_Käufer2!$B391-Parameter!$B$17*Spielerentscheidungen!$D$6+Parameter!$B$4*(Ergebnisse2!$E$5/Parameter!$B$8) + J391),"A",IF(($B391-Parameter!$B$17*Spielerentscheidungen!$B$6+Parameter!$B$4*(Ergebnisse2!$D$5/Parameter!$B$8) + I391) &lt; (ZB_Käufer2!$B391-Parameter!$B$17*Spielerentscheidungen!$D$6+Parameter!$B$4*(Ergebnisse2!$E$5/Parameter!$B$8) + J391),"B",C391)),
IF(($B391-Parameter!$B$17*Spielerentscheidungen!$B$6+Parameter!$B$4*(Ergebnisse2!$D$5/Parameter!$B$8) + I391)&gt;0,"A",
IF((ZB_Käufer2!$B391-Parameter!$B$17*Spielerentscheidungen!$D$6 + Parameter!$B$4*(Ergebnisse2!$E$5/Parameter!$B$8) + J391)&gt;0,"B",0)))</f>
        <v>0</v>
      </c>
      <c r="I391">
        <v>5</v>
      </c>
      <c r="J391">
        <v>0</v>
      </c>
    </row>
    <row r="392" spans="1:10" x14ac:dyDescent="0.35">
      <c r="A392">
        <v>391</v>
      </c>
      <c r="B392">
        <v>0.45</v>
      </c>
      <c r="C392" t="s">
        <v>19</v>
      </c>
      <c r="D392">
        <f>IF(AND(($B392- Parameter!$B$17*Spielerentscheidungen!$B$2+Parameter!$B$4*0.5 + I392)&gt;0,(ZB_Käufer2!$B392-Parameter!$B$17*Spielerentscheidungen!$D$2+Parameter!$B$4*0.5 + J392)&gt;0), IF(($B392-Parameter!$B$17*Spielerentscheidungen!$B$2+Parameter!$B$4*0.5 + I392) &gt; (ZB_Käufer2!$B392-Parameter!$B$17*Spielerentscheidungen!$D$2+Parameter!$B$4*0.5 + J392), "A", IF((ZB_Käufer2!$B392-Parameter!$B$17*Spielerentscheidungen!$D$2+Parameter!$B$4*0.5 + J392) &gt; ($B392-Parameter!$B$17*Spielerentscheidungen!$B$2+Parameter!$B$4*0.5 + I392), "B", C392)),
IF(($B392-Parameter!$B$17*Spielerentscheidungen!$B$2+Parameter!$B$4*0.5 + I392)&gt;0,"A",
IF((ZB_Käufer2!$B392-Parameter!$B$17*Spielerentscheidungen!$D$2+Parameter!$B$4*0.5 + J392)&gt;0,"B",0)))</f>
        <v>0</v>
      </c>
      <c r="E392">
        <f>IF(AND(($B392-Parameter!$B$17*Spielerentscheidungen!$B$3+Parameter!$B$4*(Ergebnisse2!$D$2/Parameter!$B$8) + I392)&gt;0,(ZB_Käufer2!$B392-Parameter!$B$17*Spielerentscheidungen!$D$3+Parameter!$B$4*(Ergebnisse2!$E$2/Parameter!$B$8) + J392)&gt;0),IF(($B392-Parameter!$B$17*Spielerentscheidungen!$B$3+Parameter!$B$4*(Ergebnisse2!$D$2/Parameter!$B$8) + I392) &gt; (ZB_Käufer2!$B392-Parameter!$B$17*Spielerentscheidungen!$D$3+Parameter!$B$4*(Ergebnisse2!$E$2/Parameter!$B$8) + J392),"A", IF(($B392-Parameter!$B$17*Spielerentscheidungen!$B$3+Parameter!$B$4*(Ergebnisse2!$D$2/Parameter!$B$8) + I392) &lt; (ZB_Käufer2!$B392-Parameter!$B$17*Spielerentscheidungen!$D$3+Parameter!$B$4*(Ergebnisse2!$E$2/Parameter!$B$8) + J392 ), "B", C392)),
IF(($B392-Parameter!$B$17*Spielerentscheidungen!$B$3+Parameter!$B$4*(Ergebnisse2!$D$2/Parameter!$B$8) + I392) &gt; 0,"A",
IF((ZB_Käufer2!$B392-Parameter!$B$17*Spielerentscheidungen!$D$3+Parameter!$B$4*(Ergebnisse2!$E$2/Parameter!$B$8) + J392)&gt;0,"B",0)))</f>
        <v>0</v>
      </c>
      <c r="F392">
        <f>IF(AND(($B392-Parameter!$B$17*Spielerentscheidungen!$B$4+Parameter!$B$4*(Ergebnisse2!$D$3/Parameter!$B$8) + I392 )&gt;0,(ZB_Käufer2!$B392-Parameter!$B$17*Spielerentscheidungen!$D$4+Parameter!$B$4*(Ergebnisse2!$E$3/Parameter!$B$8) + J392)&gt;0),IF(($B392-Parameter!$B$17*Spielerentscheidungen!$B$4+Parameter!$B$4*(Ergebnisse2!$D$3/Parameter!$B$8) + I392) &gt; (ZB_Käufer2!$B392-Parameter!$B$17*Spielerentscheidungen!$D$4+Parameter!$B$4*(Ergebnisse2!$E$3/Parameter!$B$8) + J392), "A", IF(($B392-Parameter!$B$17*Spielerentscheidungen!$B$4+Parameter!$B$4*(Ergebnisse2!$D$3/Parameter!$B$8) + I392) &lt; (ZB_Käufer2!$B392-Parameter!$B$17*Spielerentscheidungen!$D$4+Parameter!$B$4*(Ergebnisse2!$E$3/Parameter!$B$8) + J392), "B", C392)),
IF(($B392-Parameter!$B$17*Spielerentscheidungen!$B$4+Parameter!$B$4*(Ergebnisse2!$D$3/Parameter!$B$8) + I392) &gt; 0,"A",
IF((ZB_Käufer2!$B392-Parameter!$B$17*Spielerentscheidungen!$D$4+Parameter!$B$4*(Ergebnisse2!$E$3/Parameter!$B$8) + J392) &gt; 0,"B",0)))</f>
        <v>0</v>
      </c>
      <c r="G392">
        <f>IF(AND(($B392-Parameter!$B$17*Spielerentscheidungen!$B$5+Parameter!$B$4*(Ergebnisse2!$D$4/Parameter!$B$8) + I392)&gt;0,(ZB_Käufer2!$B392-Parameter!$B$17*Spielerentscheidungen!$D$5+Parameter!$B$4*(Ergebnisse2!$E$4/Parameter!$B$8) + J392)&gt;0), IF(($B392-Parameter!$B$17*Spielerentscheidungen!$B$5+Parameter!$B$4*(Ergebnisse2!$D$4/Parameter!$B$8) + I392) &gt; (ZB_Käufer2!$B392-Parameter!$B$17*Spielerentscheidungen!$D$5+Parameter!$B$4*(Ergebnisse2!$E$4/Parameter!$B$8) + J392), "A", IF(($B392-Parameter!$B$17*Spielerentscheidungen!$B$5+Parameter!$B$4*(Ergebnisse2!$D$4/Parameter!$B$8) + I392) &lt; (ZB_Käufer2!$B392-Parameter!$B$17*Spielerentscheidungen!$D$5+Parameter!$B$4*(Ergebnisse2!$E$4/Parameter!$B$8) + J392), "B", C392)),
IF(($B392-Parameter!$B$17*Spielerentscheidungen!$B$5+Parameter!$B$4*(Ergebnisse2!$D$4/Parameter!$B$8) +I392)&gt;0,"A",
IF((ZB_Käufer2!$B392-Parameter!$B$17*Spielerentscheidungen!$D$5+Parameter!$B$4*(Ergebnisse2!$E$4/Parameter!$B$8) + J392)&gt;0,"B",0)))</f>
        <v>0</v>
      </c>
      <c r="H392">
        <f>IF(AND(($B392-Parameter!$B$17*Spielerentscheidungen!$B$6+Parameter!$B$4*(Ergebnisse2!$D$5/Parameter!$B$8) + I392)&gt;0,(ZB_Käufer2!$B392-Parameter!$B$17*Spielerentscheidungen!$D$6+Parameter!$B$4*(Ergebnisse2!$E$5/Parameter!$B$8) + J392)&gt;0), IF(($B392-Parameter!$B$17*Spielerentscheidungen!$B$6+Parameter!$B$4*(Ergebnisse2!$D$5/Parameter!$B$8) + I392) &gt; (ZB_Käufer2!$B392-Parameter!$B$17*Spielerentscheidungen!$D$6+Parameter!$B$4*(Ergebnisse2!$E$5/Parameter!$B$8) + J392),"A",IF(($B392-Parameter!$B$17*Spielerentscheidungen!$B$6+Parameter!$B$4*(Ergebnisse2!$D$5/Parameter!$B$8) + I392) &lt; (ZB_Käufer2!$B392-Parameter!$B$17*Spielerentscheidungen!$D$6+Parameter!$B$4*(Ergebnisse2!$E$5/Parameter!$B$8) + J392),"B",C392)),
IF(($B392-Parameter!$B$17*Spielerentscheidungen!$B$6+Parameter!$B$4*(Ergebnisse2!$D$5/Parameter!$B$8) + I392)&gt;0,"A",
IF((ZB_Käufer2!$B392-Parameter!$B$17*Spielerentscheidungen!$D$6 + Parameter!$B$4*(Ergebnisse2!$E$5/Parameter!$B$8) + J392)&gt;0,"B",0)))</f>
        <v>0</v>
      </c>
      <c r="I392">
        <v>1</v>
      </c>
      <c r="J392">
        <v>0</v>
      </c>
    </row>
    <row r="393" spans="1:10" x14ac:dyDescent="0.35">
      <c r="A393">
        <v>392</v>
      </c>
      <c r="B393">
        <v>9.5399999999999991</v>
      </c>
      <c r="C393" t="s">
        <v>20</v>
      </c>
      <c r="D393" t="str">
        <f>IF(AND(($B393- Parameter!$B$17*Spielerentscheidungen!$B$2+Parameter!$B$4*0.5 + I393)&gt;0,(ZB_Käufer2!$B393-Parameter!$B$17*Spielerentscheidungen!$D$2+Parameter!$B$4*0.5 + J393)&gt;0), IF(($B393-Parameter!$B$17*Spielerentscheidungen!$B$2+Parameter!$B$4*0.5 + I393) &gt; (ZB_Käufer2!$B393-Parameter!$B$17*Spielerentscheidungen!$D$2+Parameter!$B$4*0.5 + J393), "A", IF((ZB_Käufer2!$B393-Parameter!$B$17*Spielerentscheidungen!$D$2+Parameter!$B$4*0.5 + J393) &gt; ($B393-Parameter!$B$17*Spielerentscheidungen!$B$2+Parameter!$B$4*0.5 + I393), "B", C393)),
IF(($B393-Parameter!$B$17*Spielerentscheidungen!$B$2+Parameter!$B$4*0.5 + I393)&gt;0,"A",
IF((ZB_Käufer2!$B393-Parameter!$B$17*Spielerentscheidungen!$D$2+Parameter!$B$4*0.5 + J393)&gt;0,"B",0)))</f>
        <v>A</v>
      </c>
      <c r="E393" t="str">
        <f>IF(AND(($B393-Parameter!$B$17*Spielerentscheidungen!$B$3+Parameter!$B$4*(Ergebnisse2!$D$2/Parameter!$B$8) + I393)&gt;0,(ZB_Käufer2!$B393-Parameter!$B$17*Spielerentscheidungen!$D$3+Parameter!$B$4*(Ergebnisse2!$E$2/Parameter!$B$8) + J393)&gt;0),IF(($B393-Parameter!$B$17*Spielerentscheidungen!$B$3+Parameter!$B$4*(Ergebnisse2!$D$2/Parameter!$B$8) + I393) &gt; (ZB_Käufer2!$B393-Parameter!$B$17*Spielerentscheidungen!$D$3+Parameter!$B$4*(Ergebnisse2!$E$2/Parameter!$B$8) + J393),"A", IF(($B393-Parameter!$B$17*Spielerentscheidungen!$B$3+Parameter!$B$4*(Ergebnisse2!$D$2/Parameter!$B$8) + I393) &lt; (ZB_Käufer2!$B393-Parameter!$B$17*Spielerentscheidungen!$D$3+Parameter!$B$4*(Ergebnisse2!$E$2/Parameter!$B$8) + J393 ), "B", C393)),
IF(($B393-Parameter!$B$17*Spielerentscheidungen!$B$3+Parameter!$B$4*(Ergebnisse2!$D$2/Parameter!$B$8) + I393) &gt; 0,"A",
IF((ZB_Käufer2!$B393-Parameter!$B$17*Spielerentscheidungen!$D$3+Parameter!$B$4*(Ergebnisse2!$E$2/Parameter!$B$8) + J393)&gt;0,"B",0)))</f>
        <v>A</v>
      </c>
      <c r="F393" t="str">
        <f>IF(AND(($B393-Parameter!$B$17*Spielerentscheidungen!$B$4+Parameter!$B$4*(Ergebnisse2!$D$3/Parameter!$B$8) + I393 )&gt;0,(ZB_Käufer2!$B393-Parameter!$B$17*Spielerentscheidungen!$D$4+Parameter!$B$4*(Ergebnisse2!$E$3/Parameter!$B$8) + J393)&gt;0),IF(($B393-Parameter!$B$17*Spielerentscheidungen!$B$4+Parameter!$B$4*(Ergebnisse2!$D$3/Parameter!$B$8) + I393) &gt; (ZB_Käufer2!$B393-Parameter!$B$17*Spielerentscheidungen!$D$4+Parameter!$B$4*(Ergebnisse2!$E$3/Parameter!$B$8) + J393), "A", IF(($B393-Parameter!$B$17*Spielerentscheidungen!$B$4+Parameter!$B$4*(Ergebnisse2!$D$3/Parameter!$B$8) + I393) &lt; (ZB_Käufer2!$B393-Parameter!$B$17*Spielerentscheidungen!$D$4+Parameter!$B$4*(Ergebnisse2!$E$3/Parameter!$B$8) + J393), "B", C393)),
IF(($B393-Parameter!$B$17*Spielerentscheidungen!$B$4+Parameter!$B$4*(Ergebnisse2!$D$3/Parameter!$B$8) + I393) &gt; 0,"A",
IF((ZB_Käufer2!$B393-Parameter!$B$17*Spielerentscheidungen!$D$4+Parameter!$B$4*(Ergebnisse2!$E$3/Parameter!$B$8) + J393) &gt; 0,"B",0)))</f>
        <v>A</v>
      </c>
      <c r="G393" t="str">
        <f>IF(AND(($B393-Parameter!$B$17*Spielerentscheidungen!$B$5+Parameter!$B$4*(Ergebnisse2!$D$4/Parameter!$B$8) + I393)&gt;0,(ZB_Käufer2!$B393-Parameter!$B$17*Spielerentscheidungen!$D$5+Parameter!$B$4*(Ergebnisse2!$E$4/Parameter!$B$8) + J393)&gt;0), IF(($B393-Parameter!$B$17*Spielerentscheidungen!$B$5+Parameter!$B$4*(Ergebnisse2!$D$4/Parameter!$B$8) + I393) &gt; (ZB_Käufer2!$B393-Parameter!$B$17*Spielerentscheidungen!$D$5+Parameter!$B$4*(Ergebnisse2!$E$4/Parameter!$B$8) + J393), "A", IF(($B393-Parameter!$B$17*Spielerentscheidungen!$B$5+Parameter!$B$4*(Ergebnisse2!$D$4/Parameter!$B$8) + I393) &lt; (ZB_Käufer2!$B393-Parameter!$B$17*Spielerentscheidungen!$D$5+Parameter!$B$4*(Ergebnisse2!$E$4/Parameter!$B$8) + J393), "B", C393)),
IF(($B393-Parameter!$B$17*Spielerentscheidungen!$B$5+Parameter!$B$4*(Ergebnisse2!$D$4/Parameter!$B$8) +I393)&gt;0,"A",
IF((ZB_Käufer2!$B393-Parameter!$B$17*Spielerentscheidungen!$D$5+Parameter!$B$4*(Ergebnisse2!$E$4/Parameter!$B$8) + J393)&gt;0,"B",0)))</f>
        <v>A</v>
      </c>
      <c r="H393" t="str">
        <f>IF(AND(($B393-Parameter!$B$17*Spielerentscheidungen!$B$6+Parameter!$B$4*(Ergebnisse2!$D$5/Parameter!$B$8) + I393)&gt;0,(ZB_Käufer2!$B393-Parameter!$B$17*Spielerentscheidungen!$D$6+Parameter!$B$4*(Ergebnisse2!$E$5/Parameter!$B$8) + J393)&gt;0), IF(($B393-Parameter!$B$17*Spielerentscheidungen!$B$6+Parameter!$B$4*(Ergebnisse2!$D$5/Parameter!$B$8) + I393) &gt; (ZB_Käufer2!$B393-Parameter!$B$17*Spielerentscheidungen!$D$6+Parameter!$B$4*(Ergebnisse2!$E$5/Parameter!$B$8) + J393),"A",IF(($B393-Parameter!$B$17*Spielerentscheidungen!$B$6+Parameter!$B$4*(Ergebnisse2!$D$5/Parameter!$B$8) + I393) &lt; (ZB_Käufer2!$B393-Parameter!$B$17*Spielerentscheidungen!$D$6+Parameter!$B$4*(Ergebnisse2!$E$5/Parameter!$B$8) + J393),"B",C393)),
IF(($B393-Parameter!$B$17*Spielerentscheidungen!$B$6+Parameter!$B$4*(Ergebnisse2!$D$5/Parameter!$B$8) + I393)&gt;0,"A",
IF((ZB_Käufer2!$B393-Parameter!$B$17*Spielerentscheidungen!$D$6 + Parameter!$B$4*(Ergebnisse2!$E$5/Parameter!$B$8) + J393)&gt;0,"B",0)))</f>
        <v>A</v>
      </c>
      <c r="I393">
        <v>5</v>
      </c>
      <c r="J393">
        <v>0</v>
      </c>
    </row>
    <row r="394" spans="1:10" x14ac:dyDescent="0.35">
      <c r="A394">
        <v>393</v>
      </c>
      <c r="B394">
        <v>8.23</v>
      </c>
      <c r="C394" t="s">
        <v>19</v>
      </c>
      <c r="D394" t="str">
        <f>IF(AND(($B394- Parameter!$B$17*Spielerentscheidungen!$B$2+Parameter!$B$4*0.5 + I394)&gt;0,(ZB_Käufer2!$B394-Parameter!$B$17*Spielerentscheidungen!$D$2+Parameter!$B$4*0.5 + J394)&gt;0), IF(($B394-Parameter!$B$17*Spielerentscheidungen!$B$2+Parameter!$B$4*0.5 + I394) &gt; (ZB_Käufer2!$B394-Parameter!$B$17*Spielerentscheidungen!$D$2+Parameter!$B$4*0.5 + J394), "A", IF((ZB_Käufer2!$B394-Parameter!$B$17*Spielerentscheidungen!$D$2+Parameter!$B$4*0.5 + J394) &gt; ($B394-Parameter!$B$17*Spielerentscheidungen!$B$2+Parameter!$B$4*0.5 + I394), "B", C394)),
IF(($B394-Parameter!$B$17*Spielerentscheidungen!$B$2+Parameter!$B$4*0.5 + I394)&gt;0,"A",
IF((ZB_Käufer2!$B394-Parameter!$B$17*Spielerentscheidungen!$D$2+Parameter!$B$4*0.5 + J394)&gt;0,"B",0)))</f>
        <v>A</v>
      </c>
      <c r="E394" t="str">
        <f>IF(AND(($B394-Parameter!$B$17*Spielerentscheidungen!$B$3+Parameter!$B$4*(Ergebnisse2!$D$2/Parameter!$B$8) + I394)&gt;0,(ZB_Käufer2!$B394-Parameter!$B$17*Spielerentscheidungen!$D$3+Parameter!$B$4*(Ergebnisse2!$E$2/Parameter!$B$8) + J394)&gt;0),IF(($B394-Parameter!$B$17*Spielerentscheidungen!$B$3+Parameter!$B$4*(Ergebnisse2!$D$2/Parameter!$B$8) + I394) &gt; (ZB_Käufer2!$B394-Parameter!$B$17*Spielerentscheidungen!$D$3+Parameter!$B$4*(Ergebnisse2!$E$2/Parameter!$B$8) + J394),"A", IF(($B394-Parameter!$B$17*Spielerentscheidungen!$B$3+Parameter!$B$4*(Ergebnisse2!$D$2/Parameter!$B$8) + I394) &lt; (ZB_Käufer2!$B394-Parameter!$B$17*Spielerentscheidungen!$D$3+Parameter!$B$4*(Ergebnisse2!$E$2/Parameter!$B$8) + J394 ), "B", C394)),
IF(($B394-Parameter!$B$17*Spielerentscheidungen!$B$3+Parameter!$B$4*(Ergebnisse2!$D$2/Parameter!$B$8) + I394) &gt; 0,"A",
IF((ZB_Käufer2!$B394-Parameter!$B$17*Spielerentscheidungen!$D$3+Parameter!$B$4*(Ergebnisse2!$E$2/Parameter!$B$8) + J394)&gt;0,"B",0)))</f>
        <v>A</v>
      </c>
      <c r="F394">
        <f>IF(AND(($B394-Parameter!$B$17*Spielerentscheidungen!$B$4+Parameter!$B$4*(Ergebnisse2!$D$3/Parameter!$B$8) + I394 )&gt;0,(ZB_Käufer2!$B394-Parameter!$B$17*Spielerentscheidungen!$D$4+Parameter!$B$4*(Ergebnisse2!$E$3/Parameter!$B$8) + J394)&gt;0),IF(($B394-Parameter!$B$17*Spielerentscheidungen!$B$4+Parameter!$B$4*(Ergebnisse2!$D$3/Parameter!$B$8) + I394) &gt; (ZB_Käufer2!$B394-Parameter!$B$17*Spielerentscheidungen!$D$4+Parameter!$B$4*(Ergebnisse2!$E$3/Parameter!$B$8) + J394), "A", IF(($B394-Parameter!$B$17*Spielerentscheidungen!$B$4+Parameter!$B$4*(Ergebnisse2!$D$3/Parameter!$B$8) + I394) &lt; (ZB_Käufer2!$B394-Parameter!$B$17*Spielerentscheidungen!$D$4+Parameter!$B$4*(Ergebnisse2!$E$3/Parameter!$B$8) + J394), "B", C394)),
IF(($B394-Parameter!$B$17*Spielerentscheidungen!$B$4+Parameter!$B$4*(Ergebnisse2!$D$3/Parameter!$B$8) + I394) &gt; 0,"A",
IF((ZB_Käufer2!$B394-Parameter!$B$17*Spielerentscheidungen!$D$4+Parameter!$B$4*(Ergebnisse2!$E$3/Parameter!$B$8) + J394) &gt; 0,"B",0)))</f>
        <v>0</v>
      </c>
      <c r="G394">
        <f>IF(AND(($B394-Parameter!$B$17*Spielerentscheidungen!$B$5+Parameter!$B$4*(Ergebnisse2!$D$4/Parameter!$B$8) + I394)&gt;0,(ZB_Käufer2!$B394-Parameter!$B$17*Spielerentscheidungen!$D$5+Parameter!$B$4*(Ergebnisse2!$E$4/Parameter!$B$8) + J394)&gt;0), IF(($B394-Parameter!$B$17*Spielerentscheidungen!$B$5+Parameter!$B$4*(Ergebnisse2!$D$4/Parameter!$B$8) + I394) &gt; (ZB_Käufer2!$B394-Parameter!$B$17*Spielerentscheidungen!$D$5+Parameter!$B$4*(Ergebnisse2!$E$4/Parameter!$B$8) + J394), "A", IF(($B394-Parameter!$B$17*Spielerentscheidungen!$B$5+Parameter!$B$4*(Ergebnisse2!$D$4/Parameter!$B$8) + I394) &lt; (ZB_Käufer2!$B394-Parameter!$B$17*Spielerentscheidungen!$D$5+Parameter!$B$4*(Ergebnisse2!$E$4/Parameter!$B$8) + J394), "B", C394)),
IF(($B394-Parameter!$B$17*Spielerentscheidungen!$B$5+Parameter!$B$4*(Ergebnisse2!$D$4/Parameter!$B$8) +I394)&gt;0,"A",
IF((ZB_Käufer2!$B394-Parameter!$B$17*Spielerentscheidungen!$D$5+Parameter!$B$4*(Ergebnisse2!$E$4/Parameter!$B$8) + J394)&gt;0,"B",0)))</f>
        <v>0</v>
      </c>
      <c r="H394">
        <f>IF(AND(($B394-Parameter!$B$17*Spielerentscheidungen!$B$6+Parameter!$B$4*(Ergebnisse2!$D$5/Parameter!$B$8) + I394)&gt;0,(ZB_Käufer2!$B394-Parameter!$B$17*Spielerentscheidungen!$D$6+Parameter!$B$4*(Ergebnisse2!$E$5/Parameter!$B$8) + J394)&gt;0), IF(($B394-Parameter!$B$17*Spielerentscheidungen!$B$6+Parameter!$B$4*(Ergebnisse2!$D$5/Parameter!$B$8) + I394) &gt; (ZB_Käufer2!$B394-Parameter!$B$17*Spielerentscheidungen!$D$6+Parameter!$B$4*(Ergebnisse2!$E$5/Parameter!$B$8) + J394),"A",IF(($B394-Parameter!$B$17*Spielerentscheidungen!$B$6+Parameter!$B$4*(Ergebnisse2!$D$5/Parameter!$B$8) + I394) &lt; (ZB_Käufer2!$B394-Parameter!$B$17*Spielerentscheidungen!$D$6+Parameter!$B$4*(Ergebnisse2!$E$5/Parameter!$B$8) + J394),"B",C394)),
IF(($B394-Parameter!$B$17*Spielerentscheidungen!$B$6+Parameter!$B$4*(Ergebnisse2!$D$5/Parameter!$B$8) + I394)&gt;0,"A",
IF((ZB_Käufer2!$B394-Parameter!$B$17*Spielerentscheidungen!$D$6 + Parameter!$B$4*(Ergebnisse2!$E$5/Parameter!$B$8) + J394)&gt;0,"B",0)))</f>
        <v>0</v>
      </c>
      <c r="I394">
        <v>0</v>
      </c>
      <c r="J394">
        <v>1</v>
      </c>
    </row>
    <row r="395" spans="1:10" x14ac:dyDescent="0.35">
      <c r="A395">
        <v>394</v>
      </c>
      <c r="B395">
        <v>4.42</v>
      </c>
      <c r="C395" t="s">
        <v>20</v>
      </c>
      <c r="D395" t="str">
        <f>IF(AND(($B395- Parameter!$B$17*Spielerentscheidungen!$B$2+Parameter!$B$4*0.5 + I395)&gt;0,(ZB_Käufer2!$B395-Parameter!$B$17*Spielerentscheidungen!$D$2+Parameter!$B$4*0.5 + J395)&gt;0), IF(($B395-Parameter!$B$17*Spielerentscheidungen!$B$2+Parameter!$B$4*0.5 + I395) &gt; (ZB_Käufer2!$B395-Parameter!$B$17*Spielerentscheidungen!$D$2+Parameter!$B$4*0.5 + J395), "A", IF((ZB_Käufer2!$B395-Parameter!$B$17*Spielerentscheidungen!$D$2+Parameter!$B$4*0.5 + J395) &gt; ($B395-Parameter!$B$17*Spielerentscheidungen!$B$2+Parameter!$B$4*0.5 + I395), "B", C395)),
IF(($B395-Parameter!$B$17*Spielerentscheidungen!$B$2+Parameter!$B$4*0.5 + I395)&gt;0,"A",
IF((ZB_Käufer2!$B395-Parameter!$B$17*Spielerentscheidungen!$D$2+Parameter!$B$4*0.5 + J395)&gt;0,"B",0)))</f>
        <v>B</v>
      </c>
      <c r="E395">
        <f>IF(AND(($B395-Parameter!$B$17*Spielerentscheidungen!$B$3+Parameter!$B$4*(Ergebnisse2!$D$2/Parameter!$B$8) + I395)&gt;0,(ZB_Käufer2!$B395-Parameter!$B$17*Spielerentscheidungen!$D$3+Parameter!$B$4*(Ergebnisse2!$E$2/Parameter!$B$8) + J395)&gt;0),IF(($B395-Parameter!$B$17*Spielerentscheidungen!$B$3+Parameter!$B$4*(Ergebnisse2!$D$2/Parameter!$B$8) + I395) &gt; (ZB_Käufer2!$B395-Parameter!$B$17*Spielerentscheidungen!$D$3+Parameter!$B$4*(Ergebnisse2!$E$2/Parameter!$B$8) + J395),"A", IF(($B395-Parameter!$B$17*Spielerentscheidungen!$B$3+Parameter!$B$4*(Ergebnisse2!$D$2/Parameter!$B$8) + I395) &lt; (ZB_Käufer2!$B395-Parameter!$B$17*Spielerentscheidungen!$D$3+Parameter!$B$4*(Ergebnisse2!$E$2/Parameter!$B$8) + J395 ), "B", C395)),
IF(($B395-Parameter!$B$17*Spielerentscheidungen!$B$3+Parameter!$B$4*(Ergebnisse2!$D$2/Parameter!$B$8) + I395) &gt; 0,"A",
IF((ZB_Käufer2!$B395-Parameter!$B$17*Spielerentscheidungen!$D$3+Parameter!$B$4*(Ergebnisse2!$E$2/Parameter!$B$8) + J395)&gt;0,"B",0)))</f>
        <v>0</v>
      </c>
      <c r="F395">
        <f>IF(AND(($B395-Parameter!$B$17*Spielerentscheidungen!$B$4+Parameter!$B$4*(Ergebnisse2!$D$3/Parameter!$B$8) + I395 )&gt;0,(ZB_Käufer2!$B395-Parameter!$B$17*Spielerentscheidungen!$D$4+Parameter!$B$4*(Ergebnisse2!$E$3/Parameter!$B$8) + J395)&gt;0),IF(($B395-Parameter!$B$17*Spielerentscheidungen!$B$4+Parameter!$B$4*(Ergebnisse2!$D$3/Parameter!$B$8) + I395) &gt; (ZB_Käufer2!$B395-Parameter!$B$17*Spielerentscheidungen!$D$4+Parameter!$B$4*(Ergebnisse2!$E$3/Parameter!$B$8) + J395), "A", IF(($B395-Parameter!$B$17*Spielerentscheidungen!$B$4+Parameter!$B$4*(Ergebnisse2!$D$3/Parameter!$B$8) + I395) &lt; (ZB_Käufer2!$B395-Parameter!$B$17*Spielerentscheidungen!$D$4+Parameter!$B$4*(Ergebnisse2!$E$3/Parameter!$B$8) + J395), "B", C395)),
IF(($B395-Parameter!$B$17*Spielerentscheidungen!$B$4+Parameter!$B$4*(Ergebnisse2!$D$3/Parameter!$B$8) + I395) &gt; 0,"A",
IF((ZB_Käufer2!$B395-Parameter!$B$17*Spielerentscheidungen!$D$4+Parameter!$B$4*(Ergebnisse2!$E$3/Parameter!$B$8) + J395) &gt; 0,"B",0)))</f>
        <v>0</v>
      </c>
      <c r="G395">
        <f>IF(AND(($B395-Parameter!$B$17*Spielerentscheidungen!$B$5+Parameter!$B$4*(Ergebnisse2!$D$4/Parameter!$B$8) + I395)&gt;0,(ZB_Käufer2!$B395-Parameter!$B$17*Spielerentscheidungen!$D$5+Parameter!$B$4*(Ergebnisse2!$E$4/Parameter!$B$8) + J395)&gt;0), IF(($B395-Parameter!$B$17*Spielerentscheidungen!$B$5+Parameter!$B$4*(Ergebnisse2!$D$4/Parameter!$B$8) + I395) &gt; (ZB_Käufer2!$B395-Parameter!$B$17*Spielerentscheidungen!$D$5+Parameter!$B$4*(Ergebnisse2!$E$4/Parameter!$B$8) + J395), "A", IF(($B395-Parameter!$B$17*Spielerentscheidungen!$B$5+Parameter!$B$4*(Ergebnisse2!$D$4/Parameter!$B$8) + I395) &lt; (ZB_Käufer2!$B395-Parameter!$B$17*Spielerentscheidungen!$D$5+Parameter!$B$4*(Ergebnisse2!$E$4/Parameter!$B$8) + J395), "B", C395)),
IF(($B395-Parameter!$B$17*Spielerentscheidungen!$B$5+Parameter!$B$4*(Ergebnisse2!$D$4/Parameter!$B$8) +I395)&gt;0,"A",
IF((ZB_Käufer2!$B395-Parameter!$B$17*Spielerentscheidungen!$D$5+Parameter!$B$4*(Ergebnisse2!$E$4/Parameter!$B$8) + J395)&gt;0,"B",0)))</f>
        <v>0</v>
      </c>
      <c r="H395">
        <f>IF(AND(($B395-Parameter!$B$17*Spielerentscheidungen!$B$6+Parameter!$B$4*(Ergebnisse2!$D$5/Parameter!$B$8) + I395)&gt;0,(ZB_Käufer2!$B395-Parameter!$B$17*Spielerentscheidungen!$D$6+Parameter!$B$4*(Ergebnisse2!$E$5/Parameter!$B$8) + J395)&gt;0), IF(($B395-Parameter!$B$17*Spielerentscheidungen!$B$6+Parameter!$B$4*(Ergebnisse2!$D$5/Parameter!$B$8) + I395) &gt; (ZB_Käufer2!$B395-Parameter!$B$17*Spielerentscheidungen!$D$6+Parameter!$B$4*(Ergebnisse2!$E$5/Parameter!$B$8) + J395),"A",IF(($B395-Parameter!$B$17*Spielerentscheidungen!$B$6+Parameter!$B$4*(Ergebnisse2!$D$5/Parameter!$B$8) + I395) &lt; (ZB_Käufer2!$B395-Parameter!$B$17*Spielerentscheidungen!$D$6+Parameter!$B$4*(Ergebnisse2!$E$5/Parameter!$B$8) + J395),"B",C395)),
IF(($B395-Parameter!$B$17*Spielerentscheidungen!$B$6+Parameter!$B$4*(Ergebnisse2!$D$5/Parameter!$B$8) + I395)&gt;0,"A",
IF((ZB_Käufer2!$B395-Parameter!$B$17*Spielerentscheidungen!$D$6 + Parameter!$B$4*(Ergebnisse2!$E$5/Parameter!$B$8) + J395)&gt;0,"B",0)))</f>
        <v>0</v>
      </c>
      <c r="I395">
        <v>0</v>
      </c>
      <c r="J395">
        <v>4</v>
      </c>
    </row>
    <row r="396" spans="1:10" x14ac:dyDescent="0.35">
      <c r="A396">
        <v>395</v>
      </c>
      <c r="B396">
        <v>7.85</v>
      </c>
      <c r="C396" t="s">
        <v>19</v>
      </c>
      <c r="D396" t="str">
        <f>IF(AND(($B396- Parameter!$B$17*Spielerentscheidungen!$B$2+Parameter!$B$4*0.5 + I396)&gt;0,(ZB_Käufer2!$B396-Parameter!$B$17*Spielerentscheidungen!$D$2+Parameter!$B$4*0.5 + J396)&gt;0), IF(($B396-Parameter!$B$17*Spielerentscheidungen!$B$2+Parameter!$B$4*0.5 + I396) &gt; (ZB_Käufer2!$B396-Parameter!$B$17*Spielerentscheidungen!$D$2+Parameter!$B$4*0.5 + J396), "A", IF((ZB_Käufer2!$B396-Parameter!$B$17*Spielerentscheidungen!$D$2+Parameter!$B$4*0.5 + J396) &gt; ($B396-Parameter!$B$17*Spielerentscheidungen!$B$2+Parameter!$B$4*0.5 + I396), "B", C396)),
IF(($B396-Parameter!$B$17*Spielerentscheidungen!$B$2+Parameter!$B$4*0.5 + I396)&gt;0,"A",
IF((ZB_Käufer2!$B396-Parameter!$B$17*Spielerentscheidungen!$D$2+Parameter!$B$4*0.5 + J396)&gt;0,"B",0)))</f>
        <v>A</v>
      </c>
      <c r="E396" t="str">
        <f>IF(AND(($B396-Parameter!$B$17*Spielerentscheidungen!$B$3+Parameter!$B$4*(Ergebnisse2!$D$2/Parameter!$B$8) + I396)&gt;0,(ZB_Käufer2!$B396-Parameter!$B$17*Spielerentscheidungen!$D$3+Parameter!$B$4*(Ergebnisse2!$E$2/Parameter!$B$8) + J396)&gt;0),IF(($B396-Parameter!$B$17*Spielerentscheidungen!$B$3+Parameter!$B$4*(Ergebnisse2!$D$2/Parameter!$B$8) + I396) &gt; (ZB_Käufer2!$B396-Parameter!$B$17*Spielerentscheidungen!$D$3+Parameter!$B$4*(Ergebnisse2!$E$2/Parameter!$B$8) + J396),"A", IF(($B396-Parameter!$B$17*Spielerentscheidungen!$B$3+Parameter!$B$4*(Ergebnisse2!$D$2/Parameter!$B$8) + I396) &lt; (ZB_Käufer2!$B396-Parameter!$B$17*Spielerentscheidungen!$D$3+Parameter!$B$4*(Ergebnisse2!$E$2/Parameter!$B$8) + J396 ), "B", C396)),
IF(($B396-Parameter!$B$17*Spielerentscheidungen!$B$3+Parameter!$B$4*(Ergebnisse2!$D$2/Parameter!$B$8) + I396) &gt; 0,"A",
IF((ZB_Käufer2!$B396-Parameter!$B$17*Spielerentscheidungen!$D$3+Parameter!$B$4*(Ergebnisse2!$E$2/Parameter!$B$8) + J396)&gt;0,"B",0)))</f>
        <v>A</v>
      </c>
      <c r="F396" t="str">
        <f>IF(AND(($B396-Parameter!$B$17*Spielerentscheidungen!$B$4+Parameter!$B$4*(Ergebnisse2!$D$3/Parameter!$B$8) + I396 )&gt;0,(ZB_Käufer2!$B396-Parameter!$B$17*Spielerentscheidungen!$D$4+Parameter!$B$4*(Ergebnisse2!$E$3/Parameter!$B$8) + J396)&gt;0),IF(($B396-Parameter!$B$17*Spielerentscheidungen!$B$4+Parameter!$B$4*(Ergebnisse2!$D$3/Parameter!$B$8) + I396) &gt; (ZB_Käufer2!$B396-Parameter!$B$17*Spielerentscheidungen!$D$4+Parameter!$B$4*(Ergebnisse2!$E$3/Parameter!$B$8) + J396), "A", IF(($B396-Parameter!$B$17*Spielerentscheidungen!$B$4+Parameter!$B$4*(Ergebnisse2!$D$3/Parameter!$B$8) + I396) &lt; (ZB_Käufer2!$B396-Parameter!$B$17*Spielerentscheidungen!$D$4+Parameter!$B$4*(Ergebnisse2!$E$3/Parameter!$B$8) + J396), "B", C396)),
IF(($B396-Parameter!$B$17*Spielerentscheidungen!$B$4+Parameter!$B$4*(Ergebnisse2!$D$3/Parameter!$B$8) + I396) &gt; 0,"A",
IF((ZB_Käufer2!$B396-Parameter!$B$17*Spielerentscheidungen!$D$4+Parameter!$B$4*(Ergebnisse2!$E$3/Parameter!$B$8) + J396) &gt; 0,"B",0)))</f>
        <v>A</v>
      </c>
      <c r="G396" t="str">
        <f>IF(AND(($B396-Parameter!$B$17*Spielerentscheidungen!$B$5+Parameter!$B$4*(Ergebnisse2!$D$4/Parameter!$B$8) + I396)&gt;0,(ZB_Käufer2!$B396-Parameter!$B$17*Spielerentscheidungen!$D$5+Parameter!$B$4*(Ergebnisse2!$E$4/Parameter!$B$8) + J396)&gt;0), IF(($B396-Parameter!$B$17*Spielerentscheidungen!$B$5+Parameter!$B$4*(Ergebnisse2!$D$4/Parameter!$B$8) + I396) &gt; (ZB_Käufer2!$B396-Parameter!$B$17*Spielerentscheidungen!$D$5+Parameter!$B$4*(Ergebnisse2!$E$4/Parameter!$B$8) + J396), "A", IF(($B396-Parameter!$B$17*Spielerentscheidungen!$B$5+Parameter!$B$4*(Ergebnisse2!$D$4/Parameter!$B$8) + I396) &lt; (ZB_Käufer2!$B396-Parameter!$B$17*Spielerentscheidungen!$D$5+Parameter!$B$4*(Ergebnisse2!$E$4/Parameter!$B$8) + J396), "B", C396)),
IF(($B396-Parameter!$B$17*Spielerentscheidungen!$B$5+Parameter!$B$4*(Ergebnisse2!$D$4/Parameter!$B$8) +I396)&gt;0,"A",
IF((ZB_Käufer2!$B396-Parameter!$B$17*Spielerentscheidungen!$D$5+Parameter!$B$4*(Ergebnisse2!$E$4/Parameter!$B$8) + J396)&gt;0,"B",0)))</f>
        <v>A</v>
      </c>
      <c r="H396">
        <f>IF(AND(($B396-Parameter!$B$17*Spielerentscheidungen!$B$6+Parameter!$B$4*(Ergebnisse2!$D$5/Parameter!$B$8) + I396)&gt;0,(ZB_Käufer2!$B396-Parameter!$B$17*Spielerentscheidungen!$D$6+Parameter!$B$4*(Ergebnisse2!$E$5/Parameter!$B$8) + J396)&gt;0), IF(($B396-Parameter!$B$17*Spielerentscheidungen!$B$6+Parameter!$B$4*(Ergebnisse2!$D$5/Parameter!$B$8) + I396) &gt; (ZB_Käufer2!$B396-Parameter!$B$17*Spielerentscheidungen!$D$6+Parameter!$B$4*(Ergebnisse2!$E$5/Parameter!$B$8) + J396),"A",IF(($B396-Parameter!$B$17*Spielerentscheidungen!$B$6+Parameter!$B$4*(Ergebnisse2!$D$5/Parameter!$B$8) + I396) &lt; (ZB_Käufer2!$B396-Parameter!$B$17*Spielerentscheidungen!$D$6+Parameter!$B$4*(Ergebnisse2!$E$5/Parameter!$B$8) + J396),"B",C396)),
IF(($B396-Parameter!$B$17*Spielerentscheidungen!$B$6+Parameter!$B$4*(Ergebnisse2!$D$5/Parameter!$B$8) + I396)&gt;0,"A",
IF((ZB_Käufer2!$B396-Parameter!$B$17*Spielerentscheidungen!$D$6 + Parameter!$B$4*(Ergebnisse2!$E$5/Parameter!$B$8) + J396)&gt;0,"B",0)))</f>
        <v>0</v>
      </c>
      <c r="I396">
        <v>4</v>
      </c>
      <c r="J396">
        <v>0</v>
      </c>
    </row>
    <row r="397" spans="1:10" x14ac:dyDescent="0.35">
      <c r="A397">
        <v>396</v>
      </c>
      <c r="B397">
        <v>5.96</v>
      </c>
      <c r="C397" t="s">
        <v>20</v>
      </c>
      <c r="D397">
        <f>IF(AND(($B397- Parameter!$B$17*Spielerentscheidungen!$B$2+Parameter!$B$4*0.5 + I397)&gt;0,(ZB_Käufer2!$B397-Parameter!$B$17*Spielerentscheidungen!$D$2+Parameter!$B$4*0.5 + J397)&gt;0), IF(($B397-Parameter!$B$17*Spielerentscheidungen!$B$2+Parameter!$B$4*0.5 + I397) &gt; (ZB_Käufer2!$B397-Parameter!$B$17*Spielerentscheidungen!$D$2+Parameter!$B$4*0.5 + J397), "A", IF((ZB_Käufer2!$B397-Parameter!$B$17*Spielerentscheidungen!$D$2+Parameter!$B$4*0.5 + J397) &gt; ($B397-Parameter!$B$17*Spielerentscheidungen!$B$2+Parameter!$B$4*0.5 + I397), "B", C397)),
IF(($B397-Parameter!$B$17*Spielerentscheidungen!$B$2+Parameter!$B$4*0.5 + I397)&gt;0,"A",
IF((ZB_Käufer2!$B397-Parameter!$B$17*Spielerentscheidungen!$D$2+Parameter!$B$4*0.5 + J397)&gt;0,"B",0)))</f>
        <v>0</v>
      </c>
      <c r="E397">
        <f>IF(AND(($B397-Parameter!$B$17*Spielerentscheidungen!$B$3+Parameter!$B$4*(Ergebnisse2!$D$2/Parameter!$B$8) + I397)&gt;0,(ZB_Käufer2!$B397-Parameter!$B$17*Spielerentscheidungen!$D$3+Parameter!$B$4*(Ergebnisse2!$E$2/Parameter!$B$8) + J397)&gt;0),IF(($B397-Parameter!$B$17*Spielerentscheidungen!$B$3+Parameter!$B$4*(Ergebnisse2!$D$2/Parameter!$B$8) + I397) &gt; (ZB_Käufer2!$B397-Parameter!$B$17*Spielerentscheidungen!$D$3+Parameter!$B$4*(Ergebnisse2!$E$2/Parameter!$B$8) + J397),"A", IF(($B397-Parameter!$B$17*Spielerentscheidungen!$B$3+Parameter!$B$4*(Ergebnisse2!$D$2/Parameter!$B$8) + I397) &lt; (ZB_Käufer2!$B397-Parameter!$B$17*Spielerentscheidungen!$D$3+Parameter!$B$4*(Ergebnisse2!$E$2/Parameter!$B$8) + J397 ), "B", C397)),
IF(($B397-Parameter!$B$17*Spielerentscheidungen!$B$3+Parameter!$B$4*(Ergebnisse2!$D$2/Parameter!$B$8) + I397) &gt; 0,"A",
IF((ZB_Käufer2!$B397-Parameter!$B$17*Spielerentscheidungen!$D$3+Parameter!$B$4*(Ergebnisse2!$E$2/Parameter!$B$8) + J397)&gt;0,"B",0)))</f>
        <v>0</v>
      </c>
      <c r="F397">
        <f>IF(AND(($B397-Parameter!$B$17*Spielerentscheidungen!$B$4+Parameter!$B$4*(Ergebnisse2!$D$3/Parameter!$B$8) + I397 )&gt;0,(ZB_Käufer2!$B397-Parameter!$B$17*Spielerentscheidungen!$D$4+Parameter!$B$4*(Ergebnisse2!$E$3/Parameter!$B$8) + J397)&gt;0),IF(($B397-Parameter!$B$17*Spielerentscheidungen!$B$4+Parameter!$B$4*(Ergebnisse2!$D$3/Parameter!$B$8) + I397) &gt; (ZB_Käufer2!$B397-Parameter!$B$17*Spielerentscheidungen!$D$4+Parameter!$B$4*(Ergebnisse2!$E$3/Parameter!$B$8) + J397), "A", IF(($B397-Parameter!$B$17*Spielerentscheidungen!$B$4+Parameter!$B$4*(Ergebnisse2!$D$3/Parameter!$B$8) + I397) &lt; (ZB_Käufer2!$B397-Parameter!$B$17*Spielerentscheidungen!$D$4+Parameter!$B$4*(Ergebnisse2!$E$3/Parameter!$B$8) + J397), "B", C397)),
IF(($B397-Parameter!$B$17*Spielerentscheidungen!$B$4+Parameter!$B$4*(Ergebnisse2!$D$3/Parameter!$B$8) + I397) &gt; 0,"A",
IF((ZB_Käufer2!$B397-Parameter!$B$17*Spielerentscheidungen!$D$4+Parameter!$B$4*(Ergebnisse2!$E$3/Parameter!$B$8) + J397) &gt; 0,"B",0)))</f>
        <v>0</v>
      </c>
      <c r="G397">
        <f>IF(AND(($B397-Parameter!$B$17*Spielerentscheidungen!$B$5+Parameter!$B$4*(Ergebnisse2!$D$4/Parameter!$B$8) + I397)&gt;0,(ZB_Käufer2!$B397-Parameter!$B$17*Spielerentscheidungen!$D$5+Parameter!$B$4*(Ergebnisse2!$E$4/Parameter!$B$8) + J397)&gt;0), IF(($B397-Parameter!$B$17*Spielerentscheidungen!$B$5+Parameter!$B$4*(Ergebnisse2!$D$4/Parameter!$B$8) + I397) &gt; (ZB_Käufer2!$B397-Parameter!$B$17*Spielerentscheidungen!$D$5+Parameter!$B$4*(Ergebnisse2!$E$4/Parameter!$B$8) + J397), "A", IF(($B397-Parameter!$B$17*Spielerentscheidungen!$B$5+Parameter!$B$4*(Ergebnisse2!$D$4/Parameter!$B$8) + I397) &lt; (ZB_Käufer2!$B397-Parameter!$B$17*Spielerentscheidungen!$D$5+Parameter!$B$4*(Ergebnisse2!$E$4/Parameter!$B$8) + J397), "B", C397)),
IF(($B397-Parameter!$B$17*Spielerentscheidungen!$B$5+Parameter!$B$4*(Ergebnisse2!$D$4/Parameter!$B$8) +I397)&gt;0,"A",
IF((ZB_Käufer2!$B397-Parameter!$B$17*Spielerentscheidungen!$D$5+Parameter!$B$4*(Ergebnisse2!$E$4/Parameter!$B$8) + J397)&gt;0,"B",0)))</f>
        <v>0</v>
      </c>
      <c r="H397">
        <f>IF(AND(($B397-Parameter!$B$17*Spielerentscheidungen!$B$6+Parameter!$B$4*(Ergebnisse2!$D$5/Parameter!$B$8) + I397)&gt;0,(ZB_Käufer2!$B397-Parameter!$B$17*Spielerentscheidungen!$D$6+Parameter!$B$4*(Ergebnisse2!$E$5/Parameter!$B$8) + J397)&gt;0), IF(($B397-Parameter!$B$17*Spielerentscheidungen!$B$6+Parameter!$B$4*(Ergebnisse2!$D$5/Parameter!$B$8) + I397) &gt; (ZB_Käufer2!$B397-Parameter!$B$17*Spielerentscheidungen!$D$6+Parameter!$B$4*(Ergebnisse2!$E$5/Parameter!$B$8) + J397),"A",IF(($B397-Parameter!$B$17*Spielerentscheidungen!$B$6+Parameter!$B$4*(Ergebnisse2!$D$5/Parameter!$B$8) + I397) &lt; (ZB_Käufer2!$B397-Parameter!$B$17*Spielerentscheidungen!$D$6+Parameter!$B$4*(Ergebnisse2!$E$5/Parameter!$B$8) + J397),"B",C397)),
IF(($B397-Parameter!$B$17*Spielerentscheidungen!$B$6+Parameter!$B$4*(Ergebnisse2!$D$5/Parameter!$B$8) + I397)&gt;0,"A",
IF((ZB_Käufer2!$B397-Parameter!$B$17*Spielerentscheidungen!$D$6 + Parameter!$B$4*(Ergebnisse2!$E$5/Parameter!$B$8) + J397)&gt;0,"B",0)))</f>
        <v>0</v>
      </c>
      <c r="I397">
        <v>0</v>
      </c>
      <c r="J397">
        <v>1</v>
      </c>
    </row>
    <row r="398" spans="1:10" x14ac:dyDescent="0.35">
      <c r="A398">
        <v>397</v>
      </c>
      <c r="B398">
        <v>7.41</v>
      </c>
      <c r="C398" t="s">
        <v>19</v>
      </c>
      <c r="D398" t="str">
        <f>IF(AND(($B398- Parameter!$B$17*Spielerentscheidungen!$B$2+Parameter!$B$4*0.5 + I398)&gt;0,(ZB_Käufer2!$B398-Parameter!$B$17*Spielerentscheidungen!$D$2+Parameter!$B$4*0.5 + J398)&gt;0), IF(($B398-Parameter!$B$17*Spielerentscheidungen!$B$2+Parameter!$B$4*0.5 + I398) &gt; (ZB_Käufer2!$B398-Parameter!$B$17*Spielerentscheidungen!$D$2+Parameter!$B$4*0.5 + J398), "A", IF((ZB_Käufer2!$B398-Parameter!$B$17*Spielerentscheidungen!$D$2+Parameter!$B$4*0.5 + J398) &gt; ($B398-Parameter!$B$17*Spielerentscheidungen!$B$2+Parameter!$B$4*0.5 + I398), "B", C398)),
IF(($B398-Parameter!$B$17*Spielerentscheidungen!$B$2+Parameter!$B$4*0.5 + I398)&gt;0,"A",
IF((ZB_Käufer2!$B398-Parameter!$B$17*Spielerentscheidungen!$D$2+Parameter!$B$4*0.5 + J398)&gt;0,"B",0)))</f>
        <v>A</v>
      </c>
      <c r="E398" t="str">
        <f>IF(AND(($B398-Parameter!$B$17*Spielerentscheidungen!$B$3+Parameter!$B$4*(Ergebnisse2!$D$2/Parameter!$B$8) + I398)&gt;0,(ZB_Käufer2!$B398-Parameter!$B$17*Spielerentscheidungen!$D$3+Parameter!$B$4*(Ergebnisse2!$E$2/Parameter!$B$8) + J398)&gt;0),IF(($B398-Parameter!$B$17*Spielerentscheidungen!$B$3+Parameter!$B$4*(Ergebnisse2!$D$2/Parameter!$B$8) + I398) &gt; (ZB_Käufer2!$B398-Parameter!$B$17*Spielerentscheidungen!$D$3+Parameter!$B$4*(Ergebnisse2!$E$2/Parameter!$B$8) + J398),"A", IF(($B398-Parameter!$B$17*Spielerentscheidungen!$B$3+Parameter!$B$4*(Ergebnisse2!$D$2/Parameter!$B$8) + I398) &lt; (ZB_Käufer2!$B398-Parameter!$B$17*Spielerentscheidungen!$D$3+Parameter!$B$4*(Ergebnisse2!$E$2/Parameter!$B$8) + J398 ), "B", C398)),
IF(($B398-Parameter!$B$17*Spielerentscheidungen!$B$3+Parameter!$B$4*(Ergebnisse2!$D$2/Parameter!$B$8) + I398) &gt; 0,"A",
IF((ZB_Käufer2!$B398-Parameter!$B$17*Spielerentscheidungen!$D$3+Parameter!$B$4*(Ergebnisse2!$E$2/Parameter!$B$8) + J398)&gt;0,"B",0)))</f>
        <v>A</v>
      </c>
      <c r="F398">
        <f>IF(AND(($B398-Parameter!$B$17*Spielerentscheidungen!$B$4+Parameter!$B$4*(Ergebnisse2!$D$3/Parameter!$B$8) + I398 )&gt;0,(ZB_Käufer2!$B398-Parameter!$B$17*Spielerentscheidungen!$D$4+Parameter!$B$4*(Ergebnisse2!$E$3/Parameter!$B$8) + J398)&gt;0),IF(($B398-Parameter!$B$17*Spielerentscheidungen!$B$4+Parameter!$B$4*(Ergebnisse2!$D$3/Parameter!$B$8) + I398) &gt; (ZB_Käufer2!$B398-Parameter!$B$17*Spielerentscheidungen!$D$4+Parameter!$B$4*(Ergebnisse2!$E$3/Parameter!$B$8) + J398), "A", IF(($B398-Parameter!$B$17*Spielerentscheidungen!$B$4+Parameter!$B$4*(Ergebnisse2!$D$3/Parameter!$B$8) + I398) &lt; (ZB_Käufer2!$B398-Parameter!$B$17*Spielerentscheidungen!$D$4+Parameter!$B$4*(Ergebnisse2!$E$3/Parameter!$B$8) + J398), "B", C398)),
IF(($B398-Parameter!$B$17*Spielerentscheidungen!$B$4+Parameter!$B$4*(Ergebnisse2!$D$3/Parameter!$B$8) + I398) &gt; 0,"A",
IF((ZB_Käufer2!$B398-Parameter!$B$17*Spielerentscheidungen!$D$4+Parameter!$B$4*(Ergebnisse2!$E$3/Parameter!$B$8) + J398) &gt; 0,"B",0)))</f>
        <v>0</v>
      </c>
      <c r="G398">
        <f>IF(AND(($B398-Parameter!$B$17*Spielerentscheidungen!$B$5+Parameter!$B$4*(Ergebnisse2!$D$4/Parameter!$B$8) + I398)&gt;0,(ZB_Käufer2!$B398-Parameter!$B$17*Spielerentscheidungen!$D$5+Parameter!$B$4*(Ergebnisse2!$E$4/Parameter!$B$8) + J398)&gt;0), IF(($B398-Parameter!$B$17*Spielerentscheidungen!$B$5+Parameter!$B$4*(Ergebnisse2!$D$4/Parameter!$B$8) + I398) &gt; (ZB_Käufer2!$B398-Parameter!$B$17*Spielerentscheidungen!$D$5+Parameter!$B$4*(Ergebnisse2!$E$4/Parameter!$B$8) + J398), "A", IF(($B398-Parameter!$B$17*Spielerentscheidungen!$B$5+Parameter!$B$4*(Ergebnisse2!$D$4/Parameter!$B$8) + I398) &lt; (ZB_Käufer2!$B398-Parameter!$B$17*Spielerentscheidungen!$D$5+Parameter!$B$4*(Ergebnisse2!$E$4/Parameter!$B$8) + J398), "B", C398)),
IF(($B398-Parameter!$B$17*Spielerentscheidungen!$B$5+Parameter!$B$4*(Ergebnisse2!$D$4/Parameter!$B$8) +I398)&gt;0,"A",
IF((ZB_Käufer2!$B398-Parameter!$B$17*Spielerentscheidungen!$D$5+Parameter!$B$4*(Ergebnisse2!$E$4/Parameter!$B$8) + J398)&gt;0,"B",0)))</f>
        <v>0</v>
      </c>
      <c r="H398">
        <f>IF(AND(($B398-Parameter!$B$17*Spielerentscheidungen!$B$6+Parameter!$B$4*(Ergebnisse2!$D$5/Parameter!$B$8) + I398)&gt;0,(ZB_Käufer2!$B398-Parameter!$B$17*Spielerentscheidungen!$D$6+Parameter!$B$4*(Ergebnisse2!$E$5/Parameter!$B$8) + J398)&gt;0), IF(($B398-Parameter!$B$17*Spielerentscheidungen!$B$6+Parameter!$B$4*(Ergebnisse2!$D$5/Parameter!$B$8) + I398) &gt; (ZB_Käufer2!$B398-Parameter!$B$17*Spielerentscheidungen!$D$6+Parameter!$B$4*(Ergebnisse2!$E$5/Parameter!$B$8) + J398),"A",IF(($B398-Parameter!$B$17*Spielerentscheidungen!$B$6+Parameter!$B$4*(Ergebnisse2!$D$5/Parameter!$B$8) + I398) &lt; (ZB_Käufer2!$B398-Parameter!$B$17*Spielerentscheidungen!$D$6+Parameter!$B$4*(Ergebnisse2!$E$5/Parameter!$B$8) + J398),"B",C398)),
IF(($B398-Parameter!$B$17*Spielerentscheidungen!$B$6+Parameter!$B$4*(Ergebnisse2!$D$5/Parameter!$B$8) + I398)&gt;0,"A",
IF((ZB_Käufer2!$B398-Parameter!$B$17*Spielerentscheidungen!$D$6 + Parameter!$B$4*(Ergebnisse2!$E$5/Parameter!$B$8) + J398)&gt;0,"B",0)))</f>
        <v>0</v>
      </c>
      <c r="I398">
        <v>0</v>
      </c>
      <c r="J398">
        <v>1</v>
      </c>
    </row>
    <row r="399" spans="1:10" x14ac:dyDescent="0.35">
      <c r="A399">
        <v>398</v>
      </c>
      <c r="B399">
        <v>0.06</v>
      </c>
      <c r="C399" t="s">
        <v>20</v>
      </c>
      <c r="D399">
        <f>IF(AND(($B399- Parameter!$B$17*Spielerentscheidungen!$B$2+Parameter!$B$4*0.5 + I399)&gt;0,(ZB_Käufer2!$B399-Parameter!$B$17*Spielerentscheidungen!$D$2+Parameter!$B$4*0.5 + J399)&gt;0), IF(($B399-Parameter!$B$17*Spielerentscheidungen!$B$2+Parameter!$B$4*0.5 + I399) &gt; (ZB_Käufer2!$B399-Parameter!$B$17*Spielerentscheidungen!$D$2+Parameter!$B$4*0.5 + J399), "A", IF((ZB_Käufer2!$B399-Parameter!$B$17*Spielerentscheidungen!$D$2+Parameter!$B$4*0.5 + J399) &gt; ($B399-Parameter!$B$17*Spielerentscheidungen!$B$2+Parameter!$B$4*0.5 + I399), "B", C399)),
IF(($B399-Parameter!$B$17*Spielerentscheidungen!$B$2+Parameter!$B$4*0.5 + I399)&gt;0,"A",
IF((ZB_Käufer2!$B399-Parameter!$B$17*Spielerentscheidungen!$D$2+Parameter!$B$4*0.5 + J399)&gt;0,"B",0)))</f>
        <v>0</v>
      </c>
      <c r="E399">
        <f>IF(AND(($B399-Parameter!$B$17*Spielerentscheidungen!$B$3+Parameter!$B$4*(Ergebnisse2!$D$2/Parameter!$B$8) + I399)&gt;0,(ZB_Käufer2!$B399-Parameter!$B$17*Spielerentscheidungen!$D$3+Parameter!$B$4*(Ergebnisse2!$E$2/Parameter!$B$8) + J399)&gt;0),IF(($B399-Parameter!$B$17*Spielerentscheidungen!$B$3+Parameter!$B$4*(Ergebnisse2!$D$2/Parameter!$B$8) + I399) &gt; (ZB_Käufer2!$B399-Parameter!$B$17*Spielerentscheidungen!$D$3+Parameter!$B$4*(Ergebnisse2!$E$2/Parameter!$B$8) + J399),"A", IF(($B399-Parameter!$B$17*Spielerentscheidungen!$B$3+Parameter!$B$4*(Ergebnisse2!$D$2/Parameter!$B$8) + I399) &lt; (ZB_Käufer2!$B399-Parameter!$B$17*Spielerentscheidungen!$D$3+Parameter!$B$4*(Ergebnisse2!$E$2/Parameter!$B$8) + J399 ), "B", C399)),
IF(($B399-Parameter!$B$17*Spielerentscheidungen!$B$3+Parameter!$B$4*(Ergebnisse2!$D$2/Parameter!$B$8) + I399) &gt; 0,"A",
IF((ZB_Käufer2!$B399-Parameter!$B$17*Spielerentscheidungen!$D$3+Parameter!$B$4*(Ergebnisse2!$E$2/Parameter!$B$8) + J399)&gt;0,"B",0)))</f>
        <v>0</v>
      </c>
      <c r="F399">
        <f>IF(AND(($B399-Parameter!$B$17*Spielerentscheidungen!$B$4+Parameter!$B$4*(Ergebnisse2!$D$3/Parameter!$B$8) + I399 )&gt;0,(ZB_Käufer2!$B399-Parameter!$B$17*Spielerentscheidungen!$D$4+Parameter!$B$4*(Ergebnisse2!$E$3/Parameter!$B$8) + J399)&gt;0),IF(($B399-Parameter!$B$17*Spielerentscheidungen!$B$4+Parameter!$B$4*(Ergebnisse2!$D$3/Parameter!$B$8) + I399) &gt; (ZB_Käufer2!$B399-Parameter!$B$17*Spielerentscheidungen!$D$4+Parameter!$B$4*(Ergebnisse2!$E$3/Parameter!$B$8) + J399), "A", IF(($B399-Parameter!$B$17*Spielerentscheidungen!$B$4+Parameter!$B$4*(Ergebnisse2!$D$3/Parameter!$B$8) + I399) &lt; (ZB_Käufer2!$B399-Parameter!$B$17*Spielerentscheidungen!$D$4+Parameter!$B$4*(Ergebnisse2!$E$3/Parameter!$B$8) + J399), "B", C399)),
IF(($B399-Parameter!$B$17*Spielerentscheidungen!$B$4+Parameter!$B$4*(Ergebnisse2!$D$3/Parameter!$B$8) + I399) &gt; 0,"A",
IF((ZB_Käufer2!$B399-Parameter!$B$17*Spielerentscheidungen!$D$4+Parameter!$B$4*(Ergebnisse2!$E$3/Parameter!$B$8) + J399) &gt; 0,"B",0)))</f>
        <v>0</v>
      </c>
      <c r="G399">
        <f>IF(AND(($B399-Parameter!$B$17*Spielerentscheidungen!$B$5+Parameter!$B$4*(Ergebnisse2!$D$4/Parameter!$B$8) + I399)&gt;0,(ZB_Käufer2!$B399-Parameter!$B$17*Spielerentscheidungen!$D$5+Parameter!$B$4*(Ergebnisse2!$E$4/Parameter!$B$8) + J399)&gt;0), IF(($B399-Parameter!$B$17*Spielerentscheidungen!$B$5+Parameter!$B$4*(Ergebnisse2!$D$4/Parameter!$B$8) + I399) &gt; (ZB_Käufer2!$B399-Parameter!$B$17*Spielerentscheidungen!$D$5+Parameter!$B$4*(Ergebnisse2!$E$4/Parameter!$B$8) + J399), "A", IF(($B399-Parameter!$B$17*Spielerentscheidungen!$B$5+Parameter!$B$4*(Ergebnisse2!$D$4/Parameter!$B$8) + I399) &lt; (ZB_Käufer2!$B399-Parameter!$B$17*Spielerentscheidungen!$D$5+Parameter!$B$4*(Ergebnisse2!$E$4/Parameter!$B$8) + J399), "B", C399)),
IF(($B399-Parameter!$B$17*Spielerentscheidungen!$B$5+Parameter!$B$4*(Ergebnisse2!$D$4/Parameter!$B$8) +I399)&gt;0,"A",
IF((ZB_Käufer2!$B399-Parameter!$B$17*Spielerentscheidungen!$D$5+Parameter!$B$4*(Ergebnisse2!$E$4/Parameter!$B$8) + J399)&gt;0,"B",0)))</f>
        <v>0</v>
      </c>
      <c r="H399">
        <f>IF(AND(($B399-Parameter!$B$17*Spielerentscheidungen!$B$6+Parameter!$B$4*(Ergebnisse2!$D$5/Parameter!$B$8) + I399)&gt;0,(ZB_Käufer2!$B399-Parameter!$B$17*Spielerentscheidungen!$D$6+Parameter!$B$4*(Ergebnisse2!$E$5/Parameter!$B$8) + J399)&gt;0), IF(($B399-Parameter!$B$17*Spielerentscheidungen!$B$6+Parameter!$B$4*(Ergebnisse2!$D$5/Parameter!$B$8) + I399) &gt; (ZB_Käufer2!$B399-Parameter!$B$17*Spielerentscheidungen!$D$6+Parameter!$B$4*(Ergebnisse2!$E$5/Parameter!$B$8) + J399),"A",IF(($B399-Parameter!$B$17*Spielerentscheidungen!$B$6+Parameter!$B$4*(Ergebnisse2!$D$5/Parameter!$B$8) + I399) &lt; (ZB_Käufer2!$B399-Parameter!$B$17*Spielerentscheidungen!$D$6+Parameter!$B$4*(Ergebnisse2!$E$5/Parameter!$B$8) + J399),"B",C399)),
IF(($B399-Parameter!$B$17*Spielerentscheidungen!$B$6+Parameter!$B$4*(Ergebnisse2!$D$5/Parameter!$B$8) + I399)&gt;0,"A",
IF((ZB_Käufer2!$B399-Parameter!$B$17*Spielerentscheidungen!$D$6 + Parameter!$B$4*(Ergebnisse2!$E$5/Parameter!$B$8) + J399)&gt;0,"B",0)))</f>
        <v>0</v>
      </c>
      <c r="I399">
        <v>0</v>
      </c>
      <c r="J399">
        <v>3</v>
      </c>
    </row>
    <row r="400" spans="1:10" x14ac:dyDescent="0.35">
      <c r="A400">
        <v>399</v>
      </c>
      <c r="B400">
        <v>2.69</v>
      </c>
      <c r="C400" t="s">
        <v>19</v>
      </c>
      <c r="D400">
        <f>IF(AND(($B400- Parameter!$B$17*Spielerentscheidungen!$B$2+Parameter!$B$4*0.5 + I400)&gt;0,(ZB_Käufer2!$B400-Parameter!$B$17*Spielerentscheidungen!$D$2+Parameter!$B$4*0.5 + J400)&gt;0), IF(($B400-Parameter!$B$17*Spielerentscheidungen!$B$2+Parameter!$B$4*0.5 + I400) &gt; (ZB_Käufer2!$B400-Parameter!$B$17*Spielerentscheidungen!$D$2+Parameter!$B$4*0.5 + J400), "A", IF((ZB_Käufer2!$B400-Parameter!$B$17*Spielerentscheidungen!$D$2+Parameter!$B$4*0.5 + J400) &gt; ($B400-Parameter!$B$17*Spielerentscheidungen!$B$2+Parameter!$B$4*0.5 + I400), "B", C400)),
IF(($B400-Parameter!$B$17*Spielerentscheidungen!$B$2+Parameter!$B$4*0.5 + I400)&gt;0,"A",
IF((ZB_Käufer2!$B400-Parameter!$B$17*Spielerentscheidungen!$D$2+Parameter!$B$4*0.5 + J400)&gt;0,"B",0)))</f>
        <v>0</v>
      </c>
      <c r="E400">
        <f>IF(AND(($B400-Parameter!$B$17*Spielerentscheidungen!$B$3+Parameter!$B$4*(Ergebnisse2!$D$2/Parameter!$B$8) + I400)&gt;0,(ZB_Käufer2!$B400-Parameter!$B$17*Spielerentscheidungen!$D$3+Parameter!$B$4*(Ergebnisse2!$E$2/Parameter!$B$8) + J400)&gt;0),IF(($B400-Parameter!$B$17*Spielerentscheidungen!$B$3+Parameter!$B$4*(Ergebnisse2!$D$2/Parameter!$B$8) + I400) &gt; (ZB_Käufer2!$B400-Parameter!$B$17*Spielerentscheidungen!$D$3+Parameter!$B$4*(Ergebnisse2!$E$2/Parameter!$B$8) + J400),"A", IF(($B400-Parameter!$B$17*Spielerentscheidungen!$B$3+Parameter!$B$4*(Ergebnisse2!$D$2/Parameter!$B$8) + I400) &lt; (ZB_Käufer2!$B400-Parameter!$B$17*Spielerentscheidungen!$D$3+Parameter!$B$4*(Ergebnisse2!$E$2/Parameter!$B$8) + J400 ), "B", C400)),
IF(($B400-Parameter!$B$17*Spielerentscheidungen!$B$3+Parameter!$B$4*(Ergebnisse2!$D$2/Parameter!$B$8) + I400) &gt; 0,"A",
IF((ZB_Käufer2!$B400-Parameter!$B$17*Spielerentscheidungen!$D$3+Parameter!$B$4*(Ergebnisse2!$E$2/Parameter!$B$8) + J400)&gt;0,"B",0)))</f>
        <v>0</v>
      </c>
      <c r="F400">
        <f>IF(AND(($B400-Parameter!$B$17*Spielerentscheidungen!$B$4+Parameter!$B$4*(Ergebnisse2!$D$3/Parameter!$B$8) + I400 )&gt;0,(ZB_Käufer2!$B400-Parameter!$B$17*Spielerentscheidungen!$D$4+Parameter!$B$4*(Ergebnisse2!$E$3/Parameter!$B$8) + J400)&gt;0),IF(($B400-Parameter!$B$17*Spielerentscheidungen!$B$4+Parameter!$B$4*(Ergebnisse2!$D$3/Parameter!$B$8) + I400) &gt; (ZB_Käufer2!$B400-Parameter!$B$17*Spielerentscheidungen!$D$4+Parameter!$B$4*(Ergebnisse2!$E$3/Parameter!$B$8) + J400), "A", IF(($B400-Parameter!$B$17*Spielerentscheidungen!$B$4+Parameter!$B$4*(Ergebnisse2!$D$3/Parameter!$B$8) + I400) &lt; (ZB_Käufer2!$B400-Parameter!$B$17*Spielerentscheidungen!$D$4+Parameter!$B$4*(Ergebnisse2!$E$3/Parameter!$B$8) + J400), "B", C400)),
IF(($B400-Parameter!$B$17*Spielerentscheidungen!$B$4+Parameter!$B$4*(Ergebnisse2!$D$3/Parameter!$B$8) + I400) &gt; 0,"A",
IF((ZB_Käufer2!$B400-Parameter!$B$17*Spielerentscheidungen!$D$4+Parameter!$B$4*(Ergebnisse2!$E$3/Parameter!$B$8) + J400) &gt; 0,"B",0)))</f>
        <v>0</v>
      </c>
      <c r="G400">
        <f>IF(AND(($B400-Parameter!$B$17*Spielerentscheidungen!$B$5+Parameter!$B$4*(Ergebnisse2!$D$4/Parameter!$B$8) + I400)&gt;0,(ZB_Käufer2!$B400-Parameter!$B$17*Spielerentscheidungen!$D$5+Parameter!$B$4*(Ergebnisse2!$E$4/Parameter!$B$8) + J400)&gt;0), IF(($B400-Parameter!$B$17*Spielerentscheidungen!$B$5+Parameter!$B$4*(Ergebnisse2!$D$4/Parameter!$B$8) + I400) &gt; (ZB_Käufer2!$B400-Parameter!$B$17*Spielerentscheidungen!$D$5+Parameter!$B$4*(Ergebnisse2!$E$4/Parameter!$B$8) + J400), "A", IF(($B400-Parameter!$B$17*Spielerentscheidungen!$B$5+Parameter!$B$4*(Ergebnisse2!$D$4/Parameter!$B$8) + I400) &lt; (ZB_Käufer2!$B400-Parameter!$B$17*Spielerentscheidungen!$D$5+Parameter!$B$4*(Ergebnisse2!$E$4/Parameter!$B$8) + J400), "B", C400)),
IF(($B400-Parameter!$B$17*Spielerentscheidungen!$B$5+Parameter!$B$4*(Ergebnisse2!$D$4/Parameter!$B$8) +I400)&gt;0,"A",
IF((ZB_Käufer2!$B400-Parameter!$B$17*Spielerentscheidungen!$D$5+Parameter!$B$4*(Ergebnisse2!$E$4/Parameter!$B$8) + J400)&gt;0,"B",0)))</f>
        <v>0</v>
      </c>
      <c r="H400">
        <f>IF(AND(($B400-Parameter!$B$17*Spielerentscheidungen!$B$6+Parameter!$B$4*(Ergebnisse2!$D$5/Parameter!$B$8) + I400)&gt;0,(ZB_Käufer2!$B400-Parameter!$B$17*Spielerentscheidungen!$D$6+Parameter!$B$4*(Ergebnisse2!$E$5/Parameter!$B$8) + J400)&gt;0), IF(($B400-Parameter!$B$17*Spielerentscheidungen!$B$6+Parameter!$B$4*(Ergebnisse2!$D$5/Parameter!$B$8) + I400) &gt; (ZB_Käufer2!$B400-Parameter!$B$17*Spielerentscheidungen!$D$6+Parameter!$B$4*(Ergebnisse2!$E$5/Parameter!$B$8) + J400),"A",IF(($B400-Parameter!$B$17*Spielerentscheidungen!$B$6+Parameter!$B$4*(Ergebnisse2!$D$5/Parameter!$B$8) + I400) &lt; (ZB_Käufer2!$B400-Parameter!$B$17*Spielerentscheidungen!$D$6+Parameter!$B$4*(Ergebnisse2!$E$5/Parameter!$B$8) + J400),"B",C400)),
IF(($B400-Parameter!$B$17*Spielerentscheidungen!$B$6+Parameter!$B$4*(Ergebnisse2!$D$5/Parameter!$B$8) + I400)&gt;0,"A",
IF((ZB_Käufer2!$B400-Parameter!$B$17*Spielerentscheidungen!$D$6 + Parameter!$B$4*(Ergebnisse2!$E$5/Parameter!$B$8) + J400)&gt;0,"B",0)))</f>
        <v>0</v>
      </c>
      <c r="I400">
        <v>0</v>
      </c>
      <c r="J400">
        <v>1</v>
      </c>
    </row>
    <row r="401" spans="1:10" x14ac:dyDescent="0.35">
      <c r="A401">
        <v>400</v>
      </c>
      <c r="B401">
        <v>6.66</v>
      </c>
      <c r="C401" t="s">
        <v>20</v>
      </c>
      <c r="D401" t="str">
        <f>IF(AND(($B401- Parameter!$B$17*Spielerentscheidungen!$B$2+Parameter!$B$4*0.5 + I401)&gt;0,(ZB_Käufer2!$B401-Parameter!$B$17*Spielerentscheidungen!$D$2+Parameter!$B$4*0.5 + J401)&gt;0), IF(($B401-Parameter!$B$17*Spielerentscheidungen!$B$2+Parameter!$B$4*0.5 + I401) &gt; (ZB_Käufer2!$B401-Parameter!$B$17*Spielerentscheidungen!$D$2+Parameter!$B$4*0.5 + J401), "A", IF((ZB_Käufer2!$B401-Parameter!$B$17*Spielerentscheidungen!$D$2+Parameter!$B$4*0.5 + J401) &gt; ($B401-Parameter!$B$17*Spielerentscheidungen!$B$2+Parameter!$B$4*0.5 + I401), "B", C401)),
IF(($B401-Parameter!$B$17*Spielerentscheidungen!$B$2+Parameter!$B$4*0.5 + I401)&gt;0,"A",
IF((ZB_Käufer2!$B401-Parameter!$B$17*Spielerentscheidungen!$D$2+Parameter!$B$4*0.5 + J401)&gt;0,"B",0)))</f>
        <v>A</v>
      </c>
      <c r="E401" t="str">
        <f>IF(AND(($B401-Parameter!$B$17*Spielerentscheidungen!$B$3+Parameter!$B$4*(Ergebnisse2!$D$2/Parameter!$B$8) + I401)&gt;0,(ZB_Käufer2!$B401-Parameter!$B$17*Spielerentscheidungen!$D$3+Parameter!$B$4*(Ergebnisse2!$E$2/Parameter!$B$8) + J401)&gt;0),IF(($B401-Parameter!$B$17*Spielerentscheidungen!$B$3+Parameter!$B$4*(Ergebnisse2!$D$2/Parameter!$B$8) + I401) &gt; (ZB_Käufer2!$B401-Parameter!$B$17*Spielerentscheidungen!$D$3+Parameter!$B$4*(Ergebnisse2!$E$2/Parameter!$B$8) + J401),"A", IF(($B401-Parameter!$B$17*Spielerentscheidungen!$B$3+Parameter!$B$4*(Ergebnisse2!$D$2/Parameter!$B$8) + I401) &lt; (ZB_Käufer2!$B401-Parameter!$B$17*Spielerentscheidungen!$D$3+Parameter!$B$4*(Ergebnisse2!$E$2/Parameter!$B$8) + J401 ), "B", C401)),
IF(($B401-Parameter!$B$17*Spielerentscheidungen!$B$3+Parameter!$B$4*(Ergebnisse2!$D$2/Parameter!$B$8) + I401) &gt; 0,"A",
IF((ZB_Käufer2!$B401-Parameter!$B$17*Spielerentscheidungen!$D$3+Parameter!$B$4*(Ergebnisse2!$E$2/Parameter!$B$8) + J401)&gt;0,"B",0)))</f>
        <v>A</v>
      </c>
      <c r="F401" t="str">
        <f>IF(AND(($B401-Parameter!$B$17*Spielerentscheidungen!$B$4+Parameter!$B$4*(Ergebnisse2!$D$3/Parameter!$B$8) + I401 )&gt;0,(ZB_Käufer2!$B401-Parameter!$B$17*Spielerentscheidungen!$D$4+Parameter!$B$4*(Ergebnisse2!$E$3/Parameter!$B$8) + J401)&gt;0),IF(($B401-Parameter!$B$17*Spielerentscheidungen!$B$4+Parameter!$B$4*(Ergebnisse2!$D$3/Parameter!$B$8) + I401) &gt; (ZB_Käufer2!$B401-Parameter!$B$17*Spielerentscheidungen!$D$4+Parameter!$B$4*(Ergebnisse2!$E$3/Parameter!$B$8) + J401), "A", IF(($B401-Parameter!$B$17*Spielerentscheidungen!$B$4+Parameter!$B$4*(Ergebnisse2!$D$3/Parameter!$B$8) + I401) &lt; (ZB_Käufer2!$B401-Parameter!$B$17*Spielerentscheidungen!$D$4+Parameter!$B$4*(Ergebnisse2!$E$3/Parameter!$B$8) + J401), "B", C401)),
IF(($B401-Parameter!$B$17*Spielerentscheidungen!$B$4+Parameter!$B$4*(Ergebnisse2!$D$3/Parameter!$B$8) + I401) &gt; 0,"A",
IF((ZB_Käufer2!$B401-Parameter!$B$17*Spielerentscheidungen!$D$4+Parameter!$B$4*(Ergebnisse2!$E$3/Parameter!$B$8) + J401) &gt; 0,"B",0)))</f>
        <v>A</v>
      </c>
      <c r="G401" t="str">
        <f>IF(AND(($B401-Parameter!$B$17*Spielerentscheidungen!$B$5+Parameter!$B$4*(Ergebnisse2!$D$4/Parameter!$B$8) + I401)&gt;0,(ZB_Käufer2!$B401-Parameter!$B$17*Spielerentscheidungen!$D$5+Parameter!$B$4*(Ergebnisse2!$E$4/Parameter!$B$8) + J401)&gt;0), IF(($B401-Parameter!$B$17*Spielerentscheidungen!$B$5+Parameter!$B$4*(Ergebnisse2!$D$4/Parameter!$B$8) + I401) &gt; (ZB_Käufer2!$B401-Parameter!$B$17*Spielerentscheidungen!$D$5+Parameter!$B$4*(Ergebnisse2!$E$4/Parameter!$B$8) + J401), "A", IF(($B401-Parameter!$B$17*Spielerentscheidungen!$B$5+Parameter!$B$4*(Ergebnisse2!$D$4/Parameter!$B$8) + I401) &lt; (ZB_Käufer2!$B401-Parameter!$B$17*Spielerentscheidungen!$D$5+Parameter!$B$4*(Ergebnisse2!$E$4/Parameter!$B$8) + J401), "B", C401)),
IF(($B401-Parameter!$B$17*Spielerentscheidungen!$B$5+Parameter!$B$4*(Ergebnisse2!$D$4/Parameter!$B$8) +I401)&gt;0,"A",
IF((ZB_Käufer2!$B401-Parameter!$B$17*Spielerentscheidungen!$D$5+Parameter!$B$4*(Ergebnisse2!$E$4/Parameter!$B$8) + J401)&gt;0,"B",0)))</f>
        <v>A</v>
      </c>
      <c r="H401">
        <f>IF(AND(($B401-Parameter!$B$17*Spielerentscheidungen!$B$6+Parameter!$B$4*(Ergebnisse2!$D$5/Parameter!$B$8) + I401)&gt;0,(ZB_Käufer2!$B401-Parameter!$B$17*Spielerentscheidungen!$D$6+Parameter!$B$4*(Ergebnisse2!$E$5/Parameter!$B$8) + J401)&gt;0), IF(($B401-Parameter!$B$17*Spielerentscheidungen!$B$6+Parameter!$B$4*(Ergebnisse2!$D$5/Parameter!$B$8) + I401) &gt; (ZB_Käufer2!$B401-Parameter!$B$17*Spielerentscheidungen!$D$6+Parameter!$B$4*(Ergebnisse2!$E$5/Parameter!$B$8) + J401),"A",IF(($B401-Parameter!$B$17*Spielerentscheidungen!$B$6+Parameter!$B$4*(Ergebnisse2!$D$5/Parameter!$B$8) + I401) &lt; (ZB_Käufer2!$B401-Parameter!$B$17*Spielerentscheidungen!$D$6+Parameter!$B$4*(Ergebnisse2!$E$5/Parameter!$B$8) + J401),"B",C401)),
IF(($B401-Parameter!$B$17*Spielerentscheidungen!$B$6+Parameter!$B$4*(Ergebnisse2!$D$5/Parameter!$B$8) + I401)&gt;0,"A",
IF((ZB_Käufer2!$B401-Parameter!$B$17*Spielerentscheidungen!$D$6 + Parameter!$B$4*(Ergebnisse2!$E$5/Parameter!$B$8) + J401)&gt;0,"B",0)))</f>
        <v>0</v>
      </c>
      <c r="I401">
        <v>3</v>
      </c>
      <c r="J401">
        <v>0</v>
      </c>
    </row>
    <row r="402" spans="1:10" x14ac:dyDescent="0.35">
      <c r="A402">
        <v>401</v>
      </c>
      <c r="B402">
        <v>2.42</v>
      </c>
      <c r="C402" t="s">
        <v>19</v>
      </c>
      <c r="D402">
        <f>IF(AND(($B402- Parameter!$B$17*Spielerentscheidungen!$B$2+Parameter!$B$4*0.5 + I402)&gt;0,(ZB_Käufer2!$B402-Parameter!$B$17*Spielerentscheidungen!$D$2+Parameter!$B$4*0.5 + J402)&gt;0), IF(($B402-Parameter!$B$17*Spielerentscheidungen!$B$2+Parameter!$B$4*0.5 + I402) &gt; (ZB_Käufer2!$B402-Parameter!$B$17*Spielerentscheidungen!$D$2+Parameter!$B$4*0.5 + J402), "A", IF((ZB_Käufer2!$B402-Parameter!$B$17*Spielerentscheidungen!$D$2+Parameter!$B$4*0.5 + J402) &gt; ($B402-Parameter!$B$17*Spielerentscheidungen!$B$2+Parameter!$B$4*0.5 + I402), "B", C402)),
IF(($B402-Parameter!$B$17*Spielerentscheidungen!$B$2+Parameter!$B$4*0.5 + I402)&gt;0,"A",
IF((ZB_Käufer2!$B402-Parameter!$B$17*Spielerentscheidungen!$D$2+Parameter!$B$4*0.5 + J402)&gt;0,"B",0)))</f>
        <v>0</v>
      </c>
      <c r="E402">
        <f>IF(AND(($B402-Parameter!$B$17*Spielerentscheidungen!$B$3+Parameter!$B$4*(Ergebnisse2!$D$2/Parameter!$B$8) + I402)&gt;0,(ZB_Käufer2!$B402-Parameter!$B$17*Spielerentscheidungen!$D$3+Parameter!$B$4*(Ergebnisse2!$E$2/Parameter!$B$8) + J402)&gt;0),IF(($B402-Parameter!$B$17*Spielerentscheidungen!$B$3+Parameter!$B$4*(Ergebnisse2!$D$2/Parameter!$B$8) + I402) &gt; (ZB_Käufer2!$B402-Parameter!$B$17*Spielerentscheidungen!$D$3+Parameter!$B$4*(Ergebnisse2!$E$2/Parameter!$B$8) + J402),"A", IF(($B402-Parameter!$B$17*Spielerentscheidungen!$B$3+Parameter!$B$4*(Ergebnisse2!$D$2/Parameter!$B$8) + I402) &lt; (ZB_Käufer2!$B402-Parameter!$B$17*Spielerentscheidungen!$D$3+Parameter!$B$4*(Ergebnisse2!$E$2/Parameter!$B$8) + J402 ), "B", C402)),
IF(($B402-Parameter!$B$17*Spielerentscheidungen!$B$3+Parameter!$B$4*(Ergebnisse2!$D$2/Parameter!$B$8) + I402) &gt; 0,"A",
IF((ZB_Käufer2!$B402-Parameter!$B$17*Spielerentscheidungen!$D$3+Parameter!$B$4*(Ergebnisse2!$E$2/Parameter!$B$8) + J402)&gt;0,"B",0)))</f>
        <v>0</v>
      </c>
      <c r="F402">
        <f>IF(AND(($B402-Parameter!$B$17*Spielerentscheidungen!$B$4+Parameter!$B$4*(Ergebnisse2!$D$3/Parameter!$B$8) + I402 )&gt;0,(ZB_Käufer2!$B402-Parameter!$B$17*Spielerentscheidungen!$D$4+Parameter!$B$4*(Ergebnisse2!$E$3/Parameter!$B$8) + J402)&gt;0),IF(($B402-Parameter!$B$17*Spielerentscheidungen!$B$4+Parameter!$B$4*(Ergebnisse2!$D$3/Parameter!$B$8) + I402) &gt; (ZB_Käufer2!$B402-Parameter!$B$17*Spielerentscheidungen!$D$4+Parameter!$B$4*(Ergebnisse2!$E$3/Parameter!$B$8) + J402), "A", IF(($B402-Parameter!$B$17*Spielerentscheidungen!$B$4+Parameter!$B$4*(Ergebnisse2!$D$3/Parameter!$B$8) + I402) &lt; (ZB_Käufer2!$B402-Parameter!$B$17*Spielerentscheidungen!$D$4+Parameter!$B$4*(Ergebnisse2!$E$3/Parameter!$B$8) + J402), "B", C402)),
IF(($B402-Parameter!$B$17*Spielerentscheidungen!$B$4+Parameter!$B$4*(Ergebnisse2!$D$3/Parameter!$B$8) + I402) &gt; 0,"A",
IF((ZB_Käufer2!$B402-Parameter!$B$17*Spielerentscheidungen!$D$4+Parameter!$B$4*(Ergebnisse2!$E$3/Parameter!$B$8) + J402) &gt; 0,"B",0)))</f>
        <v>0</v>
      </c>
      <c r="G402">
        <f>IF(AND(($B402-Parameter!$B$17*Spielerentscheidungen!$B$5+Parameter!$B$4*(Ergebnisse2!$D$4/Parameter!$B$8) + I402)&gt;0,(ZB_Käufer2!$B402-Parameter!$B$17*Spielerentscheidungen!$D$5+Parameter!$B$4*(Ergebnisse2!$E$4/Parameter!$B$8) + J402)&gt;0), IF(($B402-Parameter!$B$17*Spielerentscheidungen!$B$5+Parameter!$B$4*(Ergebnisse2!$D$4/Parameter!$B$8) + I402) &gt; (ZB_Käufer2!$B402-Parameter!$B$17*Spielerentscheidungen!$D$5+Parameter!$B$4*(Ergebnisse2!$E$4/Parameter!$B$8) + J402), "A", IF(($B402-Parameter!$B$17*Spielerentscheidungen!$B$5+Parameter!$B$4*(Ergebnisse2!$D$4/Parameter!$B$8) + I402) &lt; (ZB_Käufer2!$B402-Parameter!$B$17*Spielerentscheidungen!$D$5+Parameter!$B$4*(Ergebnisse2!$E$4/Parameter!$B$8) + J402), "B", C402)),
IF(($B402-Parameter!$B$17*Spielerentscheidungen!$B$5+Parameter!$B$4*(Ergebnisse2!$D$4/Parameter!$B$8) +I402)&gt;0,"A",
IF((ZB_Käufer2!$B402-Parameter!$B$17*Spielerentscheidungen!$D$5+Parameter!$B$4*(Ergebnisse2!$E$4/Parameter!$B$8) + J402)&gt;0,"B",0)))</f>
        <v>0</v>
      </c>
      <c r="H402">
        <f>IF(AND(($B402-Parameter!$B$17*Spielerentscheidungen!$B$6+Parameter!$B$4*(Ergebnisse2!$D$5/Parameter!$B$8) + I402)&gt;0,(ZB_Käufer2!$B402-Parameter!$B$17*Spielerentscheidungen!$D$6+Parameter!$B$4*(Ergebnisse2!$E$5/Parameter!$B$8) + J402)&gt;0), IF(($B402-Parameter!$B$17*Spielerentscheidungen!$B$6+Parameter!$B$4*(Ergebnisse2!$D$5/Parameter!$B$8) + I402) &gt; (ZB_Käufer2!$B402-Parameter!$B$17*Spielerentscheidungen!$D$6+Parameter!$B$4*(Ergebnisse2!$E$5/Parameter!$B$8) + J402),"A",IF(($B402-Parameter!$B$17*Spielerentscheidungen!$B$6+Parameter!$B$4*(Ergebnisse2!$D$5/Parameter!$B$8) + I402) &lt; (ZB_Käufer2!$B402-Parameter!$B$17*Spielerentscheidungen!$D$6+Parameter!$B$4*(Ergebnisse2!$E$5/Parameter!$B$8) + J402),"B",C402)),
IF(($B402-Parameter!$B$17*Spielerentscheidungen!$B$6+Parameter!$B$4*(Ergebnisse2!$D$5/Parameter!$B$8) + I402)&gt;0,"A",
IF((ZB_Käufer2!$B402-Parameter!$B$17*Spielerentscheidungen!$D$6 + Parameter!$B$4*(Ergebnisse2!$E$5/Parameter!$B$8) + J402)&gt;0,"B",0)))</f>
        <v>0</v>
      </c>
      <c r="I402">
        <v>0</v>
      </c>
      <c r="J402">
        <v>5</v>
      </c>
    </row>
    <row r="403" spans="1:10" x14ac:dyDescent="0.35">
      <c r="A403">
        <v>402</v>
      </c>
      <c r="B403">
        <v>3.25</v>
      </c>
      <c r="C403" t="s">
        <v>20</v>
      </c>
      <c r="D403">
        <f>IF(AND(($B403- Parameter!$B$17*Spielerentscheidungen!$B$2+Parameter!$B$4*0.5 + I403)&gt;0,(ZB_Käufer2!$B403-Parameter!$B$17*Spielerentscheidungen!$D$2+Parameter!$B$4*0.5 + J403)&gt;0), IF(($B403-Parameter!$B$17*Spielerentscheidungen!$B$2+Parameter!$B$4*0.5 + I403) &gt; (ZB_Käufer2!$B403-Parameter!$B$17*Spielerentscheidungen!$D$2+Parameter!$B$4*0.5 + J403), "A", IF((ZB_Käufer2!$B403-Parameter!$B$17*Spielerentscheidungen!$D$2+Parameter!$B$4*0.5 + J403) &gt; ($B403-Parameter!$B$17*Spielerentscheidungen!$B$2+Parameter!$B$4*0.5 + I403), "B", C403)),
IF(($B403-Parameter!$B$17*Spielerentscheidungen!$B$2+Parameter!$B$4*0.5 + I403)&gt;0,"A",
IF((ZB_Käufer2!$B403-Parameter!$B$17*Spielerentscheidungen!$D$2+Parameter!$B$4*0.5 + J403)&gt;0,"B",0)))</f>
        <v>0</v>
      </c>
      <c r="E403">
        <f>IF(AND(($B403-Parameter!$B$17*Spielerentscheidungen!$B$3+Parameter!$B$4*(Ergebnisse2!$D$2/Parameter!$B$8) + I403)&gt;0,(ZB_Käufer2!$B403-Parameter!$B$17*Spielerentscheidungen!$D$3+Parameter!$B$4*(Ergebnisse2!$E$2/Parameter!$B$8) + J403)&gt;0),IF(($B403-Parameter!$B$17*Spielerentscheidungen!$B$3+Parameter!$B$4*(Ergebnisse2!$D$2/Parameter!$B$8) + I403) &gt; (ZB_Käufer2!$B403-Parameter!$B$17*Spielerentscheidungen!$D$3+Parameter!$B$4*(Ergebnisse2!$E$2/Parameter!$B$8) + J403),"A", IF(($B403-Parameter!$B$17*Spielerentscheidungen!$B$3+Parameter!$B$4*(Ergebnisse2!$D$2/Parameter!$B$8) + I403) &lt; (ZB_Käufer2!$B403-Parameter!$B$17*Spielerentscheidungen!$D$3+Parameter!$B$4*(Ergebnisse2!$E$2/Parameter!$B$8) + J403 ), "B", C403)),
IF(($B403-Parameter!$B$17*Spielerentscheidungen!$B$3+Parameter!$B$4*(Ergebnisse2!$D$2/Parameter!$B$8) + I403) &gt; 0,"A",
IF((ZB_Käufer2!$B403-Parameter!$B$17*Spielerentscheidungen!$D$3+Parameter!$B$4*(Ergebnisse2!$E$2/Parameter!$B$8) + J403)&gt;0,"B",0)))</f>
        <v>0</v>
      </c>
      <c r="F403">
        <f>IF(AND(($B403-Parameter!$B$17*Spielerentscheidungen!$B$4+Parameter!$B$4*(Ergebnisse2!$D$3/Parameter!$B$8) + I403 )&gt;0,(ZB_Käufer2!$B403-Parameter!$B$17*Spielerentscheidungen!$D$4+Parameter!$B$4*(Ergebnisse2!$E$3/Parameter!$B$8) + J403)&gt;0),IF(($B403-Parameter!$B$17*Spielerentscheidungen!$B$4+Parameter!$B$4*(Ergebnisse2!$D$3/Parameter!$B$8) + I403) &gt; (ZB_Käufer2!$B403-Parameter!$B$17*Spielerentscheidungen!$D$4+Parameter!$B$4*(Ergebnisse2!$E$3/Parameter!$B$8) + J403), "A", IF(($B403-Parameter!$B$17*Spielerentscheidungen!$B$4+Parameter!$B$4*(Ergebnisse2!$D$3/Parameter!$B$8) + I403) &lt; (ZB_Käufer2!$B403-Parameter!$B$17*Spielerentscheidungen!$D$4+Parameter!$B$4*(Ergebnisse2!$E$3/Parameter!$B$8) + J403), "B", C403)),
IF(($B403-Parameter!$B$17*Spielerentscheidungen!$B$4+Parameter!$B$4*(Ergebnisse2!$D$3/Parameter!$B$8) + I403) &gt; 0,"A",
IF((ZB_Käufer2!$B403-Parameter!$B$17*Spielerentscheidungen!$D$4+Parameter!$B$4*(Ergebnisse2!$E$3/Parameter!$B$8) + J403) &gt; 0,"B",0)))</f>
        <v>0</v>
      </c>
      <c r="G403">
        <f>IF(AND(($B403-Parameter!$B$17*Spielerentscheidungen!$B$5+Parameter!$B$4*(Ergebnisse2!$D$4/Parameter!$B$8) + I403)&gt;0,(ZB_Käufer2!$B403-Parameter!$B$17*Spielerentscheidungen!$D$5+Parameter!$B$4*(Ergebnisse2!$E$4/Parameter!$B$8) + J403)&gt;0), IF(($B403-Parameter!$B$17*Spielerentscheidungen!$B$5+Parameter!$B$4*(Ergebnisse2!$D$4/Parameter!$B$8) + I403) &gt; (ZB_Käufer2!$B403-Parameter!$B$17*Spielerentscheidungen!$D$5+Parameter!$B$4*(Ergebnisse2!$E$4/Parameter!$B$8) + J403), "A", IF(($B403-Parameter!$B$17*Spielerentscheidungen!$B$5+Parameter!$B$4*(Ergebnisse2!$D$4/Parameter!$B$8) + I403) &lt; (ZB_Käufer2!$B403-Parameter!$B$17*Spielerentscheidungen!$D$5+Parameter!$B$4*(Ergebnisse2!$E$4/Parameter!$B$8) + J403), "B", C403)),
IF(($B403-Parameter!$B$17*Spielerentscheidungen!$B$5+Parameter!$B$4*(Ergebnisse2!$D$4/Parameter!$B$8) +I403)&gt;0,"A",
IF((ZB_Käufer2!$B403-Parameter!$B$17*Spielerentscheidungen!$D$5+Parameter!$B$4*(Ergebnisse2!$E$4/Parameter!$B$8) + J403)&gt;0,"B",0)))</f>
        <v>0</v>
      </c>
      <c r="H403">
        <f>IF(AND(($B403-Parameter!$B$17*Spielerentscheidungen!$B$6+Parameter!$B$4*(Ergebnisse2!$D$5/Parameter!$B$8) + I403)&gt;0,(ZB_Käufer2!$B403-Parameter!$B$17*Spielerentscheidungen!$D$6+Parameter!$B$4*(Ergebnisse2!$E$5/Parameter!$B$8) + J403)&gt;0), IF(($B403-Parameter!$B$17*Spielerentscheidungen!$B$6+Parameter!$B$4*(Ergebnisse2!$D$5/Parameter!$B$8) + I403) &gt; (ZB_Käufer2!$B403-Parameter!$B$17*Spielerentscheidungen!$D$6+Parameter!$B$4*(Ergebnisse2!$E$5/Parameter!$B$8) + J403),"A",IF(($B403-Parameter!$B$17*Spielerentscheidungen!$B$6+Parameter!$B$4*(Ergebnisse2!$D$5/Parameter!$B$8) + I403) &lt; (ZB_Käufer2!$B403-Parameter!$B$17*Spielerentscheidungen!$D$6+Parameter!$B$4*(Ergebnisse2!$E$5/Parameter!$B$8) + J403),"B",C403)),
IF(($B403-Parameter!$B$17*Spielerentscheidungen!$B$6+Parameter!$B$4*(Ergebnisse2!$D$5/Parameter!$B$8) + I403)&gt;0,"A",
IF((ZB_Käufer2!$B403-Parameter!$B$17*Spielerentscheidungen!$D$6 + Parameter!$B$4*(Ergebnisse2!$E$5/Parameter!$B$8) + J403)&gt;0,"B",0)))</f>
        <v>0</v>
      </c>
      <c r="I403">
        <v>0</v>
      </c>
      <c r="J403">
        <v>1</v>
      </c>
    </row>
    <row r="404" spans="1:10" x14ac:dyDescent="0.35">
      <c r="A404">
        <v>403</v>
      </c>
      <c r="B404">
        <v>3.55</v>
      </c>
      <c r="C404" t="s">
        <v>19</v>
      </c>
      <c r="D404">
        <f>IF(AND(($B404- Parameter!$B$17*Spielerentscheidungen!$B$2+Parameter!$B$4*0.5 + I404)&gt;0,(ZB_Käufer2!$B404-Parameter!$B$17*Spielerentscheidungen!$D$2+Parameter!$B$4*0.5 + J404)&gt;0), IF(($B404-Parameter!$B$17*Spielerentscheidungen!$B$2+Parameter!$B$4*0.5 + I404) &gt; (ZB_Käufer2!$B404-Parameter!$B$17*Spielerentscheidungen!$D$2+Parameter!$B$4*0.5 + J404), "A", IF((ZB_Käufer2!$B404-Parameter!$B$17*Spielerentscheidungen!$D$2+Parameter!$B$4*0.5 + J404) &gt; ($B404-Parameter!$B$17*Spielerentscheidungen!$B$2+Parameter!$B$4*0.5 + I404), "B", C404)),
IF(($B404-Parameter!$B$17*Spielerentscheidungen!$B$2+Parameter!$B$4*0.5 + I404)&gt;0,"A",
IF((ZB_Käufer2!$B404-Parameter!$B$17*Spielerentscheidungen!$D$2+Parameter!$B$4*0.5 + J404)&gt;0,"B",0)))</f>
        <v>0</v>
      </c>
      <c r="E404">
        <f>IF(AND(($B404-Parameter!$B$17*Spielerentscheidungen!$B$3+Parameter!$B$4*(Ergebnisse2!$D$2/Parameter!$B$8) + I404)&gt;0,(ZB_Käufer2!$B404-Parameter!$B$17*Spielerentscheidungen!$D$3+Parameter!$B$4*(Ergebnisse2!$E$2/Parameter!$B$8) + J404)&gt;0),IF(($B404-Parameter!$B$17*Spielerentscheidungen!$B$3+Parameter!$B$4*(Ergebnisse2!$D$2/Parameter!$B$8) + I404) &gt; (ZB_Käufer2!$B404-Parameter!$B$17*Spielerentscheidungen!$D$3+Parameter!$B$4*(Ergebnisse2!$E$2/Parameter!$B$8) + J404),"A", IF(($B404-Parameter!$B$17*Spielerentscheidungen!$B$3+Parameter!$B$4*(Ergebnisse2!$D$2/Parameter!$B$8) + I404) &lt; (ZB_Käufer2!$B404-Parameter!$B$17*Spielerentscheidungen!$D$3+Parameter!$B$4*(Ergebnisse2!$E$2/Parameter!$B$8) + J404 ), "B", C404)),
IF(($B404-Parameter!$B$17*Spielerentscheidungen!$B$3+Parameter!$B$4*(Ergebnisse2!$D$2/Parameter!$B$8) + I404) &gt; 0,"A",
IF((ZB_Käufer2!$B404-Parameter!$B$17*Spielerentscheidungen!$D$3+Parameter!$B$4*(Ergebnisse2!$E$2/Parameter!$B$8) + J404)&gt;0,"B",0)))</f>
        <v>0</v>
      </c>
      <c r="F404">
        <f>IF(AND(($B404-Parameter!$B$17*Spielerentscheidungen!$B$4+Parameter!$B$4*(Ergebnisse2!$D$3/Parameter!$B$8) + I404 )&gt;0,(ZB_Käufer2!$B404-Parameter!$B$17*Spielerentscheidungen!$D$4+Parameter!$B$4*(Ergebnisse2!$E$3/Parameter!$B$8) + J404)&gt;0),IF(($B404-Parameter!$B$17*Spielerentscheidungen!$B$4+Parameter!$B$4*(Ergebnisse2!$D$3/Parameter!$B$8) + I404) &gt; (ZB_Käufer2!$B404-Parameter!$B$17*Spielerentscheidungen!$D$4+Parameter!$B$4*(Ergebnisse2!$E$3/Parameter!$B$8) + J404), "A", IF(($B404-Parameter!$B$17*Spielerentscheidungen!$B$4+Parameter!$B$4*(Ergebnisse2!$D$3/Parameter!$B$8) + I404) &lt; (ZB_Käufer2!$B404-Parameter!$B$17*Spielerentscheidungen!$D$4+Parameter!$B$4*(Ergebnisse2!$E$3/Parameter!$B$8) + J404), "B", C404)),
IF(($B404-Parameter!$B$17*Spielerentscheidungen!$B$4+Parameter!$B$4*(Ergebnisse2!$D$3/Parameter!$B$8) + I404) &gt; 0,"A",
IF((ZB_Käufer2!$B404-Parameter!$B$17*Spielerentscheidungen!$D$4+Parameter!$B$4*(Ergebnisse2!$E$3/Parameter!$B$8) + J404) &gt; 0,"B",0)))</f>
        <v>0</v>
      </c>
      <c r="G404">
        <f>IF(AND(($B404-Parameter!$B$17*Spielerentscheidungen!$B$5+Parameter!$B$4*(Ergebnisse2!$D$4/Parameter!$B$8) + I404)&gt;0,(ZB_Käufer2!$B404-Parameter!$B$17*Spielerentscheidungen!$D$5+Parameter!$B$4*(Ergebnisse2!$E$4/Parameter!$B$8) + J404)&gt;0), IF(($B404-Parameter!$B$17*Spielerentscheidungen!$B$5+Parameter!$B$4*(Ergebnisse2!$D$4/Parameter!$B$8) + I404) &gt; (ZB_Käufer2!$B404-Parameter!$B$17*Spielerentscheidungen!$D$5+Parameter!$B$4*(Ergebnisse2!$E$4/Parameter!$B$8) + J404), "A", IF(($B404-Parameter!$B$17*Spielerentscheidungen!$B$5+Parameter!$B$4*(Ergebnisse2!$D$4/Parameter!$B$8) + I404) &lt; (ZB_Käufer2!$B404-Parameter!$B$17*Spielerentscheidungen!$D$5+Parameter!$B$4*(Ergebnisse2!$E$4/Parameter!$B$8) + J404), "B", C404)),
IF(($B404-Parameter!$B$17*Spielerentscheidungen!$B$5+Parameter!$B$4*(Ergebnisse2!$D$4/Parameter!$B$8) +I404)&gt;0,"A",
IF((ZB_Käufer2!$B404-Parameter!$B$17*Spielerentscheidungen!$D$5+Parameter!$B$4*(Ergebnisse2!$E$4/Parameter!$B$8) + J404)&gt;0,"B",0)))</f>
        <v>0</v>
      </c>
      <c r="H404">
        <f>IF(AND(($B404-Parameter!$B$17*Spielerentscheidungen!$B$6+Parameter!$B$4*(Ergebnisse2!$D$5/Parameter!$B$8) + I404)&gt;0,(ZB_Käufer2!$B404-Parameter!$B$17*Spielerentscheidungen!$D$6+Parameter!$B$4*(Ergebnisse2!$E$5/Parameter!$B$8) + J404)&gt;0), IF(($B404-Parameter!$B$17*Spielerentscheidungen!$B$6+Parameter!$B$4*(Ergebnisse2!$D$5/Parameter!$B$8) + I404) &gt; (ZB_Käufer2!$B404-Parameter!$B$17*Spielerentscheidungen!$D$6+Parameter!$B$4*(Ergebnisse2!$E$5/Parameter!$B$8) + J404),"A",IF(($B404-Parameter!$B$17*Spielerentscheidungen!$B$6+Parameter!$B$4*(Ergebnisse2!$D$5/Parameter!$B$8) + I404) &lt; (ZB_Käufer2!$B404-Parameter!$B$17*Spielerentscheidungen!$D$6+Parameter!$B$4*(Ergebnisse2!$E$5/Parameter!$B$8) + J404),"B",C404)),
IF(($B404-Parameter!$B$17*Spielerentscheidungen!$B$6+Parameter!$B$4*(Ergebnisse2!$D$5/Parameter!$B$8) + I404)&gt;0,"A",
IF((ZB_Käufer2!$B404-Parameter!$B$17*Spielerentscheidungen!$D$6 + Parameter!$B$4*(Ergebnisse2!$E$5/Parameter!$B$8) + J404)&gt;0,"B",0)))</f>
        <v>0</v>
      </c>
      <c r="I404">
        <v>2</v>
      </c>
      <c r="J404">
        <v>0</v>
      </c>
    </row>
    <row r="405" spans="1:10" x14ac:dyDescent="0.35">
      <c r="A405">
        <v>404</v>
      </c>
      <c r="B405">
        <v>8.34</v>
      </c>
      <c r="C405" t="s">
        <v>20</v>
      </c>
      <c r="D405" t="str">
        <f>IF(AND(($B405- Parameter!$B$17*Spielerentscheidungen!$B$2+Parameter!$B$4*0.5 + I405)&gt;0,(ZB_Käufer2!$B405-Parameter!$B$17*Spielerentscheidungen!$D$2+Parameter!$B$4*0.5 + J405)&gt;0), IF(($B405-Parameter!$B$17*Spielerentscheidungen!$B$2+Parameter!$B$4*0.5 + I405) &gt; (ZB_Käufer2!$B405-Parameter!$B$17*Spielerentscheidungen!$D$2+Parameter!$B$4*0.5 + J405), "A", IF((ZB_Käufer2!$B405-Parameter!$B$17*Spielerentscheidungen!$D$2+Parameter!$B$4*0.5 + J405) &gt; ($B405-Parameter!$B$17*Spielerentscheidungen!$B$2+Parameter!$B$4*0.5 + I405), "B", C405)),
IF(($B405-Parameter!$B$17*Spielerentscheidungen!$B$2+Parameter!$B$4*0.5 + I405)&gt;0,"A",
IF((ZB_Käufer2!$B405-Parameter!$B$17*Spielerentscheidungen!$D$2+Parameter!$B$4*0.5 + J405)&gt;0,"B",0)))</f>
        <v>A</v>
      </c>
      <c r="E405" t="str">
        <f>IF(AND(($B405-Parameter!$B$17*Spielerentscheidungen!$B$3+Parameter!$B$4*(Ergebnisse2!$D$2/Parameter!$B$8) + I405)&gt;0,(ZB_Käufer2!$B405-Parameter!$B$17*Spielerentscheidungen!$D$3+Parameter!$B$4*(Ergebnisse2!$E$2/Parameter!$B$8) + J405)&gt;0),IF(($B405-Parameter!$B$17*Spielerentscheidungen!$B$3+Parameter!$B$4*(Ergebnisse2!$D$2/Parameter!$B$8) + I405) &gt; (ZB_Käufer2!$B405-Parameter!$B$17*Spielerentscheidungen!$D$3+Parameter!$B$4*(Ergebnisse2!$E$2/Parameter!$B$8) + J405),"A", IF(($B405-Parameter!$B$17*Spielerentscheidungen!$B$3+Parameter!$B$4*(Ergebnisse2!$D$2/Parameter!$B$8) + I405) &lt; (ZB_Käufer2!$B405-Parameter!$B$17*Spielerentscheidungen!$D$3+Parameter!$B$4*(Ergebnisse2!$E$2/Parameter!$B$8) + J405 ), "B", C405)),
IF(($B405-Parameter!$B$17*Spielerentscheidungen!$B$3+Parameter!$B$4*(Ergebnisse2!$D$2/Parameter!$B$8) + I405) &gt; 0,"A",
IF((ZB_Käufer2!$B405-Parameter!$B$17*Spielerentscheidungen!$D$3+Parameter!$B$4*(Ergebnisse2!$E$2/Parameter!$B$8) + J405)&gt;0,"B",0)))</f>
        <v>A</v>
      </c>
      <c r="F405" t="str">
        <f>IF(AND(($B405-Parameter!$B$17*Spielerentscheidungen!$B$4+Parameter!$B$4*(Ergebnisse2!$D$3/Parameter!$B$8) + I405 )&gt;0,(ZB_Käufer2!$B405-Parameter!$B$17*Spielerentscheidungen!$D$4+Parameter!$B$4*(Ergebnisse2!$E$3/Parameter!$B$8) + J405)&gt;0),IF(($B405-Parameter!$B$17*Spielerentscheidungen!$B$4+Parameter!$B$4*(Ergebnisse2!$D$3/Parameter!$B$8) + I405) &gt; (ZB_Käufer2!$B405-Parameter!$B$17*Spielerentscheidungen!$D$4+Parameter!$B$4*(Ergebnisse2!$E$3/Parameter!$B$8) + J405), "A", IF(($B405-Parameter!$B$17*Spielerentscheidungen!$B$4+Parameter!$B$4*(Ergebnisse2!$D$3/Parameter!$B$8) + I405) &lt; (ZB_Käufer2!$B405-Parameter!$B$17*Spielerentscheidungen!$D$4+Parameter!$B$4*(Ergebnisse2!$E$3/Parameter!$B$8) + J405), "B", C405)),
IF(($B405-Parameter!$B$17*Spielerentscheidungen!$B$4+Parameter!$B$4*(Ergebnisse2!$D$3/Parameter!$B$8) + I405) &gt; 0,"A",
IF((ZB_Käufer2!$B405-Parameter!$B$17*Spielerentscheidungen!$D$4+Parameter!$B$4*(Ergebnisse2!$E$3/Parameter!$B$8) + J405) &gt; 0,"B",0)))</f>
        <v>A</v>
      </c>
      <c r="G405" t="str">
        <f>IF(AND(($B405-Parameter!$B$17*Spielerentscheidungen!$B$5+Parameter!$B$4*(Ergebnisse2!$D$4/Parameter!$B$8) + I405)&gt;0,(ZB_Käufer2!$B405-Parameter!$B$17*Spielerentscheidungen!$D$5+Parameter!$B$4*(Ergebnisse2!$E$4/Parameter!$B$8) + J405)&gt;0), IF(($B405-Parameter!$B$17*Spielerentscheidungen!$B$5+Parameter!$B$4*(Ergebnisse2!$D$4/Parameter!$B$8) + I405) &gt; (ZB_Käufer2!$B405-Parameter!$B$17*Spielerentscheidungen!$D$5+Parameter!$B$4*(Ergebnisse2!$E$4/Parameter!$B$8) + J405), "A", IF(($B405-Parameter!$B$17*Spielerentscheidungen!$B$5+Parameter!$B$4*(Ergebnisse2!$D$4/Parameter!$B$8) + I405) &lt; (ZB_Käufer2!$B405-Parameter!$B$17*Spielerentscheidungen!$D$5+Parameter!$B$4*(Ergebnisse2!$E$4/Parameter!$B$8) + J405), "B", C405)),
IF(($B405-Parameter!$B$17*Spielerentscheidungen!$B$5+Parameter!$B$4*(Ergebnisse2!$D$4/Parameter!$B$8) +I405)&gt;0,"A",
IF((ZB_Käufer2!$B405-Parameter!$B$17*Spielerentscheidungen!$D$5+Parameter!$B$4*(Ergebnisse2!$E$4/Parameter!$B$8) + J405)&gt;0,"B",0)))</f>
        <v>A</v>
      </c>
      <c r="H405">
        <f>IF(AND(($B405-Parameter!$B$17*Spielerentscheidungen!$B$6+Parameter!$B$4*(Ergebnisse2!$D$5/Parameter!$B$8) + I405)&gt;0,(ZB_Käufer2!$B405-Parameter!$B$17*Spielerentscheidungen!$D$6+Parameter!$B$4*(Ergebnisse2!$E$5/Parameter!$B$8) + J405)&gt;0), IF(($B405-Parameter!$B$17*Spielerentscheidungen!$B$6+Parameter!$B$4*(Ergebnisse2!$D$5/Parameter!$B$8) + I405) &gt; (ZB_Käufer2!$B405-Parameter!$B$17*Spielerentscheidungen!$D$6+Parameter!$B$4*(Ergebnisse2!$E$5/Parameter!$B$8) + J405),"A",IF(($B405-Parameter!$B$17*Spielerentscheidungen!$B$6+Parameter!$B$4*(Ergebnisse2!$D$5/Parameter!$B$8) + I405) &lt; (ZB_Käufer2!$B405-Parameter!$B$17*Spielerentscheidungen!$D$6+Parameter!$B$4*(Ergebnisse2!$E$5/Parameter!$B$8) + J405),"B",C405)),
IF(($B405-Parameter!$B$17*Spielerentscheidungen!$B$6+Parameter!$B$4*(Ergebnisse2!$D$5/Parameter!$B$8) + I405)&gt;0,"A",
IF((ZB_Käufer2!$B405-Parameter!$B$17*Spielerentscheidungen!$D$6 + Parameter!$B$4*(Ergebnisse2!$E$5/Parameter!$B$8) + J405)&gt;0,"B",0)))</f>
        <v>0</v>
      </c>
      <c r="I405">
        <v>3</v>
      </c>
      <c r="J405">
        <v>0</v>
      </c>
    </row>
    <row r="406" spans="1:10" x14ac:dyDescent="0.35">
      <c r="A406">
        <v>405</v>
      </c>
      <c r="B406">
        <v>7.29</v>
      </c>
      <c r="C406" t="s">
        <v>19</v>
      </c>
      <c r="D406" t="str">
        <f>IF(AND(($B406- Parameter!$B$17*Spielerentscheidungen!$B$2+Parameter!$B$4*0.5 + I406)&gt;0,(ZB_Käufer2!$B406-Parameter!$B$17*Spielerentscheidungen!$D$2+Parameter!$B$4*0.5 + J406)&gt;0), IF(($B406-Parameter!$B$17*Spielerentscheidungen!$B$2+Parameter!$B$4*0.5 + I406) &gt; (ZB_Käufer2!$B406-Parameter!$B$17*Spielerentscheidungen!$D$2+Parameter!$B$4*0.5 + J406), "A", IF((ZB_Käufer2!$B406-Parameter!$B$17*Spielerentscheidungen!$D$2+Parameter!$B$4*0.5 + J406) &gt; ($B406-Parameter!$B$17*Spielerentscheidungen!$B$2+Parameter!$B$4*0.5 + I406), "B", C406)),
IF(($B406-Parameter!$B$17*Spielerentscheidungen!$B$2+Parameter!$B$4*0.5 + I406)&gt;0,"A",
IF((ZB_Käufer2!$B406-Parameter!$B$17*Spielerentscheidungen!$D$2+Parameter!$B$4*0.5 + J406)&gt;0,"B",0)))</f>
        <v>B</v>
      </c>
      <c r="E406" t="str">
        <f>IF(AND(($B406-Parameter!$B$17*Spielerentscheidungen!$B$3+Parameter!$B$4*(Ergebnisse2!$D$2/Parameter!$B$8) + I406)&gt;0,(ZB_Käufer2!$B406-Parameter!$B$17*Spielerentscheidungen!$D$3+Parameter!$B$4*(Ergebnisse2!$E$2/Parameter!$B$8) + J406)&gt;0),IF(($B406-Parameter!$B$17*Spielerentscheidungen!$B$3+Parameter!$B$4*(Ergebnisse2!$D$2/Parameter!$B$8) + I406) &gt; (ZB_Käufer2!$B406-Parameter!$B$17*Spielerentscheidungen!$D$3+Parameter!$B$4*(Ergebnisse2!$E$2/Parameter!$B$8) + J406),"A", IF(($B406-Parameter!$B$17*Spielerentscheidungen!$B$3+Parameter!$B$4*(Ergebnisse2!$D$2/Parameter!$B$8) + I406) &lt; (ZB_Käufer2!$B406-Parameter!$B$17*Spielerentscheidungen!$D$3+Parameter!$B$4*(Ergebnisse2!$E$2/Parameter!$B$8) + J406 ), "B", C406)),
IF(($B406-Parameter!$B$17*Spielerentscheidungen!$B$3+Parameter!$B$4*(Ergebnisse2!$D$2/Parameter!$B$8) + I406) &gt; 0,"A",
IF((ZB_Käufer2!$B406-Parameter!$B$17*Spielerentscheidungen!$D$3+Parameter!$B$4*(Ergebnisse2!$E$2/Parameter!$B$8) + J406)&gt;0,"B",0)))</f>
        <v>B</v>
      </c>
      <c r="F406" t="str">
        <f>IF(AND(($B406-Parameter!$B$17*Spielerentscheidungen!$B$4+Parameter!$B$4*(Ergebnisse2!$D$3/Parameter!$B$8) + I406 )&gt;0,(ZB_Käufer2!$B406-Parameter!$B$17*Spielerentscheidungen!$D$4+Parameter!$B$4*(Ergebnisse2!$E$3/Parameter!$B$8) + J406)&gt;0),IF(($B406-Parameter!$B$17*Spielerentscheidungen!$B$4+Parameter!$B$4*(Ergebnisse2!$D$3/Parameter!$B$8) + I406) &gt; (ZB_Käufer2!$B406-Parameter!$B$17*Spielerentscheidungen!$D$4+Parameter!$B$4*(Ergebnisse2!$E$3/Parameter!$B$8) + J406), "A", IF(($B406-Parameter!$B$17*Spielerentscheidungen!$B$4+Parameter!$B$4*(Ergebnisse2!$D$3/Parameter!$B$8) + I406) &lt; (ZB_Käufer2!$B406-Parameter!$B$17*Spielerentscheidungen!$D$4+Parameter!$B$4*(Ergebnisse2!$E$3/Parameter!$B$8) + J406), "B", C406)),
IF(($B406-Parameter!$B$17*Spielerentscheidungen!$B$4+Parameter!$B$4*(Ergebnisse2!$D$3/Parameter!$B$8) + I406) &gt; 0,"A",
IF((ZB_Käufer2!$B406-Parameter!$B$17*Spielerentscheidungen!$D$4+Parameter!$B$4*(Ergebnisse2!$E$3/Parameter!$B$8) + J406) &gt; 0,"B",0)))</f>
        <v>B</v>
      </c>
      <c r="G406" t="str">
        <f>IF(AND(($B406-Parameter!$B$17*Spielerentscheidungen!$B$5+Parameter!$B$4*(Ergebnisse2!$D$4/Parameter!$B$8) + I406)&gt;0,(ZB_Käufer2!$B406-Parameter!$B$17*Spielerentscheidungen!$D$5+Parameter!$B$4*(Ergebnisse2!$E$4/Parameter!$B$8) + J406)&gt;0), IF(($B406-Parameter!$B$17*Spielerentscheidungen!$B$5+Parameter!$B$4*(Ergebnisse2!$D$4/Parameter!$B$8) + I406) &gt; (ZB_Käufer2!$B406-Parameter!$B$17*Spielerentscheidungen!$D$5+Parameter!$B$4*(Ergebnisse2!$E$4/Parameter!$B$8) + J406), "A", IF(($B406-Parameter!$B$17*Spielerentscheidungen!$B$5+Parameter!$B$4*(Ergebnisse2!$D$4/Parameter!$B$8) + I406) &lt; (ZB_Käufer2!$B406-Parameter!$B$17*Spielerentscheidungen!$D$5+Parameter!$B$4*(Ergebnisse2!$E$4/Parameter!$B$8) + J406), "B", C406)),
IF(($B406-Parameter!$B$17*Spielerentscheidungen!$B$5+Parameter!$B$4*(Ergebnisse2!$D$4/Parameter!$B$8) +I406)&gt;0,"A",
IF((ZB_Käufer2!$B406-Parameter!$B$17*Spielerentscheidungen!$D$5+Parameter!$B$4*(Ergebnisse2!$E$4/Parameter!$B$8) + J406)&gt;0,"B",0)))</f>
        <v>B</v>
      </c>
      <c r="H406">
        <f>IF(AND(($B406-Parameter!$B$17*Spielerentscheidungen!$B$6+Parameter!$B$4*(Ergebnisse2!$D$5/Parameter!$B$8) + I406)&gt;0,(ZB_Käufer2!$B406-Parameter!$B$17*Spielerentscheidungen!$D$6+Parameter!$B$4*(Ergebnisse2!$E$5/Parameter!$B$8) + J406)&gt;0), IF(($B406-Parameter!$B$17*Spielerentscheidungen!$B$6+Parameter!$B$4*(Ergebnisse2!$D$5/Parameter!$B$8) + I406) &gt; (ZB_Käufer2!$B406-Parameter!$B$17*Spielerentscheidungen!$D$6+Parameter!$B$4*(Ergebnisse2!$E$5/Parameter!$B$8) + J406),"A",IF(($B406-Parameter!$B$17*Spielerentscheidungen!$B$6+Parameter!$B$4*(Ergebnisse2!$D$5/Parameter!$B$8) + I406) &lt; (ZB_Käufer2!$B406-Parameter!$B$17*Spielerentscheidungen!$D$6+Parameter!$B$4*(Ergebnisse2!$E$5/Parameter!$B$8) + J406),"B",C406)),
IF(($B406-Parameter!$B$17*Spielerentscheidungen!$B$6+Parameter!$B$4*(Ergebnisse2!$D$5/Parameter!$B$8) + I406)&gt;0,"A",
IF((ZB_Käufer2!$B406-Parameter!$B$17*Spielerentscheidungen!$D$6 + Parameter!$B$4*(Ergebnisse2!$E$5/Parameter!$B$8) + J406)&gt;0,"B",0)))</f>
        <v>0</v>
      </c>
      <c r="I406">
        <v>0</v>
      </c>
      <c r="J406">
        <v>4</v>
      </c>
    </row>
    <row r="407" spans="1:10" x14ac:dyDescent="0.35">
      <c r="A407">
        <v>406</v>
      </c>
      <c r="B407">
        <v>4.33</v>
      </c>
      <c r="C407" t="s">
        <v>20</v>
      </c>
      <c r="D407" t="str">
        <f>IF(AND(($B407- Parameter!$B$17*Spielerentscheidungen!$B$2+Parameter!$B$4*0.5 + I407)&gt;0,(ZB_Käufer2!$B407-Parameter!$B$17*Spielerentscheidungen!$D$2+Parameter!$B$4*0.5 + J407)&gt;0), IF(($B407-Parameter!$B$17*Spielerentscheidungen!$B$2+Parameter!$B$4*0.5 + I407) &gt; (ZB_Käufer2!$B407-Parameter!$B$17*Spielerentscheidungen!$D$2+Parameter!$B$4*0.5 + J407), "A", IF((ZB_Käufer2!$B407-Parameter!$B$17*Spielerentscheidungen!$D$2+Parameter!$B$4*0.5 + J407) &gt; ($B407-Parameter!$B$17*Spielerentscheidungen!$B$2+Parameter!$B$4*0.5 + I407), "B", C407)),
IF(($B407-Parameter!$B$17*Spielerentscheidungen!$B$2+Parameter!$B$4*0.5 + I407)&gt;0,"A",
IF((ZB_Käufer2!$B407-Parameter!$B$17*Spielerentscheidungen!$D$2+Parameter!$B$4*0.5 + J407)&gt;0,"B",0)))</f>
        <v>B</v>
      </c>
      <c r="E407" t="str">
        <f>IF(AND(($B407-Parameter!$B$17*Spielerentscheidungen!$B$3+Parameter!$B$4*(Ergebnisse2!$D$2/Parameter!$B$8) + I407)&gt;0,(ZB_Käufer2!$B407-Parameter!$B$17*Spielerentscheidungen!$D$3+Parameter!$B$4*(Ergebnisse2!$E$2/Parameter!$B$8) + J407)&gt;0),IF(($B407-Parameter!$B$17*Spielerentscheidungen!$B$3+Parameter!$B$4*(Ergebnisse2!$D$2/Parameter!$B$8) + I407) &gt; (ZB_Käufer2!$B407-Parameter!$B$17*Spielerentscheidungen!$D$3+Parameter!$B$4*(Ergebnisse2!$E$2/Parameter!$B$8) + J407),"A", IF(($B407-Parameter!$B$17*Spielerentscheidungen!$B$3+Parameter!$B$4*(Ergebnisse2!$D$2/Parameter!$B$8) + I407) &lt; (ZB_Käufer2!$B407-Parameter!$B$17*Spielerentscheidungen!$D$3+Parameter!$B$4*(Ergebnisse2!$E$2/Parameter!$B$8) + J407 ), "B", C407)),
IF(($B407-Parameter!$B$17*Spielerentscheidungen!$B$3+Parameter!$B$4*(Ergebnisse2!$D$2/Parameter!$B$8) + I407) &gt; 0,"A",
IF((ZB_Käufer2!$B407-Parameter!$B$17*Spielerentscheidungen!$D$3+Parameter!$B$4*(Ergebnisse2!$E$2/Parameter!$B$8) + J407)&gt;0,"B",0)))</f>
        <v>B</v>
      </c>
      <c r="F407">
        <f>IF(AND(($B407-Parameter!$B$17*Spielerentscheidungen!$B$4+Parameter!$B$4*(Ergebnisse2!$D$3/Parameter!$B$8) + I407 )&gt;0,(ZB_Käufer2!$B407-Parameter!$B$17*Spielerentscheidungen!$D$4+Parameter!$B$4*(Ergebnisse2!$E$3/Parameter!$B$8) + J407)&gt;0),IF(($B407-Parameter!$B$17*Spielerentscheidungen!$B$4+Parameter!$B$4*(Ergebnisse2!$D$3/Parameter!$B$8) + I407) &gt; (ZB_Käufer2!$B407-Parameter!$B$17*Spielerentscheidungen!$D$4+Parameter!$B$4*(Ergebnisse2!$E$3/Parameter!$B$8) + J407), "A", IF(($B407-Parameter!$B$17*Spielerentscheidungen!$B$4+Parameter!$B$4*(Ergebnisse2!$D$3/Parameter!$B$8) + I407) &lt; (ZB_Käufer2!$B407-Parameter!$B$17*Spielerentscheidungen!$D$4+Parameter!$B$4*(Ergebnisse2!$E$3/Parameter!$B$8) + J407), "B", C407)),
IF(($B407-Parameter!$B$17*Spielerentscheidungen!$B$4+Parameter!$B$4*(Ergebnisse2!$D$3/Parameter!$B$8) + I407) &gt; 0,"A",
IF((ZB_Käufer2!$B407-Parameter!$B$17*Spielerentscheidungen!$D$4+Parameter!$B$4*(Ergebnisse2!$E$3/Parameter!$B$8) + J407) &gt; 0,"B",0)))</f>
        <v>0</v>
      </c>
      <c r="G407">
        <f>IF(AND(($B407-Parameter!$B$17*Spielerentscheidungen!$B$5+Parameter!$B$4*(Ergebnisse2!$D$4/Parameter!$B$8) + I407)&gt;0,(ZB_Käufer2!$B407-Parameter!$B$17*Spielerentscheidungen!$D$5+Parameter!$B$4*(Ergebnisse2!$E$4/Parameter!$B$8) + J407)&gt;0), IF(($B407-Parameter!$B$17*Spielerentscheidungen!$B$5+Parameter!$B$4*(Ergebnisse2!$D$4/Parameter!$B$8) + I407) &gt; (ZB_Käufer2!$B407-Parameter!$B$17*Spielerentscheidungen!$D$5+Parameter!$B$4*(Ergebnisse2!$E$4/Parameter!$B$8) + J407), "A", IF(($B407-Parameter!$B$17*Spielerentscheidungen!$B$5+Parameter!$B$4*(Ergebnisse2!$D$4/Parameter!$B$8) + I407) &lt; (ZB_Käufer2!$B407-Parameter!$B$17*Spielerentscheidungen!$D$5+Parameter!$B$4*(Ergebnisse2!$E$4/Parameter!$B$8) + J407), "B", C407)),
IF(($B407-Parameter!$B$17*Spielerentscheidungen!$B$5+Parameter!$B$4*(Ergebnisse2!$D$4/Parameter!$B$8) +I407)&gt;0,"A",
IF((ZB_Käufer2!$B407-Parameter!$B$17*Spielerentscheidungen!$D$5+Parameter!$B$4*(Ergebnisse2!$E$4/Parameter!$B$8) + J407)&gt;0,"B",0)))</f>
        <v>0</v>
      </c>
      <c r="H407">
        <f>IF(AND(($B407-Parameter!$B$17*Spielerentscheidungen!$B$6+Parameter!$B$4*(Ergebnisse2!$D$5/Parameter!$B$8) + I407)&gt;0,(ZB_Käufer2!$B407-Parameter!$B$17*Spielerentscheidungen!$D$6+Parameter!$B$4*(Ergebnisse2!$E$5/Parameter!$B$8) + J407)&gt;0), IF(($B407-Parameter!$B$17*Spielerentscheidungen!$B$6+Parameter!$B$4*(Ergebnisse2!$D$5/Parameter!$B$8) + I407) &gt; (ZB_Käufer2!$B407-Parameter!$B$17*Spielerentscheidungen!$D$6+Parameter!$B$4*(Ergebnisse2!$E$5/Parameter!$B$8) + J407),"A",IF(($B407-Parameter!$B$17*Spielerentscheidungen!$B$6+Parameter!$B$4*(Ergebnisse2!$D$5/Parameter!$B$8) + I407) &lt; (ZB_Käufer2!$B407-Parameter!$B$17*Spielerentscheidungen!$D$6+Parameter!$B$4*(Ergebnisse2!$E$5/Parameter!$B$8) + J407),"B",C407)),
IF(($B407-Parameter!$B$17*Spielerentscheidungen!$B$6+Parameter!$B$4*(Ergebnisse2!$D$5/Parameter!$B$8) + I407)&gt;0,"A",
IF((ZB_Käufer2!$B407-Parameter!$B$17*Spielerentscheidungen!$D$6 + Parameter!$B$4*(Ergebnisse2!$E$5/Parameter!$B$8) + J407)&gt;0,"B",0)))</f>
        <v>0</v>
      </c>
      <c r="I407">
        <v>0</v>
      </c>
      <c r="J407">
        <v>5</v>
      </c>
    </row>
    <row r="408" spans="1:10" x14ac:dyDescent="0.35">
      <c r="A408">
        <v>407</v>
      </c>
      <c r="B408">
        <v>3.11</v>
      </c>
      <c r="C408" t="s">
        <v>19</v>
      </c>
      <c r="D408">
        <f>IF(AND(($B408- Parameter!$B$17*Spielerentscheidungen!$B$2+Parameter!$B$4*0.5 + I408)&gt;0,(ZB_Käufer2!$B408-Parameter!$B$17*Spielerentscheidungen!$D$2+Parameter!$B$4*0.5 + J408)&gt;0), IF(($B408-Parameter!$B$17*Spielerentscheidungen!$B$2+Parameter!$B$4*0.5 + I408) &gt; (ZB_Käufer2!$B408-Parameter!$B$17*Spielerentscheidungen!$D$2+Parameter!$B$4*0.5 + J408), "A", IF((ZB_Käufer2!$B408-Parameter!$B$17*Spielerentscheidungen!$D$2+Parameter!$B$4*0.5 + J408) &gt; ($B408-Parameter!$B$17*Spielerentscheidungen!$B$2+Parameter!$B$4*0.5 + I408), "B", C408)),
IF(($B408-Parameter!$B$17*Spielerentscheidungen!$B$2+Parameter!$B$4*0.5 + I408)&gt;0,"A",
IF((ZB_Käufer2!$B408-Parameter!$B$17*Spielerentscheidungen!$D$2+Parameter!$B$4*0.5 + J408)&gt;0,"B",0)))</f>
        <v>0</v>
      </c>
      <c r="E408">
        <f>IF(AND(($B408-Parameter!$B$17*Spielerentscheidungen!$B$3+Parameter!$B$4*(Ergebnisse2!$D$2/Parameter!$B$8) + I408)&gt;0,(ZB_Käufer2!$B408-Parameter!$B$17*Spielerentscheidungen!$D$3+Parameter!$B$4*(Ergebnisse2!$E$2/Parameter!$B$8) + J408)&gt;0),IF(($B408-Parameter!$B$17*Spielerentscheidungen!$B$3+Parameter!$B$4*(Ergebnisse2!$D$2/Parameter!$B$8) + I408) &gt; (ZB_Käufer2!$B408-Parameter!$B$17*Spielerentscheidungen!$D$3+Parameter!$B$4*(Ergebnisse2!$E$2/Parameter!$B$8) + J408),"A", IF(($B408-Parameter!$B$17*Spielerentscheidungen!$B$3+Parameter!$B$4*(Ergebnisse2!$D$2/Parameter!$B$8) + I408) &lt; (ZB_Käufer2!$B408-Parameter!$B$17*Spielerentscheidungen!$D$3+Parameter!$B$4*(Ergebnisse2!$E$2/Parameter!$B$8) + J408 ), "B", C408)),
IF(($B408-Parameter!$B$17*Spielerentscheidungen!$B$3+Parameter!$B$4*(Ergebnisse2!$D$2/Parameter!$B$8) + I408) &gt; 0,"A",
IF((ZB_Käufer2!$B408-Parameter!$B$17*Spielerentscheidungen!$D$3+Parameter!$B$4*(Ergebnisse2!$E$2/Parameter!$B$8) + J408)&gt;0,"B",0)))</f>
        <v>0</v>
      </c>
      <c r="F408">
        <f>IF(AND(($B408-Parameter!$B$17*Spielerentscheidungen!$B$4+Parameter!$B$4*(Ergebnisse2!$D$3/Parameter!$B$8) + I408 )&gt;0,(ZB_Käufer2!$B408-Parameter!$B$17*Spielerentscheidungen!$D$4+Parameter!$B$4*(Ergebnisse2!$E$3/Parameter!$B$8) + J408)&gt;0),IF(($B408-Parameter!$B$17*Spielerentscheidungen!$B$4+Parameter!$B$4*(Ergebnisse2!$D$3/Parameter!$B$8) + I408) &gt; (ZB_Käufer2!$B408-Parameter!$B$17*Spielerentscheidungen!$D$4+Parameter!$B$4*(Ergebnisse2!$E$3/Parameter!$B$8) + J408), "A", IF(($B408-Parameter!$B$17*Spielerentscheidungen!$B$4+Parameter!$B$4*(Ergebnisse2!$D$3/Parameter!$B$8) + I408) &lt; (ZB_Käufer2!$B408-Parameter!$B$17*Spielerentscheidungen!$D$4+Parameter!$B$4*(Ergebnisse2!$E$3/Parameter!$B$8) + J408), "B", C408)),
IF(($B408-Parameter!$B$17*Spielerentscheidungen!$B$4+Parameter!$B$4*(Ergebnisse2!$D$3/Parameter!$B$8) + I408) &gt; 0,"A",
IF((ZB_Käufer2!$B408-Parameter!$B$17*Spielerentscheidungen!$D$4+Parameter!$B$4*(Ergebnisse2!$E$3/Parameter!$B$8) + J408) &gt; 0,"B",0)))</f>
        <v>0</v>
      </c>
      <c r="G408">
        <f>IF(AND(($B408-Parameter!$B$17*Spielerentscheidungen!$B$5+Parameter!$B$4*(Ergebnisse2!$D$4/Parameter!$B$8) + I408)&gt;0,(ZB_Käufer2!$B408-Parameter!$B$17*Spielerentscheidungen!$D$5+Parameter!$B$4*(Ergebnisse2!$E$4/Parameter!$B$8) + J408)&gt;0), IF(($B408-Parameter!$B$17*Spielerentscheidungen!$B$5+Parameter!$B$4*(Ergebnisse2!$D$4/Parameter!$B$8) + I408) &gt; (ZB_Käufer2!$B408-Parameter!$B$17*Spielerentscheidungen!$D$5+Parameter!$B$4*(Ergebnisse2!$E$4/Parameter!$B$8) + J408), "A", IF(($B408-Parameter!$B$17*Spielerentscheidungen!$B$5+Parameter!$B$4*(Ergebnisse2!$D$4/Parameter!$B$8) + I408) &lt; (ZB_Käufer2!$B408-Parameter!$B$17*Spielerentscheidungen!$D$5+Parameter!$B$4*(Ergebnisse2!$E$4/Parameter!$B$8) + J408), "B", C408)),
IF(($B408-Parameter!$B$17*Spielerentscheidungen!$B$5+Parameter!$B$4*(Ergebnisse2!$D$4/Parameter!$B$8) +I408)&gt;0,"A",
IF((ZB_Käufer2!$B408-Parameter!$B$17*Spielerentscheidungen!$D$5+Parameter!$B$4*(Ergebnisse2!$E$4/Parameter!$B$8) + J408)&gt;0,"B",0)))</f>
        <v>0</v>
      </c>
      <c r="H408">
        <f>IF(AND(($B408-Parameter!$B$17*Spielerentscheidungen!$B$6+Parameter!$B$4*(Ergebnisse2!$D$5/Parameter!$B$8) + I408)&gt;0,(ZB_Käufer2!$B408-Parameter!$B$17*Spielerentscheidungen!$D$6+Parameter!$B$4*(Ergebnisse2!$E$5/Parameter!$B$8) + J408)&gt;0), IF(($B408-Parameter!$B$17*Spielerentscheidungen!$B$6+Parameter!$B$4*(Ergebnisse2!$D$5/Parameter!$B$8) + I408) &gt; (ZB_Käufer2!$B408-Parameter!$B$17*Spielerentscheidungen!$D$6+Parameter!$B$4*(Ergebnisse2!$E$5/Parameter!$B$8) + J408),"A",IF(($B408-Parameter!$B$17*Spielerentscheidungen!$B$6+Parameter!$B$4*(Ergebnisse2!$D$5/Parameter!$B$8) + I408) &lt; (ZB_Käufer2!$B408-Parameter!$B$17*Spielerentscheidungen!$D$6+Parameter!$B$4*(Ergebnisse2!$E$5/Parameter!$B$8) + J408),"B",C408)),
IF(($B408-Parameter!$B$17*Spielerentscheidungen!$B$6+Parameter!$B$4*(Ergebnisse2!$D$5/Parameter!$B$8) + I408)&gt;0,"A",
IF((ZB_Käufer2!$B408-Parameter!$B$17*Spielerentscheidungen!$D$6 + Parameter!$B$4*(Ergebnisse2!$E$5/Parameter!$B$8) + J408)&gt;0,"B",0)))</f>
        <v>0</v>
      </c>
      <c r="I408">
        <v>0</v>
      </c>
      <c r="J408">
        <v>4</v>
      </c>
    </row>
    <row r="409" spans="1:10" x14ac:dyDescent="0.35">
      <c r="A409">
        <v>408</v>
      </c>
      <c r="B409">
        <v>9.8800000000000008</v>
      </c>
      <c r="C409" t="s">
        <v>20</v>
      </c>
      <c r="D409" t="str">
        <f>IF(AND(($B409- Parameter!$B$17*Spielerentscheidungen!$B$2+Parameter!$B$4*0.5 + I409)&gt;0,(ZB_Käufer2!$B409-Parameter!$B$17*Spielerentscheidungen!$D$2+Parameter!$B$4*0.5 + J409)&gt;0), IF(($B409-Parameter!$B$17*Spielerentscheidungen!$B$2+Parameter!$B$4*0.5 + I409) &gt; (ZB_Käufer2!$B409-Parameter!$B$17*Spielerentscheidungen!$D$2+Parameter!$B$4*0.5 + J409), "A", IF((ZB_Käufer2!$B409-Parameter!$B$17*Spielerentscheidungen!$D$2+Parameter!$B$4*0.5 + J409) &gt; ($B409-Parameter!$B$17*Spielerentscheidungen!$B$2+Parameter!$B$4*0.5 + I409), "B", C409)),
IF(($B409-Parameter!$B$17*Spielerentscheidungen!$B$2+Parameter!$B$4*0.5 + I409)&gt;0,"A",
IF((ZB_Käufer2!$B409-Parameter!$B$17*Spielerentscheidungen!$D$2+Parameter!$B$4*0.5 + J409)&gt;0,"B",0)))</f>
        <v>B</v>
      </c>
      <c r="E409" t="str">
        <f>IF(AND(($B409-Parameter!$B$17*Spielerentscheidungen!$B$3+Parameter!$B$4*(Ergebnisse2!$D$2/Parameter!$B$8) + I409)&gt;0,(ZB_Käufer2!$B409-Parameter!$B$17*Spielerentscheidungen!$D$3+Parameter!$B$4*(Ergebnisse2!$E$2/Parameter!$B$8) + J409)&gt;0),IF(($B409-Parameter!$B$17*Spielerentscheidungen!$B$3+Parameter!$B$4*(Ergebnisse2!$D$2/Parameter!$B$8) + I409) &gt; (ZB_Käufer2!$B409-Parameter!$B$17*Spielerentscheidungen!$D$3+Parameter!$B$4*(Ergebnisse2!$E$2/Parameter!$B$8) + J409),"A", IF(($B409-Parameter!$B$17*Spielerentscheidungen!$B$3+Parameter!$B$4*(Ergebnisse2!$D$2/Parameter!$B$8) + I409) &lt; (ZB_Käufer2!$B409-Parameter!$B$17*Spielerentscheidungen!$D$3+Parameter!$B$4*(Ergebnisse2!$E$2/Parameter!$B$8) + J409 ), "B", C409)),
IF(($B409-Parameter!$B$17*Spielerentscheidungen!$B$3+Parameter!$B$4*(Ergebnisse2!$D$2/Parameter!$B$8) + I409) &gt; 0,"A",
IF((ZB_Käufer2!$B409-Parameter!$B$17*Spielerentscheidungen!$D$3+Parameter!$B$4*(Ergebnisse2!$E$2/Parameter!$B$8) + J409)&gt;0,"B",0)))</f>
        <v>B</v>
      </c>
      <c r="F409" t="str">
        <f>IF(AND(($B409-Parameter!$B$17*Spielerentscheidungen!$B$4+Parameter!$B$4*(Ergebnisse2!$D$3/Parameter!$B$8) + I409 )&gt;0,(ZB_Käufer2!$B409-Parameter!$B$17*Spielerentscheidungen!$D$4+Parameter!$B$4*(Ergebnisse2!$E$3/Parameter!$B$8) + J409)&gt;0),IF(($B409-Parameter!$B$17*Spielerentscheidungen!$B$4+Parameter!$B$4*(Ergebnisse2!$D$3/Parameter!$B$8) + I409) &gt; (ZB_Käufer2!$B409-Parameter!$B$17*Spielerentscheidungen!$D$4+Parameter!$B$4*(Ergebnisse2!$E$3/Parameter!$B$8) + J409), "A", IF(($B409-Parameter!$B$17*Spielerentscheidungen!$B$4+Parameter!$B$4*(Ergebnisse2!$D$3/Parameter!$B$8) + I409) &lt; (ZB_Käufer2!$B409-Parameter!$B$17*Spielerentscheidungen!$D$4+Parameter!$B$4*(Ergebnisse2!$E$3/Parameter!$B$8) + J409), "B", C409)),
IF(($B409-Parameter!$B$17*Spielerentscheidungen!$B$4+Parameter!$B$4*(Ergebnisse2!$D$3/Parameter!$B$8) + I409) &gt; 0,"A",
IF((ZB_Käufer2!$B409-Parameter!$B$17*Spielerentscheidungen!$D$4+Parameter!$B$4*(Ergebnisse2!$E$3/Parameter!$B$8) + J409) &gt; 0,"B",0)))</f>
        <v>B</v>
      </c>
      <c r="G409" t="str">
        <f>IF(AND(($B409-Parameter!$B$17*Spielerentscheidungen!$B$5+Parameter!$B$4*(Ergebnisse2!$D$4/Parameter!$B$8) + I409)&gt;0,(ZB_Käufer2!$B409-Parameter!$B$17*Spielerentscheidungen!$D$5+Parameter!$B$4*(Ergebnisse2!$E$4/Parameter!$B$8) + J409)&gt;0), IF(($B409-Parameter!$B$17*Spielerentscheidungen!$B$5+Parameter!$B$4*(Ergebnisse2!$D$4/Parameter!$B$8) + I409) &gt; (ZB_Käufer2!$B409-Parameter!$B$17*Spielerentscheidungen!$D$5+Parameter!$B$4*(Ergebnisse2!$E$4/Parameter!$B$8) + J409), "A", IF(($B409-Parameter!$B$17*Spielerentscheidungen!$B$5+Parameter!$B$4*(Ergebnisse2!$D$4/Parameter!$B$8) + I409) &lt; (ZB_Käufer2!$B409-Parameter!$B$17*Spielerentscheidungen!$D$5+Parameter!$B$4*(Ergebnisse2!$E$4/Parameter!$B$8) + J409), "B", C409)),
IF(($B409-Parameter!$B$17*Spielerentscheidungen!$B$5+Parameter!$B$4*(Ergebnisse2!$D$4/Parameter!$B$8) +I409)&gt;0,"A",
IF((ZB_Käufer2!$B409-Parameter!$B$17*Spielerentscheidungen!$D$5+Parameter!$B$4*(Ergebnisse2!$E$4/Parameter!$B$8) + J409)&gt;0,"B",0)))</f>
        <v>B</v>
      </c>
      <c r="H409">
        <f>IF(AND(($B409-Parameter!$B$17*Spielerentscheidungen!$B$6+Parameter!$B$4*(Ergebnisse2!$D$5/Parameter!$B$8) + I409)&gt;0,(ZB_Käufer2!$B409-Parameter!$B$17*Spielerentscheidungen!$D$6+Parameter!$B$4*(Ergebnisse2!$E$5/Parameter!$B$8) + J409)&gt;0), IF(($B409-Parameter!$B$17*Spielerentscheidungen!$B$6+Parameter!$B$4*(Ergebnisse2!$D$5/Parameter!$B$8) + I409) &gt; (ZB_Käufer2!$B409-Parameter!$B$17*Spielerentscheidungen!$D$6+Parameter!$B$4*(Ergebnisse2!$E$5/Parameter!$B$8) + J409),"A",IF(($B409-Parameter!$B$17*Spielerentscheidungen!$B$6+Parameter!$B$4*(Ergebnisse2!$D$5/Parameter!$B$8) + I409) &lt; (ZB_Käufer2!$B409-Parameter!$B$17*Spielerentscheidungen!$D$6+Parameter!$B$4*(Ergebnisse2!$E$5/Parameter!$B$8) + J409),"B",C409)),
IF(($B409-Parameter!$B$17*Spielerentscheidungen!$B$6+Parameter!$B$4*(Ergebnisse2!$D$5/Parameter!$B$8) + I409)&gt;0,"A",
IF((ZB_Käufer2!$B409-Parameter!$B$17*Spielerentscheidungen!$D$6 + Parameter!$B$4*(Ergebnisse2!$E$5/Parameter!$B$8) + J409)&gt;0,"B",0)))</f>
        <v>0</v>
      </c>
      <c r="I409">
        <v>0</v>
      </c>
      <c r="J409">
        <v>3</v>
      </c>
    </row>
    <row r="410" spans="1:10" x14ac:dyDescent="0.35">
      <c r="A410">
        <v>409</v>
      </c>
      <c r="B410">
        <v>4.99</v>
      </c>
      <c r="C410" t="s">
        <v>19</v>
      </c>
      <c r="D410" t="str">
        <f>IF(AND(($B410- Parameter!$B$17*Spielerentscheidungen!$B$2+Parameter!$B$4*0.5 + I410)&gt;0,(ZB_Käufer2!$B410-Parameter!$B$17*Spielerentscheidungen!$D$2+Parameter!$B$4*0.5 + J410)&gt;0), IF(($B410-Parameter!$B$17*Spielerentscheidungen!$B$2+Parameter!$B$4*0.5 + I410) &gt; (ZB_Käufer2!$B410-Parameter!$B$17*Spielerentscheidungen!$D$2+Parameter!$B$4*0.5 + J410), "A", IF((ZB_Käufer2!$B410-Parameter!$B$17*Spielerentscheidungen!$D$2+Parameter!$B$4*0.5 + J410) &gt; ($B410-Parameter!$B$17*Spielerentscheidungen!$B$2+Parameter!$B$4*0.5 + I410), "B", C410)),
IF(($B410-Parameter!$B$17*Spielerentscheidungen!$B$2+Parameter!$B$4*0.5 + I410)&gt;0,"A",
IF((ZB_Käufer2!$B410-Parameter!$B$17*Spielerentscheidungen!$D$2+Parameter!$B$4*0.5 + J410)&gt;0,"B",0)))</f>
        <v>B</v>
      </c>
      <c r="E410" t="str">
        <f>IF(AND(($B410-Parameter!$B$17*Spielerentscheidungen!$B$3+Parameter!$B$4*(Ergebnisse2!$D$2/Parameter!$B$8) + I410)&gt;0,(ZB_Käufer2!$B410-Parameter!$B$17*Spielerentscheidungen!$D$3+Parameter!$B$4*(Ergebnisse2!$E$2/Parameter!$B$8) + J410)&gt;0),IF(($B410-Parameter!$B$17*Spielerentscheidungen!$B$3+Parameter!$B$4*(Ergebnisse2!$D$2/Parameter!$B$8) + I410) &gt; (ZB_Käufer2!$B410-Parameter!$B$17*Spielerentscheidungen!$D$3+Parameter!$B$4*(Ergebnisse2!$E$2/Parameter!$B$8) + J410),"A", IF(($B410-Parameter!$B$17*Spielerentscheidungen!$B$3+Parameter!$B$4*(Ergebnisse2!$D$2/Parameter!$B$8) + I410) &lt; (ZB_Käufer2!$B410-Parameter!$B$17*Spielerentscheidungen!$D$3+Parameter!$B$4*(Ergebnisse2!$E$2/Parameter!$B$8) + J410 ), "B", C410)),
IF(($B410-Parameter!$B$17*Spielerentscheidungen!$B$3+Parameter!$B$4*(Ergebnisse2!$D$2/Parameter!$B$8) + I410) &gt; 0,"A",
IF((ZB_Käufer2!$B410-Parameter!$B$17*Spielerentscheidungen!$D$3+Parameter!$B$4*(Ergebnisse2!$E$2/Parameter!$B$8) + J410)&gt;0,"B",0)))</f>
        <v>B</v>
      </c>
      <c r="F410" t="str">
        <f>IF(AND(($B410-Parameter!$B$17*Spielerentscheidungen!$B$4+Parameter!$B$4*(Ergebnisse2!$D$3/Parameter!$B$8) + I410 )&gt;0,(ZB_Käufer2!$B410-Parameter!$B$17*Spielerentscheidungen!$D$4+Parameter!$B$4*(Ergebnisse2!$E$3/Parameter!$B$8) + J410)&gt;0),IF(($B410-Parameter!$B$17*Spielerentscheidungen!$B$4+Parameter!$B$4*(Ergebnisse2!$D$3/Parameter!$B$8) + I410) &gt; (ZB_Käufer2!$B410-Parameter!$B$17*Spielerentscheidungen!$D$4+Parameter!$B$4*(Ergebnisse2!$E$3/Parameter!$B$8) + J410), "A", IF(($B410-Parameter!$B$17*Spielerentscheidungen!$B$4+Parameter!$B$4*(Ergebnisse2!$D$3/Parameter!$B$8) + I410) &lt; (ZB_Käufer2!$B410-Parameter!$B$17*Spielerentscheidungen!$D$4+Parameter!$B$4*(Ergebnisse2!$E$3/Parameter!$B$8) + J410), "B", C410)),
IF(($B410-Parameter!$B$17*Spielerentscheidungen!$B$4+Parameter!$B$4*(Ergebnisse2!$D$3/Parameter!$B$8) + I410) &gt; 0,"A",
IF((ZB_Käufer2!$B410-Parameter!$B$17*Spielerentscheidungen!$D$4+Parameter!$B$4*(Ergebnisse2!$E$3/Parameter!$B$8) + J410) &gt; 0,"B",0)))</f>
        <v>B</v>
      </c>
      <c r="G410" t="str">
        <f>IF(AND(($B410-Parameter!$B$17*Spielerentscheidungen!$B$5+Parameter!$B$4*(Ergebnisse2!$D$4/Parameter!$B$8) + I410)&gt;0,(ZB_Käufer2!$B410-Parameter!$B$17*Spielerentscheidungen!$D$5+Parameter!$B$4*(Ergebnisse2!$E$4/Parameter!$B$8) + J410)&gt;0), IF(($B410-Parameter!$B$17*Spielerentscheidungen!$B$5+Parameter!$B$4*(Ergebnisse2!$D$4/Parameter!$B$8) + I410) &gt; (ZB_Käufer2!$B410-Parameter!$B$17*Spielerentscheidungen!$D$5+Parameter!$B$4*(Ergebnisse2!$E$4/Parameter!$B$8) + J410), "A", IF(($B410-Parameter!$B$17*Spielerentscheidungen!$B$5+Parameter!$B$4*(Ergebnisse2!$D$4/Parameter!$B$8) + I410) &lt; (ZB_Käufer2!$B410-Parameter!$B$17*Spielerentscheidungen!$D$5+Parameter!$B$4*(Ergebnisse2!$E$4/Parameter!$B$8) + J410), "B", C410)),
IF(($B410-Parameter!$B$17*Spielerentscheidungen!$B$5+Parameter!$B$4*(Ergebnisse2!$D$4/Parameter!$B$8) +I410)&gt;0,"A",
IF((ZB_Käufer2!$B410-Parameter!$B$17*Spielerentscheidungen!$D$5+Parameter!$B$4*(Ergebnisse2!$E$4/Parameter!$B$8) + J410)&gt;0,"B",0)))</f>
        <v>B</v>
      </c>
      <c r="H410">
        <f>IF(AND(($B410-Parameter!$B$17*Spielerentscheidungen!$B$6+Parameter!$B$4*(Ergebnisse2!$D$5/Parameter!$B$8) + I410)&gt;0,(ZB_Käufer2!$B410-Parameter!$B$17*Spielerentscheidungen!$D$6+Parameter!$B$4*(Ergebnisse2!$E$5/Parameter!$B$8) + J410)&gt;0), IF(($B410-Parameter!$B$17*Spielerentscheidungen!$B$6+Parameter!$B$4*(Ergebnisse2!$D$5/Parameter!$B$8) + I410) &gt; (ZB_Käufer2!$B410-Parameter!$B$17*Spielerentscheidungen!$D$6+Parameter!$B$4*(Ergebnisse2!$E$5/Parameter!$B$8) + J410),"A",IF(($B410-Parameter!$B$17*Spielerentscheidungen!$B$6+Parameter!$B$4*(Ergebnisse2!$D$5/Parameter!$B$8) + I410) &lt; (ZB_Käufer2!$B410-Parameter!$B$17*Spielerentscheidungen!$D$6+Parameter!$B$4*(Ergebnisse2!$E$5/Parameter!$B$8) + J410),"B",C410)),
IF(($B410-Parameter!$B$17*Spielerentscheidungen!$B$6+Parameter!$B$4*(Ergebnisse2!$D$5/Parameter!$B$8) + I410)&gt;0,"A",
IF((ZB_Käufer2!$B410-Parameter!$B$17*Spielerentscheidungen!$D$6 + Parameter!$B$4*(Ergebnisse2!$E$5/Parameter!$B$8) + J410)&gt;0,"B",0)))</f>
        <v>0</v>
      </c>
      <c r="I410">
        <v>0</v>
      </c>
      <c r="J410">
        <v>5</v>
      </c>
    </row>
    <row r="411" spans="1:10" x14ac:dyDescent="0.35">
      <c r="A411">
        <v>410</v>
      </c>
      <c r="B411">
        <v>2.69</v>
      </c>
      <c r="C411" t="s">
        <v>20</v>
      </c>
      <c r="D411">
        <f>IF(AND(($B411- Parameter!$B$17*Spielerentscheidungen!$B$2+Parameter!$B$4*0.5 + I411)&gt;0,(ZB_Käufer2!$B411-Parameter!$B$17*Spielerentscheidungen!$D$2+Parameter!$B$4*0.5 + J411)&gt;0), IF(($B411-Parameter!$B$17*Spielerentscheidungen!$B$2+Parameter!$B$4*0.5 + I411) &gt; (ZB_Käufer2!$B411-Parameter!$B$17*Spielerentscheidungen!$D$2+Parameter!$B$4*0.5 + J411), "A", IF((ZB_Käufer2!$B411-Parameter!$B$17*Spielerentscheidungen!$D$2+Parameter!$B$4*0.5 + J411) &gt; ($B411-Parameter!$B$17*Spielerentscheidungen!$B$2+Parameter!$B$4*0.5 + I411), "B", C411)),
IF(($B411-Parameter!$B$17*Spielerentscheidungen!$B$2+Parameter!$B$4*0.5 + I411)&gt;0,"A",
IF((ZB_Käufer2!$B411-Parameter!$B$17*Spielerentscheidungen!$D$2+Parameter!$B$4*0.5 + J411)&gt;0,"B",0)))</f>
        <v>0</v>
      </c>
      <c r="E411">
        <f>IF(AND(($B411-Parameter!$B$17*Spielerentscheidungen!$B$3+Parameter!$B$4*(Ergebnisse2!$D$2/Parameter!$B$8) + I411)&gt;0,(ZB_Käufer2!$B411-Parameter!$B$17*Spielerentscheidungen!$D$3+Parameter!$B$4*(Ergebnisse2!$E$2/Parameter!$B$8) + J411)&gt;0),IF(($B411-Parameter!$B$17*Spielerentscheidungen!$B$3+Parameter!$B$4*(Ergebnisse2!$D$2/Parameter!$B$8) + I411) &gt; (ZB_Käufer2!$B411-Parameter!$B$17*Spielerentscheidungen!$D$3+Parameter!$B$4*(Ergebnisse2!$E$2/Parameter!$B$8) + J411),"A", IF(($B411-Parameter!$B$17*Spielerentscheidungen!$B$3+Parameter!$B$4*(Ergebnisse2!$D$2/Parameter!$B$8) + I411) &lt; (ZB_Käufer2!$B411-Parameter!$B$17*Spielerentscheidungen!$D$3+Parameter!$B$4*(Ergebnisse2!$E$2/Parameter!$B$8) + J411 ), "B", C411)),
IF(($B411-Parameter!$B$17*Spielerentscheidungen!$B$3+Parameter!$B$4*(Ergebnisse2!$D$2/Parameter!$B$8) + I411) &gt; 0,"A",
IF((ZB_Käufer2!$B411-Parameter!$B$17*Spielerentscheidungen!$D$3+Parameter!$B$4*(Ergebnisse2!$E$2/Parameter!$B$8) + J411)&gt;0,"B",0)))</f>
        <v>0</v>
      </c>
      <c r="F411">
        <f>IF(AND(($B411-Parameter!$B$17*Spielerentscheidungen!$B$4+Parameter!$B$4*(Ergebnisse2!$D$3/Parameter!$B$8) + I411 )&gt;0,(ZB_Käufer2!$B411-Parameter!$B$17*Spielerentscheidungen!$D$4+Parameter!$B$4*(Ergebnisse2!$E$3/Parameter!$B$8) + J411)&gt;0),IF(($B411-Parameter!$B$17*Spielerentscheidungen!$B$4+Parameter!$B$4*(Ergebnisse2!$D$3/Parameter!$B$8) + I411) &gt; (ZB_Käufer2!$B411-Parameter!$B$17*Spielerentscheidungen!$D$4+Parameter!$B$4*(Ergebnisse2!$E$3/Parameter!$B$8) + J411), "A", IF(($B411-Parameter!$B$17*Spielerentscheidungen!$B$4+Parameter!$B$4*(Ergebnisse2!$D$3/Parameter!$B$8) + I411) &lt; (ZB_Käufer2!$B411-Parameter!$B$17*Spielerentscheidungen!$D$4+Parameter!$B$4*(Ergebnisse2!$E$3/Parameter!$B$8) + J411), "B", C411)),
IF(($B411-Parameter!$B$17*Spielerentscheidungen!$B$4+Parameter!$B$4*(Ergebnisse2!$D$3/Parameter!$B$8) + I411) &gt; 0,"A",
IF((ZB_Käufer2!$B411-Parameter!$B$17*Spielerentscheidungen!$D$4+Parameter!$B$4*(Ergebnisse2!$E$3/Parameter!$B$8) + J411) &gt; 0,"B",0)))</f>
        <v>0</v>
      </c>
      <c r="G411">
        <f>IF(AND(($B411-Parameter!$B$17*Spielerentscheidungen!$B$5+Parameter!$B$4*(Ergebnisse2!$D$4/Parameter!$B$8) + I411)&gt;0,(ZB_Käufer2!$B411-Parameter!$B$17*Spielerentscheidungen!$D$5+Parameter!$B$4*(Ergebnisse2!$E$4/Parameter!$B$8) + J411)&gt;0), IF(($B411-Parameter!$B$17*Spielerentscheidungen!$B$5+Parameter!$B$4*(Ergebnisse2!$D$4/Parameter!$B$8) + I411) &gt; (ZB_Käufer2!$B411-Parameter!$B$17*Spielerentscheidungen!$D$5+Parameter!$B$4*(Ergebnisse2!$E$4/Parameter!$B$8) + J411), "A", IF(($B411-Parameter!$B$17*Spielerentscheidungen!$B$5+Parameter!$B$4*(Ergebnisse2!$D$4/Parameter!$B$8) + I411) &lt; (ZB_Käufer2!$B411-Parameter!$B$17*Spielerentscheidungen!$D$5+Parameter!$B$4*(Ergebnisse2!$E$4/Parameter!$B$8) + J411), "B", C411)),
IF(($B411-Parameter!$B$17*Spielerentscheidungen!$B$5+Parameter!$B$4*(Ergebnisse2!$D$4/Parameter!$B$8) +I411)&gt;0,"A",
IF((ZB_Käufer2!$B411-Parameter!$B$17*Spielerentscheidungen!$D$5+Parameter!$B$4*(Ergebnisse2!$E$4/Parameter!$B$8) + J411)&gt;0,"B",0)))</f>
        <v>0</v>
      </c>
      <c r="H411">
        <f>IF(AND(($B411-Parameter!$B$17*Spielerentscheidungen!$B$6+Parameter!$B$4*(Ergebnisse2!$D$5/Parameter!$B$8) + I411)&gt;0,(ZB_Käufer2!$B411-Parameter!$B$17*Spielerentscheidungen!$D$6+Parameter!$B$4*(Ergebnisse2!$E$5/Parameter!$B$8) + J411)&gt;0), IF(($B411-Parameter!$B$17*Spielerentscheidungen!$B$6+Parameter!$B$4*(Ergebnisse2!$D$5/Parameter!$B$8) + I411) &gt; (ZB_Käufer2!$B411-Parameter!$B$17*Spielerentscheidungen!$D$6+Parameter!$B$4*(Ergebnisse2!$E$5/Parameter!$B$8) + J411),"A",IF(($B411-Parameter!$B$17*Spielerentscheidungen!$B$6+Parameter!$B$4*(Ergebnisse2!$D$5/Parameter!$B$8) + I411) &lt; (ZB_Käufer2!$B411-Parameter!$B$17*Spielerentscheidungen!$D$6+Parameter!$B$4*(Ergebnisse2!$E$5/Parameter!$B$8) + J411),"B",C411)),
IF(($B411-Parameter!$B$17*Spielerentscheidungen!$B$6+Parameter!$B$4*(Ergebnisse2!$D$5/Parameter!$B$8) + I411)&gt;0,"A",
IF((ZB_Käufer2!$B411-Parameter!$B$17*Spielerentscheidungen!$D$6 + Parameter!$B$4*(Ergebnisse2!$E$5/Parameter!$B$8) + J411)&gt;0,"B",0)))</f>
        <v>0</v>
      </c>
      <c r="I411">
        <v>0</v>
      </c>
      <c r="J411">
        <v>2</v>
      </c>
    </row>
    <row r="412" spans="1:10" x14ac:dyDescent="0.35">
      <c r="A412">
        <v>411</v>
      </c>
      <c r="B412">
        <v>9.57</v>
      </c>
      <c r="C412" t="s">
        <v>19</v>
      </c>
      <c r="D412" t="str">
        <f>IF(AND(($B412- Parameter!$B$17*Spielerentscheidungen!$B$2+Parameter!$B$4*0.5 + I412)&gt;0,(ZB_Käufer2!$B412-Parameter!$B$17*Spielerentscheidungen!$D$2+Parameter!$B$4*0.5 + J412)&gt;0), IF(($B412-Parameter!$B$17*Spielerentscheidungen!$B$2+Parameter!$B$4*0.5 + I412) &gt; (ZB_Käufer2!$B412-Parameter!$B$17*Spielerentscheidungen!$D$2+Parameter!$B$4*0.5 + J412), "A", IF((ZB_Käufer2!$B412-Parameter!$B$17*Spielerentscheidungen!$D$2+Parameter!$B$4*0.5 + J412) &gt; ($B412-Parameter!$B$17*Spielerentscheidungen!$B$2+Parameter!$B$4*0.5 + I412), "B", C412)),
IF(($B412-Parameter!$B$17*Spielerentscheidungen!$B$2+Parameter!$B$4*0.5 + I412)&gt;0,"A",
IF((ZB_Käufer2!$B412-Parameter!$B$17*Spielerentscheidungen!$D$2+Parameter!$B$4*0.5 + J412)&gt;0,"B",0)))</f>
        <v>A</v>
      </c>
      <c r="E412" t="str">
        <f>IF(AND(($B412-Parameter!$B$17*Spielerentscheidungen!$B$3+Parameter!$B$4*(Ergebnisse2!$D$2/Parameter!$B$8) + I412)&gt;0,(ZB_Käufer2!$B412-Parameter!$B$17*Spielerentscheidungen!$D$3+Parameter!$B$4*(Ergebnisse2!$E$2/Parameter!$B$8) + J412)&gt;0),IF(($B412-Parameter!$B$17*Spielerentscheidungen!$B$3+Parameter!$B$4*(Ergebnisse2!$D$2/Parameter!$B$8) + I412) &gt; (ZB_Käufer2!$B412-Parameter!$B$17*Spielerentscheidungen!$D$3+Parameter!$B$4*(Ergebnisse2!$E$2/Parameter!$B$8) + J412),"A", IF(($B412-Parameter!$B$17*Spielerentscheidungen!$B$3+Parameter!$B$4*(Ergebnisse2!$D$2/Parameter!$B$8) + I412) &lt; (ZB_Käufer2!$B412-Parameter!$B$17*Spielerentscheidungen!$D$3+Parameter!$B$4*(Ergebnisse2!$E$2/Parameter!$B$8) + J412 ), "B", C412)),
IF(($B412-Parameter!$B$17*Spielerentscheidungen!$B$3+Parameter!$B$4*(Ergebnisse2!$D$2/Parameter!$B$8) + I412) &gt; 0,"A",
IF((ZB_Käufer2!$B412-Parameter!$B$17*Spielerentscheidungen!$D$3+Parameter!$B$4*(Ergebnisse2!$E$2/Parameter!$B$8) + J412)&gt;0,"B",0)))</f>
        <v>A</v>
      </c>
      <c r="F412" t="str">
        <f>IF(AND(($B412-Parameter!$B$17*Spielerentscheidungen!$B$4+Parameter!$B$4*(Ergebnisse2!$D$3/Parameter!$B$8) + I412 )&gt;0,(ZB_Käufer2!$B412-Parameter!$B$17*Spielerentscheidungen!$D$4+Parameter!$B$4*(Ergebnisse2!$E$3/Parameter!$B$8) + J412)&gt;0),IF(($B412-Parameter!$B$17*Spielerentscheidungen!$B$4+Parameter!$B$4*(Ergebnisse2!$D$3/Parameter!$B$8) + I412) &gt; (ZB_Käufer2!$B412-Parameter!$B$17*Spielerentscheidungen!$D$4+Parameter!$B$4*(Ergebnisse2!$E$3/Parameter!$B$8) + J412), "A", IF(($B412-Parameter!$B$17*Spielerentscheidungen!$B$4+Parameter!$B$4*(Ergebnisse2!$D$3/Parameter!$B$8) + I412) &lt; (ZB_Käufer2!$B412-Parameter!$B$17*Spielerentscheidungen!$D$4+Parameter!$B$4*(Ergebnisse2!$E$3/Parameter!$B$8) + J412), "B", C412)),
IF(($B412-Parameter!$B$17*Spielerentscheidungen!$B$4+Parameter!$B$4*(Ergebnisse2!$D$3/Parameter!$B$8) + I412) &gt; 0,"A",
IF((ZB_Käufer2!$B412-Parameter!$B$17*Spielerentscheidungen!$D$4+Parameter!$B$4*(Ergebnisse2!$E$3/Parameter!$B$8) + J412) &gt; 0,"B",0)))</f>
        <v>A</v>
      </c>
      <c r="G412" t="str">
        <f>IF(AND(($B412-Parameter!$B$17*Spielerentscheidungen!$B$5+Parameter!$B$4*(Ergebnisse2!$D$4/Parameter!$B$8) + I412)&gt;0,(ZB_Käufer2!$B412-Parameter!$B$17*Spielerentscheidungen!$D$5+Parameter!$B$4*(Ergebnisse2!$E$4/Parameter!$B$8) + J412)&gt;0), IF(($B412-Parameter!$B$17*Spielerentscheidungen!$B$5+Parameter!$B$4*(Ergebnisse2!$D$4/Parameter!$B$8) + I412) &gt; (ZB_Käufer2!$B412-Parameter!$B$17*Spielerentscheidungen!$D$5+Parameter!$B$4*(Ergebnisse2!$E$4/Parameter!$B$8) + J412), "A", IF(($B412-Parameter!$B$17*Spielerentscheidungen!$B$5+Parameter!$B$4*(Ergebnisse2!$D$4/Parameter!$B$8) + I412) &lt; (ZB_Käufer2!$B412-Parameter!$B$17*Spielerentscheidungen!$D$5+Parameter!$B$4*(Ergebnisse2!$E$4/Parameter!$B$8) + J412), "B", C412)),
IF(($B412-Parameter!$B$17*Spielerentscheidungen!$B$5+Parameter!$B$4*(Ergebnisse2!$D$4/Parameter!$B$8) +I412)&gt;0,"A",
IF((ZB_Käufer2!$B412-Parameter!$B$17*Spielerentscheidungen!$D$5+Parameter!$B$4*(Ergebnisse2!$E$4/Parameter!$B$8) + J412)&gt;0,"B",0)))</f>
        <v>A</v>
      </c>
      <c r="H412">
        <f>IF(AND(($B412-Parameter!$B$17*Spielerentscheidungen!$B$6+Parameter!$B$4*(Ergebnisse2!$D$5/Parameter!$B$8) + I412)&gt;0,(ZB_Käufer2!$B412-Parameter!$B$17*Spielerentscheidungen!$D$6+Parameter!$B$4*(Ergebnisse2!$E$5/Parameter!$B$8) + J412)&gt;0), IF(($B412-Parameter!$B$17*Spielerentscheidungen!$B$6+Parameter!$B$4*(Ergebnisse2!$D$5/Parameter!$B$8) + I412) &gt; (ZB_Käufer2!$B412-Parameter!$B$17*Spielerentscheidungen!$D$6+Parameter!$B$4*(Ergebnisse2!$E$5/Parameter!$B$8) + J412),"A",IF(($B412-Parameter!$B$17*Spielerentscheidungen!$B$6+Parameter!$B$4*(Ergebnisse2!$D$5/Parameter!$B$8) + I412) &lt; (ZB_Käufer2!$B412-Parameter!$B$17*Spielerentscheidungen!$D$6+Parameter!$B$4*(Ergebnisse2!$E$5/Parameter!$B$8) + J412),"B",C412)),
IF(($B412-Parameter!$B$17*Spielerentscheidungen!$B$6+Parameter!$B$4*(Ergebnisse2!$D$5/Parameter!$B$8) + I412)&gt;0,"A",
IF((ZB_Käufer2!$B412-Parameter!$B$17*Spielerentscheidungen!$D$6 + Parameter!$B$4*(Ergebnisse2!$E$5/Parameter!$B$8) + J412)&gt;0,"B",0)))</f>
        <v>0</v>
      </c>
      <c r="I412">
        <v>3</v>
      </c>
      <c r="J412">
        <v>0</v>
      </c>
    </row>
    <row r="413" spans="1:10" x14ac:dyDescent="0.35">
      <c r="A413">
        <v>412</v>
      </c>
      <c r="B413">
        <v>7.99</v>
      </c>
      <c r="C413" t="s">
        <v>20</v>
      </c>
      <c r="D413" t="str">
        <f>IF(AND(($B413- Parameter!$B$17*Spielerentscheidungen!$B$2+Parameter!$B$4*0.5 + I413)&gt;0,(ZB_Käufer2!$B413-Parameter!$B$17*Spielerentscheidungen!$D$2+Parameter!$B$4*0.5 + J413)&gt;0), IF(($B413-Parameter!$B$17*Spielerentscheidungen!$B$2+Parameter!$B$4*0.5 + I413) &gt; (ZB_Käufer2!$B413-Parameter!$B$17*Spielerentscheidungen!$D$2+Parameter!$B$4*0.5 + J413), "A", IF((ZB_Käufer2!$B413-Parameter!$B$17*Spielerentscheidungen!$D$2+Parameter!$B$4*0.5 + J413) &gt; ($B413-Parameter!$B$17*Spielerentscheidungen!$B$2+Parameter!$B$4*0.5 + I413), "B", C413)),
IF(($B413-Parameter!$B$17*Spielerentscheidungen!$B$2+Parameter!$B$4*0.5 + I413)&gt;0,"A",
IF((ZB_Käufer2!$B413-Parameter!$B$17*Spielerentscheidungen!$D$2+Parameter!$B$4*0.5 + J413)&gt;0,"B",0)))</f>
        <v>B</v>
      </c>
      <c r="E413" t="str">
        <f>IF(AND(($B413-Parameter!$B$17*Spielerentscheidungen!$B$3+Parameter!$B$4*(Ergebnisse2!$D$2/Parameter!$B$8) + I413)&gt;0,(ZB_Käufer2!$B413-Parameter!$B$17*Spielerentscheidungen!$D$3+Parameter!$B$4*(Ergebnisse2!$E$2/Parameter!$B$8) + J413)&gt;0),IF(($B413-Parameter!$B$17*Spielerentscheidungen!$B$3+Parameter!$B$4*(Ergebnisse2!$D$2/Parameter!$B$8) + I413) &gt; (ZB_Käufer2!$B413-Parameter!$B$17*Spielerentscheidungen!$D$3+Parameter!$B$4*(Ergebnisse2!$E$2/Parameter!$B$8) + J413),"A", IF(($B413-Parameter!$B$17*Spielerentscheidungen!$B$3+Parameter!$B$4*(Ergebnisse2!$D$2/Parameter!$B$8) + I413) &lt; (ZB_Käufer2!$B413-Parameter!$B$17*Spielerentscheidungen!$D$3+Parameter!$B$4*(Ergebnisse2!$E$2/Parameter!$B$8) + J413 ), "B", C413)),
IF(($B413-Parameter!$B$17*Spielerentscheidungen!$B$3+Parameter!$B$4*(Ergebnisse2!$D$2/Parameter!$B$8) + I413) &gt; 0,"A",
IF((ZB_Käufer2!$B413-Parameter!$B$17*Spielerentscheidungen!$D$3+Parameter!$B$4*(Ergebnisse2!$E$2/Parameter!$B$8) + J413)&gt;0,"B",0)))</f>
        <v>B</v>
      </c>
      <c r="F413" t="str">
        <f>IF(AND(($B413-Parameter!$B$17*Spielerentscheidungen!$B$4+Parameter!$B$4*(Ergebnisse2!$D$3/Parameter!$B$8) + I413 )&gt;0,(ZB_Käufer2!$B413-Parameter!$B$17*Spielerentscheidungen!$D$4+Parameter!$B$4*(Ergebnisse2!$E$3/Parameter!$B$8) + J413)&gt;0),IF(($B413-Parameter!$B$17*Spielerentscheidungen!$B$4+Parameter!$B$4*(Ergebnisse2!$D$3/Parameter!$B$8) + I413) &gt; (ZB_Käufer2!$B413-Parameter!$B$17*Spielerentscheidungen!$D$4+Parameter!$B$4*(Ergebnisse2!$E$3/Parameter!$B$8) + J413), "A", IF(($B413-Parameter!$B$17*Spielerentscheidungen!$B$4+Parameter!$B$4*(Ergebnisse2!$D$3/Parameter!$B$8) + I413) &lt; (ZB_Käufer2!$B413-Parameter!$B$17*Spielerentscheidungen!$D$4+Parameter!$B$4*(Ergebnisse2!$E$3/Parameter!$B$8) + J413), "B", C413)),
IF(($B413-Parameter!$B$17*Spielerentscheidungen!$B$4+Parameter!$B$4*(Ergebnisse2!$D$3/Parameter!$B$8) + I413) &gt; 0,"A",
IF((ZB_Käufer2!$B413-Parameter!$B$17*Spielerentscheidungen!$D$4+Parameter!$B$4*(Ergebnisse2!$E$3/Parameter!$B$8) + J413) &gt; 0,"B",0)))</f>
        <v>B</v>
      </c>
      <c r="G413" t="str">
        <f>IF(AND(($B413-Parameter!$B$17*Spielerentscheidungen!$B$5+Parameter!$B$4*(Ergebnisse2!$D$4/Parameter!$B$8) + I413)&gt;0,(ZB_Käufer2!$B413-Parameter!$B$17*Spielerentscheidungen!$D$5+Parameter!$B$4*(Ergebnisse2!$E$4/Parameter!$B$8) + J413)&gt;0), IF(($B413-Parameter!$B$17*Spielerentscheidungen!$B$5+Parameter!$B$4*(Ergebnisse2!$D$4/Parameter!$B$8) + I413) &gt; (ZB_Käufer2!$B413-Parameter!$B$17*Spielerentscheidungen!$D$5+Parameter!$B$4*(Ergebnisse2!$E$4/Parameter!$B$8) + J413), "A", IF(($B413-Parameter!$B$17*Spielerentscheidungen!$B$5+Parameter!$B$4*(Ergebnisse2!$D$4/Parameter!$B$8) + I413) &lt; (ZB_Käufer2!$B413-Parameter!$B$17*Spielerentscheidungen!$D$5+Parameter!$B$4*(Ergebnisse2!$E$4/Parameter!$B$8) + J413), "B", C413)),
IF(($B413-Parameter!$B$17*Spielerentscheidungen!$B$5+Parameter!$B$4*(Ergebnisse2!$D$4/Parameter!$B$8) +I413)&gt;0,"A",
IF((ZB_Käufer2!$B413-Parameter!$B$17*Spielerentscheidungen!$D$5+Parameter!$B$4*(Ergebnisse2!$E$4/Parameter!$B$8) + J413)&gt;0,"B",0)))</f>
        <v>B</v>
      </c>
      <c r="H413">
        <f>IF(AND(($B413-Parameter!$B$17*Spielerentscheidungen!$B$6+Parameter!$B$4*(Ergebnisse2!$D$5/Parameter!$B$8) + I413)&gt;0,(ZB_Käufer2!$B413-Parameter!$B$17*Spielerentscheidungen!$D$6+Parameter!$B$4*(Ergebnisse2!$E$5/Parameter!$B$8) + J413)&gt;0), IF(($B413-Parameter!$B$17*Spielerentscheidungen!$B$6+Parameter!$B$4*(Ergebnisse2!$D$5/Parameter!$B$8) + I413) &gt; (ZB_Käufer2!$B413-Parameter!$B$17*Spielerentscheidungen!$D$6+Parameter!$B$4*(Ergebnisse2!$E$5/Parameter!$B$8) + J413),"A",IF(($B413-Parameter!$B$17*Spielerentscheidungen!$B$6+Parameter!$B$4*(Ergebnisse2!$D$5/Parameter!$B$8) + I413) &lt; (ZB_Käufer2!$B413-Parameter!$B$17*Spielerentscheidungen!$D$6+Parameter!$B$4*(Ergebnisse2!$E$5/Parameter!$B$8) + J413),"B",C413)),
IF(($B413-Parameter!$B$17*Spielerentscheidungen!$B$6+Parameter!$B$4*(Ergebnisse2!$D$5/Parameter!$B$8) + I413)&gt;0,"A",
IF((ZB_Käufer2!$B413-Parameter!$B$17*Spielerentscheidungen!$D$6 + Parameter!$B$4*(Ergebnisse2!$E$5/Parameter!$B$8) + J413)&gt;0,"B",0)))</f>
        <v>0</v>
      </c>
      <c r="I413">
        <v>0</v>
      </c>
      <c r="J413">
        <v>4</v>
      </c>
    </row>
    <row r="414" spans="1:10" x14ac:dyDescent="0.35">
      <c r="A414">
        <v>413</v>
      </c>
      <c r="B414">
        <v>6.77</v>
      </c>
      <c r="C414" t="s">
        <v>19</v>
      </c>
      <c r="D414" t="str">
        <f>IF(AND(($B414- Parameter!$B$17*Spielerentscheidungen!$B$2+Parameter!$B$4*0.5 + I414)&gt;0,(ZB_Käufer2!$B414-Parameter!$B$17*Spielerentscheidungen!$D$2+Parameter!$B$4*0.5 + J414)&gt;0), IF(($B414-Parameter!$B$17*Spielerentscheidungen!$B$2+Parameter!$B$4*0.5 + I414) &gt; (ZB_Käufer2!$B414-Parameter!$B$17*Spielerentscheidungen!$D$2+Parameter!$B$4*0.5 + J414), "A", IF((ZB_Käufer2!$B414-Parameter!$B$17*Spielerentscheidungen!$D$2+Parameter!$B$4*0.5 + J414) &gt; ($B414-Parameter!$B$17*Spielerentscheidungen!$B$2+Parameter!$B$4*0.5 + I414), "B", C414)),
IF(($B414-Parameter!$B$17*Spielerentscheidungen!$B$2+Parameter!$B$4*0.5 + I414)&gt;0,"A",
IF((ZB_Käufer2!$B414-Parameter!$B$17*Spielerentscheidungen!$D$2+Parameter!$B$4*0.5 + J414)&gt;0,"B",0)))</f>
        <v>B</v>
      </c>
      <c r="E414" t="str">
        <f>IF(AND(($B414-Parameter!$B$17*Spielerentscheidungen!$B$3+Parameter!$B$4*(Ergebnisse2!$D$2/Parameter!$B$8) + I414)&gt;0,(ZB_Käufer2!$B414-Parameter!$B$17*Spielerentscheidungen!$D$3+Parameter!$B$4*(Ergebnisse2!$E$2/Parameter!$B$8) + J414)&gt;0),IF(($B414-Parameter!$B$17*Spielerentscheidungen!$B$3+Parameter!$B$4*(Ergebnisse2!$D$2/Parameter!$B$8) + I414) &gt; (ZB_Käufer2!$B414-Parameter!$B$17*Spielerentscheidungen!$D$3+Parameter!$B$4*(Ergebnisse2!$E$2/Parameter!$B$8) + J414),"A", IF(($B414-Parameter!$B$17*Spielerentscheidungen!$B$3+Parameter!$B$4*(Ergebnisse2!$D$2/Parameter!$B$8) + I414) &lt; (ZB_Käufer2!$B414-Parameter!$B$17*Spielerentscheidungen!$D$3+Parameter!$B$4*(Ergebnisse2!$E$2/Parameter!$B$8) + J414 ), "B", C414)),
IF(($B414-Parameter!$B$17*Spielerentscheidungen!$B$3+Parameter!$B$4*(Ergebnisse2!$D$2/Parameter!$B$8) + I414) &gt; 0,"A",
IF((ZB_Käufer2!$B414-Parameter!$B$17*Spielerentscheidungen!$D$3+Parameter!$B$4*(Ergebnisse2!$E$2/Parameter!$B$8) + J414)&gt;0,"B",0)))</f>
        <v>B</v>
      </c>
      <c r="F414" t="str">
        <f>IF(AND(($B414-Parameter!$B$17*Spielerentscheidungen!$B$4+Parameter!$B$4*(Ergebnisse2!$D$3/Parameter!$B$8) + I414 )&gt;0,(ZB_Käufer2!$B414-Parameter!$B$17*Spielerentscheidungen!$D$4+Parameter!$B$4*(Ergebnisse2!$E$3/Parameter!$B$8) + J414)&gt;0),IF(($B414-Parameter!$B$17*Spielerentscheidungen!$B$4+Parameter!$B$4*(Ergebnisse2!$D$3/Parameter!$B$8) + I414) &gt; (ZB_Käufer2!$B414-Parameter!$B$17*Spielerentscheidungen!$D$4+Parameter!$B$4*(Ergebnisse2!$E$3/Parameter!$B$8) + J414), "A", IF(($B414-Parameter!$B$17*Spielerentscheidungen!$B$4+Parameter!$B$4*(Ergebnisse2!$D$3/Parameter!$B$8) + I414) &lt; (ZB_Käufer2!$B414-Parameter!$B$17*Spielerentscheidungen!$D$4+Parameter!$B$4*(Ergebnisse2!$E$3/Parameter!$B$8) + J414), "B", C414)),
IF(($B414-Parameter!$B$17*Spielerentscheidungen!$B$4+Parameter!$B$4*(Ergebnisse2!$D$3/Parameter!$B$8) + I414) &gt; 0,"A",
IF((ZB_Käufer2!$B414-Parameter!$B$17*Spielerentscheidungen!$D$4+Parameter!$B$4*(Ergebnisse2!$E$3/Parameter!$B$8) + J414) &gt; 0,"B",0)))</f>
        <v>B</v>
      </c>
      <c r="G414" t="str">
        <f>IF(AND(($B414-Parameter!$B$17*Spielerentscheidungen!$B$5+Parameter!$B$4*(Ergebnisse2!$D$4/Parameter!$B$8) + I414)&gt;0,(ZB_Käufer2!$B414-Parameter!$B$17*Spielerentscheidungen!$D$5+Parameter!$B$4*(Ergebnisse2!$E$4/Parameter!$B$8) + J414)&gt;0), IF(($B414-Parameter!$B$17*Spielerentscheidungen!$B$5+Parameter!$B$4*(Ergebnisse2!$D$4/Parameter!$B$8) + I414) &gt; (ZB_Käufer2!$B414-Parameter!$B$17*Spielerentscheidungen!$D$5+Parameter!$B$4*(Ergebnisse2!$E$4/Parameter!$B$8) + J414), "A", IF(($B414-Parameter!$B$17*Spielerentscheidungen!$B$5+Parameter!$B$4*(Ergebnisse2!$D$4/Parameter!$B$8) + I414) &lt; (ZB_Käufer2!$B414-Parameter!$B$17*Spielerentscheidungen!$D$5+Parameter!$B$4*(Ergebnisse2!$E$4/Parameter!$B$8) + J414), "B", C414)),
IF(($B414-Parameter!$B$17*Spielerentscheidungen!$B$5+Parameter!$B$4*(Ergebnisse2!$D$4/Parameter!$B$8) +I414)&gt;0,"A",
IF((ZB_Käufer2!$B414-Parameter!$B$17*Spielerentscheidungen!$D$5+Parameter!$B$4*(Ergebnisse2!$E$4/Parameter!$B$8) + J414)&gt;0,"B",0)))</f>
        <v>B</v>
      </c>
      <c r="H414">
        <f>IF(AND(($B414-Parameter!$B$17*Spielerentscheidungen!$B$6+Parameter!$B$4*(Ergebnisse2!$D$5/Parameter!$B$8) + I414)&gt;0,(ZB_Käufer2!$B414-Parameter!$B$17*Spielerentscheidungen!$D$6+Parameter!$B$4*(Ergebnisse2!$E$5/Parameter!$B$8) + J414)&gt;0), IF(($B414-Parameter!$B$17*Spielerentscheidungen!$B$6+Parameter!$B$4*(Ergebnisse2!$D$5/Parameter!$B$8) + I414) &gt; (ZB_Käufer2!$B414-Parameter!$B$17*Spielerentscheidungen!$D$6+Parameter!$B$4*(Ergebnisse2!$E$5/Parameter!$B$8) + J414),"A",IF(($B414-Parameter!$B$17*Spielerentscheidungen!$B$6+Parameter!$B$4*(Ergebnisse2!$D$5/Parameter!$B$8) + I414) &lt; (ZB_Käufer2!$B414-Parameter!$B$17*Spielerentscheidungen!$D$6+Parameter!$B$4*(Ergebnisse2!$E$5/Parameter!$B$8) + J414),"B",C414)),
IF(($B414-Parameter!$B$17*Spielerentscheidungen!$B$6+Parameter!$B$4*(Ergebnisse2!$D$5/Parameter!$B$8) + I414)&gt;0,"A",
IF((ZB_Käufer2!$B414-Parameter!$B$17*Spielerentscheidungen!$D$6 + Parameter!$B$4*(Ergebnisse2!$E$5/Parameter!$B$8) + J414)&gt;0,"B",0)))</f>
        <v>0</v>
      </c>
      <c r="I414">
        <v>0</v>
      </c>
      <c r="J414">
        <v>5</v>
      </c>
    </row>
    <row r="415" spans="1:10" x14ac:dyDescent="0.35">
      <c r="A415">
        <v>414</v>
      </c>
      <c r="B415">
        <v>3.14</v>
      </c>
      <c r="C415" t="s">
        <v>20</v>
      </c>
      <c r="D415">
        <f>IF(AND(($B415- Parameter!$B$17*Spielerentscheidungen!$B$2+Parameter!$B$4*0.5 + I415)&gt;0,(ZB_Käufer2!$B415-Parameter!$B$17*Spielerentscheidungen!$D$2+Parameter!$B$4*0.5 + J415)&gt;0), IF(($B415-Parameter!$B$17*Spielerentscheidungen!$B$2+Parameter!$B$4*0.5 + I415) &gt; (ZB_Käufer2!$B415-Parameter!$B$17*Spielerentscheidungen!$D$2+Parameter!$B$4*0.5 + J415), "A", IF((ZB_Käufer2!$B415-Parameter!$B$17*Spielerentscheidungen!$D$2+Parameter!$B$4*0.5 + J415) &gt; ($B415-Parameter!$B$17*Spielerentscheidungen!$B$2+Parameter!$B$4*0.5 + I415), "B", C415)),
IF(($B415-Parameter!$B$17*Spielerentscheidungen!$B$2+Parameter!$B$4*0.5 + I415)&gt;0,"A",
IF((ZB_Käufer2!$B415-Parameter!$B$17*Spielerentscheidungen!$D$2+Parameter!$B$4*0.5 + J415)&gt;0,"B",0)))</f>
        <v>0</v>
      </c>
      <c r="E415" t="str">
        <f>IF(AND(($B415-Parameter!$B$17*Spielerentscheidungen!$B$3+Parameter!$B$4*(Ergebnisse2!$D$2/Parameter!$B$8) + I415)&gt;0,(ZB_Käufer2!$B415-Parameter!$B$17*Spielerentscheidungen!$D$3+Parameter!$B$4*(Ergebnisse2!$E$2/Parameter!$B$8) + J415)&gt;0),IF(($B415-Parameter!$B$17*Spielerentscheidungen!$B$3+Parameter!$B$4*(Ergebnisse2!$D$2/Parameter!$B$8) + I415) &gt; (ZB_Käufer2!$B415-Parameter!$B$17*Spielerentscheidungen!$D$3+Parameter!$B$4*(Ergebnisse2!$E$2/Parameter!$B$8) + J415),"A", IF(($B415-Parameter!$B$17*Spielerentscheidungen!$B$3+Parameter!$B$4*(Ergebnisse2!$D$2/Parameter!$B$8) + I415) &lt; (ZB_Käufer2!$B415-Parameter!$B$17*Spielerentscheidungen!$D$3+Parameter!$B$4*(Ergebnisse2!$E$2/Parameter!$B$8) + J415 ), "B", C415)),
IF(($B415-Parameter!$B$17*Spielerentscheidungen!$B$3+Parameter!$B$4*(Ergebnisse2!$D$2/Parameter!$B$8) + I415) &gt; 0,"A",
IF((ZB_Käufer2!$B415-Parameter!$B$17*Spielerentscheidungen!$D$3+Parameter!$B$4*(Ergebnisse2!$E$2/Parameter!$B$8) + J415)&gt;0,"B",0)))</f>
        <v>A</v>
      </c>
      <c r="F415">
        <f>IF(AND(($B415-Parameter!$B$17*Spielerentscheidungen!$B$4+Parameter!$B$4*(Ergebnisse2!$D$3/Parameter!$B$8) + I415 )&gt;0,(ZB_Käufer2!$B415-Parameter!$B$17*Spielerentscheidungen!$D$4+Parameter!$B$4*(Ergebnisse2!$E$3/Parameter!$B$8) + J415)&gt;0),IF(($B415-Parameter!$B$17*Spielerentscheidungen!$B$4+Parameter!$B$4*(Ergebnisse2!$D$3/Parameter!$B$8) + I415) &gt; (ZB_Käufer2!$B415-Parameter!$B$17*Spielerentscheidungen!$D$4+Parameter!$B$4*(Ergebnisse2!$E$3/Parameter!$B$8) + J415), "A", IF(($B415-Parameter!$B$17*Spielerentscheidungen!$B$4+Parameter!$B$4*(Ergebnisse2!$D$3/Parameter!$B$8) + I415) &lt; (ZB_Käufer2!$B415-Parameter!$B$17*Spielerentscheidungen!$D$4+Parameter!$B$4*(Ergebnisse2!$E$3/Parameter!$B$8) + J415), "B", C415)),
IF(($B415-Parameter!$B$17*Spielerentscheidungen!$B$4+Parameter!$B$4*(Ergebnisse2!$D$3/Parameter!$B$8) + I415) &gt; 0,"A",
IF((ZB_Käufer2!$B415-Parameter!$B$17*Spielerentscheidungen!$D$4+Parameter!$B$4*(Ergebnisse2!$E$3/Parameter!$B$8) + J415) &gt; 0,"B",0)))</f>
        <v>0</v>
      </c>
      <c r="G415">
        <f>IF(AND(($B415-Parameter!$B$17*Spielerentscheidungen!$B$5+Parameter!$B$4*(Ergebnisse2!$D$4/Parameter!$B$8) + I415)&gt;0,(ZB_Käufer2!$B415-Parameter!$B$17*Spielerentscheidungen!$D$5+Parameter!$B$4*(Ergebnisse2!$E$4/Parameter!$B$8) + J415)&gt;0), IF(($B415-Parameter!$B$17*Spielerentscheidungen!$B$5+Parameter!$B$4*(Ergebnisse2!$D$4/Parameter!$B$8) + I415) &gt; (ZB_Käufer2!$B415-Parameter!$B$17*Spielerentscheidungen!$D$5+Parameter!$B$4*(Ergebnisse2!$E$4/Parameter!$B$8) + J415), "A", IF(($B415-Parameter!$B$17*Spielerentscheidungen!$B$5+Parameter!$B$4*(Ergebnisse2!$D$4/Parameter!$B$8) + I415) &lt; (ZB_Käufer2!$B415-Parameter!$B$17*Spielerentscheidungen!$D$5+Parameter!$B$4*(Ergebnisse2!$E$4/Parameter!$B$8) + J415), "B", C415)),
IF(($B415-Parameter!$B$17*Spielerentscheidungen!$B$5+Parameter!$B$4*(Ergebnisse2!$D$4/Parameter!$B$8) +I415)&gt;0,"A",
IF((ZB_Käufer2!$B415-Parameter!$B$17*Spielerentscheidungen!$D$5+Parameter!$B$4*(Ergebnisse2!$E$4/Parameter!$B$8) + J415)&gt;0,"B",0)))</f>
        <v>0</v>
      </c>
      <c r="H415">
        <f>IF(AND(($B415-Parameter!$B$17*Spielerentscheidungen!$B$6+Parameter!$B$4*(Ergebnisse2!$D$5/Parameter!$B$8) + I415)&gt;0,(ZB_Käufer2!$B415-Parameter!$B$17*Spielerentscheidungen!$D$6+Parameter!$B$4*(Ergebnisse2!$E$5/Parameter!$B$8) + J415)&gt;0), IF(($B415-Parameter!$B$17*Spielerentscheidungen!$B$6+Parameter!$B$4*(Ergebnisse2!$D$5/Parameter!$B$8) + I415) &gt; (ZB_Käufer2!$B415-Parameter!$B$17*Spielerentscheidungen!$D$6+Parameter!$B$4*(Ergebnisse2!$E$5/Parameter!$B$8) + J415),"A",IF(($B415-Parameter!$B$17*Spielerentscheidungen!$B$6+Parameter!$B$4*(Ergebnisse2!$D$5/Parameter!$B$8) + I415) &lt; (ZB_Käufer2!$B415-Parameter!$B$17*Spielerentscheidungen!$D$6+Parameter!$B$4*(Ergebnisse2!$E$5/Parameter!$B$8) + J415),"B",C415)),
IF(($B415-Parameter!$B$17*Spielerentscheidungen!$B$6+Parameter!$B$4*(Ergebnisse2!$D$5/Parameter!$B$8) + I415)&gt;0,"A",
IF((ZB_Käufer2!$B415-Parameter!$B$17*Spielerentscheidungen!$D$6 + Parameter!$B$4*(Ergebnisse2!$E$5/Parameter!$B$8) + J415)&gt;0,"B",0)))</f>
        <v>0</v>
      </c>
      <c r="I415">
        <v>3</v>
      </c>
      <c r="J415">
        <v>0</v>
      </c>
    </row>
    <row r="416" spans="1:10" x14ac:dyDescent="0.35">
      <c r="A416">
        <v>415</v>
      </c>
      <c r="B416">
        <v>8.6300000000000008</v>
      </c>
      <c r="C416" t="s">
        <v>19</v>
      </c>
      <c r="D416" t="str">
        <f>IF(AND(($B416- Parameter!$B$17*Spielerentscheidungen!$B$2+Parameter!$B$4*0.5 + I416)&gt;0,(ZB_Käufer2!$B416-Parameter!$B$17*Spielerentscheidungen!$D$2+Parameter!$B$4*0.5 + J416)&gt;0), IF(($B416-Parameter!$B$17*Spielerentscheidungen!$B$2+Parameter!$B$4*0.5 + I416) &gt; (ZB_Käufer2!$B416-Parameter!$B$17*Spielerentscheidungen!$D$2+Parameter!$B$4*0.5 + J416), "A", IF((ZB_Käufer2!$B416-Parameter!$B$17*Spielerentscheidungen!$D$2+Parameter!$B$4*0.5 + J416) &gt; ($B416-Parameter!$B$17*Spielerentscheidungen!$B$2+Parameter!$B$4*0.5 + I416), "B", C416)),
IF(($B416-Parameter!$B$17*Spielerentscheidungen!$B$2+Parameter!$B$4*0.5 + I416)&gt;0,"A",
IF((ZB_Käufer2!$B416-Parameter!$B$17*Spielerentscheidungen!$D$2+Parameter!$B$4*0.5 + J416)&gt;0,"B",0)))</f>
        <v>A</v>
      </c>
      <c r="E416" t="str">
        <f>IF(AND(($B416-Parameter!$B$17*Spielerentscheidungen!$B$3+Parameter!$B$4*(Ergebnisse2!$D$2/Parameter!$B$8) + I416)&gt;0,(ZB_Käufer2!$B416-Parameter!$B$17*Spielerentscheidungen!$D$3+Parameter!$B$4*(Ergebnisse2!$E$2/Parameter!$B$8) + J416)&gt;0),IF(($B416-Parameter!$B$17*Spielerentscheidungen!$B$3+Parameter!$B$4*(Ergebnisse2!$D$2/Parameter!$B$8) + I416) &gt; (ZB_Käufer2!$B416-Parameter!$B$17*Spielerentscheidungen!$D$3+Parameter!$B$4*(Ergebnisse2!$E$2/Parameter!$B$8) + J416),"A", IF(($B416-Parameter!$B$17*Spielerentscheidungen!$B$3+Parameter!$B$4*(Ergebnisse2!$D$2/Parameter!$B$8) + I416) &lt; (ZB_Käufer2!$B416-Parameter!$B$17*Spielerentscheidungen!$D$3+Parameter!$B$4*(Ergebnisse2!$E$2/Parameter!$B$8) + J416 ), "B", C416)),
IF(($B416-Parameter!$B$17*Spielerentscheidungen!$B$3+Parameter!$B$4*(Ergebnisse2!$D$2/Parameter!$B$8) + I416) &gt; 0,"A",
IF((ZB_Käufer2!$B416-Parameter!$B$17*Spielerentscheidungen!$D$3+Parameter!$B$4*(Ergebnisse2!$E$2/Parameter!$B$8) + J416)&gt;0,"B",0)))</f>
        <v>A</v>
      </c>
      <c r="F416" t="str">
        <f>IF(AND(($B416-Parameter!$B$17*Spielerentscheidungen!$B$4+Parameter!$B$4*(Ergebnisse2!$D$3/Parameter!$B$8) + I416 )&gt;0,(ZB_Käufer2!$B416-Parameter!$B$17*Spielerentscheidungen!$D$4+Parameter!$B$4*(Ergebnisse2!$E$3/Parameter!$B$8) + J416)&gt;0),IF(($B416-Parameter!$B$17*Spielerentscheidungen!$B$4+Parameter!$B$4*(Ergebnisse2!$D$3/Parameter!$B$8) + I416) &gt; (ZB_Käufer2!$B416-Parameter!$B$17*Spielerentscheidungen!$D$4+Parameter!$B$4*(Ergebnisse2!$E$3/Parameter!$B$8) + J416), "A", IF(($B416-Parameter!$B$17*Spielerentscheidungen!$B$4+Parameter!$B$4*(Ergebnisse2!$D$3/Parameter!$B$8) + I416) &lt; (ZB_Käufer2!$B416-Parameter!$B$17*Spielerentscheidungen!$D$4+Parameter!$B$4*(Ergebnisse2!$E$3/Parameter!$B$8) + J416), "B", C416)),
IF(($B416-Parameter!$B$17*Spielerentscheidungen!$B$4+Parameter!$B$4*(Ergebnisse2!$D$3/Parameter!$B$8) + I416) &gt; 0,"A",
IF((ZB_Käufer2!$B416-Parameter!$B$17*Spielerentscheidungen!$D$4+Parameter!$B$4*(Ergebnisse2!$E$3/Parameter!$B$8) + J416) &gt; 0,"B",0)))</f>
        <v>A</v>
      </c>
      <c r="G416" t="str">
        <f>IF(AND(($B416-Parameter!$B$17*Spielerentscheidungen!$B$5+Parameter!$B$4*(Ergebnisse2!$D$4/Parameter!$B$8) + I416)&gt;0,(ZB_Käufer2!$B416-Parameter!$B$17*Spielerentscheidungen!$D$5+Parameter!$B$4*(Ergebnisse2!$E$4/Parameter!$B$8) + J416)&gt;0), IF(($B416-Parameter!$B$17*Spielerentscheidungen!$B$5+Parameter!$B$4*(Ergebnisse2!$D$4/Parameter!$B$8) + I416) &gt; (ZB_Käufer2!$B416-Parameter!$B$17*Spielerentscheidungen!$D$5+Parameter!$B$4*(Ergebnisse2!$E$4/Parameter!$B$8) + J416), "A", IF(($B416-Parameter!$B$17*Spielerentscheidungen!$B$5+Parameter!$B$4*(Ergebnisse2!$D$4/Parameter!$B$8) + I416) &lt; (ZB_Käufer2!$B416-Parameter!$B$17*Spielerentscheidungen!$D$5+Parameter!$B$4*(Ergebnisse2!$E$4/Parameter!$B$8) + J416), "B", C416)),
IF(($B416-Parameter!$B$17*Spielerentscheidungen!$B$5+Parameter!$B$4*(Ergebnisse2!$D$4/Parameter!$B$8) +I416)&gt;0,"A",
IF((ZB_Käufer2!$B416-Parameter!$B$17*Spielerentscheidungen!$D$5+Parameter!$B$4*(Ergebnisse2!$E$4/Parameter!$B$8) + J416)&gt;0,"B",0)))</f>
        <v>A</v>
      </c>
      <c r="H416">
        <f>IF(AND(($B416-Parameter!$B$17*Spielerentscheidungen!$B$6+Parameter!$B$4*(Ergebnisse2!$D$5/Parameter!$B$8) + I416)&gt;0,(ZB_Käufer2!$B416-Parameter!$B$17*Spielerentscheidungen!$D$6+Parameter!$B$4*(Ergebnisse2!$E$5/Parameter!$B$8) + J416)&gt;0), IF(($B416-Parameter!$B$17*Spielerentscheidungen!$B$6+Parameter!$B$4*(Ergebnisse2!$D$5/Parameter!$B$8) + I416) &gt; (ZB_Käufer2!$B416-Parameter!$B$17*Spielerentscheidungen!$D$6+Parameter!$B$4*(Ergebnisse2!$E$5/Parameter!$B$8) + J416),"A",IF(($B416-Parameter!$B$17*Spielerentscheidungen!$B$6+Parameter!$B$4*(Ergebnisse2!$D$5/Parameter!$B$8) + I416) &lt; (ZB_Käufer2!$B416-Parameter!$B$17*Spielerentscheidungen!$D$6+Parameter!$B$4*(Ergebnisse2!$E$5/Parameter!$B$8) + J416),"B",C416)),
IF(($B416-Parameter!$B$17*Spielerentscheidungen!$B$6+Parameter!$B$4*(Ergebnisse2!$D$5/Parameter!$B$8) + I416)&gt;0,"A",
IF((ZB_Käufer2!$B416-Parameter!$B$17*Spielerentscheidungen!$D$6 + Parameter!$B$4*(Ergebnisse2!$E$5/Parameter!$B$8) + J416)&gt;0,"B",0)))</f>
        <v>0</v>
      </c>
      <c r="I416">
        <v>3</v>
      </c>
      <c r="J416">
        <v>0</v>
      </c>
    </row>
    <row r="417" spans="1:10" x14ac:dyDescent="0.35">
      <c r="A417">
        <v>416</v>
      </c>
      <c r="B417">
        <v>0.81</v>
      </c>
      <c r="C417" t="s">
        <v>20</v>
      </c>
      <c r="D417">
        <f>IF(AND(($B417- Parameter!$B$17*Spielerentscheidungen!$B$2+Parameter!$B$4*0.5 + I417)&gt;0,(ZB_Käufer2!$B417-Parameter!$B$17*Spielerentscheidungen!$D$2+Parameter!$B$4*0.5 + J417)&gt;0), IF(($B417-Parameter!$B$17*Spielerentscheidungen!$B$2+Parameter!$B$4*0.5 + I417) &gt; (ZB_Käufer2!$B417-Parameter!$B$17*Spielerentscheidungen!$D$2+Parameter!$B$4*0.5 + J417), "A", IF((ZB_Käufer2!$B417-Parameter!$B$17*Spielerentscheidungen!$D$2+Parameter!$B$4*0.5 + J417) &gt; ($B417-Parameter!$B$17*Spielerentscheidungen!$B$2+Parameter!$B$4*0.5 + I417), "B", C417)),
IF(($B417-Parameter!$B$17*Spielerentscheidungen!$B$2+Parameter!$B$4*0.5 + I417)&gt;0,"A",
IF((ZB_Käufer2!$B417-Parameter!$B$17*Spielerentscheidungen!$D$2+Parameter!$B$4*0.5 + J417)&gt;0,"B",0)))</f>
        <v>0</v>
      </c>
      <c r="E417">
        <f>IF(AND(($B417-Parameter!$B$17*Spielerentscheidungen!$B$3+Parameter!$B$4*(Ergebnisse2!$D$2/Parameter!$B$8) + I417)&gt;0,(ZB_Käufer2!$B417-Parameter!$B$17*Spielerentscheidungen!$D$3+Parameter!$B$4*(Ergebnisse2!$E$2/Parameter!$B$8) + J417)&gt;0),IF(($B417-Parameter!$B$17*Spielerentscheidungen!$B$3+Parameter!$B$4*(Ergebnisse2!$D$2/Parameter!$B$8) + I417) &gt; (ZB_Käufer2!$B417-Parameter!$B$17*Spielerentscheidungen!$D$3+Parameter!$B$4*(Ergebnisse2!$E$2/Parameter!$B$8) + J417),"A", IF(($B417-Parameter!$B$17*Spielerentscheidungen!$B$3+Parameter!$B$4*(Ergebnisse2!$D$2/Parameter!$B$8) + I417) &lt; (ZB_Käufer2!$B417-Parameter!$B$17*Spielerentscheidungen!$D$3+Parameter!$B$4*(Ergebnisse2!$E$2/Parameter!$B$8) + J417 ), "B", C417)),
IF(($B417-Parameter!$B$17*Spielerentscheidungen!$B$3+Parameter!$B$4*(Ergebnisse2!$D$2/Parameter!$B$8) + I417) &gt; 0,"A",
IF((ZB_Käufer2!$B417-Parameter!$B$17*Spielerentscheidungen!$D$3+Parameter!$B$4*(Ergebnisse2!$E$2/Parameter!$B$8) + J417)&gt;0,"B",0)))</f>
        <v>0</v>
      </c>
      <c r="F417">
        <f>IF(AND(($B417-Parameter!$B$17*Spielerentscheidungen!$B$4+Parameter!$B$4*(Ergebnisse2!$D$3/Parameter!$B$8) + I417 )&gt;0,(ZB_Käufer2!$B417-Parameter!$B$17*Spielerentscheidungen!$D$4+Parameter!$B$4*(Ergebnisse2!$E$3/Parameter!$B$8) + J417)&gt;0),IF(($B417-Parameter!$B$17*Spielerentscheidungen!$B$4+Parameter!$B$4*(Ergebnisse2!$D$3/Parameter!$B$8) + I417) &gt; (ZB_Käufer2!$B417-Parameter!$B$17*Spielerentscheidungen!$D$4+Parameter!$B$4*(Ergebnisse2!$E$3/Parameter!$B$8) + J417), "A", IF(($B417-Parameter!$B$17*Spielerentscheidungen!$B$4+Parameter!$B$4*(Ergebnisse2!$D$3/Parameter!$B$8) + I417) &lt; (ZB_Käufer2!$B417-Parameter!$B$17*Spielerentscheidungen!$D$4+Parameter!$B$4*(Ergebnisse2!$E$3/Parameter!$B$8) + J417), "B", C417)),
IF(($B417-Parameter!$B$17*Spielerentscheidungen!$B$4+Parameter!$B$4*(Ergebnisse2!$D$3/Parameter!$B$8) + I417) &gt; 0,"A",
IF((ZB_Käufer2!$B417-Parameter!$B$17*Spielerentscheidungen!$D$4+Parameter!$B$4*(Ergebnisse2!$E$3/Parameter!$B$8) + J417) &gt; 0,"B",0)))</f>
        <v>0</v>
      </c>
      <c r="G417">
        <f>IF(AND(($B417-Parameter!$B$17*Spielerentscheidungen!$B$5+Parameter!$B$4*(Ergebnisse2!$D$4/Parameter!$B$8) + I417)&gt;0,(ZB_Käufer2!$B417-Parameter!$B$17*Spielerentscheidungen!$D$5+Parameter!$B$4*(Ergebnisse2!$E$4/Parameter!$B$8) + J417)&gt;0), IF(($B417-Parameter!$B$17*Spielerentscheidungen!$B$5+Parameter!$B$4*(Ergebnisse2!$D$4/Parameter!$B$8) + I417) &gt; (ZB_Käufer2!$B417-Parameter!$B$17*Spielerentscheidungen!$D$5+Parameter!$B$4*(Ergebnisse2!$E$4/Parameter!$B$8) + J417), "A", IF(($B417-Parameter!$B$17*Spielerentscheidungen!$B$5+Parameter!$B$4*(Ergebnisse2!$D$4/Parameter!$B$8) + I417) &lt; (ZB_Käufer2!$B417-Parameter!$B$17*Spielerentscheidungen!$D$5+Parameter!$B$4*(Ergebnisse2!$E$4/Parameter!$B$8) + J417), "B", C417)),
IF(($B417-Parameter!$B$17*Spielerentscheidungen!$B$5+Parameter!$B$4*(Ergebnisse2!$D$4/Parameter!$B$8) +I417)&gt;0,"A",
IF((ZB_Käufer2!$B417-Parameter!$B$17*Spielerentscheidungen!$D$5+Parameter!$B$4*(Ergebnisse2!$E$4/Parameter!$B$8) + J417)&gt;0,"B",0)))</f>
        <v>0</v>
      </c>
      <c r="H417">
        <f>IF(AND(($B417-Parameter!$B$17*Spielerentscheidungen!$B$6+Parameter!$B$4*(Ergebnisse2!$D$5/Parameter!$B$8) + I417)&gt;0,(ZB_Käufer2!$B417-Parameter!$B$17*Spielerentscheidungen!$D$6+Parameter!$B$4*(Ergebnisse2!$E$5/Parameter!$B$8) + J417)&gt;0), IF(($B417-Parameter!$B$17*Spielerentscheidungen!$B$6+Parameter!$B$4*(Ergebnisse2!$D$5/Parameter!$B$8) + I417) &gt; (ZB_Käufer2!$B417-Parameter!$B$17*Spielerentscheidungen!$D$6+Parameter!$B$4*(Ergebnisse2!$E$5/Parameter!$B$8) + J417),"A",IF(($B417-Parameter!$B$17*Spielerentscheidungen!$B$6+Parameter!$B$4*(Ergebnisse2!$D$5/Parameter!$B$8) + I417) &lt; (ZB_Käufer2!$B417-Parameter!$B$17*Spielerentscheidungen!$D$6+Parameter!$B$4*(Ergebnisse2!$E$5/Parameter!$B$8) + J417),"B",C417)),
IF(($B417-Parameter!$B$17*Spielerentscheidungen!$B$6+Parameter!$B$4*(Ergebnisse2!$D$5/Parameter!$B$8) + I417)&gt;0,"A",
IF((ZB_Käufer2!$B417-Parameter!$B$17*Spielerentscheidungen!$D$6 + Parameter!$B$4*(Ergebnisse2!$E$5/Parameter!$B$8) + J417)&gt;0,"B",0)))</f>
        <v>0</v>
      </c>
      <c r="I417">
        <v>1</v>
      </c>
      <c r="J417">
        <v>0</v>
      </c>
    </row>
    <row r="418" spans="1:10" x14ac:dyDescent="0.35">
      <c r="A418">
        <v>417</v>
      </c>
      <c r="B418">
        <v>3.88</v>
      </c>
      <c r="C418" t="s">
        <v>19</v>
      </c>
      <c r="D418" t="str">
        <f>IF(AND(($B418- Parameter!$B$17*Spielerentscheidungen!$B$2+Parameter!$B$4*0.5 + I418)&gt;0,(ZB_Käufer2!$B418-Parameter!$B$17*Spielerentscheidungen!$D$2+Parameter!$B$4*0.5 + J418)&gt;0), IF(($B418-Parameter!$B$17*Spielerentscheidungen!$B$2+Parameter!$B$4*0.5 + I418) &gt; (ZB_Käufer2!$B418-Parameter!$B$17*Spielerentscheidungen!$D$2+Parameter!$B$4*0.5 + J418), "A", IF((ZB_Käufer2!$B418-Parameter!$B$17*Spielerentscheidungen!$D$2+Parameter!$B$4*0.5 + J418) &gt; ($B418-Parameter!$B$17*Spielerentscheidungen!$B$2+Parameter!$B$4*0.5 + I418), "B", C418)),
IF(($B418-Parameter!$B$17*Spielerentscheidungen!$B$2+Parameter!$B$4*0.5 + I418)&gt;0,"A",
IF((ZB_Käufer2!$B418-Parameter!$B$17*Spielerentscheidungen!$D$2+Parameter!$B$4*0.5 + J418)&gt;0,"B",0)))</f>
        <v>A</v>
      </c>
      <c r="E418" t="str">
        <f>IF(AND(($B418-Parameter!$B$17*Spielerentscheidungen!$B$3+Parameter!$B$4*(Ergebnisse2!$D$2/Parameter!$B$8) + I418)&gt;0,(ZB_Käufer2!$B418-Parameter!$B$17*Spielerentscheidungen!$D$3+Parameter!$B$4*(Ergebnisse2!$E$2/Parameter!$B$8) + J418)&gt;0),IF(($B418-Parameter!$B$17*Spielerentscheidungen!$B$3+Parameter!$B$4*(Ergebnisse2!$D$2/Parameter!$B$8) + I418) &gt; (ZB_Käufer2!$B418-Parameter!$B$17*Spielerentscheidungen!$D$3+Parameter!$B$4*(Ergebnisse2!$E$2/Parameter!$B$8) + J418),"A", IF(($B418-Parameter!$B$17*Spielerentscheidungen!$B$3+Parameter!$B$4*(Ergebnisse2!$D$2/Parameter!$B$8) + I418) &lt; (ZB_Käufer2!$B418-Parameter!$B$17*Spielerentscheidungen!$D$3+Parameter!$B$4*(Ergebnisse2!$E$2/Parameter!$B$8) + J418 ), "B", C418)),
IF(($B418-Parameter!$B$17*Spielerentscheidungen!$B$3+Parameter!$B$4*(Ergebnisse2!$D$2/Parameter!$B$8) + I418) &gt; 0,"A",
IF((ZB_Käufer2!$B418-Parameter!$B$17*Spielerentscheidungen!$D$3+Parameter!$B$4*(Ergebnisse2!$E$2/Parameter!$B$8) + J418)&gt;0,"B",0)))</f>
        <v>A</v>
      </c>
      <c r="F418">
        <f>IF(AND(($B418-Parameter!$B$17*Spielerentscheidungen!$B$4+Parameter!$B$4*(Ergebnisse2!$D$3/Parameter!$B$8) + I418 )&gt;0,(ZB_Käufer2!$B418-Parameter!$B$17*Spielerentscheidungen!$D$4+Parameter!$B$4*(Ergebnisse2!$E$3/Parameter!$B$8) + J418)&gt;0),IF(($B418-Parameter!$B$17*Spielerentscheidungen!$B$4+Parameter!$B$4*(Ergebnisse2!$D$3/Parameter!$B$8) + I418) &gt; (ZB_Käufer2!$B418-Parameter!$B$17*Spielerentscheidungen!$D$4+Parameter!$B$4*(Ergebnisse2!$E$3/Parameter!$B$8) + J418), "A", IF(($B418-Parameter!$B$17*Spielerentscheidungen!$B$4+Parameter!$B$4*(Ergebnisse2!$D$3/Parameter!$B$8) + I418) &lt; (ZB_Käufer2!$B418-Parameter!$B$17*Spielerentscheidungen!$D$4+Parameter!$B$4*(Ergebnisse2!$E$3/Parameter!$B$8) + J418), "B", C418)),
IF(($B418-Parameter!$B$17*Spielerentscheidungen!$B$4+Parameter!$B$4*(Ergebnisse2!$D$3/Parameter!$B$8) + I418) &gt; 0,"A",
IF((ZB_Käufer2!$B418-Parameter!$B$17*Spielerentscheidungen!$D$4+Parameter!$B$4*(Ergebnisse2!$E$3/Parameter!$B$8) + J418) &gt; 0,"B",0)))</f>
        <v>0</v>
      </c>
      <c r="G418">
        <f>IF(AND(($B418-Parameter!$B$17*Spielerentscheidungen!$B$5+Parameter!$B$4*(Ergebnisse2!$D$4/Parameter!$B$8) + I418)&gt;0,(ZB_Käufer2!$B418-Parameter!$B$17*Spielerentscheidungen!$D$5+Parameter!$B$4*(Ergebnisse2!$E$4/Parameter!$B$8) + J418)&gt;0), IF(($B418-Parameter!$B$17*Spielerentscheidungen!$B$5+Parameter!$B$4*(Ergebnisse2!$D$4/Parameter!$B$8) + I418) &gt; (ZB_Käufer2!$B418-Parameter!$B$17*Spielerentscheidungen!$D$5+Parameter!$B$4*(Ergebnisse2!$E$4/Parameter!$B$8) + J418), "A", IF(($B418-Parameter!$B$17*Spielerentscheidungen!$B$5+Parameter!$B$4*(Ergebnisse2!$D$4/Parameter!$B$8) + I418) &lt; (ZB_Käufer2!$B418-Parameter!$B$17*Spielerentscheidungen!$D$5+Parameter!$B$4*(Ergebnisse2!$E$4/Parameter!$B$8) + J418), "B", C418)),
IF(($B418-Parameter!$B$17*Spielerentscheidungen!$B$5+Parameter!$B$4*(Ergebnisse2!$D$4/Parameter!$B$8) +I418)&gt;0,"A",
IF((ZB_Käufer2!$B418-Parameter!$B$17*Spielerentscheidungen!$D$5+Parameter!$B$4*(Ergebnisse2!$E$4/Parameter!$B$8) + J418)&gt;0,"B",0)))</f>
        <v>0</v>
      </c>
      <c r="H418">
        <f>IF(AND(($B418-Parameter!$B$17*Spielerentscheidungen!$B$6+Parameter!$B$4*(Ergebnisse2!$D$5/Parameter!$B$8) + I418)&gt;0,(ZB_Käufer2!$B418-Parameter!$B$17*Spielerentscheidungen!$D$6+Parameter!$B$4*(Ergebnisse2!$E$5/Parameter!$B$8) + J418)&gt;0), IF(($B418-Parameter!$B$17*Spielerentscheidungen!$B$6+Parameter!$B$4*(Ergebnisse2!$D$5/Parameter!$B$8) + I418) &gt; (ZB_Käufer2!$B418-Parameter!$B$17*Spielerentscheidungen!$D$6+Parameter!$B$4*(Ergebnisse2!$E$5/Parameter!$B$8) + J418),"A",IF(($B418-Parameter!$B$17*Spielerentscheidungen!$B$6+Parameter!$B$4*(Ergebnisse2!$D$5/Parameter!$B$8) + I418) &lt; (ZB_Käufer2!$B418-Parameter!$B$17*Spielerentscheidungen!$D$6+Parameter!$B$4*(Ergebnisse2!$E$5/Parameter!$B$8) + J418),"B",C418)),
IF(($B418-Parameter!$B$17*Spielerentscheidungen!$B$6+Parameter!$B$4*(Ergebnisse2!$D$5/Parameter!$B$8) + I418)&gt;0,"A",
IF((ZB_Käufer2!$B418-Parameter!$B$17*Spielerentscheidungen!$D$6 + Parameter!$B$4*(Ergebnisse2!$E$5/Parameter!$B$8) + J418)&gt;0,"B",0)))</f>
        <v>0</v>
      </c>
      <c r="I418">
        <v>4</v>
      </c>
      <c r="J418">
        <v>0</v>
      </c>
    </row>
    <row r="419" spans="1:10" x14ac:dyDescent="0.35">
      <c r="A419">
        <v>418</v>
      </c>
      <c r="B419">
        <v>8.6</v>
      </c>
      <c r="C419" t="s">
        <v>20</v>
      </c>
      <c r="D419" t="str">
        <f>IF(AND(($B419- Parameter!$B$17*Spielerentscheidungen!$B$2+Parameter!$B$4*0.5 + I419)&gt;0,(ZB_Käufer2!$B419-Parameter!$B$17*Spielerentscheidungen!$D$2+Parameter!$B$4*0.5 + J419)&gt;0), IF(($B419-Parameter!$B$17*Spielerentscheidungen!$B$2+Parameter!$B$4*0.5 + I419) &gt; (ZB_Käufer2!$B419-Parameter!$B$17*Spielerentscheidungen!$D$2+Parameter!$B$4*0.5 + J419), "A", IF((ZB_Käufer2!$B419-Parameter!$B$17*Spielerentscheidungen!$D$2+Parameter!$B$4*0.5 + J419) &gt; ($B419-Parameter!$B$17*Spielerentscheidungen!$B$2+Parameter!$B$4*0.5 + I419), "B", C419)),
IF(($B419-Parameter!$B$17*Spielerentscheidungen!$B$2+Parameter!$B$4*0.5 + I419)&gt;0,"A",
IF((ZB_Käufer2!$B419-Parameter!$B$17*Spielerentscheidungen!$D$2+Parameter!$B$4*0.5 + J419)&gt;0,"B",0)))</f>
        <v>B</v>
      </c>
      <c r="E419" t="str">
        <f>IF(AND(($B419-Parameter!$B$17*Spielerentscheidungen!$B$3+Parameter!$B$4*(Ergebnisse2!$D$2/Parameter!$B$8) + I419)&gt;0,(ZB_Käufer2!$B419-Parameter!$B$17*Spielerentscheidungen!$D$3+Parameter!$B$4*(Ergebnisse2!$E$2/Parameter!$B$8) + J419)&gt;0),IF(($B419-Parameter!$B$17*Spielerentscheidungen!$B$3+Parameter!$B$4*(Ergebnisse2!$D$2/Parameter!$B$8) + I419) &gt; (ZB_Käufer2!$B419-Parameter!$B$17*Spielerentscheidungen!$D$3+Parameter!$B$4*(Ergebnisse2!$E$2/Parameter!$B$8) + J419),"A", IF(($B419-Parameter!$B$17*Spielerentscheidungen!$B$3+Parameter!$B$4*(Ergebnisse2!$D$2/Parameter!$B$8) + I419) &lt; (ZB_Käufer2!$B419-Parameter!$B$17*Spielerentscheidungen!$D$3+Parameter!$B$4*(Ergebnisse2!$E$2/Parameter!$B$8) + J419 ), "B", C419)),
IF(($B419-Parameter!$B$17*Spielerentscheidungen!$B$3+Parameter!$B$4*(Ergebnisse2!$D$2/Parameter!$B$8) + I419) &gt; 0,"A",
IF((ZB_Käufer2!$B419-Parameter!$B$17*Spielerentscheidungen!$D$3+Parameter!$B$4*(Ergebnisse2!$E$2/Parameter!$B$8) + J419)&gt;0,"B",0)))</f>
        <v>A</v>
      </c>
      <c r="F419" t="str">
        <f>IF(AND(($B419-Parameter!$B$17*Spielerentscheidungen!$B$4+Parameter!$B$4*(Ergebnisse2!$D$3/Parameter!$B$8) + I419 )&gt;0,(ZB_Käufer2!$B419-Parameter!$B$17*Spielerentscheidungen!$D$4+Parameter!$B$4*(Ergebnisse2!$E$3/Parameter!$B$8) + J419)&gt;0),IF(($B419-Parameter!$B$17*Spielerentscheidungen!$B$4+Parameter!$B$4*(Ergebnisse2!$D$3/Parameter!$B$8) + I419) &gt; (ZB_Käufer2!$B419-Parameter!$B$17*Spielerentscheidungen!$D$4+Parameter!$B$4*(Ergebnisse2!$E$3/Parameter!$B$8) + J419), "A", IF(($B419-Parameter!$B$17*Spielerentscheidungen!$B$4+Parameter!$B$4*(Ergebnisse2!$D$3/Parameter!$B$8) + I419) &lt; (ZB_Käufer2!$B419-Parameter!$B$17*Spielerentscheidungen!$D$4+Parameter!$B$4*(Ergebnisse2!$E$3/Parameter!$B$8) + J419), "B", C419)),
IF(($B419-Parameter!$B$17*Spielerentscheidungen!$B$4+Parameter!$B$4*(Ergebnisse2!$D$3/Parameter!$B$8) + I419) &gt; 0,"A",
IF((ZB_Käufer2!$B419-Parameter!$B$17*Spielerentscheidungen!$D$4+Parameter!$B$4*(Ergebnisse2!$E$3/Parameter!$B$8) + J419) &gt; 0,"B",0)))</f>
        <v>B</v>
      </c>
      <c r="G419" t="str">
        <f>IF(AND(($B419-Parameter!$B$17*Spielerentscheidungen!$B$5+Parameter!$B$4*(Ergebnisse2!$D$4/Parameter!$B$8) + I419)&gt;0,(ZB_Käufer2!$B419-Parameter!$B$17*Spielerentscheidungen!$D$5+Parameter!$B$4*(Ergebnisse2!$E$4/Parameter!$B$8) + J419)&gt;0), IF(($B419-Parameter!$B$17*Spielerentscheidungen!$B$5+Parameter!$B$4*(Ergebnisse2!$D$4/Parameter!$B$8) + I419) &gt; (ZB_Käufer2!$B419-Parameter!$B$17*Spielerentscheidungen!$D$5+Parameter!$B$4*(Ergebnisse2!$E$4/Parameter!$B$8) + J419), "A", IF(($B419-Parameter!$B$17*Spielerentscheidungen!$B$5+Parameter!$B$4*(Ergebnisse2!$D$4/Parameter!$B$8) + I419) &lt; (ZB_Käufer2!$B419-Parameter!$B$17*Spielerentscheidungen!$D$5+Parameter!$B$4*(Ergebnisse2!$E$4/Parameter!$B$8) + J419), "B", C419)),
IF(($B419-Parameter!$B$17*Spielerentscheidungen!$B$5+Parameter!$B$4*(Ergebnisse2!$D$4/Parameter!$B$8) +I419)&gt;0,"A",
IF((ZB_Käufer2!$B419-Parameter!$B$17*Spielerentscheidungen!$D$5+Parameter!$B$4*(Ergebnisse2!$E$4/Parameter!$B$8) + J419)&gt;0,"B",0)))</f>
        <v>B</v>
      </c>
      <c r="H419">
        <f>IF(AND(($B419-Parameter!$B$17*Spielerentscheidungen!$B$6+Parameter!$B$4*(Ergebnisse2!$D$5/Parameter!$B$8) + I419)&gt;0,(ZB_Käufer2!$B419-Parameter!$B$17*Spielerentscheidungen!$D$6+Parameter!$B$4*(Ergebnisse2!$E$5/Parameter!$B$8) + J419)&gt;0), IF(($B419-Parameter!$B$17*Spielerentscheidungen!$B$6+Parameter!$B$4*(Ergebnisse2!$D$5/Parameter!$B$8) + I419) &gt; (ZB_Käufer2!$B419-Parameter!$B$17*Spielerentscheidungen!$D$6+Parameter!$B$4*(Ergebnisse2!$E$5/Parameter!$B$8) + J419),"A",IF(($B419-Parameter!$B$17*Spielerentscheidungen!$B$6+Parameter!$B$4*(Ergebnisse2!$D$5/Parameter!$B$8) + I419) &lt; (ZB_Käufer2!$B419-Parameter!$B$17*Spielerentscheidungen!$D$6+Parameter!$B$4*(Ergebnisse2!$E$5/Parameter!$B$8) + J419),"B",C419)),
IF(($B419-Parameter!$B$17*Spielerentscheidungen!$B$6+Parameter!$B$4*(Ergebnisse2!$D$5/Parameter!$B$8) + I419)&gt;0,"A",
IF((ZB_Käufer2!$B419-Parameter!$B$17*Spielerentscheidungen!$D$6 + Parameter!$B$4*(Ergebnisse2!$E$5/Parameter!$B$8) + J419)&gt;0,"B",0)))</f>
        <v>0</v>
      </c>
      <c r="I419">
        <v>0</v>
      </c>
      <c r="J419">
        <v>2</v>
      </c>
    </row>
    <row r="420" spans="1:10" x14ac:dyDescent="0.35">
      <c r="A420">
        <v>419</v>
      </c>
      <c r="B420">
        <v>1.49</v>
      </c>
      <c r="C420" t="s">
        <v>19</v>
      </c>
      <c r="D420">
        <f>IF(AND(($B420- Parameter!$B$17*Spielerentscheidungen!$B$2+Parameter!$B$4*0.5 + I420)&gt;0,(ZB_Käufer2!$B420-Parameter!$B$17*Spielerentscheidungen!$D$2+Parameter!$B$4*0.5 + J420)&gt;0), IF(($B420-Parameter!$B$17*Spielerentscheidungen!$B$2+Parameter!$B$4*0.5 + I420) &gt; (ZB_Käufer2!$B420-Parameter!$B$17*Spielerentscheidungen!$D$2+Parameter!$B$4*0.5 + J420), "A", IF((ZB_Käufer2!$B420-Parameter!$B$17*Spielerentscheidungen!$D$2+Parameter!$B$4*0.5 + J420) &gt; ($B420-Parameter!$B$17*Spielerentscheidungen!$B$2+Parameter!$B$4*0.5 + I420), "B", C420)),
IF(($B420-Parameter!$B$17*Spielerentscheidungen!$B$2+Parameter!$B$4*0.5 + I420)&gt;0,"A",
IF((ZB_Käufer2!$B420-Parameter!$B$17*Spielerentscheidungen!$D$2+Parameter!$B$4*0.5 + J420)&gt;0,"B",0)))</f>
        <v>0</v>
      </c>
      <c r="E420">
        <f>IF(AND(($B420-Parameter!$B$17*Spielerentscheidungen!$B$3+Parameter!$B$4*(Ergebnisse2!$D$2/Parameter!$B$8) + I420)&gt;0,(ZB_Käufer2!$B420-Parameter!$B$17*Spielerentscheidungen!$D$3+Parameter!$B$4*(Ergebnisse2!$E$2/Parameter!$B$8) + J420)&gt;0),IF(($B420-Parameter!$B$17*Spielerentscheidungen!$B$3+Parameter!$B$4*(Ergebnisse2!$D$2/Parameter!$B$8) + I420) &gt; (ZB_Käufer2!$B420-Parameter!$B$17*Spielerentscheidungen!$D$3+Parameter!$B$4*(Ergebnisse2!$E$2/Parameter!$B$8) + J420),"A", IF(($B420-Parameter!$B$17*Spielerentscheidungen!$B$3+Parameter!$B$4*(Ergebnisse2!$D$2/Parameter!$B$8) + I420) &lt; (ZB_Käufer2!$B420-Parameter!$B$17*Spielerentscheidungen!$D$3+Parameter!$B$4*(Ergebnisse2!$E$2/Parameter!$B$8) + J420 ), "B", C420)),
IF(($B420-Parameter!$B$17*Spielerentscheidungen!$B$3+Parameter!$B$4*(Ergebnisse2!$D$2/Parameter!$B$8) + I420) &gt; 0,"A",
IF((ZB_Käufer2!$B420-Parameter!$B$17*Spielerentscheidungen!$D$3+Parameter!$B$4*(Ergebnisse2!$E$2/Parameter!$B$8) + J420)&gt;0,"B",0)))</f>
        <v>0</v>
      </c>
      <c r="F420">
        <f>IF(AND(($B420-Parameter!$B$17*Spielerentscheidungen!$B$4+Parameter!$B$4*(Ergebnisse2!$D$3/Parameter!$B$8) + I420 )&gt;0,(ZB_Käufer2!$B420-Parameter!$B$17*Spielerentscheidungen!$D$4+Parameter!$B$4*(Ergebnisse2!$E$3/Parameter!$B$8) + J420)&gt;0),IF(($B420-Parameter!$B$17*Spielerentscheidungen!$B$4+Parameter!$B$4*(Ergebnisse2!$D$3/Parameter!$B$8) + I420) &gt; (ZB_Käufer2!$B420-Parameter!$B$17*Spielerentscheidungen!$D$4+Parameter!$B$4*(Ergebnisse2!$E$3/Parameter!$B$8) + J420), "A", IF(($B420-Parameter!$B$17*Spielerentscheidungen!$B$4+Parameter!$B$4*(Ergebnisse2!$D$3/Parameter!$B$8) + I420) &lt; (ZB_Käufer2!$B420-Parameter!$B$17*Spielerentscheidungen!$D$4+Parameter!$B$4*(Ergebnisse2!$E$3/Parameter!$B$8) + J420), "B", C420)),
IF(($B420-Parameter!$B$17*Spielerentscheidungen!$B$4+Parameter!$B$4*(Ergebnisse2!$D$3/Parameter!$B$8) + I420) &gt; 0,"A",
IF((ZB_Käufer2!$B420-Parameter!$B$17*Spielerentscheidungen!$D$4+Parameter!$B$4*(Ergebnisse2!$E$3/Parameter!$B$8) + J420) &gt; 0,"B",0)))</f>
        <v>0</v>
      </c>
      <c r="G420">
        <f>IF(AND(($B420-Parameter!$B$17*Spielerentscheidungen!$B$5+Parameter!$B$4*(Ergebnisse2!$D$4/Parameter!$B$8) + I420)&gt;0,(ZB_Käufer2!$B420-Parameter!$B$17*Spielerentscheidungen!$D$5+Parameter!$B$4*(Ergebnisse2!$E$4/Parameter!$B$8) + J420)&gt;0), IF(($B420-Parameter!$B$17*Spielerentscheidungen!$B$5+Parameter!$B$4*(Ergebnisse2!$D$4/Parameter!$B$8) + I420) &gt; (ZB_Käufer2!$B420-Parameter!$B$17*Spielerentscheidungen!$D$5+Parameter!$B$4*(Ergebnisse2!$E$4/Parameter!$B$8) + J420), "A", IF(($B420-Parameter!$B$17*Spielerentscheidungen!$B$5+Parameter!$B$4*(Ergebnisse2!$D$4/Parameter!$B$8) + I420) &lt; (ZB_Käufer2!$B420-Parameter!$B$17*Spielerentscheidungen!$D$5+Parameter!$B$4*(Ergebnisse2!$E$4/Parameter!$B$8) + J420), "B", C420)),
IF(($B420-Parameter!$B$17*Spielerentscheidungen!$B$5+Parameter!$B$4*(Ergebnisse2!$D$4/Parameter!$B$8) +I420)&gt;0,"A",
IF((ZB_Käufer2!$B420-Parameter!$B$17*Spielerentscheidungen!$D$5+Parameter!$B$4*(Ergebnisse2!$E$4/Parameter!$B$8) + J420)&gt;0,"B",0)))</f>
        <v>0</v>
      </c>
      <c r="H420">
        <f>IF(AND(($B420-Parameter!$B$17*Spielerentscheidungen!$B$6+Parameter!$B$4*(Ergebnisse2!$D$5/Parameter!$B$8) + I420)&gt;0,(ZB_Käufer2!$B420-Parameter!$B$17*Spielerentscheidungen!$D$6+Parameter!$B$4*(Ergebnisse2!$E$5/Parameter!$B$8) + J420)&gt;0), IF(($B420-Parameter!$B$17*Spielerentscheidungen!$B$6+Parameter!$B$4*(Ergebnisse2!$D$5/Parameter!$B$8) + I420) &gt; (ZB_Käufer2!$B420-Parameter!$B$17*Spielerentscheidungen!$D$6+Parameter!$B$4*(Ergebnisse2!$E$5/Parameter!$B$8) + J420),"A",IF(($B420-Parameter!$B$17*Spielerentscheidungen!$B$6+Parameter!$B$4*(Ergebnisse2!$D$5/Parameter!$B$8) + I420) &lt; (ZB_Käufer2!$B420-Parameter!$B$17*Spielerentscheidungen!$D$6+Parameter!$B$4*(Ergebnisse2!$E$5/Parameter!$B$8) + J420),"B",C420)),
IF(($B420-Parameter!$B$17*Spielerentscheidungen!$B$6+Parameter!$B$4*(Ergebnisse2!$D$5/Parameter!$B$8) + I420)&gt;0,"A",
IF((ZB_Käufer2!$B420-Parameter!$B$17*Spielerentscheidungen!$D$6 + Parameter!$B$4*(Ergebnisse2!$E$5/Parameter!$B$8) + J420)&gt;0,"B",0)))</f>
        <v>0</v>
      </c>
      <c r="I420">
        <v>0</v>
      </c>
      <c r="J420">
        <v>1</v>
      </c>
    </row>
    <row r="421" spans="1:10" x14ac:dyDescent="0.35">
      <c r="A421">
        <v>420</v>
      </c>
      <c r="B421">
        <v>8.65</v>
      </c>
      <c r="C421" t="s">
        <v>20</v>
      </c>
      <c r="D421" t="str">
        <f>IF(AND(($B421- Parameter!$B$17*Spielerentscheidungen!$B$2+Parameter!$B$4*0.5 + I421)&gt;0,(ZB_Käufer2!$B421-Parameter!$B$17*Spielerentscheidungen!$D$2+Parameter!$B$4*0.5 + J421)&gt;0), IF(($B421-Parameter!$B$17*Spielerentscheidungen!$B$2+Parameter!$B$4*0.5 + I421) &gt; (ZB_Käufer2!$B421-Parameter!$B$17*Spielerentscheidungen!$D$2+Parameter!$B$4*0.5 + J421), "A", IF((ZB_Käufer2!$B421-Parameter!$B$17*Spielerentscheidungen!$D$2+Parameter!$B$4*0.5 + J421) &gt; ($B421-Parameter!$B$17*Spielerentscheidungen!$B$2+Parameter!$B$4*0.5 + I421), "B", C421)),
IF(($B421-Parameter!$B$17*Spielerentscheidungen!$B$2+Parameter!$B$4*0.5 + I421)&gt;0,"A",
IF((ZB_Käufer2!$B421-Parameter!$B$17*Spielerentscheidungen!$D$2+Parameter!$B$4*0.5 + J421)&gt;0,"B",0)))</f>
        <v>B</v>
      </c>
      <c r="E421" t="str">
        <f>IF(AND(($B421-Parameter!$B$17*Spielerentscheidungen!$B$3+Parameter!$B$4*(Ergebnisse2!$D$2/Parameter!$B$8) + I421)&gt;0,(ZB_Käufer2!$B421-Parameter!$B$17*Spielerentscheidungen!$D$3+Parameter!$B$4*(Ergebnisse2!$E$2/Parameter!$B$8) + J421)&gt;0),IF(($B421-Parameter!$B$17*Spielerentscheidungen!$B$3+Parameter!$B$4*(Ergebnisse2!$D$2/Parameter!$B$8) + I421) &gt; (ZB_Käufer2!$B421-Parameter!$B$17*Spielerentscheidungen!$D$3+Parameter!$B$4*(Ergebnisse2!$E$2/Parameter!$B$8) + J421),"A", IF(($B421-Parameter!$B$17*Spielerentscheidungen!$B$3+Parameter!$B$4*(Ergebnisse2!$D$2/Parameter!$B$8) + I421) &lt; (ZB_Käufer2!$B421-Parameter!$B$17*Spielerentscheidungen!$D$3+Parameter!$B$4*(Ergebnisse2!$E$2/Parameter!$B$8) + J421 ), "B", C421)),
IF(($B421-Parameter!$B$17*Spielerentscheidungen!$B$3+Parameter!$B$4*(Ergebnisse2!$D$2/Parameter!$B$8) + I421) &gt; 0,"A",
IF((ZB_Käufer2!$B421-Parameter!$B$17*Spielerentscheidungen!$D$3+Parameter!$B$4*(Ergebnisse2!$E$2/Parameter!$B$8) + J421)&gt;0,"B",0)))</f>
        <v>B</v>
      </c>
      <c r="F421" t="str">
        <f>IF(AND(($B421-Parameter!$B$17*Spielerentscheidungen!$B$4+Parameter!$B$4*(Ergebnisse2!$D$3/Parameter!$B$8) + I421 )&gt;0,(ZB_Käufer2!$B421-Parameter!$B$17*Spielerentscheidungen!$D$4+Parameter!$B$4*(Ergebnisse2!$E$3/Parameter!$B$8) + J421)&gt;0),IF(($B421-Parameter!$B$17*Spielerentscheidungen!$B$4+Parameter!$B$4*(Ergebnisse2!$D$3/Parameter!$B$8) + I421) &gt; (ZB_Käufer2!$B421-Parameter!$B$17*Spielerentscheidungen!$D$4+Parameter!$B$4*(Ergebnisse2!$E$3/Parameter!$B$8) + J421), "A", IF(($B421-Parameter!$B$17*Spielerentscheidungen!$B$4+Parameter!$B$4*(Ergebnisse2!$D$3/Parameter!$B$8) + I421) &lt; (ZB_Käufer2!$B421-Parameter!$B$17*Spielerentscheidungen!$D$4+Parameter!$B$4*(Ergebnisse2!$E$3/Parameter!$B$8) + J421), "B", C421)),
IF(($B421-Parameter!$B$17*Spielerentscheidungen!$B$4+Parameter!$B$4*(Ergebnisse2!$D$3/Parameter!$B$8) + I421) &gt; 0,"A",
IF((ZB_Käufer2!$B421-Parameter!$B$17*Spielerentscheidungen!$D$4+Parameter!$B$4*(Ergebnisse2!$E$3/Parameter!$B$8) + J421) &gt; 0,"B",0)))</f>
        <v>B</v>
      </c>
      <c r="G421" t="str">
        <f>IF(AND(($B421-Parameter!$B$17*Spielerentscheidungen!$B$5+Parameter!$B$4*(Ergebnisse2!$D$4/Parameter!$B$8) + I421)&gt;0,(ZB_Käufer2!$B421-Parameter!$B$17*Spielerentscheidungen!$D$5+Parameter!$B$4*(Ergebnisse2!$E$4/Parameter!$B$8) + J421)&gt;0), IF(($B421-Parameter!$B$17*Spielerentscheidungen!$B$5+Parameter!$B$4*(Ergebnisse2!$D$4/Parameter!$B$8) + I421) &gt; (ZB_Käufer2!$B421-Parameter!$B$17*Spielerentscheidungen!$D$5+Parameter!$B$4*(Ergebnisse2!$E$4/Parameter!$B$8) + J421), "A", IF(($B421-Parameter!$B$17*Spielerentscheidungen!$B$5+Parameter!$B$4*(Ergebnisse2!$D$4/Parameter!$B$8) + I421) &lt; (ZB_Käufer2!$B421-Parameter!$B$17*Spielerentscheidungen!$D$5+Parameter!$B$4*(Ergebnisse2!$E$4/Parameter!$B$8) + J421), "B", C421)),
IF(($B421-Parameter!$B$17*Spielerentscheidungen!$B$5+Parameter!$B$4*(Ergebnisse2!$D$4/Parameter!$B$8) +I421)&gt;0,"A",
IF((ZB_Käufer2!$B421-Parameter!$B$17*Spielerentscheidungen!$D$5+Parameter!$B$4*(Ergebnisse2!$E$4/Parameter!$B$8) + J421)&gt;0,"B",0)))</f>
        <v>B</v>
      </c>
      <c r="H421">
        <f>IF(AND(($B421-Parameter!$B$17*Spielerentscheidungen!$B$6+Parameter!$B$4*(Ergebnisse2!$D$5/Parameter!$B$8) + I421)&gt;0,(ZB_Käufer2!$B421-Parameter!$B$17*Spielerentscheidungen!$D$6+Parameter!$B$4*(Ergebnisse2!$E$5/Parameter!$B$8) + J421)&gt;0), IF(($B421-Parameter!$B$17*Spielerentscheidungen!$B$6+Parameter!$B$4*(Ergebnisse2!$D$5/Parameter!$B$8) + I421) &gt; (ZB_Käufer2!$B421-Parameter!$B$17*Spielerentscheidungen!$D$6+Parameter!$B$4*(Ergebnisse2!$E$5/Parameter!$B$8) + J421),"A",IF(($B421-Parameter!$B$17*Spielerentscheidungen!$B$6+Parameter!$B$4*(Ergebnisse2!$D$5/Parameter!$B$8) + I421) &lt; (ZB_Käufer2!$B421-Parameter!$B$17*Spielerentscheidungen!$D$6+Parameter!$B$4*(Ergebnisse2!$E$5/Parameter!$B$8) + J421),"B",C421)),
IF(($B421-Parameter!$B$17*Spielerentscheidungen!$B$6+Parameter!$B$4*(Ergebnisse2!$D$5/Parameter!$B$8) + I421)&gt;0,"A",
IF((ZB_Käufer2!$B421-Parameter!$B$17*Spielerentscheidungen!$D$6 + Parameter!$B$4*(Ergebnisse2!$E$5/Parameter!$B$8) + J421)&gt;0,"B",0)))</f>
        <v>0</v>
      </c>
      <c r="I421">
        <v>0</v>
      </c>
      <c r="J421">
        <v>3</v>
      </c>
    </row>
    <row r="422" spans="1:10" x14ac:dyDescent="0.35">
      <c r="A422">
        <v>421</v>
      </c>
      <c r="B422">
        <v>3.9</v>
      </c>
      <c r="C422" t="s">
        <v>19</v>
      </c>
      <c r="D422">
        <f>IF(AND(($B422- Parameter!$B$17*Spielerentscheidungen!$B$2+Parameter!$B$4*0.5 + I422)&gt;0,(ZB_Käufer2!$B422-Parameter!$B$17*Spielerentscheidungen!$D$2+Parameter!$B$4*0.5 + J422)&gt;0), IF(($B422-Parameter!$B$17*Spielerentscheidungen!$B$2+Parameter!$B$4*0.5 + I422) &gt; (ZB_Käufer2!$B422-Parameter!$B$17*Spielerentscheidungen!$D$2+Parameter!$B$4*0.5 + J422), "A", IF((ZB_Käufer2!$B422-Parameter!$B$17*Spielerentscheidungen!$D$2+Parameter!$B$4*0.5 + J422) &gt; ($B422-Parameter!$B$17*Spielerentscheidungen!$B$2+Parameter!$B$4*0.5 + I422), "B", C422)),
IF(($B422-Parameter!$B$17*Spielerentscheidungen!$B$2+Parameter!$B$4*0.5 + I422)&gt;0,"A",
IF((ZB_Käufer2!$B422-Parameter!$B$17*Spielerentscheidungen!$D$2+Parameter!$B$4*0.5 + J422)&gt;0,"B",0)))</f>
        <v>0</v>
      </c>
      <c r="E422">
        <f>IF(AND(($B422-Parameter!$B$17*Spielerentscheidungen!$B$3+Parameter!$B$4*(Ergebnisse2!$D$2/Parameter!$B$8) + I422)&gt;0,(ZB_Käufer2!$B422-Parameter!$B$17*Spielerentscheidungen!$D$3+Parameter!$B$4*(Ergebnisse2!$E$2/Parameter!$B$8) + J422)&gt;0),IF(($B422-Parameter!$B$17*Spielerentscheidungen!$B$3+Parameter!$B$4*(Ergebnisse2!$D$2/Parameter!$B$8) + I422) &gt; (ZB_Käufer2!$B422-Parameter!$B$17*Spielerentscheidungen!$D$3+Parameter!$B$4*(Ergebnisse2!$E$2/Parameter!$B$8) + J422),"A", IF(($B422-Parameter!$B$17*Spielerentscheidungen!$B$3+Parameter!$B$4*(Ergebnisse2!$D$2/Parameter!$B$8) + I422) &lt; (ZB_Käufer2!$B422-Parameter!$B$17*Spielerentscheidungen!$D$3+Parameter!$B$4*(Ergebnisse2!$E$2/Parameter!$B$8) + J422 ), "B", C422)),
IF(($B422-Parameter!$B$17*Spielerentscheidungen!$B$3+Parameter!$B$4*(Ergebnisse2!$D$2/Parameter!$B$8) + I422) &gt; 0,"A",
IF((ZB_Käufer2!$B422-Parameter!$B$17*Spielerentscheidungen!$D$3+Parameter!$B$4*(Ergebnisse2!$E$2/Parameter!$B$8) + J422)&gt;0,"B",0)))</f>
        <v>0</v>
      </c>
      <c r="F422">
        <f>IF(AND(($B422-Parameter!$B$17*Spielerentscheidungen!$B$4+Parameter!$B$4*(Ergebnisse2!$D$3/Parameter!$B$8) + I422 )&gt;0,(ZB_Käufer2!$B422-Parameter!$B$17*Spielerentscheidungen!$D$4+Parameter!$B$4*(Ergebnisse2!$E$3/Parameter!$B$8) + J422)&gt;0),IF(($B422-Parameter!$B$17*Spielerentscheidungen!$B$4+Parameter!$B$4*(Ergebnisse2!$D$3/Parameter!$B$8) + I422) &gt; (ZB_Käufer2!$B422-Parameter!$B$17*Spielerentscheidungen!$D$4+Parameter!$B$4*(Ergebnisse2!$E$3/Parameter!$B$8) + J422), "A", IF(($B422-Parameter!$B$17*Spielerentscheidungen!$B$4+Parameter!$B$4*(Ergebnisse2!$D$3/Parameter!$B$8) + I422) &lt; (ZB_Käufer2!$B422-Parameter!$B$17*Spielerentscheidungen!$D$4+Parameter!$B$4*(Ergebnisse2!$E$3/Parameter!$B$8) + J422), "B", C422)),
IF(($B422-Parameter!$B$17*Spielerentscheidungen!$B$4+Parameter!$B$4*(Ergebnisse2!$D$3/Parameter!$B$8) + I422) &gt; 0,"A",
IF((ZB_Käufer2!$B422-Parameter!$B$17*Spielerentscheidungen!$D$4+Parameter!$B$4*(Ergebnisse2!$E$3/Parameter!$B$8) + J422) &gt; 0,"B",0)))</f>
        <v>0</v>
      </c>
      <c r="G422">
        <f>IF(AND(($B422-Parameter!$B$17*Spielerentscheidungen!$B$5+Parameter!$B$4*(Ergebnisse2!$D$4/Parameter!$B$8) + I422)&gt;0,(ZB_Käufer2!$B422-Parameter!$B$17*Spielerentscheidungen!$D$5+Parameter!$B$4*(Ergebnisse2!$E$4/Parameter!$B$8) + J422)&gt;0), IF(($B422-Parameter!$B$17*Spielerentscheidungen!$B$5+Parameter!$B$4*(Ergebnisse2!$D$4/Parameter!$B$8) + I422) &gt; (ZB_Käufer2!$B422-Parameter!$B$17*Spielerentscheidungen!$D$5+Parameter!$B$4*(Ergebnisse2!$E$4/Parameter!$B$8) + J422), "A", IF(($B422-Parameter!$B$17*Spielerentscheidungen!$B$5+Parameter!$B$4*(Ergebnisse2!$D$4/Parameter!$B$8) + I422) &lt; (ZB_Käufer2!$B422-Parameter!$B$17*Spielerentscheidungen!$D$5+Parameter!$B$4*(Ergebnisse2!$E$4/Parameter!$B$8) + J422), "B", C422)),
IF(($B422-Parameter!$B$17*Spielerentscheidungen!$B$5+Parameter!$B$4*(Ergebnisse2!$D$4/Parameter!$B$8) +I422)&gt;0,"A",
IF((ZB_Käufer2!$B422-Parameter!$B$17*Spielerentscheidungen!$D$5+Parameter!$B$4*(Ergebnisse2!$E$4/Parameter!$B$8) + J422)&gt;0,"B",0)))</f>
        <v>0</v>
      </c>
      <c r="H422">
        <f>IF(AND(($B422-Parameter!$B$17*Spielerentscheidungen!$B$6+Parameter!$B$4*(Ergebnisse2!$D$5/Parameter!$B$8) + I422)&gt;0,(ZB_Käufer2!$B422-Parameter!$B$17*Spielerentscheidungen!$D$6+Parameter!$B$4*(Ergebnisse2!$E$5/Parameter!$B$8) + J422)&gt;0), IF(($B422-Parameter!$B$17*Spielerentscheidungen!$B$6+Parameter!$B$4*(Ergebnisse2!$D$5/Parameter!$B$8) + I422) &gt; (ZB_Käufer2!$B422-Parameter!$B$17*Spielerentscheidungen!$D$6+Parameter!$B$4*(Ergebnisse2!$E$5/Parameter!$B$8) + J422),"A",IF(($B422-Parameter!$B$17*Spielerentscheidungen!$B$6+Parameter!$B$4*(Ergebnisse2!$D$5/Parameter!$B$8) + I422) &lt; (ZB_Käufer2!$B422-Parameter!$B$17*Spielerentscheidungen!$D$6+Parameter!$B$4*(Ergebnisse2!$E$5/Parameter!$B$8) + J422),"B",C422)),
IF(($B422-Parameter!$B$17*Spielerentscheidungen!$B$6+Parameter!$B$4*(Ergebnisse2!$D$5/Parameter!$B$8) + I422)&gt;0,"A",
IF((ZB_Käufer2!$B422-Parameter!$B$17*Spielerentscheidungen!$D$6 + Parameter!$B$4*(Ergebnisse2!$E$5/Parameter!$B$8) + J422)&gt;0,"B",0)))</f>
        <v>0</v>
      </c>
      <c r="I422">
        <v>2</v>
      </c>
      <c r="J422">
        <v>0</v>
      </c>
    </row>
    <row r="423" spans="1:10" x14ac:dyDescent="0.35">
      <c r="A423">
        <v>422</v>
      </c>
      <c r="B423">
        <v>4.12</v>
      </c>
      <c r="C423" t="s">
        <v>20</v>
      </c>
      <c r="D423" t="str">
        <f>IF(AND(($B423- Parameter!$B$17*Spielerentscheidungen!$B$2+Parameter!$B$4*0.5 + I423)&gt;0,(ZB_Käufer2!$B423-Parameter!$B$17*Spielerentscheidungen!$D$2+Parameter!$B$4*0.5 + J423)&gt;0), IF(($B423-Parameter!$B$17*Spielerentscheidungen!$B$2+Parameter!$B$4*0.5 + I423) &gt; (ZB_Käufer2!$B423-Parameter!$B$17*Spielerentscheidungen!$D$2+Parameter!$B$4*0.5 + J423), "A", IF((ZB_Käufer2!$B423-Parameter!$B$17*Spielerentscheidungen!$D$2+Parameter!$B$4*0.5 + J423) &gt; ($B423-Parameter!$B$17*Spielerentscheidungen!$B$2+Parameter!$B$4*0.5 + I423), "B", C423)),
IF(($B423-Parameter!$B$17*Spielerentscheidungen!$B$2+Parameter!$B$4*0.5 + I423)&gt;0,"A",
IF((ZB_Käufer2!$B423-Parameter!$B$17*Spielerentscheidungen!$D$2+Parameter!$B$4*0.5 + J423)&gt;0,"B",0)))</f>
        <v>B</v>
      </c>
      <c r="E423">
        <f>IF(AND(($B423-Parameter!$B$17*Spielerentscheidungen!$B$3+Parameter!$B$4*(Ergebnisse2!$D$2/Parameter!$B$8) + I423)&gt;0,(ZB_Käufer2!$B423-Parameter!$B$17*Spielerentscheidungen!$D$3+Parameter!$B$4*(Ergebnisse2!$E$2/Parameter!$B$8) + J423)&gt;0),IF(($B423-Parameter!$B$17*Spielerentscheidungen!$B$3+Parameter!$B$4*(Ergebnisse2!$D$2/Parameter!$B$8) + I423) &gt; (ZB_Käufer2!$B423-Parameter!$B$17*Spielerentscheidungen!$D$3+Parameter!$B$4*(Ergebnisse2!$E$2/Parameter!$B$8) + J423),"A", IF(($B423-Parameter!$B$17*Spielerentscheidungen!$B$3+Parameter!$B$4*(Ergebnisse2!$D$2/Parameter!$B$8) + I423) &lt; (ZB_Käufer2!$B423-Parameter!$B$17*Spielerentscheidungen!$D$3+Parameter!$B$4*(Ergebnisse2!$E$2/Parameter!$B$8) + J423 ), "B", C423)),
IF(($B423-Parameter!$B$17*Spielerentscheidungen!$B$3+Parameter!$B$4*(Ergebnisse2!$D$2/Parameter!$B$8) + I423) &gt; 0,"A",
IF((ZB_Käufer2!$B423-Parameter!$B$17*Spielerentscheidungen!$D$3+Parameter!$B$4*(Ergebnisse2!$E$2/Parameter!$B$8) + J423)&gt;0,"B",0)))</f>
        <v>0</v>
      </c>
      <c r="F423">
        <f>IF(AND(($B423-Parameter!$B$17*Spielerentscheidungen!$B$4+Parameter!$B$4*(Ergebnisse2!$D$3/Parameter!$B$8) + I423 )&gt;0,(ZB_Käufer2!$B423-Parameter!$B$17*Spielerentscheidungen!$D$4+Parameter!$B$4*(Ergebnisse2!$E$3/Parameter!$B$8) + J423)&gt;0),IF(($B423-Parameter!$B$17*Spielerentscheidungen!$B$4+Parameter!$B$4*(Ergebnisse2!$D$3/Parameter!$B$8) + I423) &gt; (ZB_Käufer2!$B423-Parameter!$B$17*Spielerentscheidungen!$D$4+Parameter!$B$4*(Ergebnisse2!$E$3/Parameter!$B$8) + J423), "A", IF(($B423-Parameter!$B$17*Spielerentscheidungen!$B$4+Parameter!$B$4*(Ergebnisse2!$D$3/Parameter!$B$8) + I423) &lt; (ZB_Käufer2!$B423-Parameter!$B$17*Spielerentscheidungen!$D$4+Parameter!$B$4*(Ergebnisse2!$E$3/Parameter!$B$8) + J423), "B", C423)),
IF(($B423-Parameter!$B$17*Spielerentscheidungen!$B$4+Parameter!$B$4*(Ergebnisse2!$D$3/Parameter!$B$8) + I423) &gt; 0,"A",
IF((ZB_Käufer2!$B423-Parameter!$B$17*Spielerentscheidungen!$D$4+Parameter!$B$4*(Ergebnisse2!$E$3/Parameter!$B$8) + J423) &gt; 0,"B",0)))</f>
        <v>0</v>
      </c>
      <c r="G423">
        <f>IF(AND(($B423-Parameter!$B$17*Spielerentscheidungen!$B$5+Parameter!$B$4*(Ergebnisse2!$D$4/Parameter!$B$8) + I423)&gt;0,(ZB_Käufer2!$B423-Parameter!$B$17*Spielerentscheidungen!$D$5+Parameter!$B$4*(Ergebnisse2!$E$4/Parameter!$B$8) + J423)&gt;0), IF(($B423-Parameter!$B$17*Spielerentscheidungen!$B$5+Parameter!$B$4*(Ergebnisse2!$D$4/Parameter!$B$8) + I423) &gt; (ZB_Käufer2!$B423-Parameter!$B$17*Spielerentscheidungen!$D$5+Parameter!$B$4*(Ergebnisse2!$E$4/Parameter!$B$8) + J423), "A", IF(($B423-Parameter!$B$17*Spielerentscheidungen!$B$5+Parameter!$B$4*(Ergebnisse2!$D$4/Parameter!$B$8) + I423) &lt; (ZB_Käufer2!$B423-Parameter!$B$17*Spielerentscheidungen!$D$5+Parameter!$B$4*(Ergebnisse2!$E$4/Parameter!$B$8) + J423), "B", C423)),
IF(($B423-Parameter!$B$17*Spielerentscheidungen!$B$5+Parameter!$B$4*(Ergebnisse2!$D$4/Parameter!$B$8) +I423)&gt;0,"A",
IF((ZB_Käufer2!$B423-Parameter!$B$17*Spielerentscheidungen!$D$5+Parameter!$B$4*(Ergebnisse2!$E$4/Parameter!$B$8) + J423)&gt;0,"B",0)))</f>
        <v>0</v>
      </c>
      <c r="H423">
        <f>IF(AND(($B423-Parameter!$B$17*Spielerentscheidungen!$B$6+Parameter!$B$4*(Ergebnisse2!$D$5/Parameter!$B$8) + I423)&gt;0,(ZB_Käufer2!$B423-Parameter!$B$17*Spielerentscheidungen!$D$6+Parameter!$B$4*(Ergebnisse2!$E$5/Parameter!$B$8) + J423)&gt;0), IF(($B423-Parameter!$B$17*Spielerentscheidungen!$B$6+Parameter!$B$4*(Ergebnisse2!$D$5/Parameter!$B$8) + I423) &gt; (ZB_Käufer2!$B423-Parameter!$B$17*Spielerentscheidungen!$D$6+Parameter!$B$4*(Ergebnisse2!$E$5/Parameter!$B$8) + J423),"A",IF(($B423-Parameter!$B$17*Spielerentscheidungen!$B$6+Parameter!$B$4*(Ergebnisse2!$D$5/Parameter!$B$8) + I423) &lt; (ZB_Käufer2!$B423-Parameter!$B$17*Spielerentscheidungen!$D$6+Parameter!$B$4*(Ergebnisse2!$E$5/Parameter!$B$8) + J423),"B",C423)),
IF(($B423-Parameter!$B$17*Spielerentscheidungen!$B$6+Parameter!$B$4*(Ergebnisse2!$D$5/Parameter!$B$8) + I423)&gt;0,"A",
IF((ZB_Käufer2!$B423-Parameter!$B$17*Spielerentscheidungen!$D$6 + Parameter!$B$4*(Ergebnisse2!$E$5/Parameter!$B$8) + J423)&gt;0,"B",0)))</f>
        <v>0</v>
      </c>
      <c r="I423">
        <v>0</v>
      </c>
      <c r="J423">
        <v>4</v>
      </c>
    </row>
    <row r="424" spans="1:10" x14ac:dyDescent="0.35">
      <c r="A424">
        <v>423</v>
      </c>
      <c r="B424">
        <v>9.39</v>
      </c>
      <c r="C424" t="s">
        <v>19</v>
      </c>
      <c r="D424" t="str">
        <f>IF(AND(($B424- Parameter!$B$17*Spielerentscheidungen!$B$2+Parameter!$B$4*0.5 + I424)&gt;0,(ZB_Käufer2!$B424-Parameter!$B$17*Spielerentscheidungen!$D$2+Parameter!$B$4*0.5 + J424)&gt;0), IF(($B424-Parameter!$B$17*Spielerentscheidungen!$B$2+Parameter!$B$4*0.5 + I424) &gt; (ZB_Käufer2!$B424-Parameter!$B$17*Spielerentscheidungen!$D$2+Parameter!$B$4*0.5 + J424), "A", IF((ZB_Käufer2!$B424-Parameter!$B$17*Spielerentscheidungen!$D$2+Parameter!$B$4*0.5 + J424) &gt; ($B424-Parameter!$B$17*Spielerentscheidungen!$B$2+Parameter!$B$4*0.5 + I424), "B", C424)),
IF(($B424-Parameter!$B$17*Spielerentscheidungen!$B$2+Parameter!$B$4*0.5 + I424)&gt;0,"A",
IF((ZB_Käufer2!$B424-Parameter!$B$17*Spielerentscheidungen!$D$2+Parameter!$B$4*0.5 + J424)&gt;0,"B",0)))</f>
        <v>B</v>
      </c>
      <c r="E424" t="str">
        <f>IF(AND(($B424-Parameter!$B$17*Spielerentscheidungen!$B$3+Parameter!$B$4*(Ergebnisse2!$D$2/Parameter!$B$8) + I424)&gt;0,(ZB_Käufer2!$B424-Parameter!$B$17*Spielerentscheidungen!$D$3+Parameter!$B$4*(Ergebnisse2!$E$2/Parameter!$B$8) + J424)&gt;0),IF(($B424-Parameter!$B$17*Spielerentscheidungen!$B$3+Parameter!$B$4*(Ergebnisse2!$D$2/Parameter!$B$8) + I424) &gt; (ZB_Käufer2!$B424-Parameter!$B$17*Spielerentscheidungen!$D$3+Parameter!$B$4*(Ergebnisse2!$E$2/Parameter!$B$8) + J424),"A", IF(($B424-Parameter!$B$17*Spielerentscheidungen!$B$3+Parameter!$B$4*(Ergebnisse2!$D$2/Parameter!$B$8) + I424) &lt; (ZB_Käufer2!$B424-Parameter!$B$17*Spielerentscheidungen!$D$3+Parameter!$B$4*(Ergebnisse2!$E$2/Parameter!$B$8) + J424 ), "B", C424)),
IF(($B424-Parameter!$B$17*Spielerentscheidungen!$B$3+Parameter!$B$4*(Ergebnisse2!$D$2/Parameter!$B$8) + I424) &gt; 0,"A",
IF((ZB_Käufer2!$B424-Parameter!$B$17*Spielerentscheidungen!$D$3+Parameter!$B$4*(Ergebnisse2!$E$2/Parameter!$B$8) + J424)&gt;0,"B",0)))</f>
        <v>B</v>
      </c>
      <c r="F424" t="str">
        <f>IF(AND(($B424-Parameter!$B$17*Spielerentscheidungen!$B$4+Parameter!$B$4*(Ergebnisse2!$D$3/Parameter!$B$8) + I424 )&gt;0,(ZB_Käufer2!$B424-Parameter!$B$17*Spielerentscheidungen!$D$4+Parameter!$B$4*(Ergebnisse2!$E$3/Parameter!$B$8) + J424)&gt;0),IF(($B424-Parameter!$B$17*Spielerentscheidungen!$B$4+Parameter!$B$4*(Ergebnisse2!$D$3/Parameter!$B$8) + I424) &gt; (ZB_Käufer2!$B424-Parameter!$B$17*Spielerentscheidungen!$D$4+Parameter!$B$4*(Ergebnisse2!$E$3/Parameter!$B$8) + J424), "A", IF(($B424-Parameter!$B$17*Spielerentscheidungen!$B$4+Parameter!$B$4*(Ergebnisse2!$D$3/Parameter!$B$8) + I424) &lt; (ZB_Käufer2!$B424-Parameter!$B$17*Spielerentscheidungen!$D$4+Parameter!$B$4*(Ergebnisse2!$E$3/Parameter!$B$8) + J424), "B", C424)),
IF(($B424-Parameter!$B$17*Spielerentscheidungen!$B$4+Parameter!$B$4*(Ergebnisse2!$D$3/Parameter!$B$8) + I424) &gt; 0,"A",
IF((ZB_Käufer2!$B424-Parameter!$B$17*Spielerentscheidungen!$D$4+Parameter!$B$4*(Ergebnisse2!$E$3/Parameter!$B$8) + J424) &gt; 0,"B",0)))</f>
        <v>B</v>
      </c>
      <c r="G424" t="str">
        <f>IF(AND(($B424-Parameter!$B$17*Spielerentscheidungen!$B$5+Parameter!$B$4*(Ergebnisse2!$D$4/Parameter!$B$8) + I424)&gt;0,(ZB_Käufer2!$B424-Parameter!$B$17*Spielerentscheidungen!$D$5+Parameter!$B$4*(Ergebnisse2!$E$4/Parameter!$B$8) + J424)&gt;0), IF(($B424-Parameter!$B$17*Spielerentscheidungen!$B$5+Parameter!$B$4*(Ergebnisse2!$D$4/Parameter!$B$8) + I424) &gt; (ZB_Käufer2!$B424-Parameter!$B$17*Spielerentscheidungen!$D$5+Parameter!$B$4*(Ergebnisse2!$E$4/Parameter!$B$8) + J424), "A", IF(($B424-Parameter!$B$17*Spielerentscheidungen!$B$5+Parameter!$B$4*(Ergebnisse2!$D$4/Parameter!$B$8) + I424) &lt; (ZB_Käufer2!$B424-Parameter!$B$17*Spielerentscheidungen!$D$5+Parameter!$B$4*(Ergebnisse2!$E$4/Parameter!$B$8) + J424), "B", C424)),
IF(($B424-Parameter!$B$17*Spielerentscheidungen!$B$5+Parameter!$B$4*(Ergebnisse2!$D$4/Parameter!$B$8) +I424)&gt;0,"A",
IF((ZB_Käufer2!$B424-Parameter!$B$17*Spielerentscheidungen!$D$5+Parameter!$B$4*(Ergebnisse2!$E$4/Parameter!$B$8) + J424)&gt;0,"B",0)))</f>
        <v>B</v>
      </c>
      <c r="H424">
        <f>IF(AND(($B424-Parameter!$B$17*Spielerentscheidungen!$B$6+Parameter!$B$4*(Ergebnisse2!$D$5/Parameter!$B$8) + I424)&gt;0,(ZB_Käufer2!$B424-Parameter!$B$17*Spielerentscheidungen!$D$6+Parameter!$B$4*(Ergebnisse2!$E$5/Parameter!$B$8) + J424)&gt;0), IF(($B424-Parameter!$B$17*Spielerentscheidungen!$B$6+Parameter!$B$4*(Ergebnisse2!$D$5/Parameter!$B$8) + I424) &gt; (ZB_Käufer2!$B424-Parameter!$B$17*Spielerentscheidungen!$D$6+Parameter!$B$4*(Ergebnisse2!$E$5/Parameter!$B$8) + J424),"A",IF(($B424-Parameter!$B$17*Spielerentscheidungen!$B$6+Parameter!$B$4*(Ergebnisse2!$D$5/Parameter!$B$8) + I424) &lt; (ZB_Käufer2!$B424-Parameter!$B$17*Spielerentscheidungen!$D$6+Parameter!$B$4*(Ergebnisse2!$E$5/Parameter!$B$8) + J424),"B",C424)),
IF(($B424-Parameter!$B$17*Spielerentscheidungen!$B$6+Parameter!$B$4*(Ergebnisse2!$D$5/Parameter!$B$8) + I424)&gt;0,"A",
IF((ZB_Käufer2!$B424-Parameter!$B$17*Spielerentscheidungen!$D$6 + Parameter!$B$4*(Ergebnisse2!$E$5/Parameter!$B$8) + J424)&gt;0,"B",0)))</f>
        <v>0</v>
      </c>
      <c r="I424">
        <v>0</v>
      </c>
      <c r="J424">
        <v>4</v>
      </c>
    </row>
    <row r="425" spans="1:10" x14ac:dyDescent="0.35">
      <c r="A425">
        <v>424</v>
      </c>
      <c r="B425">
        <v>9.02</v>
      </c>
      <c r="C425" t="s">
        <v>20</v>
      </c>
      <c r="D425" t="str">
        <f>IF(AND(($B425- Parameter!$B$17*Spielerentscheidungen!$B$2+Parameter!$B$4*0.5 + I425)&gt;0,(ZB_Käufer2!$B425-Parameter!$B$17*Spielerentscheidungen!$D$2+Parameter!$B$4*0.5 + J425)&gt;0), IF(($B425-Parameter!$B$17*Spielerentscheidungen!$B$2+Parameter!$B$4*0.5 + I425) &gt; (ZB_Käufer2!$B425-Parameter!$B$17*Spielerentscheidungen!$D$2+Parameter!$B$4*0.5 + J425), "A", IF((ZB_Käufer2!$B425-Parameter!$B$17*Spielerentscheidungen!$D$2+Parameter!$B$4*0.5 + J425) &gt; ($B425-Parameter!$B$17*Spielerentscheidungen!$B$2+Parameter!$B$4*0.5 + I425), "B", C425)),
IF(($B425-Parameter!$B$17*Spielerentscheidungen!$B$2+Parameter!$B$4*0.5 + I425)&gt;0,"A",
IF((ZB_Käufer2!$B425-Parameter!$B$17*Spielerentscheidungen!$D$2+Parameter!$B$4*0.5 + J425)&gt;0,"B",0)))</f>
        <v>A</v>
      </c>
      <c r="E425" t="str">
        <f>IF(AND(($B425-Parameter!$B$17*Spielerentscheidungen!$B$3+Parameter!$B$4*(Ergebnisse2!$D$2/Parameter!$B$8) + I425)&gt;0,(ZB_Käufer2!$B425-Parameter!$B$17*Spielerentscheidungen!$D$3+Parameter!$B$4*(Ergebnisse2!$E$2/Parameter!$B$8) + J425)&gt;0),IF(($B425-Parameter!$B$17*Spielerentscheidungen!$B$3+Parameter!$B$4*(Ergebnisse2!$D$2/Parameter!$B$8) + I425) &gt; (ZB_Käufer2!$B425-Parameter!$B$17*Spielerentscheidungen!$D$3+Parameter!$B$4*(Ergebnisse2!$E$2/Parameter!$B$8) + J425),"A", IF(($B425-Parameter!$B$17*Spielerentscheidungen!$B$3+Parameter!$B$4*(Ergebnisse2!$D$2/Parameter!$B$8) + I425) &lt; (ZB_Käufer2!$B425-Parameter!$B$17*Spielerentscheidungen!$D$3+Parameter!$B$4*(Ergebnisse2!$E$2/Parameter!$B$8) + J425 ), "B", C425)),
IF(($B425-Parameter!$B$17*Spielerentscheidungen!$B$3+Parameter!$B$4*(Ergebnisse2!$D$2/Parameter!$B$8) + I425) &gt; 0,"A",
IF((ZB_Käufer2!$B425-Parameter!$B$17*Spielerentscheidungen!$D$3+Parameter!$B$4*(Ergebnisse2!$E$2/Parameter!$B$8) + J425)&gt;0,"B",0)))</f>
        <v>A</v>
      </c>
      <c r="F425" t="str">
        <f>IF(AND(($B425-Parameter!$B$17*Spielerentscheidungen!$B$4+Parameter!$B$4*(Ergebnisse2!$D$3/Parameter!$B$8) + I425 )&gt;0,(ZB_Käufer2!$B425-Parameter!$B$17*Spielerentscheidungen!$D$4+Parameter!$B$4*(Ergebnisse2!$E$3/Parameter!$B$8) + J425)&gt;0),IF(($B425-Parameter!$B$17*Spielerentscheidungen!$B$4+Parameter!$B$4*(Ergebnisse2!$D$3/Parameter!$B$8) + I425) &gt; (ZB_Käufer2!$B425-Parameter!$B$17*Spielerentscheidungen!$D$4+Parameter!$B$4*(Ergebnisse2!$E$3/Parameter!$B$8) + J425), "A", IF(($B425-Parameter!$B$17*Spielerentscheidungen!$B$4+Parameter!$B$4*(Ergebnisse2!$D$3/Parameter!$B$8) + I425) &lt; (ZB_Käufer2!$B425-Parameter!$B$17*Spielerentscheidungen!$D$4+Parameter!$B$4*(Ergebnisse2!$E$3/Parameter!$B$8) + J425), "B", C425)),
IF(($B425-Parameter!$B$17*Spielerentscheidungen!$B$4+Parameter!$B$4*(Ergebnisse2!$D$3/Parameter!$B$8) + I425) &gt; 0,"A",
IF((ZB_Käufer2!$B425-Parameter!$B$17*Spielerentscheidungen!$D$4+Parameter!$B$4*(Ergebnisse2!$E$3/Parameter!$B$8) + J425) &gt; 0,"B",0)))</f>
        <v>A</v>
      </c>
      <c r="G425" t="str">
        <f>IF(AND(($B425-Parameter!$B$17*Spielerentscheidungen!$B$5+Parameter!$B$4*(Ergebnisse2!$D$4/Parameter!$B$8) + I425)&gt;0,(ZB_Käufer2!$B425-Parameter!$B$17*Spielerentscheidungen!$D$5+Parameter!$B$4*(Ergebnisse2!$E$4/Parameter!$B$8) + J425)&gt;0), IF(($B425-Parameter!$B$17*Spielerentscheidungen!$B$5+Parameter!$B$4*(Ergebnisse2!$D$4/Parameter!$B$8) + I425) &gt; (ZB_Käufer2!$B425-Parameter!$B$17*Spielerentscheidungen!$D$5+Parameter!$B$4*(Ergebnisse2!$E$4/Parameter!$B$8) + J425), "A", IF(($B425-Parameter!$B$17*Spielerentscheidungen!$B$5+Parameter!$B$4*(Ergebnisse2!$D$4/Parameter!$B$8) + I425) &lt; (ZB_Käufer2!$B425-Parameter!$B$17*Spielerentscheidungen!$D$5+Parameter!$B$4*(Ergebnisse2!$E$4/Parameter!$B$8) + J425), "B", C425)),
IF(($B425-Parameter!$B$17*Spielerentscheidungen!$B$5+Parameter!$B$4*(Ergebnisse2!$D$4/Parameter!$B$8) +I425)&gt;0,"A",
IF((ZB_Käufer2!$B425-Parameter!$B$17*Spielerentscheidungen!$D$5+Parameter!$B$4*(Ergebnisse2!$E$4/Parameter!$B$8) + J425)&gt;0,"B",0)))</f>
        <v>A</v>
      </c>
      <c r="H425">
        <f>IF(AND(($B425-Parameter!$B$17*Spielerentscheidungen!$B$6+Parameter!$B$4*(Ergebnisse2!$D$5/Parameter!$B$8) + I425)&gt;0,(ZB_Käufer2!$B425-Parameter!$B$17*Spielerentscheidungen!$D$6+Parameter!$B$4*(Ergebnisse2!$E$5/Parameter!$B$8) + J425)&gt;0), IF(($B425-Parameter!$B$17*Spielerentscheidungen!$B$6+Parameter!$B$4*(Ergebnisse2!$D$5/Parameter!$B$8) + I425) &gt; (ZB_Käufer2!$B425-Parameter!$B$17*Spielerentscheidungen!$D$6+Parameter!$B$4*(Ergebnisse2!$E$5/Parameter!$B$8) + J425),"A",IF(($B425-Parameter!$B$17*Spielerentscheidungen!$B$6+Parameter!$B$4*(Ergebnisse2!$D$5/Parameter!$B$8) + I425) &lt; (ZB_Käufer2!$B425-Parameter!$B$17*Spielerentscheidungen!$D$6+Parameter!$B$4*(Ergebnisse2!$E$5/Parameter!$B$8) + J425),"B",C425)),
IF(($B425-Parameter!$B$17*Spielerentscheidungen!$B$6+Parameter!$B$4*(Ergebnisse2!$D$5/Parameter!$B$8) + I425)&gt;0,"A",
IF((ZB_Käufer2!$B425-Parameter!$B$17*Spielerentscheidungen!$D$6 + Parameter!$B$4*(Ergebnisse2!$E$5/Parameter!$B$8) + J425)&gt;0,"B",0)))</f>
        <v>0</v>
      </c>
      <c r="I425">
        <v>4</v>
      </c>
      <c r="J425">
        <v>0</v>
      </c>
    </row>
    <row r="426" spans="1:10" x14ac:dyDescent="0.35">
      <c r="A426">
        <v>425</v>
      </c>
      <c r="B426">
        <v>7.72</v>
      </c>
      <c r="C426" t="s">
        <v>19</v>
      </c>
      <c r="D426" t="str">
        <f>IF(AND(($B426- Parameter!$B$17*Spielerentscheidungen!$B$2+Parameter!$B$4*0.5 + I426)&gt;0,(ZB_Käufer2!$B426-Parameter!$B$17*Spielerentscheidungen!$D$2+Parameter!$B$4*0.5 + J426)&gt;0), IF(($B426-Parameter!$B$17*Spielerentscheidungen!$B$2+Parameter!$B$4*0.5 + I426) &gt; (ZB_Käufer2!$B426-Parameter!$B$17*Spielerentscheidungen!$D$2+Parameter!$B$4*0.5 + J426), "A", IF((ZB_Käufer2!$B426-Parameter!$B$17*Spielerentscheidungen!$D$2+Parameter!$B$4*0.5 + J426) &gt; ($B426-Parameter!$B$17*Spielerentscheidungen!$B$2+Parameter!$B$4*0.5 + I426), "B", C426)),
IF(($B426-Parameter!$B$17*Spielerentscheidungen!$B$2+Parameter!$B$4*0.5 + I426)&gt;0,"A",
IF((ZB_Käufer2!$B426-Parameter!$B$17*Spielerentscheidungen!$D$2+Parameter!$B$4*0.5 + J426)&gt;0,"B",0)))</f>
        <v>B</v>
      </c>
      <c r="E426" t="str">
        <f>IF(AND(($B426-Parameter!$B$17*Spielerentscheidungen!$B$3+Parameter!$B$4*(Ergebnisse2!$D$2/Parameter!$B$8) + I426)&gt;0,(ZB_Käufer2!$B426-Parameter!$B$17*Spielerentscheidungen!$D$3+Parameter!$B$4*(Ergebnisse2!$E$2/Parameter!$B$8) + J426)&gt;0),IF(($B426-Parameter!$B$17*Spielerentscheidungen!$B$3+Parameter!$B$4*(Ergebnisse2!$D$2/Parameter!$B$8) + I426) &gt; (ZB_Käufer2!$B426-Parameter!$B$17*Spielerentscheidungen!$D$3+Parameter!$B$4*(Ergebnisse2!$E$2/Parameter!$B$8) + J426),"A", IF(($B426-Parameter!$B$17*Spielerentscheidungen!$B$3+Parameter!$B$4*(Ergebnisse2!$D$2/Parameter!$B$8) + I426) &lt; (ZB_Käufer2!$B426-Parameter!$B$17*Spielerentscheidungen!$D$3+Parameter!$B$4*(Ergebnisse2!$E$2/Parameter!$B$8) + J426 ), "B", C426)),
IF(($B426-Parameter!$B$17*Spielerentscheidungen!$B$3+Parameter!$B$4*(Ergebnisse2!$D$2/Parameter!$B$8) + I426) &gt; 0,"A",
IF((ZB_Käufer2!$B426-Parameter!$B$17*Spielerentscheidungen!$D$3+Parameter!$B$4*(Ergebnisse2!$E$2/Parameter!$B$8) + J426)&gt;0,"B",0)))</f>
        <v>B</v>
      </c>
      <c r="F426" t="str">
        <f>IF(AND(($B426-Parameter!$B$17*Spielerentscheidungen!$B$4+Parameter!$B$4*(Ergebnisse2!$D$3/Parameter!$B$8) + I426 )&gt;0,(ZB_Käufer2!$B426-Parameter!$B$17*Spielerentscheidungen!$D$4+Parameter!$B$4*(Ergebnisse2!$E$3/Parameter!$B$8) + J426)&gt;0),IF(($B426-Parameter!$B$17*Spielerentscheidungen!$B$4+Parameter!$B$4*(Ergebnisse2!$D$3/Parameter!$B$8) + I426) &gt; (ZB_Käufer2!$B426-Parameter!$B$17*Spielerentscheidungen!$D$4+Parameter!$B$4*(Ergebnisse2!$E$3/Parameter!$B$8) + J426), "A", IF(($B426-Parameter!$B$17*Spielerentscheidungen!$B$4+Parameter!$B$4*(Ergebnisse2!$D$3/Parameter!$B$8) + I426) &lt; (ZB_Käufer2!$B426-Parameter!$B$17*Spielerentscheidungen!$D$4+Parameter!$B$4*(Ergebnisse2!$E$3/Parameter!$B$8) + J426), "B", C426)),
IF(($B426-Parameter!$B$17*Spielerentscheidungen!$B$4+Parameter!$B$4*(Ergebnisse2!$D$3/Parameter!$B$8) + I426) &gt; 0,"A",
IF((ZB_Käufer2!$B426-Parameter!$B$17*Spielerentscheidungen!$D$4+Parameter!$B$4*(Ergebnisse2!$E$3/Parameter!$B$8) + J426) &gt; 0,"B",0)))</f>
        <v>B</v>
      </c>
      <c r="G426" t="str">
        <f>IF(AND(($B426-Parameter!$B$17*Spielerentscheidungen!$B$5+Parameter!$B$4*(Ergebnisse2!$D$4/Parameter!$B$8) + I426)&gt;0,(ZB_Käufer2!$B426-Parameter!$B$17*Spielerentscheidungen!$D$5+Parameter!$B$4*(Ergebnisse2!$E$4/Parameter!$B$8) + J426)&gt;0), IF(($B426-Parameter!$B$17*Spielerentscheidungen!$B$5+Parameter!$B$4*(Ergebnisse2!$D$4/Parameter!$B$8) + I426) &gt; (ZB_Käufer2!$B426-Parameter!$B$17*Spielerentscheidungen!$D$5+Parameter!$B$4*(Ergebnisse2!$E$4/Parameter!$B$8) + J426), "A", IF(($B426-Parameter!$B$17*Spielerentscheidungen!$B$5+Parameter!$B$4*(Ergebnisse2!$D$4/Parameter!$B$8) + I426) &lt; (ZB_Käufer2!$B426-Parameter!$B$17*Spielerentscheidungen!$D$5+Parameter!$B$4*(Ergebnisse2!$E$4/Parameter!$B$8) + J426), "B", C426)),
IF(($B426-Parameter!$B$17*Spielerentscheidungen!$B$5+Parameter!$B$4*(Ergebnisse2!$D$4/Parameter!$B$8) +I426)&gt;0,"A",
IF((ZB_Käufer2!$B426-Parameter!$B$17*Spielerentscheidungen!$D$5+Parameter!$B$4*(Ergebnisse2!$E$4/Parameter!$B$8) + J426)&gt;0,"B",0)))</f>
        <v>B</v>
      </c>
      <c r="H426">
        <f>IF(AND(($B426-Parameter!$B$17*Spielerentscheidungen!$B$6+Parameter!$B$4*(Ergebnisse2!$D$5/Parameter!$B$8) + I426)&gt;0,(ZB_Käufer2!$B426-Parameter!$B$17*Spielerentscheidungen!$D$6+Parameter!$B$4*(Ergebnisse2!$E$5/Parameter!$B$8) + J426)&gt;0), IF(($B426-Parameter!$B$17*Spielerentscheidungen!$B$6+Parameter!$B$4*(Ergebnisse2!$D$5/Parameter!$B$8) + I426) &gt; (ZB_Käufer2!$B426-Parameter!$B$17*Spielerentscheidungen!$D$6+Parameter!$B$4*(Ergebnisse2!$E$5/Parameter!$B$8) + J426),"A",IF(($B426-Parameter!$B$17*Spielerentscheidungen!$B$6+Parameter!$B$4*(Ergebnisse2!$D$5/Parameter!$B$8) + I426) &lt; (ZB_Käufer2!$B426-Parameter!$B$17*Spielerentscheidungen!$D$6+Parameter!$B$4*(Ergebnisse2!$E$5/Parameter!$B$8) + J426),"B",C426)),
IF(($B426-Parameter!$B$17*Spielerentscheidungen!$B$6+Parameter!$B$4*(Ergebnisse2!$D$5/Parameter!$B$8) + I426)&gt;0,"A",
IF((ZB_Käufer2!$B426-Parameter!$B$17*Spielerentscheidungen!$D$6 + Parameter!$B$4*(Ergebnisse2!$E$5/Parameter!$B$8) + J426)&gt;0,"B",0)))</f>
        <v>0</v>
      </c>
      <c r="I426">
        <v>0</v>
      </c>
      <c r="J426">
        <v>4</v>
      </c>
    </row>
    <row r="427" spans="1:10" x14ac:dyDescent="0.35">
      <c r="A427">
        <v>426</v>
      </c>
      <c r="B427">
        <v>2.7</v>
      </c>
      <c r="C427" t="s">
        <v>20</v>
      </c>
      <c r="D427" t="str">
        <f>IF(AND(($B427- Parameter!$B$17*Spielerentscheidungen!$B$2+Parameter!$B$4*0.5 + I427)&gt;0,(ZB_Käufer2!$B427-Parameter!$B$17*Spielerentscheidungen!$D$2+Parameter!$B$4*0.5 + J427)&gt;0), IF(($B427-Parameter!$B$17*Spielerentscheidungen!$B$2+Parameter!$B$4*0.5 + I427) &gt; (ZB_Käufer2!$B427-Parameter!$B$17*Spielerentscheidungen!$D$2+Parameter!$B$4*0.5 + J427), "A", IF((ZB_Käufer2!$B427-Parameter!$B$17*Spielerentscheidungen!$D$2+Parameter!$B$4*0.5 + J427) &gt; ($B427-Parameter!$B$17*Spielerentscheidungen!$B$2+Parameter!$B$4*0.5 + I427), "B", C427)),
IF(($B427-Parameter!$B$17*Spielerentscheidungen!$B$2+Parameter!$B$4*0.5 + I427)&gt;0,"A",
IF((ZB_Käufer2!$B427-Parameter!$B$17*Spielerentscheidungen!$D$2+Parameter!$B$4*0.5 + J427)&gt;0,"B",0)))</f>
        <v>A</v>
      </c>
      <c r="E427" t="str">
        <f>IF(AND(($B427-Parameter!$B$17*Spielerentscheidungen!$B$3+Parameter!$B$4*(Ergebnisse2!$D$2/Parameter!$B$8) + I427)&gt;0,(ZB_Käufer2!$B427-Parameter!$B$17*Spielerentscheidungen!$D$3+Parameter!$B$4*(Ergebnisse2!$E$2/Parameter!$B$8) + J427)&gt;0),IF(($B427-Parameter!$B$17*Spielerentscheidungen!$B$3+Parameter!$B$4*(Ergebnisse2!$D$2/Parameter!$B$8) + I427) &gt; (ZB_Käufer2!$B427-Parameter!$B$17*Spielerentscheidungen!$D$3+Parameter!$B$4*(Ergebnisse2!$E$2/Parameter!$B$8) + J427),"A", IF(($B427-Parameter!$B$17*Spielerentscheidungen!$B$3+Parameter!$B$4*(Ergebnisse2!$D$2/Parameter!$B$8) + I427) &lt; (ZB_Käufer2!$B427-Parameter!$B$17*Spielerentscheidungen!$D$3+Parameter!$B$4*(Ergebnisse2!$E$2/Parameter!$B$8) + J427 ), "B", C427)),
IF(($B427-Parameter!$B$17*Spielerentscheidungen!$B$3+Parameter!$B$4*(Ergebnisse2!$D$2/Parameter!$B$8) + I427) &gt; 0,"A",
IF((ZB_Käufer2!$B427-Parameter!$B$17*Spielerentscheidungen!$D$3+Parameter!$B$4*(Ergebnisse2!$E$2/Parameter!$B$8) + J427)&gt;0,"B",0)))</f>
        <v>A</v>
      </c>
      <c r="F427">
        <f>IF(AND(($B427-Parameter!$B$17*Spielerentscheidungen!$B$4+Parameter!$B$4*(Ergebnisse2!$D$3/Parameter!$B$8) + I427 )&gt;0,(ZB_Käufer2!$B427-Parameter!$B$17*Spielerentscheidungen!$D$4+Parameter!$B$4*(Ergebnisse2!$E$3/Parameter!$B$8) + J427)&gt;0),IF(($B427-Parameter!$B$17*Spielerentscheidungen!$B$4+Parameter!$B$4*(Ergebnisse2!$D$3/Parameter!$B$8) + I427) &gt; (ZB_Käufer2!$B427-Parameter!$B$17*Spielerentscheidungen!$D$4+Parameter!$B$4*(Ergebnisse2!$E$3/Parameter!$B$8) + J427), "A", IF(($B427-Parameter!$B$17*Spielerentscheidungen!$B$4+Parameter!$B$4*(Ergebnisse2!$D$3/Parameter!$B$8) + I427) &lt; (ZB_Käufer2!$B427-Parameter!$B$17*Spielerentscheidungen!$D$4+Parameter!$B$4*(Ergebnisse2!$E$3/Parameter!$B$8) + J427), "B", C427)),
IF(($B427-Parameter!$B$17*Spielerentscheidungen!$B$4+Parameter!$B$4*(Ergebnisse2!$D$3/Parameter!$B$8) + I427) &gt; 0,"A",
IF((ZB_Käufer2!$B427-Parameter!$B$17*Spielerentscheidungen!$D$4+Parameter!$B$4*(Ergebnisse2!$E$3/Parameter!$B$8) + J427) &gt; 0,"B",0)))</f>
        <v>0</v>
      </c>
      <c r="G427">
        <f>IF(AND(($B427-Parameter!$B$17*Spielerentscheidungen!$B$5+Parameter!$B$4*(Ergebnisse2!$D$4/Parameter!$B$8) + I427)&gt;0,(ZB_Käufer2!$B427-Parameter!$B$17*Spielerentscheidungen!$D$5+Parameter!$B$4*(Ergebnisse2!$E$4/Parameter!$B$8) + J427)&gt;0), IF(($B427-Parameter!$B$17*Spielerentscheidungen!$B$5+Parameter!$B$4*(Ergebnisse2!$D$4/Parameter!$B$8) + I427) &gt; (ZB_Käufer2!$B427-Parameter!$B$17*Spielerentscheidungen!$D$5+Parameter!$B$4*(Ergebnisse2!$E$4/Parameter!$B$8) + J427), "A", IF(($B427-Parameter!$B$17*Spielerentscheidungen!$B$5+Parameter!$B$4*(Ergebnisse2!$D$4/Parameter!$B$8) + I427) &lt; (ZB_Käufer2!$B427-Parameter!$B$17*Spielerentscheidungen!$D$5+Parameter!$B$4*(Ergebnisse2!$E$4/Parameter!$B$8) + J427), "B", C427)),
IF(($B427-Parameter!$B$17*Spielerentscheidungen!$B$5+Parameter!$B$4*(Ergebnisse2!$D$4/Parameter!$B$8) +I427)&gt;0,"A",
IF((ZB_Käufer2!$B427-Parameter!$B$17*Spielerentscheidungen!$D$5+Parameter!$B$4*(Ergebnisse2!$E$4/Parameter!$B$8) + J427)&gt;0,"B",0)))</f>
        <v>0</v>
      </c>
      <c r="H427">
        <f>IF(AND(($B427-Parameter!$B$17*Spielerentscheidungen!$B$6+Parameter!$B$4*(Ergebnisse2!$D$5/Parameter!$B$8) + I427)&gt;0,(ZB_Käufer2!$B427-Parameter!$B$17*Spielerentscheidungen!$D$6+Parameter!$B$4*(Ergebnisse2!$E$5/Parameter!$B$8) + J427)&gt;0), IF(($B427-Parameter!$B$17*Spielerentscheidungen!$B$6+Parameter!$B$4*(Ergebnisse2!$D$5/Parameter!$B$8) + I427) &gt; (ZB_Käufer2!$B427-Parameter!$B$17*Spielerentscheidungen!$D$6+Parameter!$B$4*(Ergebnisse2!$E$5/Parameter!$B$8) + J427),"A",IF(($B427-Parameter!$B$17*Spielerentscheidungen!$B$6+Parameter!$B$4*(Ergebnisse2!$D$5/Parameter!$B$8) + I427) &lt; (ZB_Käufer2!$B427-Parameter!$B$17*Spielerentscheidungen!$D$6+Parameter!$B$4*(Ergebnisse2!$E$5/Parameter!$B$8) + J427),"B",C427)),
IF(($B427-Parameter!$B$17*Spielerentscheidungen!$B$6+Parameter!$B$4*(Ergebnisse2!$D$5/Parameter!$B$8) + I427)&gt;0,"A",
IF((ZB_Käufer2!$B427-Parameter!$B$17*Spielerentscheidungen!$D$6 + Parameter!$B$4*(Ergebnisse2!$E$5/Parameter!$B$8) + J427)&gt;0,"B",0)))</f>
        <v>0</v>
      </c>
      <c r="I427">
        <v>5</v>
      </c>
      <c r="J427">
        <v>0</v>
      </c>
    </row>
    <row r="428" spans="1:10" x14ac:dyDescent="0.35">
      <c r="A428">
        <v>427</v>
      </c>
      <c r="B428">
        <v>0.44</v>
      </c>
      <c r="C428" t="s">
        <v>19</v>
      </c>
      <c r="D428">
        <f>IF(AND(($B428- Parameter!$B$17*Spielerentscheidungen!$B$2+Parameter!$B$4*0.5 + I428)&gt;0,(ZB_Käufer2!$B428-Parameter!$B$17*Spielerentscheidungen!$D$2+Parameter!$B$4*0.5 + J428)&gt;0), IF(($B428-Parameter!$B$17*Spielerentscheidungen!$B$2+Parameter!$B$4*0.5 + I428) &gt; (ZB_Käufer2!$B428-Parameter!$B$17*Spielerentscheidungen!$D$2+Parameter!$B$4*0.5 + J428), "A", IF((ZB_Käufer2!$B428-Parameter!$B$17*Spielerentscheidungen!$D$2+Parameter!$B$4*0.5 + J428) &gt; ($B428-Parameter!$B$17*Spielerentscheidungen!$B$2+Parameter!$B$4*0.5 + I428), "B", C428)),
IF(($B428-Parameter!$B$17*Spielerentscheidungen!$B$2+Parameter!$B$4*0.5 + I428)&gt;0,"A",
IF((ZB_Käufer2!$B428-Parameter!$B$17*Spielerentscheidungen!$D$2+Parameter!$B$4*0.5 + J428)&gt;0,"B",0)))</f>
        <v>0</v>
      </c>
      <c r="E428">
        <f>IF(AND(($B428-Parameter!$B$17*Spielerentscheidungen!$B$3+Parameter!$B$4*(Ergebnisse2!$D$2/Parameter!$B$8) + I428)&gt;0,(ZB_Käufer2!$B428-Parameter!$B$17*Spielerentscheidungen!$D$3+Parameter!$B$4*(Ergebnisse2!$E$2/Parameter!$B$8) + J428)&gt;0),IF(($B428-Parameter!$B$17*Spielerentscheidungen!$B$3+Parameter!$B$4*(Ergebnisse2!$D$2/Parameter!$B$8) + I428) &gt; (ZB_Käufer2!$B428-Parameter!$B$17*Spielerentscheidungen!$D$3+Parameter!$B$4*(Ergebnisse2!$E$2/Parameter!$B$8) + J428),"A", IF(($B428-Parameter!$B$17*Spielerentscheidungen!$B$3+Parameter!$B$4*(Ergebnisse2!$D$2/Parameter!$B$8) + I428) &lt; (ZB_Käufer2!$B428-Parameter!$B$17*Spielerentscheidungen!$D$3+Parameter!$B$4*(Ergebnisse2!$E$2/Parameter!$B$8) + J428 ), "B", C428)),
IF(($B428-Parameter!$B$17*Spielerentscheidungen!$B$3+Parameter!$B$4*(Ergebnisse2!$D$2/Parameter!$B$8) + I428) &gt; 0,"A",
IF((ZB_Käufer2!$B428-Parameter!$B$17*Spielerentscheidungen!$D$3+Parameter!$B$4*(Ergebnisse2!$E$2/Parameter!$B$8) + J428)&gt;0,"B",0)))</f>
        <v>0</v>
      </c>
      <c r="F428">
        <f>IF(AND(($B428-Parameter!$B$17*Spielerentscheidungen!$B$4+Parameter!$B$4*(Ergebnisse2!$D$3/Parameter!$B$8) + I428 )&gt;0,(ZB_Käufer2!$B428-Parameter!$B$17*Spielerentscheidungen!$D$4+Parameter!$B$4*(Ergebnisse2!$E$3/Parameter!$B$8) + J428)&gt;0),IF(($B428-Parameter!$B$17*Spielerentscheidungen!$B$4+Parameter!$B$4*(Ergebnisse2!$D$3/Parameter!$B$8) + I428) &gt; (ZB_Käufer2!$B428-Parameter!$B$17*Spielerentscheidungen!$D$4+Parameter!$B$4*(Ergebnisse2!$E$3/Parameter!$B$8) + J428), "A", IF(($B428-Parameter!$B$17*Spielerentscheidungen!$B$4+Parameter!$B$4*(Ergebnisse2!$D$3/Parameter!$B$8) + I428) &lt; (ZB_Käufer2!$B428-Parameter!$B$17*Spielerentscheidungen!$D$4+Parameter!$B$4*(Ergebnisse2!$E$3/Parameter!$B$8) + J428), "B", C428)),
IF(($B428-Parameter!$B$17*Spielerentscheidungen!$B$4+Parameter!$B$4*(Ergebnisse2!$D$3/Parameter!$B$8) + I428) &gt; 0,"A",
IF((ZB_Käufer2!$B428-Parameter!$B$17*Spielerentscheidungen!$D$4+Parameter!$B$4*(Ergebnisse2!$E$3/Parameter!$B$8) + J428) &gt; 0,"B",0)))</f>
        <v>0</v>
      </c>
      <c r="G428">
        <f>IF(AND(($B428-Parameter!$B$17*Spielerentscheidungen!$B$5+Parameter!$B$4*(Ergebnisse2!$D$4/Parameter!$B$8) + I428)&gt;0,(ZB_Käufer2!$B428-Parameter!$B$17*Spielerentscheidungen!$D$5+Parameter!$B$4*(Ergebnisse2!$E$4/Parameter!$B$8) + J428)&gt;0), IF(($B428-Parameter!$B$17*Spielerentscheidungen!$B$5+Parameter!$B$4*(Ergebnisse2!$D$4/Parameter!$B$8) + I428) &gt; (ZB_Käufer2!$B428-Parameter!$B$17*Spielerentscheidungen!$D$5+Parameter!$B$4*(Ergebnisse2!$E$4/Parameter!$B$8) + J428), "A", IF(($B428-Parameter!$B$17*Spielerentscheidungen!$B$5+Parameter!$B$4*(Ergebnisse2!$D$4/Parameter!$B$8) + I428) &lt; (ZB_Käufer2!$B428-Parameter!$B$17*Spielerentscheidungen!$D$5+Parameter!$B$4*(Ergebnisse2!$E$4/Parameter!$B$8) + J428), "B", C428)),
IF(($B428-Parameter!$B$17*Spielerentscheidungen!$B$5+Parameter!$B$4*(Ergebnisse2!$D$4/Parameter!$B$8) +I428)&gt;0,"A",
IF((ZB_Käufer2!$B428-Parameter!$B$17*Spielerentscheidungen!$D$5+Parameter!$B$4*(Ergebnisse2!$E$4/Parameter!$B$8) + J428)&gt;0,"B",0)))</f>
        <v>0</v>
      </c>
      <c r="H428">
        <f>IF(AND(($B428-Parameter!$B$17*Spielerentscheidungen!$B$6+Parameter!$B$4*(Ergebnisse2!$D$5/Parameter!$B$8) + I428)&gt;0,(ZB_Käufer2!$B428-Parameter!$B$17*Spielerentscheidungen!$D$6+Parameter!$B$4*(Ergebnisse2!$E$5/Parameter!$B$8) + J428)&gt;0), IF(($B428-Parameter!$B$17*Spielerentscheidungen!$B$6+Parameter!$B$4*(Ergebnisse2!$D$5/Parameter!$B$8) + I428) &gt; (ZB_Käufer2!$B428-Parameter!$B$17*Spielerentscheidungen!$D$6+Parameter!$B$4*(Ergebnisse2!$E$5/Parameter!$B$8) + J428),"A",IF(($B428-Parameter!$B$17*Spielerentscheidungen!$B$6+Parameter!$B$4*(Ergebnisse2!$D$5/Parameter!$B$8) + I428) &lt; (ZB_Käufer2!$B428-Parameter!$B$17*Spielerentscheidungen!$D$6+Parameter!$B$4*(Ergebnisse2!$E$5/Parameter!$B$8) + J428),"B",C428)),
IF(($B428-Parameter!$B$17*Spielerentscheidungen!$B$6+Parameter!$B$4*(Ergebnisse2!$D$5/Parameter!$B$8) + I428)&gt;0,"A",
IF((ZB_Käufer2!$B428-Parameter!$B$17*Spielerentscheidungen!$D$6 + Parameter!$B$4*(Ergebnisse2!$E$5/Parameter!$B$8) + J428)&gt;0,"B",0)))</f>
        <v>0</v>
      </c>
      <c r="I428">
        <v>1</v>
      </c>
      <c r="J428">
        <v>0</v>
      </c>
    </row>
    <row r="429" spans="1:10" x14ac:dyDescent="0.35">
      <c r="A429">
        <v>428</v>
      </c>
      <c r="B429">
        <v>3.79</v>
      </c>
      <c r="C429" t="s">
        <v>20</v>
      </c>
      <c r="D429" t="str">
        <f>IF(AND(($B429- Parameter!$B$17*Spielerentscheidungen!$B$2+Parameter!$B$4*0.5 + I429)&gt;0,(ZB_Käufer2!$B429-Parameter!$B$17*Spielerentscheidungen!$D$2+Parameter!$B$4*0.5 + J429)&gt;0), IF(($B429-Parameter!$B$17*Spielerentscheidungen!$B$2+Parameter!$B$4*0.5 + I429) &gt; (ZB_Käufer2!$B429-Parameter!$B$17*Spielerentscheidungen!$D$2+Parameter!$B$4*0.5 + J429), "A", IF((ZB_Käufer2!$B429-Parameter!$B$17*Spielerentscheidungen!$D$2+Parameter!$B$4*0.5 + J429) &gt; ($B429-Parameter!$B$17*Spielerentscheidungen!$B$2+Parameter!$B$4*0.5 + I429), "B", C429)),
IF(($B429-Parameter!$B$17*Spielerentscheidungen!$B$2+Parameter!$B$4*0.5 + I429)&gt;0,"A",
IF((ZB_Käufer2!$B429-Parameter!$B$17*Spielerentscheidungen!$D$2+Parameter!$B$4*0.5 + J429)&gt;0,"B",0)))</f>
        <v>B</v>
      </c>
      <c r="E429" t="str">
        <f>IF(AND(($B429-Parameter!$B$17*Spielerentscheidungen!$B$3+Parameter!$B$4*(Ergebnisse2!$D$2/Parameter!$B$8) + I429)&gt;0,(ZB_Käufer2!$B429-Parameter!$B$17*Spielerentscheidungen!$D$3+Parameter!$B$4*(Ergebnisse2!$E$2/Parameter!$B$8) + J429)&gt;0),IF(($B429-Parameter!$B$17*Spielerentscheidungen!$B$3+Parameter!$B$4*(Ergebnisse2!$D$2/Parameter!$B$8) + I429) &gt; (ZB_Käufer2!$B429-Parameter!$B$17*Spielerentscheidungen!$D$3+Parameter!$B$4*(Ergebnisse2!$E$2/Parameter!$B$8) + J429),"A", IF(($B429-Parameter!$B$17*Spielerentscheidungen!$B$3+Parameter!$B$4*(Ergebnisse2!$D$2/Parameter!$B$8) + I429) &lt; (ZB_Käufer2!$B429-Parameter!$B$17*Spielerentscheidungen!$D$3+Parameter!$B$4*(Ergebnisse2!$E$2/Parameter!$B$8) + J429 ), "B", C429)),
IF(($B429-Parameter!$B$17*Spielerentscheidungen!$B$3+Parameter!$B$4*(Ergebnisse2!$D$2/Parameter!$B$8) + I429) &gt; 0,"A",
IF((ZB_Käufer2!$B429-Parameter!$B$17*Spielerentscheidungen!$D$3+Parameter!$B$4*(Ergebnisse2!$E$2/Parameter!$B$8) + J429)&gt;0,"B",0)))</f>
        <v>B</v>
      </c>
      <c r="F429">
        <f>IF(AND(($B429-Parameter!$B$17*Spielerentscheidungen!$B$4+Parameter!$B$4*(Ergebnisse2!$D$3/Parameter!$B$8) + I429 )&gt;0,(ZB_Käufer2!$B429-Parameter!$B$17*Spielerentscheidungen!$D$4+Parameter!$B$4*(Ergebnisse2!$E$3/Parameter!$B$8) + J429)&gt;0),IF(($B429-Parameter!$B$17*Spielerentscheidungen!$B$4+Parameter!$B$4*(Ergebnisse2!$D$3/Parameter!$B$8) + I429) &gt; (ZB_Käufer2!$B429-Parameter!$B$17*Spielerentscheidungen!$D$4+Parameter!$B$4*(Ergebnisse2!$E$3/Parameter!$B$8) + J429), "A", IF(($B429-Parameter!$B$17*Spielerentscheidungen!$B$4+Parameter!$B$4*(Ergebnisse2!$D$3/Parameter!$B$8) + I429) &lt; (ZB_Käufer2!$B429-Parameter!$B$17*Spielerentscheidungen!$D$4+Parameter!$B$4*(Ergebnisse2!$E$3/Parameter!$B$8) + J429), "B", C429)),
IF(($B429-Parameter!$B$17*Spielerentscheidungen!$B$4+Parameter!$B$4*(Ergebnisse2!$D$3/Parameter!$B$8) + I429) &gt; 0,"A",
IF((ZB_Käufer2!$B429-Parameter!$B$17*Spielerentscheidungen!$D$4+Parameter!$B$4*(Ergebnisse2!$E$3/Parameter!$B$8) + J429) &gt; 0,"B",0)))</f>
        <v>0</v>
      </c>
      <c r="G429">
        <f>IF(AND(($B429-Parameter!$B$17*Spielerentscheidungen!$B$5+Parameter!$B$4*(Ergebnisse2!$D$4/Parameter!$B$8) + I429)&gt;0,(ZB_Käufer2!$B429-Parameter!$B$17*Spielerentscheidungen!$D$5+Parameter!$B$4*(Ergebnisse2!$E$4/Parameter!$B$8) + J429)&gt;0), IF(($B429-Parameter!$B$17*Spielerentscheidungen!$B$5+Parameter!$B$4*(Ergebnisse2!$D$4/Parameter!$B$8) + I429) &gt; (ZB_Käufer2!$B429-Parameter!$B$17*Spielerentscheidungen!$D$5+Parameter!$B$4*(Ergebnisse2!$E$4/Parameter!$B$8) + J429), "A", IF(($B429-Parameter!$B$17*Spielerentscheidungen!$B$5+Parameter!$B$4*(Ergebnisse2!$D$4/Parameter!$B$8) + I429) &lt; (ZB_Käufer2!$B429-Parameter!$B$17*Spielerentscheidungen!$D$5+Parameter!$B$4*(Ergebnisse2!$E$4/Parameter!$B$8) + J429), "B", C429)),
IF(($B429-Parameter!$B$17*Spielerentscheidungen!$B$5+Parameter!$B$4*(Ergebnisse2!$D$4/Parameter!$B$8) +I429)&gt;0,"A",
IF((ZB_Käufer2!$B429-Parameter!$B$17*Spielerentscheidungen!$D$5+Parameter!$B$4*(Ergebnisse2!$E$4/Parameter!$B$8) + J429)&gt;0,"B",0)))</f>
        <v>0</v>
      </c>
      <c r="H429">
        <f>IF(AND(($B429-Parameter!$B$17*Spielerentscheidungen!$B$6+Parameter!$B$4*(Ergebnisse2!$D$5/Parameter!$B$8) + I429)&gt;0,(ZB_Käufer2!$B429-Parameter!$B$17*Spielerentscheidungen!$D$6+Parameter!$B$4*(Ergebnisse2!$E$5/Parameter!$B$8) + J429)&gt;0), IF(($B429-Parameter!$B$17*Spielerentscheidungen!$B$6+Parameter!$B$4*(Ergebnisse2!$D$5/Parameter!$B$8) + I429) &gt; (ZB_Käufer2!$B429-Parameter!$B$17*Spielerentscheidungen!$D$6+Parameter!$B$4*(Ergebnisse2!$E$5/Parameter!$B$8) + J429),"A",IF(($B429-Parameter!$B$17*Spielerentscheidungen!$B$6+Parameter!$B$4*(Ergebnisse2!$D$5/Parameter!$B$8) + I429) &lt; (ZB_Käufer2!$B429-Parameter!$B$17*Spielerentscheidungen!$D$6+Parameter!$B$4*(Ergebnisse2!$E$5/Parameter!$B$8) + J429),"B",C429)),
IF(($B429-Parameter!$B$17*Spielerentscheidungen!$B$6+Parameter!$B$4*(Ergebnisse2!$D$5/Parameter!$B$8) + I429)&gt;0,"A",
IF((ZB_Käufer2!$B429-Parameter!$B$17*Spielerentscheidungen!$D$6 + Parameter!$B$4*(Ergebnisse2!$E$5/Parameter!$B$8) + J429)&gt;0,"B",0)))</f>
        <v>0</v>
      </c>
      <c r="I429">
        <v>0</v>
      </c>
      <c r="J429">
        <v>5</v>
      </c>
    </row>
    <row r="430" spans="1:10" x14ac:dyDescent="0.35">
      <c r="A430">
        <v>429</v>
      </c>
      <c r="B430">
        <v>9.0299999999999994</v>
      </c>
      <c r="C430" t="s">
        <v>19</v>
      </c>
      <c r="D430" t="str">
        <f>IF(AND(($B430- Parameter!$B$17*Spielerentscheidungen!$B$2+Parameter!$B$4*0.5 + I430)&gt;0,(ZB_Käufer2!$B430-Parameter!$B$17*Spielerentscheidungen!$D$2+Parameter!$B$4*0.5 + J430)&gt;0), IF(($B430-Parameter!$B$17*Spielerentscheidungen!$B$2+Parameter!$B$4*0.5 + I430) &gt; (ZB_Käufer2!$B430-Parameter!$B$17*Spielerentscheidungen!$D$2+Parameter!$B$4*0.5 + J430), "A", IF((ZB_Käufer2!$B430-Parameter!$B$17*Spielerentscheidungen!$D$2+Parameter!$B$4*0.5 + J430) &gt; ($B430-Parameter!$B$17*Spielerentscheidungen!$B$2+Parameter!$B$4*0.5 + I430), "B", C430)),
IF(($B430-Parameter!$B$17*Spielerentscheidungen!$B$2+Parameter!$B$4*0.5 + I430)&gt;0,"A",
IF((ZB_Käufer2!$B430-Parameter!$B$17*Spielerentscheidungen!$D$2+Parameter!$B$4*0.5 + J430)&gt;0,"B",0)))</f>
        <v>A</v>
      </c>
      <c r="E430" t="str">
        <f>IF(AND(($B430-Parameter!$B$17*Spielerentscheidungen!$B$3+Parameter!$B$4*(Ergebnisse2!$D$2/Parameter!$B$8) + I430)&gt;0,(ZB_Käufer2!$B430-Parameter!$B$17*Spielerentscheidungen!$D$3+Parameter!$B$4*(Ergebnisse2!$E$2/Parameter!$B$8) + J430)&gt;0),IF(($B430-Parameter!$B$17*Spielerentscheidungen!$B$3+Parameter!$B$4*(Ergebnisse2!$D$2/Parameter!$B$8) + I430) &gt; (ZB_Käufer2!$B430-Parameter!$B$17*Spielerentscheidungen!$D$3+Parameter!$B$4*(Ergebnisse2!$E$2/Parameter!$B$8) + J430),"A", IF(($B430-Parameter!$B$17*Spielerentscheidungen!$B$3+Parameter!$B$4*(Ergebnisse2!$D$2/Parameter!$B$8) + I430) &lt; (ZB_Käufer2!$B430-Parameter!$B$17*Spielerentscheidungen!$D$3+Parameter!$B$4*(Ergebnisse2!$E$2/Parameter!$B$8) + J430 ), "B", C430)),
IF(($B430-Parameter!$B$17*Spielerentscheidungen!$B$3+Parameter!$B$4*(Ergebnisse2!$D$2/Parameter!$B$8) + I430) &gt; 0,"A",
IF((ZB_Käufer2!$B430-Parameter!$B$17*Spielerentscheidungen!$D$3+Parameter!$B$4*(Ergebnisse2!$E$2/Parameter!$B$8) + J430)&gt;0,"B",0)))</f>
        <v>A</v>
      </c>
      <c r="F430" t="str">
        <f>IF(AND(($B430-Parameter!$B$17*Spielerentscheidungen!$B$4+Parameter!$B$4*(Ergebnisse2!$D$3/Parameter!$B$8) + I430 )&gt;0,(ZB_Käufer2!$B430-Parameter!$B$17*Spielerentscheidungen!$D$4+Parameter!$B$4*(Ergebnisse2!$E$3/Parameter!$B$8) + J430)&gt;0),IF(($B430-Parameter!$B$17*Spielerentscheidungen!$B$4+Parameter!$B$4*(Ergebnisse2!$D$3/Parameter!$B$8) + I430) &gt; (ZB_Käufer2!$B430-Parameter!$B$17*Spielerentscheidungen!$D$4+Parameter!$B$4*(Ergebnisse2!$E$3/Parameter!$B$8) + J430), "A", IF(($B430-Parameter!$B$17*Spielerentscheidungen!$B$4+Parameter!$B$4*(Ergebnisse2!$D$3/Parameter!$B$8) + I430) &lt; (ZB_Käufer2!$B430-Parameter!$B$17*Spielerentscheidungen!$D$4+Parameter!$B$4*(Ergebnisse2!$E$3/Parameter!$B$8) + J430), "B", C430)),
IF(($B430-Parameter!$B$17*Spielerentscheidungen!$B$4+Parameter!$B$4*(Ergebnisse2!$D$3/Parameter!$B$8) + I430) &gt; 0,"A",
IF((ZB_Käufer2!$B430-Parameter!$B$17*Spielerentscheidungen!$D$4+Parameter!$B$4*(Ergebnisse2!$E$3/Parameter!$B$8) + J430) &gt; 0,"B",0)))</f>
        <v>A</v>
      </c>
      <c r="G430" t="str">
        <f>IF(AND(($B430-Parameter!$B$17*Spielerentscheidungen!$B$5+Parameter!$B$4*(Ergebnisse2!$D$4/Parameter!$B$8) + I430)&gt;0,(ZB_Käufer2!$B430-Parameter!$B$17*Spielerentscheidungen!$D$5+Parameter!$B$4*(Ergebnisse2!$E$4/Parameter!$B$8) + J430)&gt;0), IF(($B430-Parameter!$B$17*Spielerentscheidungen!$B$5+Parameter!$B$4*(Ergebnisse2!$D$4/Parameter!$B$8) + I430) &gt; (ZB_Käufer2!$B430-Parameter!$B$17*Spielerentscheidungen!$D$5+Parameter!$B$4*(Ergebnisse2!$E$4/Parameter!$B$8) + J430), "A", IF(($B430-Parameter!$B$17*Spielerentscheidungen!$B$5+Parameter!$B$4*(Ergebnisse2!$D$4/Parameter!$B$8) + I430) &lt; (ZB_Käufer2!$B430-Parameter!$B$17*Spielerentscheidungen!$D$5+Parameter!$B$4*(Ergebnisse2!$E$4/Parameter!$B$8) + J430), "B", C430)),
IF(($B430-Parameter!$B$17*Spielerentscheidungen!$B$5+Parameter!$B$4*(Ergebnisse2!$D$4/Parameter!$B$8) +I430)&gt;0,"A",
IF((ZB_Käufer2!$B430-Parameter!$B$17*Spielerentscheidungen!$D$5+Parameter!$B$4*(Ergebnisse2!$E$4/Parameter!$B$8) + J430)&gt;0,"B",0)))</f>
        <v>A</v>
      </c>
      <c r="H430">
        <f>IF(AND(($B430-Parameter!$B$17*Spielerentscheidungen!$B$6+Parameter!$B$4*(Ergebnisse2!$D$5/Parameter!$B$8) + I430)&gt;0,(ZB_Käufer2!$B430-Parameter!$B$17*Spielerentscheidungen!$D$6+Parameter!$B$4*(Ergebnisse2!$E$5/Parameter!$B$8) + J430)&gt;0), IF(($B430-Parameter!$B$17*Spielerentscheidungen!$B$6+Parameter!$B$4*(Ergebnisse2!$D$5/Parameter!$B$8) + I430) &gt; (ZB_Käufer2!$B430-Parameter!$B$17*Spielerentscheidungen!$D$6+Parameter!$B$4*(Ergebnisse2!$E$5/Parameter!$B$8) + J430),"A",IF(($B430-Parameter!$B$17*Spielerentscheidungen!$B$6+Parameter!$B$4*(Ergebnisse2!$D$5/Parameter!$B$8) + I430) &lt; (ZB_Käufer2!$B430-Parameter!$B$17*Spielerentscheidungen!$D$6+Parameter!$B$4*(Ergebnisse2!$E$5/Parameter!$B$8) + J430),"B",C430)),
IF(($B430-Parameter!$B$17*Spielerentscheidungen!$B$6+Parameter!$B$4*(Ergebnisse2!$D$5/Parameter!$B$8) + I430)&gt;0,"A",
IF((ZB_Käufer2!$B430-Parameter!$B$17*Spielerentscheidungen!$D$6 + Parameter!$B$4*(Ergebnisse2!$E$5/Parameter!$B$8) + J430)&gt;0,"B",0)))</f>
        <v>0</v>
      </c>
      <c r="I430">
        <v>4</v>
      </c>
      <c r="J430">
        <v>0</v>
      </c>
    </row>
    <row r="431" spans="1:10" x14ac:dyDescent="0.35">
      <c r="A431">
        <v>430</v>
      </c>
      <c r="B431">
        <v>1.66</v>
      </c>
      <c r="C431" t="s">
        <v>20</v>
      </c>
      <c r="D431">
        <f>IF(AND(($B431- Parameter!$B$17*Spielerentscheidungen!$B$2+Parameter!$B$4*0.5 + I431)&gt;0,(ZB_Käufer2!$B431-Parameter!$B$17*Spielerentscheidungen!$D$2+Parameter!$B$4*0.5 + J431)&gt;0), IF(($B431-Parameter!$B$17*Spielerentscheidungen!$B$2+Parameter!$B$4*0.5 + I431) &gt; (ZB_Käufer2!$B431-Parameter!$B$17*Spielerentscheidungen!$D$2+Parameter!$B$4*0.5 + J431), "A", IF((ZB_Käufer2!$B431-Parameter!$B$17*Spielerentscheidungen!$D$2+Parameter!$B$4*0.5 + J431) &gt; ($B431-Parameter!$B$17*Spielerentscheidungen!$B$2+Parameter!$B$4*0.5 + I431), "B", C431)),
IF(($B431-Parameter!$B$17*Spielerentscheidungen!$B$2+Parameter!$B$4*0.5 + I431)&gt;0,"A",
IF((ZB_Käufer2!$B431-Parameter!$B$17*Spielerentscheidungen!$D$2+Parameter!$B$4*0.5 + J431)&gt;0,"B",0)))</f>
        <v>0</v>
      </c>
      <c r="E431">
        <f>IF(AND(($B431-Parameter!$B$17*Spielerentscheidungen!$B$3+Parameter!$B$4*(Ergebnisse2!$D$2/Parameter!$B$8) + I431)&gt;0,(ZB_Käufer2!$B431-Parameter!$B$17*Spielerentscheidungen!$D$3+Parameter!$B$4*(Ergebnisse2!$E$2/Parameter!$B$8) + J431)&gt;0),IF(($B431-Parameter!$B$17*Spielerentscheidungen!$B$3+Parameter!$B$4*(Ergebnisse2!$D$2/Parameter!$B$8) + I431) &gt; (ZB_Käufer2!$B431-Parameter!$B$17*Spielerentscheidungen!$D$3+Parameter!$B$4*(Ergebnisse2!$E$2/Parameter!$B$8) + J431),"A", IF(($B431-Parameter!$B$17*Spielerentscheidungen!$B$3+Parameter!$B$4*(Ergebnisse2!$D$2/Parameter!$B$8) + I431) &lt; (ZB_Käufer2!$B431-Parameter!$B$17*Spielerentscheidungen!$D$3+Parameter!$B$4*(Ergebnisse2!$E$2/Parameter!$B$8) + J431 ), "B", C431)),
IF(($B431-Parameter!$B$17*Spielerentscheidungen!$B$3+Parameter!$B$4*(Ergebnisse2!$D$2/Parameter!$B$8) + I431) &gt; 0,"A",
IF((ZB_Käufer2!$B431-Parameter!$B$17*Spielerentscheidungen!$D$3+Parameter!$B$4*(Ergebnisse2!$E$2/Parameter!$B$8) + J431)&gt;0,"B",0)))</f>
        <v>0</v>
      </c>
      <c r="F431">
        <f>IF(AND(($B431-Parameter!$B$17*Spielerentscheidungen!$B$4+Parameter!$B$4*(Ergebnisse2!$D$3/Parameter!$B$8) + I431 )&gt;0,(ZB_Käufer2!$B431-Parameter!$B$17*Spielerentscheidungen!$D$4+Parameter!$B$4*(Ergebnisse2!$E$3/Parameter!$B$8) + J431)&gt;0),IF(($B431-Parameter!$B$17*Spielerentscheidungen!$B$4+Parameter!$B$4*(Ergebnisse2!$D$3/Parameter!$B$8) + I431) &gt; (ZB_Käufer2!$B431-Parameter!$B$17*Spielerentscheidungen!$D$4+Parameter!$B$4*(Ergebnisse2!$E$3/Parameter!$B$8) + J431), "A", IF(($B431-Parameter!$B$17*Spielerentscheidungen!$B$4+Parameter!$B$4*(Ergebnisse2!$D$3/Parameter!$B$8) + I431) &lt; (ZB_Käufer2!$B431-Parameter!$B$17*Spielerentscheidungen!$D$4+Parameter!$B$4*(Ergebnisse2!$E$3/Parameter!$B$8) + J431), "B", C431)),
IF(($B431-Parameter!$B$17*Spielerentscheidungen!$B$4+Parameter!$B$4*(Ergebnisse2!$D$3/Parameter!$B$8) + I431) &gt; 0,"A",
IF((ZB_Käufer2!$B431-Parameter!$B$17*Spielerentscheidungen!$D$4+Parameter!$B$4*(Ergebnisse2!$E$3/Parameter!$B$8) + J431) &gt; 0,"B",0)))</f>
        <v>0</v>
      </c>
      <c r="G431">
        <f>IF(AND(($B431-Parameter!$B$17*Spielerentscheidungen!$B$5+Parameter!$B$4*(Ergebnisse2!$D$4/Parameter!$B$8) + I431)&gt;0,(ZB_Käufer2!$B431-Parameter!$B$17*Spielerentscheidungen!$D$5+Parameter!$B$4*(Ergebnisse2!$E$4/Parameter!$B$8) + J431)&gt;0), IF(($B431-Parameter!$B$17*Spielerentscheidungen!$B$5+Parameter!$B$4*(Ergebnisse2!$D$4/Parameter!$B$8) + I431) &gt; (ZB_Käufer2!$B431-Parameter!$B$17*Spielerentscheidungen!$D$5+Parameter!$B$4*(Ergebnisse2!$E$4/Parameter!$B$8) + J431), "A", IF(($B431-Parameter!$B$17*Spielerentscheidungen!$B$5+Parameter!$B$4*(Ergebnisse2!$D$4/Parameter!$B$8) + I431) &lt; (ZB_Käufer2!$B431-Parameter!$B$17*Spielerentscheidungen!$D$5+Parameter!$B$4*(Ergebnisse2!$E$4/Parameter!$B$8) + J431), "B", C431)),
IF(($B431-Parameter!$B$17*Spielerentscheidungen!$B$5+Parameter!$B$4*(Ergebnisse2!$D$4/Parameter!$B$8) +I431)&gt;0,"A",
IF((ZB_Käufer2!$B431-Parameter!$B$17*Spielerentscheidungen!$D$5+Parameter!$B$4*(Ergebnisse2!$E$4/Parameter!$B$8) + J431)&gt;0,"B",0)))</f>
        <v>0</v>
      </c>
      <c r="H431">
        <f>IF(AND(($B431-Parameter!$B$17*Spielerentscheidungen!$B$6+Parameter!$B$4*(Ergebnisse2!$D$5/Parameter!$B$8) + I431)&gt;0,(ZB_Käufer2!$B431-Parameter!$B$17*Spielerentscheidungen!$D$6+Parameter!$B$4*(Ergebnisse2!$E$5/Parameter!$B$8) + J431)&gt;0), IF(($B431-Parameter!$B$17*Spielerentscheidungen!$B$6+Parameter!$B$4*(Ergebnisse2!$D$5/Parameter!$B$8) + I431) &gt; (ZB_Käufer2!$B431-Parameter!$B$17*Spielerentscheidungen!$D$6+Parameter!$B$4*(Ergebnisse2!$E$5/Parameter!$B$8) + J431),"A",IF(($B431-Parameter!$B$17*Spielerentscheidungen!$B$6+Parameter!$B$4*(Ergebnisse2!$D$5/Parameter!$B$8) + I431) &lt; (ZB_Käufer2!$B431-Parameter!$B$17*Spielerentscheidungen!$D$6+Parameter!$B$4*(Ergebnisse2!$E$5/Parameter!$B$8) + J431),"B",C431)),
IF(($B431-Parameter!$B$17*Spielerentscheidungen!$B$6+Parameter!$B$4*(Ergebnisse2!$D$5/Parameter!$B$8) + I431)&gt;0,"A",
IF((ZB_Käufer2!$B431-Parameter!$B$17*Spielerentscheidungen!$D$6 + Parameter!$B$4*(Ergebnisse2!$E$5/Parameter!$B$8) + J431)&gt;0,"B",0)))</f>
        <v>0</v>
      </c>
      <c r="I431">
        <v>0</v>
      </c>
      <c r="J431">
        <v>2</v>
      </c>
    </row>
    <row r="432" spans="1:10" x14ac:dyDescent="0.35">
      <c r="A432">
        <v>431</v>
      </c>
      <c r="B432">
        <v>8.6199999999999992</v>
      </c>
      <c r="C432" t="s">
        <v>19</v>
      </c>
      <c r="D432" t="str">
        <f>IF(AND(($B432- Parameter!$B$17*Spielerentscheidungen!$B$2+Parameter!$B$4*0.5 + I432)&gt;0,(ZB_Käufer2!$B432-Parameter!$B$17*Spielerentscheidungen!$D$2+Parameter!$B$4*0.5 + J432)&gt;0), IF(($B432-Parameter!$B$17*Spielerentscheidungen!$B$2+Parameter!$B$4*0.5 + I432) &gt; (ZB_Käufer2!$B432-Parameter!$B$17*Spielerentscheidungen!$D$2+Parameter!$B$4*0.5 + J432), "A", IF((ZB_Käufer2!$B432-Parameter!$B$17*Spielerentscheidungen!$D$2+Parameter!$B$4*0.5 + J432) &gt; ($B432-Parameter!$B$17*Spielerentscheidungen!$B$2+Parameter!$B$4*0.5 + I432), "B", C432)),
IF(($B432-Parameter!$B$17*Spielerentscheidungen!$B$2+Parameter!$B$4*0.5 + I432)&gt;0,"A",
IF((ZB_Käufer2!$B432-Parameter!$B$17*Spielerentscheidungen!$D$2+Parameter!$B$4*0.5 + J432)&gt;0,"B",0)))</f>
        <v>A</v>
      </c>
      <c r="E432" t="str">
        <f>IF(AND(($B432-Parameter!$B$17*Spielerentscheidungen!$B$3+Parameter!$B$4*(Ergebnisse2!$D$2/Parameter!$B$8) + I432)&gt;0,(ZB_Käufer2!$B432-Parameter!$B$17*Spielerentscheidungen!$D$3+Parameter!$B$4*(Ergebnisse2!$E$2/Parameter!$B$8) + J432)&gt;0),IF(($B432-Parameter!$B$17*Spielerentscheidungen!$B$3+Parameter!$B$4*(Ergebnisse2!$D$2/Parameter!$B$8) + I432) &gt; (ZB_Käufer2!$B432-Parameter!$B$17*Spielerentscheidungen!$D$3+Parameter!$B$4*(Ergebnisse2!$E$2/Parameter!$B$8) + J432),"A", IF(($B432-Parameter!$B$17*Spielerentscheidungen!$B$3+Parameter!$B$4*(Ergebnisse2!$D$2/Parameter!$B$8) + I432) &lt; (ZB_Käufer2!$B432-Parameter!$B$17*Spielerentscheidungen!$D$3+Parameter!$B$4*(Ergebnisse2!$E$2/Parameter!$B$8) + J432 ), "B", C432)),
IF(($B432-Parameter!$B$17*Spielerentscheidungen!$B$3+Parameter!$B$4*(Ergebnisse2!$D$2/Parameter!$B$8) + I432) &gt; 0,"A",
IF((ZB_Käufer2!$B432-Parameter!$B$17*Spielerentscheidungen!$D$3+Parameter!$B$4*(Ergebnisse2!$E$2/Parameter!$B$8) + J432)&gt;0,"B",0)))</f>
        <v>A</v>
      </c>
      <c r="F432" t="str">
        <f>IF(AND(($B432-Parameter!$B$17*Spielerentscheidungen!$B$4+Parameter!$B$4*(Ergebnisse2!$D$3/Parameter!$B$8) + I432 )&gt;0,(ZB_Käufer2!$B432-Parameter!$B$17*Spielerentscheidungen!$D$4+Parameter!$B$4*(Ergebnisse2!$E$3/Parameter!$B$8) + J432)&gt;0),IF(($B432-Parameter!$B$17*Spielerentscheidungen!$B$4+Parameter!$B$4*(Ergebnisse2!$D$3/Parameter!$B$8) + I432) &gt; (ZB_Käufer2!$B432-Parameter!$B$17*Spielerentscheidungen!$D$4+Parameter!$B$4*(Ergebnisse2!$E$3/Parameter!$B$8) + J432), "A", IF(($B432-Parameter!$B$17*Spielerentscheidungen!$B$4+Parameter!$B$4*(Ergebnisse2!$D$3/Parameter!$B$8) + I432) &lt; (ZB_Käufer2!$B432-Parameter!$B$17*Spielerentscheidungen!$D$4+Parameter!$B$4*(Ergebnisse2!$E$3/Parameter!$B$8) + J432), "B", C432)),
IF(($B432-Parameter!$B$17*Spielerentscheidungen!$B$4+Parameter!$B$4*(Ergebnisse2!$D$3/Parameter!$B$8) + I432) &gt; 0,"A",
IF((ZB_Käufer2!$B432-Parameter!$B$17*Spielerentscheidungen!$D$4+Parameter!$B$4*(Ergebnisse2!$E$3/Parameter!$B$8) + J432) &gt; 0,"B",0)))</f>
        <v>A</v>
      </c>
      <c r="G432" t="str">
        <f>IF(AND(($B432-Parameter!$B$17*Spielerentscheidungen!$B$5+Parameter!$B$4*(Ergebnisse2!$D$4/Parameter!$B$8) + I432)&gt;0,(ZB_Käufer2!$B432-Parameter!$B$17*Spielerentscheidungen!$D$5+Parameter!$B$4*(Ergebnisse2!$E$4/Parameter!$B$8) + J432)&gt;0), IF(($B432-Parameter!$B$17*Spielerentscheidungen!$B$5+Parameter!$B$4*(Ergebnisse2!$D$4/Parameter!$B$8) + I432) &gt; (ZB_Käufer2!$B432-Parameter!$B$17*Spielerentscheidungen!$D$5+Parameter!$B$4*(Ergebnisse2!$E$4/Parameter!$B$8) + J432), "A", IF(($B432-Parameter!$B$17*Spielerentscheidungen!$B$5+Parameter!$B$4*(Ergebnisse2!$D$4/Parameter!$B$8) + I432) &lt; (ZB_Käufer2!$B432-Parameter!$B$17*Spielerentscheidungen!$D$5+Parameter!$B$4*(Ergebnisse2!$E$4/Parameter!$B$8) + J432), "B", C432)),
IF(($B432-Parameter!$B$17*Spielerentscheidungen!$B$5+Parameter!$B$4*(Ergebnisse2!$D$4/Parameter!$B$8) +I432)&gt;0,"A",
IF((ZB_Käufer2!$B432-Parameter!$B$17*Spielerentscheidungen!$D$5+Parameter!$B$4*(Ergebnisse2!$E$4/Parameter!$B$8) + J432)&gt;0,"B",0)))</f>
        <v>A</v>
      </c>
      <c r="H432">
        <f>IF(AND(($B432-Parameter!$B$17*Spielerentscheidungen!$B$6+Parameter!$B$4*(Ergebnisse2!$D$5/Parameter!$B$8) + I432)&gt;0,(ZB_Käufer2!$B432-Parameter!$B$17*Spielerentscheidungen!$D$6+Parameter!$B$4*(Ergebnisse2!$E$5/Parameter!$B$8) + J432)&gt;0), IF(($B432-Parameter!$B$17*Spielerentscheidungen!$B$6+Parameter!$B$4*(Ergebnisse2!$D$5/Parameter!$B$8) + I432) &gt; (ZB_Käufer2!$B432-Parameter!$B$17*Spielerentscheidungen!$D$6+Parameter!$B$4*(Ergebnisse2!$E$5/Parameter!$B$8) + J432),"A",IF(($B432-Parameter!$B$17*Spielerentscheidungen!$B$6+Parameter!$B$4*(Ergebnisse2!$D$5/Parameter!$B$8) + I432) &lt; (ZB_Käufer2!$B432-Parameter!$B$17*Spielerentscheidungen!$D$6+Parameter!$B$4*(Ergebnisse2!$E$5/Parameter!$B$8) + J432),"B",C432)),
IF(($B432-Parameter!$B$17*Spielerentscheidungen!$B$6+Parameter!$B$4*(Ergebnisse2!$D$5/Parameter!$B$8) + I432)&gt;0,"A",
IF((ZB_Käufer2!$B432-Parameter!$B$17*Spielerentscheidungen!$D$6 + Parameter!$B$4*(Ergebnisse2!$E$5/Parameter!$B$8) + J432)&gt;0,"B",0)))</f>
        <v>0</v>
      </c>
      <c r="I432">
        <v>1</v>
      </c>
      <c r="J432">
        <v>0</v>
      </c>
    </row>
    <row r="433" spans="1:10" x14ac:dyDescent="0.35">
      <c r="A433">
        <v>432</v>
      </c>
      <c r="B433">
        <v>6.61</v>
      </c>
      <c r="C433" t="s">
        <v>20</v>
      </c>
      <c r="D433" t="str">
        <f>IF(AND(($B433- Parameter!$B$17*Spielerentscheidungen!$B$2+Parameter!$B$4*0.5 + I433)&gt;0,(ZB_Käufer2!$B433-Parameter!$B$17*Spielerentscheidungen!$D$2+Parameter!$B$4*0.5 + J433)&gt;0), IF(($B433-Parameter!$B$17*Spielerentscheidungen!$B$2+Parameter!$B$4*0.5 + I433) &gt; (ZB_Käufer2!$B433-Parameter!$B$17*Spielerentscheidungen!$D$2+Parameter!$B$4*0.5 + J433), "A", IF((ZB_Käufer2!$B433-Parameter!$B$17*Spielerentscheidungen!$D$2+Parameter!$B$4*0.5 + J433) &gt; ($B433-Parameter!$B$17*Spielerentscheidungen!$B$2+Parameter!$B$4*0.5 + I433), "B", C433)),
IF(($B433-Parameter!$B$17*Spielerentscheidungen!$B$2+Parameter!$B$4*0.5 + I433)&gt;0,"A",
IF((ZB_Käufer2!$B433-Parameter!$B$17*Spielerentscheidungen!$D$2+Parameter!$B$4*0.5 + J433)&gt;0,"B",0)))</f>
        <v>B</v>
      </c>
      <c r="E433" t="str">
        <f>IF(AND(($B433-Parameter!$B$17*Spielerentscheidungen!$B$3+Parameter!$B$4*(Ergebnisse2!$D$2/Parameter!$B$8) + I433)&gt;0,(ZB_Käufer2!$B433-Parameter!$B$17*Spielerentscheidungen!$D$3+Parameter!$B$4*(Ergebnisse2!$E$2/Parameter!$B$8) + J433)&gt;0),IF(($B433-Parameter!$B$17*Spielerentscheidungen!$B$3+Parameter!$B$4*(Ergebnisse2!$D$2/Parameter!$B$8) + I433) &gt; (ZB_Käufer2!$B433-Parameter!$B$17*Spielerentscheidungen!$D$3+Parameter!$B$4*(Ergebnisse2!$E$2/Parameter!$B$8) + J433),"A", IF(($B433-Parameter!$B$17*Spielerentscheidungen!$B$3+Parameter!$B$4*(Ergebnisse2!$D$2/Parameter!$B$8) + I433) &lt; (ZB_Käufer2!$B433-Parameter!$B$17*Spielerentscheidungen!$D$3+Parameter!$B$4*(Ergebnisse2!$E$2/Parameter!$B$8) + J433 ), "B", C433)),
IF(($B433-Parameter!$B$17*Spielerentscheidungen!$B$3+Parameter!$B$4*(Ergebnisse2!$D$2/Parameter!$B$8) + I433) &gt; 0,"A",
IF((ZB_Käufer2!$B433-Parameter!$B$17*Spielerentscheidungen!$D$3+Parameter!$B$4*(Ergebnisse2!$E$2/Parameter!$B$8) + J433)&gt;0,"B",0)))</f>
        <v>B</v>
      </c>
      <c r="F433" t="str">
        <f>IF(AND(($B433-Parameter!$B$17*Spielerentscheidungen!$B$4+Parameter!$B$4*(Ergebnisse2!$D$3/Parameter!$B$8) + I433 )&gt;0,(ZB_Käufer2!$B433-Parameter!$B$17*Spielerentscheidungen!$D$4+Parameter!$B$4*(Ergebnisse2!$E$3/Parameter!$B$8) + J433)&gt;0),IF(($B433-Parameter!$B$17*Spielerentscheidungen!$B$4+Parameter!$B$4*(Ergebnisse2!$D$3/Parameter!$B$8) + I433) &gt; (ZB_Käufer2!$B433-Parameter!$B$17*Spielerentscheidungen!$D$4+Parameter!$B$4*(Ergebnisse2!$E$3/Parameter!$B$8) + J433), "A", IF(($B433-Parameter!$B$17*Spielerentscheidungen!$B$4+Parameter!$B$4*(Ergebnisse2!$D$3/Parameter!$B$8) + I433) &lt; (ZB_Käufer2!$B433-Parameter!$B$17*Spielerentscheidungen!$D$4+Parameter!$B$4*(Ergebnisse2!$E$3/Parameter!$B$8) + J433), "B", C433)),
IF(($B433-Parameter!$B$17*Spielerentscheidungen!$B$4+Parameter!$B$4*(Ergebnisse2!$D$3/Parameter!$B$8) + I433) &gt; 0,"A",
IF((ZB_Käufer2!$B433-Parameter!$B$17*Spielerentscheidungen!$D$4+Parameter!$B$4*(Ergebnisse2!$E$3/Parameter!$B$8) + J433) &gt; 0,"B",0)))</f>
        <v>B</v>
      </c>
      <c r="G433" t="str">
        <f>IF(AND(($B433-Parameter!$B$17*Spielerentscheidungen!$B$5+Parameter!$B$4*(Ergebnisse2!$D$4/Parameter!$B$8) + I433)&gt;0,(ZB_Käufer2!$B433-Parameter!$B$17*Spielerentscheidungen!$D$5+Parameter!$B$4*(Ergebnisse2!$E$4/Parameter!$B$8) + J433)&gt;0), IF(($B433-Parameter!$B$17*Spielerentscheidungen!$B$5+Parameter!$B$4*(Ergebnisse2!$D$4/Parameter!$B$8) + I433) &gt; (ZB_Käufer2!$B433-Parameter!$B$17*Spielerentscheidungen!$D$5+Parameter!$B$4*(Ergebnisse2!$E$4/Parameter!$B$8) + J433), "A", IF(($B433-Parameter!$B$17*Spielerentscheidungen!$B$5+Parameter!$B$4*(Ergebnisse2!$D$4/Parameter!$B$8) + I433) &lt; (ZB_Käufer2!$B433-Parameter!$B$17*Spielerentscheidungen!$D$5+Parameter!$B$4*(Ergebnisse2!$E$4/Parameter!$B$8) + J433), "B", C433)),
IF(($B433-Parameter!$B$17*Spielerentscheidungen!$B$5+Parameter!$B$4*(Ergebnisse2!$D$4/Parameter!$B$8) +I433)&gt;0,"A",
IF((ZB_Käufer2!$B433-Parameter!$B$17*Spielerentscheidungen!$D$5+Parameter!$B$4*(Ergebnisse2!$E$4/Parameter!$B$8) + J433)&gt;0,"B",0)))</f>
        <v>B</v>
      </c>
      <c r="H433">
        <f>IF(AND(($B433-Parameter!$B$17*Spielerentscheidungen!$B$6+Parameter!$B$4*(Ergebnisse2!$D$5/Parameter!$B$8) + I433)&gt;0,(ZB_Käufer2!$B433-Parameter!$B$17*Spielerentscheidungen!$D$6+Parameter!$B$4*(Ergebnisse2!$E$5/Parameter!$B$8) + J433)&gt;0), IF(($B433-Parameter!$B$17*Spielerentscheidungen!$B$6+Parameter!$B$4*(Ergebnisse2!$D$5/Parameter!$B$8) + I433) &gt; (ZB_Käufer2!$B433-Parameter!$B$17*Spielerentscheidungen!$D$6+Parameter!$B$4*(Ergebnisse2!$E$5/Parameter!$B$8) + J433),"A",IF(($B433-Parameter!$B$17*Spielerentscheidungen!$B$6+Parameter!$B$4*(Ergebnisse2!$D$5/Parameter!$B$8) + I433) &lt; (ZB_Käufer2!$B433-Parameter!$B$17*Spielerentscheidungen!$D$6+Parameter!$B$4*(Ergebnisse2!$E$5/Parameter!$B$8) + J433),"B",C433)),
IF(($B433-Parameter!$B$17*Spielerentscheidungen!$B$6+Parameter!$B$4*(Ergebnisse2!$D$5/Parameter!$B$8) + I433)&gt;0,"A",
IF((ZB_Käufer2!$B433-Parameter!$B$17*Spielerentscheidungen!$D$6 + Parameter!$B$4*(Ergebnisse2!$E$5/Parameter!$B$8) + J433)&gt;0,"B",0)))</f>
        <v>0</v>
      </c>
      <c r="I433">
        <v>0</v>
      </c>
      <c r="J433">
        <v>4</v>
      </c>
    </row>
    <row r="434" spans="1:10" x14ac:dyDescent="0.35">
      <c r="A434">
        <v>433</v>
      </c>
      <c r="B434">
        <v>2.08</v>
      </c>
      <c r="C434" t="s">
        <v>19</v>
      </c>
      <c r="D434">
        <f>IF(AND(($B434- Parameter!$B$17*Spielerentscheidungen!$B$2+Parameter!$B$4*0.5 + I434)&gt;0,(ZB_Käufer2!$B434-Parameter!$B$17*Spielerentscheidungen!$D$2+Parameter!$B$4*0.5 + J434)&gt;0), IF(($B434-Parameter!$B$17*Spielerentscheidungen!$B$2+Parameter!$B$4*0.5 + I434) &gt; (ZB_Käufer2!$B434-Parameter!$B$17*Spielerentscheidungen!$D$2+Parameter!$B$4*0.5 + J434), "A", IF((ZB_Käufer2!$B434-Parameter!$B$17*Spielerentscheidungen!$D$2+Parameter!$B$4*0.5 + J434) &gt; ($B434-Parameter!$B$17*Spielerentscheidungen!$B$2+Parameter!$B$4*0.5 + I434), "B", C434)),
IF(($B434-Parameter!$B$17*Spielerentscheidungen!$B$2+Parameter!$B$4*0.5 + I434)&gt;0,"A",
IF((ZB_Käufer2!$B434-Parameter!$B$17*Spielerentscheidungen!$D$2+Parameter!$B$4*0.5 + J434)&gt;0,"B",0)))</f>
        <v>0</v>
      </c>
      <c r="E434" t="str">
        <f>IF(AND(($B434-Parameter!$B$17*Spielerentscheidungen!$B$3+Parameter!$B$4*(Ergebnisse2!$D$2/Parameter!$B$8) + I434)&gt;0,(ZB_Käufer2!$B434-Parameter!$B$17*Spielerentscheidungen!$D$3+Parameter!$B$4*(Ergebnisse2!$E$2/Parameter!$B$8) + J434)&gt;0),IF(($B434-Parameter!$B$17*Spielerentscheidungen!$B$3+Parameter!$B$4*(Ergebnisse2!$D$2/Parameter!$B$8) + I434) &gt; (ZB_Käufer2!$B434-Parameter!$B$17*Spielerentscheidungen!$D$3+Parameter!$B$4*(Ergebnisse2!$E$2/Parameter!$B$8) + J434),"A", IF(($B434-Parameter!$B$17*Spielerentscheidungen!$B$3+Parameter!$B$4*(Ergebnisse2!$D$2/Parameter!$B$8) + I434) &lt; (ZB_Käufer2!$B434-Parameter!$B$17*Spielerentscheidungen!$D$3+Parameter!$B$4*(Ergebnisse2!$E$2/Parameter!$B$8) + J434 ), "B", C434)),
IF(($B434-Parameter!$B$17*Spielerentscheidungen!$B$3+Parameter!$B$4*(Ergebnisse2!$D$2/Parameter!$B$8) + I434) &gt; 0,"A",
IF((ZB_Käufer2!$B434-Parameter!$B$17*Spielerentscheidungen!$D$3+Parameter!$B$4*(Ergebnisse2!$E$2/Parameter!$B$8) + J434)&gt;0,"B",0)))</f>
        <v>A</v>
      </c>
      <c r="F434">
        <f>IF(AND(($B434-Parameter!$B$17*Spielerentscheidungen!$B$4+Parameter!$B$4*(Ergebnisse2!$D$3/Parameter!$B$8) + I434 )&gt;0,(ZB_Käufer2!$B434-Parameter!$B$17*Spielerentscheidungen!$D$4+Parameter!$B$4*(Ergebnisse2!$E$3/Parameter!$B$8) + J434)&gt;0),IF(($B434-Parameter!$B$17*Spielerentscheidungen!$B$4+Parameter!$B$4*(Ergebnisse2!$D$3/Parameter!$B$8) + I434) &gt; (ZB_Käufer2!$B434-Parameter!$B$17*Spielerentscheidungen!$D$4+Parameter!$B$4*(Ergebnisse2!$E$3/Parameter!$B$8) + J434), "A", IF(($B434-Parameter!$B$17*Spielerentscheidungen!$B$4+Parameter!$B$4*(Ergebnisse2!$D$3/Parameter!$B$8) + I434) &lt; (ZB_Käufer2!$B434-Parameter!$B$17*Spielerentscheidungen!$D$4+Parameter!$B$4*(Ergebnisse2!$E$3/Parameter!$B$8) + J434), "B", C434)),
IF(($B434-Parameter!$B$17*Spielerentscheidungen!$B$4+Parameter!$B$4*(Ergebnisse2!$D$3/Parameter!$B$8) + I434) &gt; 0,"A",
IF((ZB_Käufer2!$B434-Parameter!$B$17*Spielerentscheidungen!$D$4+Parameter!$B$4*(Ergebnisse2!$E$3/Parameter!$B$8) + J434) &gt; 0,"B",0)))</f>
        <v>0</v>
      </c>
      <c r="G434">
        <f>IF(AND(($B434-Parameter!$B$17*Spielerentscheidungen!$B$5+Parameter!$B$4*(Ergebnisse2!$D$4/Parameter!$B$8) + I434)&gt;0,(ZB_Käufer2!$B434-Parameter!$B$17*Spielerentscheidungen!$D$5+Parameter!$B$4*(Ergebnisse2!$E$4/Parameter!$B$8) + J434)&gt;0), IF(($B434-Parameter!$B$17*Spielerentscheidungen!$B$5+Parameter!$B$4*(Ergebnisse2!$D$4/Parameter!$B$8) + I434) &gt; (ZB_Käufer2!$B434-Parameter!$B$17*Spielerentscheidungen!$D$5+Parameter!$B$4*(Ergebnisse2!$E$4/Parameter!$B$8) + J434), "A", IF(($B434-Parameter!$B$17*Spielerentscheidungen!$B$5+Parameter!$B$4*(Ergebnisse2!$D$4/Parameter!$B$8) + I434) &lt; (ZB_Käufer2!$B434-Parameter!$B$17*Spielerentscheidungen!$D$5+Parameter!$B$4*(Ergebnisse2!$E$4/Parameter!$B$8) + J434), "B", C434)),
IF(($B434-Parameter!$B$17*Spielerentscheidungen!$B$5+Parameter!$B$4*(Ergebnisse2!$D$4/Parameter!$B$8) +I434)&gt;0,"A",
IF((ZB_Käufer2!$B434-Parameter!$B$17*Spielerentscheidungen!$D$5+Parameter!$B$4*(Ergebnisse2!$E$4/Parameter!$B$8) + J434)&gt;0,"B",0)))</f>
        <v>0</v>
      </c>
      <c r="H434">
        <f>IF(AND(($B434-Parameter!$B$17*Spielerentscheidungen!$B$6+Parameter!$B$4*(Ergebnisse2!$D$5/Parameter!$B$8) + I434)&gt;0,(ZB_Käufer2!$B434-Parameter!$B$17*Spielerentscheidungen!$D$6+Parameter!$B$4*(Ergebnisse2!$E$5/Parameter!$B$8) + J434)&gt;0), IF(($B434-Parameter!$B$17*Spielerentscheidungen!$B$6+Parameter!$B$4*(Ergebnisse2!$D$5/Parameter!$B$8) + I434) &gt; (ZB_Käufer2!$B434-Parameter!$B$17*Spielerentscheidungen!$D$6+Parameter!$B$4*(Ergebnisse2!$E$5/Parameter!$B$8) + J434),"A",IF(($B434-Parameter!$B$17*Spielerentscheidungen!$B$6+Parameter!$B$4*(Ergebnisse2!$D$5/Parameter!$B$8) + I434) &lt; (ZB_Käufer2!$B434-Parameter!$B$17*Spielerentscheidungen!$D$6+Parameter!$B$4*(Ergebnisse2!$E$5/Parameter!$B$8) + J434),"B",C434)),
IF(($B434-Parameter!$B$17*Spielerentscheidungen!$B$6+Parameter!$B$4*(Ergebnisse2!$D$5/Parameter!$B$8) + I434)&gt;0,"A",
IF((ZB_Käufer2!$B434-Parameter!$B$17*Spielerentscheidungen!$D$6 + Parameter!$B$4*(Ergebnisse2!$E$5/Parameter!$B$8) + J434)&gt;0,"B",0)))</f>
        <v>0</v>
      </c>
      <c r="I434">
        <v>4</v>
      </c>
      <c r="J434">
        <v>0</v>
      </c>
    </row>
    <row r="435" spans="1:10" x14ac:dyDescent="0.35">
      <c r="A435">
        <v>434</v>
      </c>
      <c r="B435">
        <v>0.53</v>
      </c>
      <c r="C435" t="s">
        <v>20</v>
      </c>
      <c r="D435">
        <f>IF(AND(($B435- Parameter!$B$17*Spielerentscheidungen!$B$2+Parameter!$B$4*0.5 + I435)&gt;0,(ZB_Käufer2!$B435-Parameter!$B$17*Spielerentscheidungen!$D$2+Parameter!$B$4*0.5 + J435)&gt;0), IF(($B435-Parameter!$B$17*Spielerentscheidungen!$B$2+Parameter!$B$4*0.5 + I435) &gt; (ZB_Käufer2!$B435-Parameter!$B$17*Spielerentscheidungen!$D$2+Parameter!$B$4*0.5 + J435), "A", IF((ZB_Käufer2!$B435-Parameter!$B$17*Spielerentscheidungen!$D$2+Parameter!$B$4*0.5 + J435) &gt; ($B435-Parameter!$B$17*Spielerentscheidungen!$B$2+Parameter!$B$4*0.5 + I435), "B", C435)),
IF(($B435-Parameter!$B$17*Spielerentscheidungen!$B$2+Parameter!$B$4*0.5 + I435)&gt;0,"A",
IF((ZB_Käufer2!$B435-Parameter!$B$17*Spielerentscheidungen!$D$2+Parameter!$B$4*0.5 + J435)&gt;0,"B",0)))</f>
        <v>0</v>
      </c>
      <c r="E435">
        <f>IF(AND(($B435-Parameter!$B$17*Spielerentscheidungen!$B$3+Parameter!$B$4*(Ergebnisse2!$D$2/Parameter!$B$8) + I435)&gt;0,(ZB_Käufer2!$B435-Parameter!$B$17*Spielerentscheidungen!$D$3+Parameter!$B$4*(Ergebnisse2!$E$2/Parameter!$B$8) + J435)&gt;0),IF(($B435-Parameter!$B$17*Spielerentscheidungen!$B$3+Parameter!$B$4*(Ergebnisse2!$D$2/Parameter!$B$8) + I435) &gt; (ZB_Käufer2!$B435-Parameter!$B$17*Spielerentscheidungen!$D$3+Parameter!$B$4*(Ergebnisse2!$E$2/Parameter!$B$8) + J435),"A", IF(($B435-Parameter!$B$17*Spielerentscheidungen!$B$3+Parameter!$B$4*(Ergebnisse2!$D$2/Parameter!$B$8) + I435) &lt; (ZB_Käufer2!$B435-Parameter!$B$17*Spielerentscheidungen!$D$3+Parameter!$B$4*(Ergebnisse2!$E$2/Parameter!$B$8) + J435 ), "B", C435)),
IF(($B435-Parameter!$B$17*Spielerentscheidungen!$B$3+Parameter!$B$4*(Ergebnisse2!$D$2/Parameter!$B$8) + I435) &gt; 0,"A",
IF((ZB_Käufer2!$B435-Parameter!$B$17*Spielerentscheidungen!$D$3+Parameter!$B$4*(Ergebnisse2!$E$2/Parameter!$B$8) + J435)&gt;0,"B",0)))</f>
        <v>0</v>
      </c>
      <c r="F435">
        <f>IF(AND(($B435-Parameter!$B$17*Spielerentscheidungen!$B$4+Parameter!$B$4*(Ergebnisse2!$D$3/Parameter!$B$8) + I435 )&gt;0,(ZB_Käufer2!$B435-Parameter!$B$17*Spielerentscheidungen!$D$4+Parameter!$B$4*(Ergebnisse2!$E$3/Parameter!$B$8) + J435)&gt;0),IF(($B435-Parameter!$B$17*Spielerentscheidungen!$B$4+Parameter!$B$4*(Ergebnisse2!$D$3/Parameter!$B$8) + I435) &gt; (ZB_Käufer2!$B435-Parameter!$B$17*Spielerentscheidungen!$D$4+Parameter!$B$4*(Ergebnisse2!$E$3/Parameter!$B$8) + J435), "A", IF(($B435-Parameter!$B$17*Spielerentscheidungen!$B$4+Parameter!$B$4*(Ergebnisse2!$D$3/Parameter!$B$8) + I435) &lt; (ZB_Käufer2!$B435-Parameter!$B$17*Spielerentscheidungen!$D$4+Parameter!$B$4*(Ergebnisse2!$E$3/Parameter!$B$8) + J435), "B", C435)),
IF(($B435-Parameter!$B$17*Spielerentscheidungen!$B$4+Parameter!$B$4*(Ergebnisse2!$D$3/Parameter!$B$8) + I435) &gt; 0,"A",
IF((ZB_Käufer2!$B435-Parameter!$B$17*Spielerentscheidungen!$D$4+Parameter!$B$4*(Ergebnisse2!$E$3/Parameter!$B$8) + J435) &gt; 0,"B",0)))</f>
        <v>0</v>
      </c>
      <c r="G435">
        <f>IF(AND(($B435-Parameter!$B$17*Spielerentscheidungen!$B$5+Parameter!$B$4*(Ergebnisse2!$D$4/Parameter!$B$8) + I435)&gt;0,(ZB_Käufer2!$B435-Parameter!$B$17*Spielerentscheidungen!$D$5+Parameter!$B$4*(Ergebnisse2!$E$4/Parameter!$B$8) + J435)&gt;0), IF(($B435-Parameter!$B$17*Spielerentscheidungen!$B$5+Parameter!$B$4*(Ergebnisse2!$D$4/Parameter!$B$8) + I435) &gt; (ZB_Käufer2!$B435-Parameter!$B$17*Spielerentscheidungen!$D$5+Parameter!$B$4*(Ergebnisse2!$E$4/Parameter!$B$8) + J435), "A", IF(($B435-Parameter!$B$17*Spielerentscheidungen!$B$5+Parameter!$B$4*(Ergebnisse2!$D$4/Parameter!$B$8) + I435) &lt; (ZB_Käufer2!$B435-Parameter!$B$17*Spielerentscheidungen!$D$5+Parameter!$B$4*(Ergebnisse2!$E$4/Parameter!$B$8) + J435), "B", C435)),
IF(($B435-Parameter!$B$17*Spielerentscheidungen!$B$5+Parameter!$B$4*(Ergebnisse2!$D$4/Parameter!$B$8) +I435)&gt;0,"A",
IF((ZB_Käufer2!$B435-Parameter!$B$17*Spielerentscheidungen!$D$5+Parameter!$B$4*(Ergebnisse2!$E$4/Parameter!$B$8) + J435)&gt;0,"B",0)))</f>
        <v>0</v>
      </c>
      <c r="H435">
        <f>IF(AND(($B435-Parameter!$B$17*Spielerentscheidungen!$B$6+Parameter!$B$4*(Ergebnisse2!$D$5/Parameter!$B$8) + I435)&gt;0,(ZB_Käufer2!$B435-Parameter!$B$17*Spielerentscheidungen!$D$6+Parameter!$B$4*(Ergebnisse2!$E$5/Parameter!$B$8) + J435)&gt;0), IF(($B435-Parameter!$B$17*Spielerentscheidungen!$B$6+Parameter!$B$4*(Ergebnisse2!$D$5/Parameter!$B$8) + I435) &gt; (ZB_Käufer2!$B435-Parameter!$B$17*Spielerentscheidungen!$D$6+Parameter!$B$4*(Ergebnisse2!$E$5/Parameter!$B$8) + J435),"A",IF(($B435-Parameter!$B$17*Spielerentscheidungen!$B$6+Parameter!$B$4*(Ergebnisse2!$D$5/Parameter!$B$8) + I435) &lt; (ZB_Käufer2!$B435-Parameter!$B$17*Spielerentscheidungen!$D$6+Parameter!$B$4*(Ergebnisse2!$E$5/Parameter!$B$8) + J435),"B",C435)),
IF(($B435-Parameter!$B$17*Spielerentscheidungen!$B$6+Parameter!$B$4*(Ergebnisse2!$D$5/Parameter!$B$8) + I435)&gt;0,"A",
IF((ZB_Käufer2!$B435-Parameter!$B$17*Spielerentscheidungen!$D$6 + Parameter!$B$4*(Ergebnisse2!$E$5/Parameter!$B$8) + J435)&gt;0,"B",0)))</f>
        <v>0</v>
      </c>
      <c r="I435">
        <v>0</v>
      </c>
      <c r="J435">
        <v>4</v>
      </c>
    </row>
    <row r="436" spans="1:10" x14ac:dyDescent="0.35">
      <c r="A436">
        <v>435</v>
      </c>
      <c r="B436">
        <v>3.73</v>
      </c>
      <c r="C436" t="s">
        <v>19</v>
      </c>
      <c r="D436">
        <f>IF(AND(($B436- Parameter!$B$17*Spielerentscheidungen!$B$2+Parameter!$B$4*0.5 + I436)&gt;0,(ZB_Käufer2!$B436-Parameter!$B$17*Spielerentscheidungen!$D$2+Parameter!$B$4*0.5 + J436)&gt;0), IF(($B436-Parameter!$B$17*Spielerentscheidungen!$B$2+Parameter!$B$4*0.5 + I436) &gt; (ZB_Käufer2!$B436-Parameter!$B$17*Spielerentscheidungen!$D$2+Parameter!$B$4*0.5 + J436), "A", IF((ZB_Käufer2!$B436-Parameter!$B$17*Spielerentscheidungen!$D$2+Parameter!$B$4*0.5 + J436) &gt; ($B436-Parameter!$B$17*Spielerentscheidungen!$B$2+Parameter!$B$4*0.5 + I436), "B", C436)),
IF(($B436-Parameter!$B$17*Spielerentscheidungen!$B$2+Parameter!$B$4*0.5 + I436)&gt;0,"A",
IF((ZB_Käufer2!$B436-Parameter!$B$17*Spielerentscheidungen!$D$2+Parameter!$B$4*0.5 + J436)&gt;0,"B",0)))</f>
        <v>0</v>
      </c>
      <c r="E436">
        <f>IF(AND(($B436-Parameter!$B$17*Spielerentscheidungen!$B$3+Parameter!$B$4*(Ergebnisse2!$D$2/Parameter!$B$8) + I436)&gt;0,(ZB_Käufer2!$B436-Parameter!$B$17*Spielerentscheidungen!$D$3+Parameter!$B$4*(Ergebnisse2!$E$2/Parameter!$B$8) + J436)&gt;0),IF(($B436-Parameter!$B$17*Spielerentscheidungen!$B$3+Parameter!$B$4*(Ergebnisse2!$D$2/Parameter!$B$8) + I436) &gt; (ZB_Käufer2!$B436-Parameter!$B$17*Spielerentscheidungen!$D$3+Parameter!$B$4*(Ergebnisse2!$E$2/Parameter!$B$8) + J436),"A", IF(($B436-Parameter!$B$17*Spielerentscheidungen!$B$3+Parameter!$B$4*(Ergebnisse2!$D$2/Parameter!$B$8) + I436) &lt; (ZB_Käufer2!$B436-Parameter!$B$17*Spielerentscheidungen!$D$3+Parameter!$B$4*(Ergebnisse2!$E$2/Parameter!$B$8) + J436 ), "B", C436)),
IF(($B436-Parameter!$B$17*Spielerentscheidungen!$B$3+Parameter!$B$4*(Ergebnisse2!$D$2/Parameter!$B$8) + I436) &gt; 0,"A",
IF((ZB_Käufer2!$B436-Parameter!$B$17*Spielerentscheidungen!$D$3+Parameter!$B$4*(Ergebnisse2!$E$2/Parameter!$B$8) + J436)&gt;0,"B",0)))</f>
        <v>0</v>
      </c>
      <c r="F436">
        <f>IF(AND(($B436-Parameter!$B$17*Spielerentscheidungen!$B$4+Parameter!$B$4*(Ergebnisse2!$D$3/Parameter!$B$8) + I436 )&gt;0,(ZB_Käufer2!$B436-Parameter!$B$17*Spielerentscheidungen!$D$4+Parameter!$B$4*(Ergebnisse2!$E$3/Parameter!$B$8) + J436)&gt;0),IF(($B436-Parameter!$B$17*Spielerentscheidungen!$B$4+Parameter!$B$4*(Ergebnisse2!$D$3/Parameter!$B$8) + I436) &gt; (ZB_Käufer2!$B436-Parameter!$B$17*Spielerentscheidungen!$D$4+Parameter!$B$4*(Ergebnisse2!$E$3/Parameter!$B$8) + J436), "A", IF(($B436-Parameter!$B$17*Spielerentscheidungen!$B$4+Parameter!$B$4*(Ergebnisse2!$D$3/Parameter!$B$8) + I436) &lt; (ZB_Käufer2!$B436-Parameter!$B$17*Spielerentscheidungen!$D$4+Parameter!$B$4*(Ergebnisse2!$E$3/Parameter!$B$8) + J436), "B", C436)),
IF(($B436-Parameter!$B$17*Spielerentscheidungen!$B$4+Parameter!$B$4*(Ergebnisse2!$D$3/Parameter!$B$8) + I436) &gt; 0,"A",
IF((ZB_Käufer2!$B436-Parameter!$B$17*Spielerentscheidungen!$D$4+Parameter!$B$4*(Ergebnisse2!$E$3/Parameter!$B$8) + J436) &gt; 0,"B",0)))</f>
        <v>0</v>
      </c>
      <c r="G436">
        <f>IF(AND(($B436-Parameter!$B$17*Spielerentscheidungen!$B$5+Parameter!$B$4*(Ergebnisse2!$D$4/Parameter!$B$8) + I436)&gt;0,(ZB_Käufer2!$B436-Parameter!$B$17*Spielerentscheidungen!$D$5+Parameter!$B$4*(Ergebnisse2!$E$4/Parameter!$B$8) + J436)&gt;0), IF(($B436-Parameter!$B$17*Spielerentscheidungen!$B$5+Parameter!$B$4*(Ergebnisse2!$D$4/Parameter!$B$8) + I436) &gt; (ZB_Käufer2!$B436-Parameter!$B$17*Spielerentscheidungen!$D$5+Parameter!$B$4*(Ergebnisse2!$E$4/Parameter!$B$8) + J436), "A", IF(($B436-Parameter!$B$17*Spielerentscheidungen!$B$5+Parameter!$B$4*(Ergebnisse2!$D$4/Parameter!$B$8) + I436) &lt; (ZB_Käufer2!$B436-Parameter!$B$17*Spielerentscheidungen!$D$5+Parameter!$B$4*(Ergebnisse2!$E$4/Parameter!$B$8) + J436), "B", C436)),
IF(($B436-Parameter!$B$17*Spielerentscheidungen!$B$5+Parameter!$B$4*(Ergebnisse2!$D$4/Parameter!$B$8) +I436)&gt;0,"A",
IF((ZB_Käufer2!$B436-Parameter!$B$17*Spielerentscheidungen!$D$5+Parameter!$B$4*(Ergebnisse2!$E$4/Parameter!$B$8) + J436)&gt;0,"B",0)))</f>
        <v>0</v>
      </c>
      <c r="H436">
        <f>IF(AND(($B436-Parameter!$B$17*Spielerentscheidungen!$B$6+Parameter!$B$4*(Ergebnisse2!$D$5/Parameter!$B$8) + I436)&gt;0,(ZB_Käufer2!$B436-Parameter!$B$17*Spielerentscheidungen!$D$6+Parameter!$B$4*(Ergebnisse2!$E$5/Parameter!$B$8) + J436)&gt;0), IF(($B436-Parameter!$B$17*Spielerentscheidungen!$B$6+Parameter!$B$4*(Ergebnisse2!$D$5/Parameter!$B$8) + I436) &gt; (ZB_Käufer2!$B436-Parameter!$B$17*Spielerentscheidungen!$D$6+Parameter!$B$4*(Ergebnisse2!$E$5/Parameter!$B$8) + J436),"A",IF(($B436-Parameter!$B$17*Spielerentscheidungen!$B$6+Parameter!$B$4*(Ergebnisse2!$D$5/Parameter!$B$8) + I436) &lt; (ZB_Käufer2!$B436-Parameter!$B$17*Spielerentscheidungen!$D$6+Parameter!$B$4*(Ergebnisse2!$E$5/Parameter!$B$8) + J436),"B",C436)),
IF(($B436-Parameter!$B$17*Spielerentscheidungen!$B$6+Parameter!$B$4*(Ergebnisse2!$D$5/Parameter!$B$8) + I436)&gt;0,"A",
IF((ZB_Käufer2!$B436-Parameter!$B$17*Spielerentscheidungen!$D$6 + Parameter!$B$4*(Ergebnisse2!$E$5/Parameter!$B$8) + J436)&gt;0,"B",0)))</f>
        <v>0</v>
      </c>
      <c r="I436">
        <v>0</v>
      </c>
      <c r="J436">
        <v>4</v>
      </c>
    </row>
    <row r="437" spans="1:10" x14ac:dyDescent="0.35">
      <c r="A437">
        <v>436</v>
      </c>
      <c r="B437">
        <v>7.85</v>
      </c>
      <c r="C437" t="s">
        <v>20</v>
      </c>
      <c r="D437" t="str">
        <f>IF(AND(($B437- Parameter!$B$17*Spielerentscheidungen!$B$2+Parameter!$B$4*0.5 + I437)&gt;0,(ZB_Käufer2!$B437-Parameter!$B$17*Spielerentscheidungen!$D$2+Parameter!$B$4*0.5 + J437)&gt;0), IF(($B437-Parameter!$B$17*Spielerentscheidungen!$B$2+Parameter!$B$4*0.5 + I437) &gt; (ZB_Käufer2!$B437-Parameter!$B$17*Spielerentscheidungen!$D$2+Parameter!$B$4*0.5 + J437), "A", IF((ZB_Käufer2!$B437-Parameter!$B$17*Spielerentscheidungen!$D$2+Parameter!$B$4*0.5 + J437) &gt; ($B437-Parameter!$B$17*Spielerentscheidungen!$B$2+Parameter!$B$4*0.5 + I437), "B", C437)),
IF(($B437-Parameter!$B$17*Spielerentscheidungen!$B$2+Parameter!$B$4*0.5 + I437)&gt;0,"A",
IF((ZB_Käufer2!$B437-Parameter!$B$17*Spielerentscheidungen!$D$2+Parameter!$B$4*0.5 + J437)&gt;0,"B",0)))</f>
        <v>A</v>
      </c>
      <c r="E437" t="str">
        <f>IF(AND(($B437-Parameter!$B$17*Spielerentscheidungen!$B$3+Parameter!$B$4*(Ergebnisse2!$D$2/Parameter!$B$8) + I437)&gt;0,(ZB_Käufer2!$B437-Parameter!$B$17*Spielerentscheidungen!$D$3+Parameter!$B$4*(Ergebnisse2!$E$2/Parameter!$B$8) + J437)&gt;0),IF(($B437-Parameter!$B$17*Spielerentscheidungen!$B$3+Parameter!$B$4*(Ergebnisse2!$D$2/Parameter!$B$8) + I437) &gt; (ZB_Käufer2!$B437-Parameter!$B$17*Spielerentscheidungen!$D$3+Parameter!$B$4*(Ergebnisse2!$E$2/Parameter!$B$8) + J437),"A", IF(($B437-Parameter!$B$17*Spielerentscheidungen!$B$3+Parameter!$B$4*(Ergebnisse2!$D$2/Parameter!$B$8) + I437) &lt; (ZB_Käufer2!$B437-Parameter!$B$17*Spielerentscheidungen!$D$3+Parameter!$B$4*(Ergebnisse2!$E$2/Parameter!$B$8) + J437 ), "B", C437)),
IF(($B437-Parameter!$B$17*Spielerentscheidungen!$B$3+Parameter!$B$4*(Ergebnisse2!$D$2/Parameter!$B$8) + I437) &gt; 0,"A",
IF((ZB_Käufer2!$B437-Parameter!$B$17*Spielerentscheidungen!$D$3+Parameter!$B$4*(Ergebnisse2!$E$2/Parameter!$B$8) + J437)&gt;0,"B",0)))</f>
        <v>A</v>
      </c>
      <c r="F437" t="str">
        <f>IF(AND(($B437-Parameter!$B$17*Spielerentscheidungen!$B$4+Parameter!$B$4*(Ergebnisse2!$D$3/Parameter!$B$8) + I437 )&gt;0,(ZB_Käufer2!$B437-Parameter!$B$17*Spielerentscheidungen!$D$4+Parameter!$B$4*(Ergebnisse2!$E$3/Parameter!$B$8) + J437)&gt;0),IF(($B437-Parameter!$B$17*Spielerentscheidungen!$B$4+Parameter!$B$4*(Ergebnisse2!$D$3/Parameter!$B$8) + I437) &gt; (ZB_Käufer2!$B437-Parameter!$B$17*Spielerentscheidungen!$D$4+Parameter!$B$4*(Ergebnisse2!$E$3/Parameter!$B$8) + J437), "A", IF(($B437-Parameter!$B$17*Spielerentscheidungen!$B$4+Parameter!$B$4*(Ergebnisse2!$D$3/Parameter!$B$8) + I437) &lt; (ZB_Käufer2!$B437-Parameter!$B$17*Spielerentscheidungen!$D$4+Parameter!$B$4*(Ergebnisse2!$E$3/Parameter!$B$8) + J437), "B", C437)),
IF(($B437-Parameter!$B$17*Spielerentscheidungen!$B$4+Parameter!$B$4*(Ergebnisse2!$D$3/Parameter!$B$8) + I437) &gt; 0,"A",
IF((ZB_Käufer2!$B437-Parameter!$B$17*Spielerentscheidungen!$D$4+Parameter!$B$4*(Ergebnisse2!$E$3/Parameter!$B$8) + J437) &gt; 0,"B",0)))</f>
        <v>A</v>
      </c>
      <c r="G437" t="str">
        <f>IF(AND(($B437-Parameter!$B$17*Spielerentscheidungen!$B$5+Parameter!$B$4*(Ergebnisse2!$D$4/Parameter!$B$8) + I437)&gt;0,(ZB_Käufer2!$B437-Parameter!$B$17*Spielerentscheidungen!$D$5+Parameter!$B$4*(Ergebnisse2!$E$4/Parameter!$B$8) + J437)&gt;0), IF(($B437-Parameter!$B$17*Spielerentscheidungen!$B$5+Parameter!$B$4*(Ergebnisse2!$D$4/Parameter!$B$8) + I437) &gt; (ZB_Käufer2!$B437-Parameter!$B$17*Spielerentscheidungen!$D$5+Parameter!$B$4*(Ergebnisse2!$E$4/Parameter!$B$8) + J437), "A", IF(($B437-Parameter!$B$17*Spielerentscheidungen!$B$5+Parameter!$B$4*(Ergebnisse2!$D$4/Parameter!$B$8) + I437) &lt; (ZB_Käufer2!$B437-Parameter!$B$17*Spielerentscheidungen!$D$5+Parameter!$B$4*(Ergebnisse2!$E$4/Parameter!$B$8) + J437), "B", C437)),
IF(($B437-Parameter!$B$17*Spielerentscheidungen!$B$5+Parameter!$B$4*(Ergebnisse2!$D$4/Parameter!$B$8) +I437)&gt;0,"A",
IF((ZB_Käufer2!$B437-Parameter!$B$17*Spielerentscheidungen!$D$5+Parameter!$B$4*(Ergebnisse2!$E$4/Parameter!$B$8) + J437)&gt;0,"B",0)))</f>
        <v>A</v>
      </c>
      <c r="H437">
        <f>IF(AND(($B437-Parameter!$B$17*Spielerentscheidungen!$B$6+Parameter!$B$4*(Ergebnisse2!$D$5/Parameter!$B$8) + I437)&gt;0,(ZB_Käufer2!$B437-Parameter!$B$17*Spielerentscheidungen!$D$6+Parameter!$B$4*(Ergebnisse2!$E$5/Parameter!$B$8) + J437)&gt;0), IF(($B437-Parameter!$B$17*Spielerentscheidungen!$B$6+Parameter!$B$4*(Ergebnisse2!$D$5/Parameter!$B$8) + I437) &gt; (ZB_Käufer2!$B437-Parameter!$B$17*Spielerentscheidungen!$D$6+Parameter!$B$4*(Ergebnisse2!$E$5/Parameter!$B$8) + J437),"A",IF(($B437-Parameter!$B$17*Spielerentscheidungen!$B$6+Parameter!$B$4*(Ergebnisse2!$D$5/Parameter!$B$8) + I437) &lt; (ZB_Käufer2!$B437-Parameter!$B$17*Spielerentscheidungen!$D$6+Parameter!$B$4*(Ergebnisse2!$E$5/Parameter!$B$8) + J437),"B",C437)),
IF(($B437-Parameter!$B$17*Spielerentscheidungen!$B$6+Parameter!$B$4*(Ergebnisse2!$D$5/Parameter!$B$8) + I437)&gt;0,"A",
IF((ZB_Käufer2!$B437-Parameter!$B$17*Spielerentscheidungen!$D$6 + Parameter!$B$4*(Ergebnisse2!$E$5/Parameter!$B$8) + J437)&gt;0,"B",0)))</f>
        <v>0</v>
      </c>
      <c r="I437">
        <v>3</v>
      </c>
      <c r="J437">
        <v>0</v>
      </c>
    </row>
    <row r="438" spans="1:10" x14ac:dyDescent="0.35">
      <c r="A438">
        <v>437</v>
      </c>
      <c r="B438">
        <v>7.25</v>
      </c>
      <c r="C438" t="s">
        <v>19</v>
      </c>
      <c r="D438" t="str">
        <f>IF(AND(($B438- Parameter!$B$17*Spielerentscheidungen!$B$2+Parameter!$B$4*0.5 + I438)&gt;0,(ZB_Käufer2!$B438-Parameter!$B$17*Spielerentscheidungen!$D$2+Parameter!$B$4*0.5 + J438)&gt;0), IF(($B438-Parameter!$B$17*Spielerentscheidungen!$B$2+Parameter!$B$4*0.5 + I438) &gt; (ZB_Käufer2!$B438-Parameter!$B$17*Spielerentscheidungen!$D$2+Parameter!$B$4*0.5 + J438), "A", IF((ZB_Käufer2!$B438-Parameter!$B$17*Spielerentscheidungen!$D$2+Parameter!$B$4*0.5 + J438) &gt; ($B438-Parameter!$B$17*Spielerentscheidungen!$B$2+Parameter!$B$4*0.5 + I438), "B", C438)),
IF(($B438-Parameter!$B$17*Spielerentscheidungen!$B$2+Parameter!$B$4*0.5 + I438)&gt;0,"A",
IF((ZB_Käufer2!$B438-Parameter!$B$17*Spielerentscheidungen!$D$2+Parameter!$B$4*0.5 + J438)&gt;0,"B",0)))</f>
        <v>B</v>
      </c>
      <c r="E438" t="str">
        <f>IF(AND(($B438-Parameter!$B$17*Spielerentscheidungen!$B$3+Parameter!$B$4*(Ergebnisse2!$D$2/Parameter!$B$8) + I438)&gt;0,(ZB_Käufer2!$B438-Parameter!$B$17*Spielerentscheidungen!$D$3+Parameter!$B$4*(Ergebnisse2!$E$2/Parameter!$B$8) + J438)&gt;0),IF(($B438-Parameter!$B$17*Spielerentscheidungen!$B$3+Parameter!$B$4*(Ergebnisse2!$D$2/Parameter!$B$8) + I438) &gt; (ZB_Käufer2!$B438-Parameter!$B$17*Spielerentscheidungen!$D$3+Parameter!$B$4*(Ergebnisse2!$E$2/Parameter!$B$8) + J438),"A", IF(($B438-Parameter!$B$17*Spielerentscheidungen!$B$3+Parameter!$B$4*(Ergebnisse2!$D$2/Parameter!$B$8) + I438) &lt; (ZB_Käufer2!$B438-Parameter!$B$17*Spielerentscheidungen!$D$3+Parameter!$B$4*(Ergebnisse2!$E$2/Parameter!$B$8) + J438 ), "B", C438)),
IF(($B438-Parameter!$B$17*Spielerentscheidungen!$B$3+Parameter!$B$4*(Ergebnisse2!$D$2/Parameter!$B$8) + I438) &gt; 0,"A",
IF((ZB_Käufer2!$B438-Parameter!$B$17*Spielerentscheidungen!$D$3+Parameter!$B$4*(Ergebnisse2!$E$2/Parameter!$B$8) + J438)&gt;0,"B",0)))</f>
        <v>B</v>
      </c>
      <c r="F438" t="str">
        <f>IF(AND(($B438-Parameter!$B$17*Spielerentscheidungen!$B$4+Parameter!$B$4*(Ergebnisse2!$D$3/Parameter!$B$8) + I438 )&gt;0,(ZB_Käufer2!$B438-Parameter!$B$17*Spielerentscheidungen!$D$4+Parameter!$B$4*(Ergebnisse2!$E$3/Parameter!$B$8) + J438)&gt;0),IF(($B438-Parameter!$B$17*Spielerentscheidungen!$B$4+Parameter!$B$4*(Ergebnisse2!$D$3/Parameter!$B$8) + I438) &gt; (ZB_Käufer2!$B438-Parameter!$B$17*Spielerentscheidungen!$D$4+Parameter!$B$4*(Ergebnisse2!$E$3/Parameter!$B$8) + J438), "A", IF(($B438-Parameter!$B$17*Spielerentscheidungen!$B$4+Parameter!$B$4*(Ergebnisse2!$D$3/Parameter!$B$8) + I438) &lt; (ZB_Käufer2!$B438-Parameter!$B$17*Spielerentscheidungen!$D$4+Parameter!$B$4*(Ergebnisse2!$E$3/Parameter!$B$8) + J438), "B", C438)),
IF(($B438-Parameter!$B$17*Spielerentscheidungen!$B$4+Parameter!$B$4*(Ergebnisse2!$D$3/Parameter!$B$8) + I438) &gt; 0,"A",
IF((ZB_Käufer2!$B438-Parameter!$B$17*Spielerentscheidungen!$D$4+Parameter!$B$4*(Ergebnisse2!$E$3/Parameter!$B$8) + J438) &gt; 0,"B",0)))</f>
        <v>B</v>
      </c>
      <c r="G438" t="str">
        <f>IF(AND(($B438-Parameter!$B$17*Spielerentscheidungen!$B$5+Parameter!$B$4*(Ergebnisse2!$D$4/Parameter!$B$8) + I438)&gt;0,(ZB_Käufer2!$B438-Parameter!$B$17*Spielerentscheidungen!$D$5+Parameter!$B$4*(Ergebnisse2!$E$4/Parameter!$B$8) + J438)&gt;0), IF(($B438-Parameter!$B$17*Spielerentscheidungen!$B$5+Parameter!$B$4*(Ergebnisse2!$D$4/Parameter!$B$8) + I438) &gt; (ZB_Käufer2!$B438-Parameter!$B$17*Spielerentscheidungen!$D$5+Parameter!$B$4*(Ergebnisse2!$E$4/Parameter!$B$8) + J438), "A", IF(($B438-Parameter!$B$17*Spielerentscheidungen!$B$5+Parameter!$B$4*(Ergebnisse2!$D$4/Parameter!$B$8) + I438) &lt; (ZB_Käufer2!$B438-Parameter!$B$17*Spielerentscheidungen!$D$5+Parameter!$B$4*(Ergebnisse2!$E$4/Parameter!$B$8) + J438), "B", C438)),
IF(($B438-Parameter!$B$17*Spielerentscheidungen!$B$5+Parameter!$B$4*(Ergebnisse2!$D$4/Parameter!$B$8) +I438)&gt;0,"A",
IF((ZB_Käufer2!$B438-Parameter!$B$17*Spielerentscheidungen!$D$5+Parameter!$B$4*(Ergebnisse2!$E$4/Parameter!$B$8) + J438)&gt;0,"B",0)))</f>
        <v>B</v>
      </c>
      <c r="H438">
        <f>IF(AND(($B438-Parameter!$B$17*Spielerentscheidungen!$B$6+Parameter!$B$4*(Ergebnisse2!$D$5/Parameter!$B$8) + I438)&gt;0,(ZB_Käufer2!$B438-Parameter!$B$17*Spielerentscheidungen!$D$6+Parameter!$B$4*(Ergebnisse2!$E$5/Parameter!$B$8) + J438)&gt;0), IF(($B438-Parameter!$B$17*Spielerentscheidungen!$B$6+Parameter!$B$4*(Ergebnisse2!$D$5/Parameter!$B$8) + I438) &gt; (ZB_Käufer2!$B438-Parameter!$B$17*Spielerentscheidungen!$D$6+Parameter!$B$4*(Ergebnisse2!$E$5/Parameter!$B$8) + J438),"A",IF(($B438-Parameter!$B$17*Spielerentscheidungen!$B$6+Parameter!$B$4*(Ergebnisse2!$D$5/Parameter!$B$8) + I438) &lt; (ZB_Käufer2!$B438-Parameter!$B$17*Spielerentscheidungen!$D$6+Parameter!$B$4*(Ergebnisse2!$E$5/Parameter!$B$8) + J438),"B",C438)),
IF(($B438-Parameter!$B$17*Spielerentscheidungen!$B$6+Parameter!$B$4*(Ergebnisse2!$D$5/Parameter!$B$8) + I438)&gt;0,"A",
IF((ZB_Käufer2!$B438-Parameter!$B$17*Spielerentscheidungen!$D$6 + Parameter!$B$4*(Ergebnisse2!$E$5/Parameter!$B$8) + J438)&gt;0,"B",0)))</f>
        <v>0</v>
      </c>
      <c r="I438">
        <v>0</v>
      </c>
      <c r="J438">
        <v>5</v>
      </c>
    </row>
    <row r="439" spans="1:10" x14ac:dyDescent="0.35">
      <c r="A439">
        <v>438</v>
      </c>
      <c r="B439">
        <v>0.7</v>
      </c>
      <c r="C439" t="s">
        <v>20</v>
      </c>
      <c r="D439">
        <f>IF(AND(($B439- Parameter!$B$17*Spielerentscheidungen!$B$2+Parameter!$B$4*0.5 + I439)&gt;0,(ZB_Käufer2!$B439-Parameter!$B$17*Spielerentscheidungen!$D$2+Parameter!$B$4*0.5 + J439)&gt;0), IF(($B439-Parameter!$B$17*Spielerentscheidungen!$B$2+Parameter!$B$4*0.5 + I439) &gt; (ZB_Käufer2!$B439-Parameter!$B$17*Spielerentscheidungen!$D$2+Parameter!$B$4*0.5 + J439), "A", IF((ZB_Käufer2!$B439-Parameter!$B$17*Spielerentscheidungen!$D$2+Parameter!$B$4*0.5 + J439) &gt; ($B439-Parameter!$B$17*Spielerentscheidungen!$B$2+Parameter!$B$4*0.5 + I439), "B", C439)),
IF(($B439-Parameter!$B$17*Spielerentscheidungen!$B$2+Parameter!$B$4*0.5 + I439)&gt;0,"A",
IF((ZB_Käufer2!$B439-Parameter!$B$17*Spielerentscheidungen!$D$2+Parameter!$B$4*0.5 + J439)&gt;0,"B",0)))</f>
        <v>0</v>
      </c>
      <c r="E439">
        <f>IF(AND(($B439-Parameter!$B$17*Spielerentscheidungen!$B$3+Parameter!$B$4*(Ergebnisse2!$D$2/Parameter!$B$8) + I439)&gt;0,(ZB_Käufer2!$B439-Parameter!$B$17*Spielerentscheidungen!$D$3+Parameter!$B$4*(Ergebnisse2!$E$2/Parameter!$B$8) + J439)&gt;0),IF(($B439-Parameter!$B$17*Spielerentscheidungen!$B$3+Parameter!$B$4*(Ergebnisse2!$D$2/Parameter!$B$8) + I439) &gt; (ZB_Käufer2!$B439-Parameter!$B$17*Spielerentscheidungen!$D$3+Parameter!$B$4*(Ergebnisse2!$E$2/Parameter!$B$8) + J439),"A", IF(($B439-Parameter!$B$17*Spielerentscheidungen!$B$3+Parameter!$B$4*(Ergebnisse2!$D$2/Parameter!$B$8) + I439) &lt; (ZB_Käufer2!$B439-Parameter!$B$17*Spielerentscheidungen!$D$3+Parameter!$B$4*(Ergebnisse2!$E$2/Parameter!$B$8) + J439 ), "B", C439)),
IF(($B439-Parameter!$B$17*Spielerentscheidungen!$B$3+Parameter!$B$4*(Ergebnisse2!$D$2/Parameter!$B$8) + I439) &gt; 0,"A",
IF((ZB_Käufer2!$B439-Parameter!$B$17*Spielerentscheidungen!$D$3+Parameter!$B$4*(Ergebnisse2!$E$2/Parameter!$B$8) + J439)&gt;0,"B",0)))</f>
        <v>0</v>
      </c>
      <c r="F439">
        <f>IF(AND(($B439-Parameter!$B$17*Spielerentscheidungen!$B$4+Parameter!$B$4*(Ergebnisse2!$D$3/Parameter!$B$8) + I439 )&gt;0,(ZB_Käufer2!$B439-Parameter!$B$17*Spielerentscheidungen!$D$4+Parameter!$B$4*(Ergebnisse2!$E$3/Parameter!$B$8) + J439)&gt;0),IF(($B439-Parameter!$B$17*Spielerentscheidungen!$B$4+Parameter!$B$4*(Ergebnisse2!$D$3/Parameter!$B$8) + I439) &gt; (ZB_Käufer2!$B439-Parameter!$B$17*Spielerentscheidungen!$D$4+Parameter!$B$4*(Ergebnisse2!$E$3/Parameter!$B$8) + J439), "A", IF(($B439-Parameter!$B$17*Spielerentscheidungen!$B$4+Parameter!$B$4*(Ergebnisse2!$D$3/Parameter!$B$8) + I439) &lt; (ZB_Käufer2!$B439-Parameter!$B$17*Spielerentscheidungen!$D$4+Parameter!$B$4*(Ergebnisse2!$E$3/Parameter!$B$8) + J439), "B", C439)),
IF(($B439-Parameter!$B$17*Spielerentscheidungen!$B$4+Parameter!$B$4*(Ergebnisse2!$D$3/Parameter!$B$8) + I439) &gt; 0,"A",
IF((ZB_Käufer2!$B439-Parameter!$B$17*Spielerentscheidungen!$D$4+Parameter!$B$4*(Ergebnisse2!$E$3/Parameter!$B$8) + J439) &gt; 0,"B",0)))</f>
        <v>0</v>
      </c>
      <c r="G439">
        <f>IF(AND(($B439-Parameter!$B$17*Spielerentscheidungen!$B$5+Parameter!$B$4*(Ergebnisse2!$D$4/Parameter!$B$8) + I439)&gt;0,(ZB_Käufer2!$B439-Parameter!$B$17*Spielerentscheidungen!$D$5+Parameter!$B$4*(Ergebnisse2!$E$4/Parameter!$B$8) + J439)&gt;0), IF(($B439-Parameter!$B$17*Spielerentscheidungen!$B$5+Parameter!$B$4*(Ergebnisse2!$D$4/Parameter!$B$8) + I439) &gt; (ZB_Käufer2!$B439-Parameter!$B$17*Spielerentscheidungen!$D$5+Parameter!$B$4*(Ergebnisse2!$E$4/Parameter!$B$8) + J439), "A", IF(($B439-Parameter!$B$17*Spielerentscheidungen!$B$5+Parameter!$B$4*(Ergebnisse2!$D$4/Parameter!$B$8) + I439) &lt; (ZB_Käufer2!$B439-Parameter!$B$17*Spielerentscheidungen!$D$5+Parameter!$B$4*(Ergebnisse2!$E$4/Parameter!$B$8) + J439), "B", C439)),
IF(($B439-Parameter!$B$17*Spielerentscheidungen!$B$5+Parameter!$B$4*(Ergebnisse2!$D$4/Parameter!$B$8) +I439)&gt;0,"A",
IF((ZB_Käufer2!$B439-Parameter!$B$17*Spielerentscheidungen!$D$5+Parameter!$B$4*(Ergebnisse2!$E$4/Parameter!$B$8) + J439)&gt;0,"B",0)))</f>
        <v>0</v>
      </c>
      <c r="H439">
        <f>IF(AND(($B439-Parameter!$B$17*Spielerentscheidungen!$B$6+Parameter!$B$4*(Ergebnisse2!$D$5/Parameter!$B$8) + I439)&gt;0,(ZB_Käufer2!$B439-Parameter!$B$17*Spielerentscheidungen!$D$6+Parameter!$B$4*(Ergebnisse2!$E$5/Parameter!$B$8) + J439)&gt;0), IF(($B439-Parameter!$B$17*Spielerentscheidungen!$B$6+Parameter!$B$4*(Ergebnisse2!$D$5/Parameter!$B$8) + I439) &gt; (ZB_Käufer2!$B439-Parameter!$B$17*Spielerentscheidungen!$D$6+Parameter!$B$4*(Ergebnisse2!$E$5/Parameter!$B$8) + J439),"A",IF(($B439-Parameter!$B$17*Spielerentscheidungen!$B$6+Parameter!$B$4*(Ergebnisse2!$D$5/Parameter!$B$8) + I439) &lt; (ZB_Käufer2!$B439-Parameter!$B$17*Spielerentscheidungen!$D$6+Parameter!$B$4*(Ergebnisse2!$E$5/Parameter!$B$8) + J439),"B",C439)),
IF(($B439-Parameter!$B$17*Spielerentscheidungen!$B$6+Parameter!$B$4*(Ergebnisse2!$D$5/Parameter!$B$8) + I439)&gt;0,"A",
IF((ZB_Käufer2!$B439-Parameter!$B$17*Spielerentscheidungen!$D$6 + Parameter!$B$4*(Ergebnisse2!$E$5/Parameter!$B$8) + J439)&gt;0,"B",0)))</f>
        <v>0</v>
      </c>
      <c r="I439">
        <v>0</v>
      </c>
      <c r="J439">
        <v>4</v>
      </c>
    </row>
    <row r="440" spans="1:10" x14ac:dyDescent="0.35">
      <c r="A440">
        <v>439</v>
      </c>
      <c r="B440">
        <v>7.54</v>
      </c>
      <c r="C440" t="s">
        <v>19</v>
      </c>
      <c r="D440" t="str">
        <f>IF(AND(($B440- Parameter!$B$17*Spielerentscheidungen!$B$2+Parameter!$B$4*0.5 + I440)&gt;0,(ZB_Käufer2!$B440-Parameter!$B$17*Spielerentscheidungen!$D$2+Parameter!$B$4*0.5 + J440)&gt;0), IF(($B440-Parameter!$B$17*Spielerentscheidungen!$B$2+Parameter!$B$4*0.5 + I440) &gt; (ZB_Käufer2!$B440-Parameter!$B$17*Spielerentscheidungen!$D$2+Parameter!$B$4*0.5 + J440), "A", IF((ZB_Käufer2!$B440-Parameter!$B$17*Spielerentscheidungen!$D$2+Parameter!$B$4*0.5 + J440) &gt; ($B440-Parameter!$B$17*Spielerentscheidungen!$B$2+Parameter!$B$4*0.5 + I440), "B", C440)),
IF(($B440-Parameter!$B$17*Spielerentscheidungen!$B$2+Parameter!$B$4*0.5 + I440)&gt;0,"A",
IF((ZB_Käufer2!$B440-Parameter!$B$17*Spielerentscheidungen!$D$2+Parameter!$B$4*0.5 + J440)&gt;0,"B",0)))</f>
        <v>A</v>
      </c>
      <c r="E440" t="str">
        <f>IF(AND(($B440-Parameter!$B$17*Spielerentscheidungen!$B$3+Parameter!$B$4*(Ergebnisse2!$D$2/Parameter!$B$8) + I440)&gt;0,(ZB_Käufer2!$B440-Parameter!$B$17*Spielerentscheidungen!$D$3+Parameter!$B$4*(Ergebnisse2!$E$2/Parameter!$B$8) + J440)&gt;0),IF(($B440-Parameter!$B$17*Spielerentscheidungen!$B$3+Parameter!$B$4*(Ergebnisse2!$D$2/Parameter!$B$8) + I440) &gt; (ZB_Käufer2!$B440-Parameter!$B$17*Spielerentscheidungen!$D$3+Parameter!$B$4*(Ergebnisse2!$E$2/Parameter!$B$8) + J440),"A", IF(($B440-Parameter!$B$17*Spielerentscheidungen!$B$3+Parameter!$B$4*(Ergebnisse2!$D$2/Parameter!$B$8) + I440) &lt; (ZB_Käufer2!$B440-Parameter!$B$17*Spielerentscheidungen!$D$3+Parameter!$B$4*(Ergebnisse2!$E$2/Parameter!$B$8) + J440 ), "B", C440)),
IF(($B440-Parameter!$B$17*Spielerentscheidungen!$B$3+Parameter!$B$4*(Ergebnisse2!$D$2/Parameter!$B$8) + I440) &gt; 0,"A",
IF((ZB_Käufer2!$B440-Parameter!$B$17*Spielerentscheidungen!$D$3+Parameter!$B$4*(Ergebnisse2!$E$2/Parameter!$B$8) + J440)&gt;0,"B",0)))</f>
        <v>A</v>
      </c>
      <c r="F440" t="str">
        <f>IF(AND(($B440-Parameter!$B$17*Spielerentscheidungen!$B$4+Parameter!$B$4*(Ergebnisse2!$D$3/Parameter!$B$8) + I440 )&gt;0,(ZB_Käufer2!$B440-Parameter!$B$17*Spielerentscheidungen!$D$4+Parameter!$B$4*(Ergebnisse2!$E$3/Parameter!$B$8) + J440)&gt;0),IF(($B440-Parameter!$B$17*Spielerentscheidungen!$B$4+Parameter!$B$4*(Ergebnisse2!$D$3/Parameter!$B$8) + I440) &gt; (ZB_Käufer2!$B440-Parameter!$B$17*Spielerentscheidungen!$D$4+Parameter!$B$4*(Ergebnisse2!$E$3/Parameter!$B$8) + J440), "A", IF(($B440-Parameter!$B$17*Spielerentscheidungen!$B$4+Parameter!$B$4*(Ergebnisse2!$D$3/Parameter!$B$8) + I440) &lt; (ZB_Käufer2!$B440-Parameter!$B$17*Spielerentscheidungen!$D$4+Parameter!$B$4*(Ergebnisse2!$E$3/Parameter!$B$8) + J440), "B", C440)),
IF(($B440-Parameter!$B$17*Spielerentscheidungen!$B$4+Parameter!$B$4*(Ergebnisse2!$D$3/Parameter!$B$8) + I440) &gt; 0,"A",
IF((ZB_Käufer2!$B440-Parameter!$B$17*Spielerentscheidungen!$D$4+Parameter!$B$4*(Ergebnisse2!$E$3/Parameter!$B$8) + J440) &gt; 0,"B",0)))</f>
        <v>A</v>
      </c>
      <c r="G440" t="str">
        <f>IF(AND(($B440-Parameter!$B$17*Spielerentscheidungen!$B$5+Parameter!$B$4*(Ergebnisse2!$D$4/Parameter!$B$8) + I440)&gt;0,(ZB_Käufer2!$B440-Parameter!$B$17*Spielerentscheidungen!$D$5+Parameter!$B$4*(Ergebnisse2!$E$4/Parameter!$B$8) + J440)&gt;0), IF(($B440-Parameter!$B$17*Spielerentscheidungen!$B$5+Parameter!$B$4*(Ergebnisse2!$D$4/Parameter!$B$8) + I440) &gt; (ZB_Käufer2!$B440-Parameter!$B$17*Spielerentscheidungen!$D$5+Parameter!$B$4*(Ergebnisse2!$E$4/Parameter!$B$8) + J440), "A", IF(($B440-Parameter!$B$17*Spielerentscheidungen!$B$5+Parameter!$B$4*(Ergebnisse2!$D$4/Parameter!$B$8) + I440) &lt; (ZB_Käufer2!$B440-Parameter!$B$17*Spielerentscheidungen!$D$5+Parameter!$B$4*(Ergebnisse2!$E$4/Parameter!$B$8) + J440), "B", C440)),
IF(($B440-Parameter!$B$17*Spielerentscheidungen!$B$5+Parameter!$B$4*(Ergebnisse2!$D$4/Parameter!$B$8) +I440)&gt;0,"A",
IF((ZB_Käufer2!$B440-Parameter!$B$17*Spielerentscheidungen!$D$5+Parameter!$B$4*(Ergebnisse2!$E$4/Parameter!$B$8) + J440)&gt;0,"B",0)))</f>
        <v>A</v>
      </c>
      <c r="H440">
        <f>IF(AND(($B440-Parameter!$B$17*Spielerentscheidungen!$B$6+Parameter!$B$4*(Ergebnisse2!$D$5/Parameter!$B$8) + I440)&gt;0,(ZB_Käufer2!$B440-Parameter!$B$17*Spielerentscheidungen!$D$6+Parameter!$B$4*(Ergebnisse2!$E$5/Parameter!$B$8) + J440)&gt;0), IF(($B440-Parameter!$B$17*Spielerentscheidungen!$B$6+Parameter!$B$4*(Ergebnisse2!$D$5/Parameter!$B$8) + I440) &gt; (ZB_Käufer2!$B440-Parameter!$B$17*Spielerentscheidungen!$D$6+Parameter!$B$4*(Ergebnisse2!$E$5/Parameter!$B$8) + J440),"A",IF(($B440-Parameter!$B$17*Spielerentscheidungen!$B$6+Parameter!$B$4*(Ergebnisse2!$D$5/Parameter!$B$8) + I440) &lt; (ZB_Käufer2!$B440-Parameter!$B$17*Spielerentscheidungen!$D$6+Parameter!$B$4*(Ergebnisse2!$E$5/Parameter!$B$8) + J440),"B",C440)),
IF(($B440-Parameter!$B$17*Spielerentscheidungen!$B$6+Parameter!$B$4*(Ergebnisse2!$D$5/Parameter!$B$8) + I440)&gt;0,"A",
IF((ZB_Käufer2!$B440-Parameter!$B$17*Spielerentscheidungen!$D$6 + Parameter!$B$4*(Ergebnisse2!$E$5/Parameter!$B$8) + J440)&gt;0,"B",0)))</f>
        <v>0</v>
      </c>
      <c r="I440">
        <v>3</v>
      </c>
      <c r="J440">
        <v>0</v>
      </c>
    </row>
    <row r="441" spans="1:10" x14ac:dyDescent="0.35">
      <c r="A441">
        <v>440</v>
      </c>
      <c r="B441">
        <v>4.3899999999999997</v>
      </c>
      <c r="C441" t="s">
        <v>20</v>
      </c>
      <c r="D441" t="str">
        <f>IF(AND(($B441- Parameter!$B$17*Spielerentscheidungen!$B$2+Parameter!$B$4*0.5 + I441)&gt;0,(ZB_Käufer2!$B441-Parameter!$B$17*Spielerentscheidungen!$D$2+Parameter!$B$4*0.5 + J441)&gt;0), IF(($B441-Parameter!$B$17*Spielerentscheidungen!$B$2+Parameter!$B$4*0.5 + I441) &gt; (ZB_Käufer2!$B441-Parameter!$B$17*Spielerentscheidungen!$D$2+Parameter!$B$4*0.5 + J441), "A", IF((ZB_Käufer2!$B441-Parameter!$B$17*Spielerentscheidungen!$D$2+Parameter!$B$4*0.5 + J441) &gt; ($B441-Parameter!$B$17*Spielerentscheidungen!$B$2+Parameter!$B$4*0.5 + I441), "B", C441)),
IF(($B441-Parameter!$B$17*Spielerentscheidungen!$B$2+Parameter!$B$4*0.5 + I441)&gt;0,"A",
IF((ZB_Käufer2!$B441-Parameter!$B$17*Spielerentscheidungen!$D$2+Parameter!$B$4*0.5 + J441)&gt;0,"B",0)))</f>
        <v>A</v>
      </c>
      <c r="E441" t="str">
        <f>IF(AND(($B441-Parameter!$B$17*Spielerentscheidungen!$B$3+Parameter!$B$4*(Ergebnisse2!$D$2/Parameter!$B$8) + I441)&gt;0,(ZB_Käufer2!$B441-Parameter!$B$17*Spielerentscheidungen!$D$3+Parameter!$B$4*(Ergebnisse2!$E$2/Parameter!$B$8) + J441)&gt;0),IF(($B441-Parameter!$B$17*Spielerentscheidungen!$B$3+Parameter!$B$4*(Ergebnisse2!$D$2/Parameter!$B$8) + I441) &gt; (ZB_Käufer2!$B441-Parameter!$B$17*Spielerentscheidungen!$D$3+Parameter!$B$4*(Ergebnisse2!$E$2/Parameter!$B$8) + J441),"A", IF(($B441-Parameter!$B$17*Spielerentscheidungen!$B$3+Parameter!$B$4*(Ergebnisse2!$D$2/Parameter!$B$8) + I441) &lt; (ZB_Käufer2!$B441-Parameter!$B$17*Spielerentscheidungen!$D$3+Parameter!$B$4*(Ergebnisse2!$E$2/Parameter!$B$8) + J441 ), "B", C441)),
IF(($B441-Parameter!$B$17*Spielerentscheidungen!$B$3+Parameter!$B$4*(Ergebnisse2!$D$2/Parameter!$B$8) + I441) &gt; 0,"A",
IF((ZB_Käufer2!$B441-Parameter!$B$17*Spielerentscheidungen!$D$3+Parameter!$B$4*(Ergebnisse2!$E$2/Parameter!$B$8) + J441)&gt;0,"B",0)))</f>
        <v>A</v>
      </c>
      <c r="F441">
        <f>IF(AND(($B441-Parameter!$B$17*Spielerentscheidungen!$B$4+Parameter!$B$4*(Ergebnisse2!$D$3/Parameter!$B$8) + I441 )&gt;0,(ZB_Käufer2!$B441-Parameter!$B$17*Spielerentscheidungen!$D$4+Parameter!$B$4*(Ergebnisse2!$E$3/Parameter!$B$8) + J441)&gt;0),IF(($B441-Parameter!$B$17*Spielerentscheidungen!$B$4+Parameter!$B$4*(Ergebnisse2!$D$3/Parameter!$B$8) + I441) &gt; (ZB_Käufer2!$B441-Parameter!$B$17*Spielerentscheidungen!$D$4+Parameter!$B$4*(Ergebnisse2!$E$3/Parameter!$B$8) + J441), "A", IF(($B441-Parameter!$B$17*Spielerentscheidungen!$B$4+Parameter!$B$4*(Ergebnisse2!$D$3/Parameter!$B$8) + I441) &lt; (ZB_Käufer2!$B441-Parameter!$B$17*Spielerentscheidungen!$D$4+Parameter!$B$4*(Ergebnisse2!$E$3/Parameter!$B$8) + J441), "B", C441)),
IF(($B441-Parameter!$B$17*Spielerentscheidungen!$B$4+Parameter!$B$4*(Ergebnisse2!$D$3/Parameter!$B$8) + I441) &gt; 0,"A",
IF((ZB_Käufer2!$B441-Parameter!$B$17*Spielerentscheidungen!$D$4+Parameter!$B$4*(Ergebnisse2!$E$3/Parameter!$B$8) + J441) &gt; 0,"B",0)))</f>
        <v>0</v>
      </c>
      <c r="G441">
        <f>IF(AND(($B441-Parameter!$B$17*Spielerentscheidungen!$B$5+Parameter!$B$4*(Ergebnisse2!$D$4/Parameter!$B$8) + I441)&gt;0,(ZB_Käufer2!$B441-Parameter!$B$17*Spielerentscheidungen!$D$5+Parameter!$B$4*(Ergebnisse2!$E$4/Parameter!$B$8) + J441)&gt;0), IF(($B441-Parameter!$B$17*Spielerentscheidungen!$B$5+Parameter!$B$4*(Ergebnisse2!$D$4/Parameter!$B$8) + I441) &gt; (ZB_Käufer2!$B441-Parameter!$B$17*Spielerentscheidungen!$D$5+Parameter!$B$4*(Ergebnisse2!$E$4/Parameter!$B$8) + J441), "A", IF(($B441-Parameter!$B$17*Spielerentscheidungen!$B$5+Parameter!$B$4*(Ergebnisse2!$D$4/Parameter!$B$8) + I441) &lt; (ZB_Käufer2!$B441-Parameter!$B$17*Spielerentscheidungen!$D$5+Parameter!$B$4*(Ergebnisse2!$E$4/Parameter!$B$8) + J441), "B", C441)),
IF(($B441-Parameter!$B$17*Spielerentscheidungen!$B$5+Parameter!$B$4*(Ergebnisse2!$D$4/Parameter!$B$8) +I441)&gt;0,"A",
IF((ZB_Käufer2!$B441-Parameter!$B$17*Spielerentscheidungen!$D$5+Parameter!$B$4*(Ergebnisse2!$E$4/Parameter!$B$8) + J441)&gt;0,"B",0)))</f>
        <v>0</v>
      </c>
      <c r="H441">
        <f>IF(AND(($B441-Parameter!$B$17*Spielerentscheidungen!$B$6+Parameter!$B$4*(Ergebnisse2!$D$5/Parameter!$B$8) + I441)&gt;0,(ZB_Käufer2!$B441-Parameter!$B$17*Spielerentscheidungen!$D$6+Parameter!$B$4*(Ergebnisse2!$E$5/Parameter!$B$8) + J441)&gt;0), IF(($B441-Parameter!$B$17*Spielerentscheidungen!$B$6+Parameter!$B$4*(Ergebnisse2!$D$5/Parameter!$B$8) + I441) &gt; (ZB_Käufer2!$B441-Parameter!$B$17*Spielerentscheidungen!$D$6+Parameter!$B$4*(Ergebnisse2!$E$5/Parameter!$B$8) + J441),"A",IF(($B441-Parameter!$B$17*Spielerentscheidungen!$B$6+Parameter!$B$4*(Ergebnisse2!$D$5/Parameter!$B$8) + I441) &lt; (ZB_Käufer2!$B441-Parameter!$B$17*Spielerentscheidungen!$D$6+Parameter!$B$4*(Ergebnisse2!$E$5/Parameter!$B$8) + J441),"B",C441)),
IF(($B441-Parameter!$B$17*Spielerentscheidungen!$B$6+Parameter!$B$4*(Ergebnisse2!$D$5/Parameter!$B$8) + I441)&gt;0,"A",
IF((ZB_Käufer2!$B441-Parameter!$B$17*Spielerentscheidungen!$D$6 + Parameter!$B$4*(Ergebnisse2!$E$5/Parameter!$B$8) + J441)&gt;0,"B",0)))</f>
        <v>0</v>
      </c>
      <c r="I441">
        <v>3</v>
      </c>
      <c r="J441">
        <v>0</v>
      </c>
    </row>
    <row r="442" spans="1:10" x14ac:dyDescent="0.35">
      <c r="A442">
        <v>441</v>
      </c>
      <c r="B442">
        <v>4.04</v>
      </c>
      <c r="C442" t="s">
        <v>19</v>
      </c>
      <c r="D442" t="str">
        <f>IF(AND(($B442- Parameter!$B$17*Spielerentscheidungen!$B$2+Parameter!$B$4*0.5 + I442)&gt;0,(ZB_Käufer2!$B442-Parameter!$B$17*Spielerentscheidungen!$D$2+Parameter!$B$4*0.5 + J442)&gt;0), IF(($B442-Parameter!$B$17*Spielerentscheidungen!$B$2+Parameter!$B$4*0.5 + I442) &gt; (ZB_Käufer2!$B442-Parameter!$B$17*Spielerentscheidungen!$D$2+Parameter!$B$4*0.5 + J442), "A", IF((ZB_Käufer2!$B442-Parameter!$B$17*Spielerentscheidungen!$D$2+Parameter!$B$4*0.5 + J442) &gt; ($B442-Parameter!$B$17*Spielerentscheidungen!$B$2+Parameter!$B$4*0.5 + I442), "B", C442)),
IF(($B442-Parameter!$B$17*Spielerentscheidungen!$B$2+Parameter!$B$4*0.5 + I442)&gt;0,"A",
IF((ZB_Käufer2!$B442-Parameter!$B$17*Spielerentscheidungen!$D$2+Parameter!$B$4*0.5 + J442)&gt;0,"B",0)))</f>
        <v>A</v>
      </c>
      <c r="E442" t="str">
        <f>IF(AND(($B442-Parameter!$B$17*Spielerentscheidungen!$B$3+Parameter!$B$4*(Ergebnisse2!$D$2/Parameter!$B$8) + I442)&gt;0,(ZB_Käufer2!$B442-Parameter!$B$17*Spielerentscheidungen!$D$3+Parameter!$B$4*(Ergebnisse2!$E$2/Parameter!$B$8) + J442)&gt;0),IF(($B442-Parameter!$B$17*Spielerentscheidungen!$B$3+Parameter!$B$4*(Ergebnisse2!$D$2/Parameter!$B$8) + I442) &gt; (ZB_Käufer2!$B442-Parameter!$B$17*Spielerentscheidungen!$D$3+Parameter!$B$4*(Ergebnisse2!$E$2/Parameter!$B$8) + J442),"A", IF(($B442-Parameter!$B$17*Spielerentscheidungen!$B$3+Parameter!$B$4*(Ergebnisse2!$D$2/Parameter!$B$8) + I442) &lt; (ZB_Käufer2!$B442-Parameter!$B$17*Spielerentscheidungen!$D$3+Parameter!$B$4*(Ergebnisse2!$E$2/Parameter!$B$8) + J442 ), "B", C442)),
IF(($B442-Parameter!$B$17*Spielerentscheidungen!$B$3+Parameter!$B$4*(Ergebnisse2!$D$2/Parameter!$B$8) + I442) &gt; 0,"A",
IF((ZB_Käufer2!$B442-Parameter!$B$17*Spielerentscheidungen!$D$3+Parameter!$B$4*(Ergebnisse2!$E$2/Parameter!$B$8) + J442)&gt;0,"B",0)))</f>
        <v>A</v>
      </c>
      <c r="F442">
        <f>IF(AND(($B442-Parameter!$B$17*Spielerentscheidungen!$B$4+Parameter!$B$4*(Ergebnisse2!$D$3/Parameter!$B$8) + I442 )&gt;0,(ZB_Käufer2!$B442-Parameter!$B$17*Spielerentscheidungen!$D$4+Parameter!$B$4*(Ergebnisse2!$E$3/Parameter!$B$8) + J442)&gt;0),IF(($B442-Parameter!$B$17*Spielerentscheidungen!$B$4+Parameter!$B$4*(Ergebnisse2!$D$3/Parameter!$B$8) + I442) &gt; (ZB_Käufer2!$B442-Parameter!$B$17*Spielerentscheidungen!$D$4+Parameter!$B$4*(Ergebnisse2!$E$3/Parameter!$B$8) + J442), "A", IF(($B442-Parameter!$B$17*Spielerentscheidungen!$B$4+Parameter!$B$4*(Ergebnisse2!$D$3/Parameter!$B$8) + I442) &lt; (ZB_Käufer2!$B442-Parameter!$B$17*Spielerentscheidungen!$D$4+Parameter!$B$4*(Ergebnisse2!$E$3/Parameter!$B$8) + J442), "B", C442)),
IF(($B442-Parameter!$B$17*Spielerentscheidungen!$B$4+Parameter!$B$4*(Ergebnisse2!$D$3/Parameter!$B$8) + I442) &gt; 0,"A",
IF((ZB_Käufer2!$B442-Parameter!$B$17*Spielerentscheidungen!$D$4+Parameter!$B$4*(Ergebnisse2!$E$3/Parameter!$B$8) + J442) &gt; 0,"B",0)))</f>
        <v>0</v>
      </c>
      <c r="G442">
        <f>IF(AND(($B442-Parameter!$B$17*Spielerentscheidungen!$B$5+Parameter!$B$4*(Ergebnisse2!$D$4/Parameter!$B$8) + I442)&gt;0,(ZB_Käufer2!$B442-Parameter!$B$17*Spielerentscheidungen!$D$5+Parameter!$B$4*(Ergebnisse2!$E$4/Parameter!$B$8) + J442)&gt;0), IF(($B442-Parameter!$B$17*Spielerentscheidungen!$B$5+Parameter!$B$4*(Ergebnisse2!$D$4/Parameter!$B$8) + I442) &gt; (ZB_Käufer2!$B442-Parameter!$B$17*Spielerentscheidungen!$D$5+Parameter!$B$4*(Ergebnisse2!$E$4/Parameter!$B$8) + J442), "A", IF(($B442-Parameter!$B$17*Spielerentscheidungen!$B$5+Parameter!$B$4*(Ergebnisse2!$D$4/Parameter!$B$8) + I442) &lt; (ZB_Käufer2!$B442-Parameter!$B$17*Spielerentscheidungen!$D$5+Parameter!$B$4*(Ergebnisse2!$E$4/Parameter!$B$8) + J442), "B", C442)),
IF(($B442-Parameter!$B$17*Spielerentscheidungen!$B$5+Parameter!$B$4*(Ergebnisse2!$D$4/Parameter!$B$8) +I442)&gt;0,"A",
IF((ZB_Käufer2!$B442-Parameter!$B$17*Spielerentscheidungen!$D$5+Parameter!$B$4*(Ergebnisse2!$E$4/Parameter!$B$8) + J442)&gt;0,"B",0)))</f>
        <v>0</v>
      </c>
      <c r="H442">
        <f>IF(AND(($B442-Parameter!$B$17*Spielerentscheidungen!$B$6+Parameter!$B$4*(Ergebnisse2!$D$5/Parameter!$B$8) + I442)&gt;0,(ZB_Käufer2!$B442-Parameter!$B$17*Spielerentscheidungen!$D$6+Parameter!$B$4*(Ergebnisse2!$E$5/Parameter!$B$8) + J442)&gt;0), IF(($B442-Parameter!$B$17*Spielerentscheidungen!$B$6+Parameter!$B$4*(Ergebnisse2!$D$5/Parameter!$B$8) + I442) &gt; (ZB_Käufer2!$B442-Parameter!$B$17*Spielerentscheidungen!$D$6+Parameter!$B$4*(Ergebnisse2!$E$5/Parameter!$B$8) + J442),"A",IF(($B442-Parameter!$B$17*Spielerentscheidungen!$B$6+Parameter!$B$4*(Ergebnisse2!$D$5/Parameter!$B$8) + I442) &lt; (ZB_Käufer2!$B442-Parameter!$B$17*Spielerentscheidungen!$D$6+Parameter!$B$4*(Ergebnisse2!$E$5/Parameter!$B$8) + J442),"B",C442)),
IF(($B442-Parameter!$B$17*Spielerentscheidungen!$B$6+Parameter!$B$4*(Ergebnisse2!$D$5/Parameter!$B$8) + I442)&gt;0,"A",
IF((ZB_Käufer2!$B442-Parameter!$B$17*Spielerentscheidungen!$D$6 + Parameter!$B$4*(Ergebnisse2!$E$5/Parameter!$B$8) + J442)&gt;0,"B",0)))</f>
        <v>0</v>
      </c>
      <c r="I442">
        <v>5</v>
      </c>
      <c r="J442">
        <v>0</v>
      </c>
    </row>
    <row r="443" spans="1:10" x14ac:dyDescent="0.35">
      <c r="A443">
        <v>442</v>
      </c>
      <c r="B443">
        <v>8.2100000000000009</v>
      </c>
      <c r="C443" t="s">
        <v>20</v>
      </c>
      <c r="D443" t="str">
        <f>IF(AND(($B443- Parameter!$B$17*Spielerentscheidungen!$B$2+Parameter!$B$4*0.5 + I443)&gt;0,(ZB_Käufer2!$B443-Parameter!$B$17*Spielerentscheidungen!$D$2+Parameter!$B$4*0.5 + J443)&gt;0), IF(($B443-Parameter!$B$17*Spielerentscheidungen!$B$2+Parameter!$B$4*0.5 + I443) &gt; (ZB_Käufer2!$B443-Parameter!$B$17*Spielerentscheidungen!$D$2+Parameter!$B$4*0.5 + J443), "A", IF((ZB_Käufer2!$B443-Parameter!$B$17*Spielerentscheidungen!$D$2+Parameter!$B$4*0.5 + J443) &gt; ($B443-Parameter!$B$17*Spielerentscheidungen!$B$2+Parameter!$B$4*0.5 + I443), "B", C443)),
IF(($B443-Parameter!$B$17*Spielerentscheidungen!$B$2+Parameter!$B$4*0.5 + I443)&gt;0,"A",
IF((ZB_Käufer2!$B443-Parameter!$B$17*Spielerentscheidungen!$D$2+Parameter!$B$4*0.5 + J443)&gt;0,"B",0)))</f>
        <v>B</v>
      </c>
      <c r="E443" t="str">
        <f>IF(AND(($B443-Parameter!$B$17*Spielerentscheidungen!$B$3+Parameter!$B$4*(Ergebnisse2!$D$2/Parameter!$B$8) + I443)&gt;0,(ZB_Käufer2!$B443-Parameter!$B$17*Spielerentscheidungen!$D$3+Parameter!$B$4*(Ergebnisse2!$E$2/Parameter!$B$8) + J443)&gt;0),IF(($B443-Parameter!$B$17*Spielerentscheidungen!$B$3+Parameter!$B$4*(Ergebnisse2!$D$2/Parameter!$B$8) + I443) &gt; (ZB_Käufer2!$B443-Parameter!$B$17*Spielerentscheidungen!$D$3+Parameter!$B$4*(Ergebnisse2!$E$2/Parameter!$B$8) + J443),"A", IF(($B443-Parameter!$B$17*Spielerentscheidungen!$B$3+Parameter!$B$4*(Ergebnisse2!$D$2/Parameter!$B$8) + I443) &lt; (ZB_Käufer2!$B443-Parameter!$B$17*Spielerentscheidungen!$D$3+Parameter!$B$4*(Ergebnisse2!$E$2/Parameter!$B$8) + J443 ), "B", C443)),
IF(($B443-Parameter!$B$17*Spielerentscheidungen!$B$3+Parameter!$B$4*(Ergebnisse2!$D$2/Parameter!$B$8) + I443) &gt; 0,"A",
IF((ZB_Käufer2!$B443-Parameter!$B$17*Spielerentscheidungen!$D$3+Parameter!$B$4*(Ergebnisse2!$E$2/Parameter!$B$8) + J443)&gt;0,"B",0)))</f>
        <v>B</v>
      </c>
      <c r="F443" t="str">
        <f>IF(AND(($B443-Parameter!$B$17*Spielerentscheidungen!$B$4+Parameter!$B$4*(Ergebnisse2!$D$3/Parameter!$B$8) + I443 )&gt;0,(ZB_Käufer2!$B443-Parameter!$B$17*Spielerentscheidungen!$D$4+Parameter!$B$4*(Ergebnisse2!$E$3/Parameter!$B$8) + J443)&gt;0),IF(($B443-Parameter!$B$17*Spielerentscheidungen!$B$4+Parameter!$B$4*(Ergebnisse2!$D$3/Parameter!$B$8) + I443) &gt; (ZB_Käufer2!$B443-Parameter!$B$17*Spielerentscheidungen!$D$4+Parameter!$B$4*(Ergebnisse2!$E$3/Parameter!$B$8) + J443), "A", IF(($B443-Parameter!$B$17*Spielerentscheidungen!$B$4+Parameter!$B$4*(Ergebnisse2!$D$3/Parameter!$B$8) + I443) &lt; (ZB_Käufer2!$B443-Parameter!$B$17*Spielerentscheidungen!$D$4+Parameter!$B$4*(Ergebnisse2!$E$3/Parameter!$B$8) + J443), "B", C443)),
IF(($B443-Parameter!$B$17*Spielerentscheidungen!$B$4+Parameter!$B$4*(Ergebnisse2!$D$3/Parameter!$B$8) + I443) &gt; 0,"A",
IF((ZB_Käufer2!$B443-Parameter!$B$17*Spielerentscheidungen!$D$4+Parameter!$B$4*(Ergebnisse2!$E$3/Parameter!$B$8) + J443) &gt; 0,"B",0)))</f>
        <v>B</v>
      </c>
      <c r="G443" t="str">
        <f>IF(AND(($B443-Parameter!$B$17*Spielerentscheidungen!$B$5+Parameter!$B$4*(Ergebnisse2!$D$4/Parameter!$B$8) + I443)&gt;0,(ZB_Käufer2!$B443-Parameter!$B$17*Spielerentscheidungen!$D$5+Parameter!$B$4*(Ergebnisse2!$E$4/Parameter!$B$8) + J443)&gt;0), IF(($B443-Parameter!$B$17*Spielerentscheidungen!$B$5+Parameter!$B$4*(Ergebnisse2!$D$4/Parameter!$B$8) + I443) &gt; (ZB_Käufer2!$B443-Parameter!$B$17*Spielerentscheidungen!$D$5+Parameter!$B$4*(Ergebnisse2!$E$4/Parameter!$B$8) + J443), "A", IF(($B443-Parameter!$B$17*Spielerentscheidungen!$B$5+Parameter!$B$4*(Ergebnisse2!$D$4/Parameter!$B$8) + I443) &lt; (ZB_Käufer2!$B443-Parameter!$B$17*Spielerentscheidungen!$D$5+Parameter!$B$4*(Ergebnisse2!$E$4/Parameter!$B$8) + J443), "B", C443)),
IF(($B443-Parameter!$B$17*Spielerentscheidungen!$B$5+Parameter!$B$4*(Ergebnisse2!$D$4/Parameter!$B$8) +I443)&gt;0,"A",
IF((ZB_Käufer2!$B443-Parameter!$B$17*Spielerentscheidungen!$D$5+Parameter!$B$4*(Ergebnisse2!$E$4/Parameter!$B$8) + J443)&gt;0,"B",0)))</f>
        <v>B</v>
      </c>
      <c r="H443">
        <f>IF(AND(($B443-Parameter!$B$17*Spielerentscheidungen!$B$6+Parameter!$B$4*(Ergebnisse2!$D$5/Parameter!$B$8) + I443)&gt;0,(ZB_Käufer2!$B443-Parameter!$B$17*Spielerentscheidungen!$D$6+Parameter!$B$4*(Ergebnisse2!$E$5/Parameter!$B$8) + J443)&gt;0), IF(($B443-Parameter!$B$17*Spielerentscheidungen!$B$6+Parameter!$B$4*(Ergebnisse2!$D$5/Parameter!$B$8) + I443) &gt; (ZB_Käufer2!$B443-Parameter!$B$17*Spielerentscheidungen!$D$6+Parameter!$B$4*(Ergebnisse2!$E$5/Parameter!$B$8) + J443),"A",IF(($B443-Parameter!$B$17*Spielerentscheidungen!$B$6+Parameter!$B$4*(Ergebnisse2!$D$5/Parameter!$B$8) + I443) &lt; (ZB_Käufer2!$B443-Parameter!$B$17*Spielerentscheidungen!$D$6+Parameter!$B$4*(Ergebnisse2!$E$5/Parameter!$B$8) + J443),"B",C443)),
IF(($B443-Parameter!$B$17*Spielerentscheidungen!$B$6+Parameter!$B$4*(Ergebnisse2!$D$5/Parameter!$B$8) + I443)&gt;0,"A",
IF((ZB_Käufer2!$B443-Parameter!$B$17*Spielerentscheidungen!$D$6 + Parameter!$B$4*(Ergebnisse2!$E$5/Parameter!$B$8) + J443)&gt;0,"B",0)))</f>
        <v>0</v>
      </c>
      <c r="I443">
        <v>0</v>
      </c>
      <c r="J443">
        <v>4</v>
      </c>
    </row>
    <row r="444" spans="1:10" x14ac:dyDescent="0.35">
      <c r="A444">
        <v>443</v>
      </c>
      <c r="B444">
        <v>2.38</v>
      </c>
      <c r="C444" t="s">
        <v>19</v>
      </c>
      <c r="D444" t="str">
        <f>IF(AND(($B444- Parameter!$B$17*Spielerentscheidungen!$B$2+Parameter!$B$4*0.5 + I444)&gt;0,(ZB_Käufer2!$B444-Parameter!$B$17*Spielerentscheidungen!$D$2+Parameter!$B$4*0.5 + J444)&gt;0), IF(($B444-Parameter!$B$17*Spielerentscheidungen!$B$2+Parameter!$B$4*0.5 + I444) &gt; (ZB_Käufer2!$B444-Parameter!$B$17*Spielerentscheidungen!$D$2+Parameter!$B$4*0.5 + J444), "A", IF((ZB_Käufer2!$B444-Parameter!$B$17*Spielerentscheidungen!$D$2+Parameter!$B$4*0.5 + J444) &gt; ($B444-Parameter!$B$17*Spielerentscheidungen!$B$2+Parameter!$B$4*0.5 + I444), "B", C444)),
IF(($B444-Parameter!$B$17*Spielerentscheidungen!$B$2+Parameter!$B$4*0.5 + I444)&gt;0,"A",
IF((ZB_Käufer2!$B444-Parameter!$B$17*Spielerentscheidungen!$D$2+Parameter!$B$4*0.5 + J444)&gt;0,"B",0)))</f>
        <v>A</v>
      </c>
      <c r="E444" t="str">
        <f>IF(AND(($B444-Parameter!$B$17*Spielerentscheidungen!$B$3+Parameter!$B$4*(Ergebnisse2!$D$2/Parameter!$B$8) + I444)&gt;0,(ZB_Käufer2!$B444-Parameter!$B$17*Spielerentscheidungen!$D$3+Parameter!$B$4*(Ergebnisse2!$E$2/Parameter!$B$8) + J444)&gt;0),IF(($B444-Parameter!$B$17*Spielerentscheidungen!$B$3+Parameter!$B$4*(Ergebnisse2!$D$2/Parameter!$B$8) + I444) &gt; (ZB_Käufer2!$B444-Parameter!$B$17*Spielerentscheidungen!$D$3+Parameter!$B$4*(Ergebnisse2!$E$2/Parameter!$B$8) + J444),"A", IF(($B444-Parameter!$B$17*Spielerentscheidungen!$B$3+Parameter!$B$4*(Ergebnisse2!$D$2/Parameter!$B$8) + I444) &lt; (ZB_Käufer2!$B444-Parameter!$B$17*Spielerentscheidungen!$D$3+Parameter!$B$4*(Ergebnisse2!$E$2/Parameter!$B$8) + J444 ), "B", C444)),
IF(($B444-Parameter!$B$17*Spielerentscheidungen!$B$3+Parameter!$B$4*(Ergebnisse2!$D$2/Parameter!$B$8) + I444) &gt; 0,"A",
IF((ZB_Käufer2!$B444-Parameter!$B$17*Spielerentscheidungen!$D$3+Parameter!$B$4*(Ergebnisse2!$E$2/Parameter!$B$8) + J444)&gt;0,"B",0)))</f>
        <v>A</v>
      </c>
      <c r="F444">
        <f>IF(AND(($B444-Parameter!$B$17*Spielerentscheidungen!$B$4+Parameter!$B$4*(Ergebnisse2!$D$3/Parameter!$B$8) + I444 )&gt;0,(ZB_Käufer2!$B444-Parameter!$B$17*Spielerentscheidungen!$D$4+Parameter!$B$4*(Ergebnisse2!$E$3/Parameter!$B$8) + J444)&gt;0),IF(($B444-Parameter!$B$17*Spielerentscheidungen!$B$4+Parameter!$B$4*(Ergebnisse2!$D$3/Parameter!$B$8) + I444) &gt; (ZB_Käufer2!$B444-Parameter!$B$17*Spielerentscheidungen!$D$4+Parameter!$B$4*(Ergebnisse2!$E$3/Parameter!$B$8) + J444), "A", IF(($B444-Parameter!$B$17*Spielerentscheidungen!$B$4+Parameter!$B$4*(Ergebnisse2!$D$3/Parameter!$B$8) + I444) &lt; (ZB_Käufer2!$B444-Parameter!$B$17*Spielerentscheidungen!$D$4+Parameter!$B$4*(Ergebnisse2!$E$3/Parameter!$B$8) + J444), "B", C444)),
IF(($B444-Parameter!$B$17*Spielerentscheidungen!$B$4+Parameter!$B$4*(Ergebnisse2!$D$3/Parameter!$B$8) + I444) &gt; 0,"A",
IF((ZB_Käufer2!$B444-Parameter!$B$17*Spielerentscheidungen!$D$4+Parameter!$B$4*(Ergebnisse2!$E$3/Parameter!$B$8) + J444) &gt; 0,"B",0)))</f>
        <v>0</v>
      </c>
      <c r="G444">
        <f>IF(AND(($B444-Parameter!$B$17*Spielerentscheidungen!$B$5+Parameter!$B$4*(Ergebnisse2!$D$4/Parameter!$B$8) + I444)&gt;0,(ZB_Käufer2!$B444-Parameter!$B$17*Spielerentscheidungen!$D$5+Parameter!$B$4*(Ergebnisse2!$E$4/Parameter!$B$8) + J444)&gt;0), IF(($B444-Parameter!$B$17*Spielerentscheidungen!$B$5+Parameter!$B$4*(Ergebnisse2!$D$4/Parameter!$B$8) + I444) &gt; (ZB_Käufer2!$B444-Parameter!$B$17*Spielerentscheidungen!$D$5+Parameter!$B$4*(Ergebnisse2!$E$4/Parameter!$B$8) + J444), "A", IF(($B444-Parameter!$B$17*Spielerentscheidungen!$B$5+Parameter!$B$4*(Ergebnisse2!$D$4/Parameter!$B$8) + I444) &lt; (ZB_Käufer2!$B444-Parameter!$B$17*Spielerentscheidungen!$D$5+Parameter!$B$4*(Ergebnisse2!$E$4/Parameter!$B$8) + J444), "B", C444)),
IF(($B444-Parameter!$B$17*Spielerentscheidungen!$B$5+Parameter!$B$4*(Ergebnisse2!$D$4/Parameter!$B$8) +I444)&gt;0,"A",
IF((ZB_Käufer2!$B444-Parameter!$B$17*Spielerentscheidungen!$D$5+Parameter!$B$4*(Ergebnisse2!$E$4/Parameter!$B$8) + J444)&gt;0,"B",0)))</f>
        <v>0</v>
      </c>
      <c r="H444">
        <f>IF(AND(($B444-Parameter!$B$17*Spielerentscheidungen!$B$6+Parameter!$B$4*(Ergebnisse2!$D$5/Parameter!$B$8) + I444)&gt;0,(ZB_Käufer2!$B444-Parameter!$B$17*Spielerentscheidungen!$D$6+Parameter!$B$4*(Ergebnisse2!$E$5/Parameter!$B$8) + J444)&gt;0), IF(($B444-Parameter!$B$17*Spielerentscheidungen!$B$6+Parameter!$B$4*(Ergebnisse2!$D$5/Parameter!$B$8) + I444) &gt; (ZB_Käufer2!$B444-Parameter!$B$17*Spielerentscheidungen!$D$6+Parameter!$B$4*(Ergebnisse2!$E$5/Parameter!$B$8) + J444),"A",IF(($B444-Parameter!$B$17*Spielerentscheidungen!$B$6+Parameter!$B$4*(Ergebnisse2!$D$5/Parameter!$B$8) + I444) &lt; (ZB_Käufer2!$B444-Parameter!$B$17*Spielerentscheidungen!$D$6+Parameter!$B$4*(Ergebnisse2!$E$5/Parameter!$B$8) + J444),"B",C444)),
IF(($B444-Parameter!$B$17*Spielerentscheidungen!$B$6+Parameter!$B$4*(Ergebnisse2!$D$5/Parameter!$B$8) + I444)&gt;0,"A",
IF((ZB_Käufer2!$B444-Parameter!$B$17*Spielerentscheidungen!$D$6 + Parameter!$B$4*(Ergebnisse2!$E$5/Parameter!$B$8) + J444)&gt;0,"B",0)))</f>
        <v>0</v>
      </c>
      <c r="I444">
        <v>5</v>
      </c>
      <c r="J444">
        <v>0</v>
      </c>
    </row>
    <row r="445" spans="1:10" x14ac:dyDescent="0.35">
      <c r="A445">
        <v>444</v>
      </c>
      <c r="B445">
        <v>5.58</v>
      </c>
      <c r="C445" t="s">
        <v>20</v>
      </c>
      <c r="D445">
        <f>IF(AND(($B445- Parameter!$B$17*Spielerentscheidungen!$B$2+Parameter!$B$4*0.5 + I445)&gt;0,(ZB_Käufer2!$B445-Parameter!$B$17*Spielerentscheidungen!$D$2+Parameter!$B$4*0.5 + J445)&gt;0), IF(($B445-Parameter!$B$17*Spielerentscheidungen!$B$2+Parameter!$B$4*0.5 + I445) &gt; (ZB_Käufer2!$B445-Parameter!$B$17*Spielerentscheidungen!$D$2+Parameter!$B$4*0.5 + J445), "A", IF((ZB_Käufer2!$B445-Parameter!$B$17*Spielerentscheidungen!$D$2+Parameter!$B$4*0.5 + J445) &gt; ($B445-Parameter!$B$17*Spielerentscheidungen!$B$2+Parameter!$B$4*0.5 + I445), "B", C445)),
IF(($B445-Parameter!$B$17*Spielerentscheidungen!$B$2+Parameter!$B$4*0.5 + I445)&gt;0,"A",
IF((ZB_Käufer2!$B445-Parameter!$B$17*Spielerentscheidungen!$D$2+Parameter!$B$4*0.5 + J445)&gt;0,"B",0)))</f>
        <v>0</v>
      </c>
      <c r="E445">
        <f>IF(AND(($B445-Parameter!$B$17*Spielerentscheidungen!$B$3+Parameter!$B$4*(Ergebnisse2!$D$2/Parameter!$B$8) + I445)&gt;0,(ZB_Käufer2!$B445-Parameter!$B$17*Spielerentscheidungen!$D$3+Parameter!$B$4*(Ergebnisse2!$E$2/Parameter!$B$8) + J445)&gt;0),IF(($B445-Parameter!$B$17*Spielerentscheidungen!$B$3+Parameter!$B$4*(Ergebnisse2!$D$2/Parameter!$B$8) + I445) &gt; (ZB_Käufer2!$B445-Parameter!$B$17*Spielerentscheidungen!$D$3+Parameter!$B$4*(Ergebnisse2!$E$2/Parameter!$B$8) + J445),"A", IF(($B445-Parameter!$B$17*Spielerentscheidungen!$B$3+Parameter!$B$4*(Ergebnisse2!$D$2/Parameter!$B$8) + I445) &lt; (ZB_Käufer2!$B445-Parameter!$B$17*Spielerentscheidungen!$D$3+Parameter!$B$4*(Ergebnisse2!$E$2/Parameter!$B$8) + J445 ), "B", C445)),
IF(($B445-Parameter!$B$17*Spielerentscheidungen!$B$3+Parameter!$B$4*(Ergebnisse2!$D$2/Parameter!$B$8) + I445) &gt; 0,"A",
IF((ZB_Käufer2!$B445-Parameter!$B$17*Spielerentscheidungen!$D$3+Parameter!$B$4*(Ergebnisse2!$E$2/Parameter!$B$8) + J445)&gt;0,"B",0)))</f>
        <v>0</v>
      </c>
      <c r="F445">
        <f>IF(AND(($B445-Parameter!$B$17*Spielerentscheidungen!$B$4+Parameter!$B$4*(Ergebnisse2!$D$3/Parameter!$B$8) + I445 )&gt;0,(ZB_Käufer2!$B445-Parameter!$B$17*Spielerentscheidungen!$D$4+Parameter!$B$4*(Ergebnisse2!$E$3/Parameter!$B$8) + J445)&gt;0),IF(($B445-Parameter!$B$17*Spielerentscheidungen!$B$4+Parameter!$B$4*(Ergebnisse2!$D$3/Parameter!$B$8) + I445) &gt; (ZB_Käufer2!$B445-Parameter!$B$17*Spielerentscheidungen!$D$4+Parameter!$B$4*(Ergebnisse2!$E$3/Parameter!$B$8) + J445), "A", IF(($B445-Parameter!$B$17*Spielerentscheidungen!$B$4+Parameter!$B$4*(Ergebnisse2!$D$3/Parameter!$B$8) + I445) &lt; (ZB_Käufer2!$B445-Parameter!$B$17*Spielerentscheidungen!$D$4+Parameter!$B$4*(Ergebnisse2!$E$3/Parameter!$B$8) + J445), "B", C445)),
IF(($B445-Parameter!$B$17*Spielerentscheidungen!$B$4+Parameter!$B$4*(Ergebnisse2!$D$3/Parameter!$B$8) + I445) &gt; 0,"A",
IF((ZB_Käufer2!$B445-Parameter!$B$17*Spielerentscheidungen!$D$4+Parameter!$B$4*(Ergebnisse2!$E$3/Parameter!$B$8) + J445) &gt; 0,"B",0)))</f>
        <v>0</v>
      </c>
      <c r="G445">
        <f>IF(AND(($B445-Parameter!$B$17*Spielerentscheidungen!$B$5+Parameter!$B$4*(Ergebnisse2!$D$4/Parameter!$B$8) + I445)&gt;0,(ZB_Käufer2!$B445-Parameter!$B$17*Spielerentscheidungen!$D$5+Parameter!$B$4*(Ergebnisse2!$E$4/Parameter!$B$8) + J445)&gt;0), IF(($B445-Parameter!$B$17*Spielerentscheidungen!$B$5+Parameter!$B$4*(Ergebnisse2!$D$4/Parameter!$B$8) + I445) &gt; (ZB_Käufer2!$B445-Parameter!$B$17*Spielerentscheidungen!$D$5+Parameter!$B$4*(Ergebnisse2!$E$4/Parameter!$B$8) + J445), "A", IF(($B445-Parameter!$B$17*Spielerentscheidungen!$B$5+Parameter!$B$4*(Ergebnisse2!$D$4/Parameter!$B$8) + I445) &lt; (ZB_Käufer2!$B445-Parameter!$B$17*Spielerentscheidungen!$D$5+Parameter!$B$4*(Ergebnisse2!$E$4/Parameter!$B$8) + J445), "B", C445)),
IF(($B445-Parameter!$B$17*Spielerentscheidungen!$B$5+Parameter!$B$4*(Ergebnisse2!$D$4/Parameter!$B$8) +I445)&gt;0,"A",
IF((ZB_Käufer2!$B445-Parameter!$B$17*Spielerentscheidungen!$D$5+Parameter!$B$4*(Ergebnisse2!$E$4/Parameter!$B$8) + J445)&gt;0,"B",0)))</f>
        <v>0</v>
      </c>
      <c r="H445">
        <f>IF(AND(($B445-Parameter!$B$17*Spielerentscheidungen!$B$6+Parameter!$B$4*(Ergebnisse2!$D$5/Parameter!$B$8) + I445)&gt;0,(ZB_Käufer2!$B445-Parameter!$B$17*Spielerentscheidungen!$D$6+Parameter!$B$4*(Ergebnisse2!$E$5/Parameter!$B$8) + J445)&gt;0), IF(($B445-Parameter!$B$17*Spielerentscheidungen!$B$6+Parameter!$B$4*(Ergebnisse2!$D$5/Parameter!$B$8) + I445) &gt; (ZB_Käufer2!$B445-Parameter!$B$17*Spielerentscheidungen!$D$6+Parameter!$B$4*(Ergebnisse2!$E$5/Parameter!$B$8) + J445),"A",IF(($B445-Parameter!$B$17*Spielerentscheidungen!$B$6+Parameter!$B$4*(Ergebnisse2!$D$5/Parameter!$B$8) + I445) &lt; (ZB_Käufer2!$B445-Parameter!$B$17*Spielerentscheidungen!$D$6+Parameter!$B$4*(Ergebnisse2!$E$5/Parameter!$B$8) + J445),"B",C445)),
IF(($B445-Parameter!$B$17*Spielerentscheidungen!$B$6+Parameter!$B$4*(Ergebnisse2!$D$5/Parameter!$B$8) + I445)&gt;0,"A",
IF((ZB_Käufer2!$B445-Parameter!$B$17*Spielerentscheidungen!$D$6 + Parameter!$B$4*(Ergebnisse2!$E$5/Parameter!$B$8) + J445)&gt;0,"B",0)))</f>
        <v>0</v>
      </c>
      <c r="I445">
        <v>0</v>
      </c>
      <c r="J445">
        <v>1</v>
      </c>
    </row>
    <row r="446" spans="1:10" x14ac:dyDescent="0.35">
      <c r="A446">
        <v>445</v>
      </c>
      <c r="B446">
        <v>4.8600000000000003</v>
      </c>
      <c r="C446" t="s">
        <v>19</v>
      </c>
      <c r="D446" t="str">
        <f>IF(AND(($B446- Parameter!$B$17*Spielerentscheidungen!$B$2+Parameter!$B$4*0.5 + I446)&gt;0,(ZB_Käufer2!$B446-Parameter!$B$17*Spielerentscheidungen!$D$2+Parameter!$B$4*0.5 + J446)&gt;0), IF(($B446-Parameter!$B$17*Spielerentscheidungen!$B$2+Parameter!$B$4*0.5 + I446) &gt; (ZB_Käufer2!$B446-Parameter!$B$17*Spielerentscheidungen!$D$2+Parameter!$B$4*0.5 + J446), "A", IF((ZB_Käufer2!$B446-Parameter!$B$17*Spielerentscheidungen!$D$2+Parameter!$B$4*0.5 + J446) &gt; ($B446-Parameter!$B$17*Spielerentscheidungen!$B$2+Parameter!$B$4*0.5 + I446), "B", C446)),
IF(($B446-Parameter!$B$17*Spielerentscheidungen!$B$2+Parameter!$B$4*0.5 + I446)&gt;0,"A",
IF((ZB_Käufer2!$B446-Parameter!$B$17*Spielerentscheidungen!$D$2+Parameter!$B$4*0.5 + J446)&gt;0,"B",0)))</f>
        <v>B</v>
      </c>
      <c r="E446" t="str">
        <f>IF(AND(($B446-Parameter!$B$17*Spielerentscheidungen!$B$3+Parameter!$B$4*(Ergebnisse2!$D$2/Parameter!$B$8) + I446)&gt;0,(ZB_Käufer2!$B446-Parameter!$B$17*Spielerentscheidungen!$D$3+Parameter!$B$4*(Ergebnisse2!$E$2/Parameter!$B$8) + J446)&gt;0),IF(($B446-Parameter!$B$17*Spielerentscheidungen!$B$3+Parameter!$B$4*(Ergebnisse2!$D$2/Parameter!$B$8) + I446) &gt; (ZB_Käufer2!$B446-Parameter!$B$17*Spielerentscheidungen!$D$3+Parameter!$B$4*(Ergebnisse2!$E$2/Parameter!$B$8) + J446),"A", IF(($B446-Parameter!$B$17*Spielerentscheidungen!$B$3+Parameter!$B$4*(Ergebnisse2!$D$2/Parameter!$B$8) + I446) &lt; (ZB_Käufer2!$B446-Parameter!$B$17*Spielerentscheidungen!$D$3+Parameter!$B$4*(Ergebnisse2!$E$2/Parameter!$B$8) + J446 ), "B", C446)),
IF(($B446-Parameter!$B$17*Spielerentscheidungen!$B$3+Parameter!$B$4*(Ergebnisse2!$D$2/Parameter!$B$8) + I446) &gt; 0,"A",
IF((ZB_Käufer2!$B446-Parameter!$B$17*Spielerentscheidungen!$D$3+Parameter!$B$4*(Ergebnisse2!$E$2/Parameter!$B$8) + J446)&gt;0,"B",0)))</f>
        <v>B</v>
      </c>
      <c r="F446">
        <f>IF(AND(($B446-Parameter!$B$17*Spielerentscheidungen!$B$4+Parameter!$B$4*(Ergebnisse2!$D$3/Parameter!$B$8) + I446 )&gt;0,(ZB_Käufer2!$B446-Parameter!$B$17*Spielerentscheidungen!$D$4+Parameter!$B$4*(Ergebnisse2!$E$3/Parameter!$B$8) + J446)&gt;0),IF(($B446-Parameter!$B$17*Spielerentscheidungen!$B$4+Parameter!$B$4*(Ergebnisse2!$D$3/Parameter!$B$8) + I446) &gt; (ZB_Käufer2!$B446-Parameter!$B$17*Spielerentscheidungen!$D$4+Parameter!$B$4*(Ergebnisse2!$E$3/Parameter!$B$8) + J446), "A", IF(($B446-Parameter!$B$17*Spielerentscheidungen!$B$4+Parameter!$B$4*(Ergebnisse2!$D$3/Parameter!$B$8) + I446) &lt; (ZB_Käufer2!$B446-Parameter!$B$17*Spielerentscheidungen!$D$4+Parameter!$B$4*(Ergebnisse2!$E$3/Parameter!$B$8) + J446), "B", C446)),
IF(($B446-Parameter!$B$17*Spielerentscheidungen!$B$4+Parameter!$B$4*(Ergebnisse2!$D$3/Parameter!$B$8) + I446) &gt; 0,"A",
IF((ZB_Käufer2!$B446-Parameter!$B$17*Spielerentscheidungen!$D$4+Parameter!$B$4*(Ergebnisse2!$E$3/Parameter!$B$8) + J446) &gt; 0,"B",0)))</f>
        <v>0</v>
      </c>
      <c r="G446" t="str">
        <f>IF(AND(($B446-Parameter!$B$17*Spielerentscheidungen!$B$5+Parameter!$B$4*(Ergebnisse2!$D$4/Parameter!$B$8) + I446)&gt;0,(ZB_Käufer2!$B446-Parameter!$B$17*Spielerentscheidungen!$D$5+Parameter!$B$4*(Ergebnisse2!$E$4/Parameter!$B$8) + J446)&gt;0), IF(($B446-Parameter!$B$17*Spielerentscheidungen!$B$5+Parameter!$B$4*(Ergebnisse2!$D$4/Parameter!$B$8) + I446) &gt; (ZB_Käufer2!$B446-Parameter!$B$17*Spielerentscheidungen!$D$5+Parameter!$B$4*(Ergebnisse2!$E$4/Parameter!$B$8) + J446), "A", IF(($B446-Parameter!$B$17*Spielerentscheidungen!$B$5+Parameter!$B$4*(Ergebnisse2!$D$4/Parameter!$B$8) + I446) &lt; (ZB_Käufer2!$B446-Parameter!$B$17*Spielerentscheidungen!$D$5+Parameter!$B$4*(Ergebnisse2!$E$4/Parameter!$B$8) + J446), "B", C446)),
IF(($B446-Parameter!$B$17*Spielerentscheidungen!$B$5+Parameter!$B$4*(Ergebnisse2!$D$4/Parameter!$B$8) +I446)&gt;0,"A",
IF((ZB_Käufer2!$B446-Parameter!$B$17*Spielerentscheidungen!$D$5+Parameter!$B$4*(Ergebnisse2!$E$4/Parameter!$B$8) + J446)&gt;0,"B",0)))</f>
        <v>B</v>
      </c>
      <c r="H446">
        <f>IF(AND(($B446-Parameter!$B$17*Spielerentscheidungen!$B$6+Parameter!$B$4*(Ergebnisse2!$D$5/Parameter!$B$8) + I446)&gt;0,(ZB_Käufer2!$B446-Parameter!$B$17*Spielerentscheidungen!$D$6+Parameter!$B$4*(Ergebnisse2!$E$5/Parameter!$B$8) + J446)&gt;0), IF(($B446-Parameter!$B$17*Spielerentscheidungen!$B$6+Parameter!$B$4*(Ergebnisse2!$D$5/Parameter!$B$8) + I446) &gt; (ZB_Käufer2!$B446-Parameter!$B$17*Spielerentscheidungen!$D$6+Parameter!$B$4*(Ergebnisse2!$E$5/Parameter!$B$8) + J446),"A",IF(($B446-Parameter!$B$17*Spielerentscheidungen!$B$6+Parameter!$B$4*(Ergebnisse2!$D$5/Parameter!$B$8) + I446) &lt; (ZB_Käufer2!$B446-Parameter!$B$17*Spielerentscheidungen!$D$6+Parameter!$B$4*(Ergebnisse2!$E$5/Parameter!$B$8) + J446),"B",C446)),
IF(($B446-Parameter!$B$17*Spielerentscheidungen!$B$6+Parameter!$B$4*(Ergebnisse2!$D$5/Parameter!$B$8) + I446)&gt;0,"A",
IF((ZB_Käufer2!$B446-Parameter!$B$17*Spielerentscheidungen!$D$6 + Parameter!$B$4*(Ergebnisse2!$E$5/Parameter!$B$8) + J446)&gt;0,"B",0)))</f>
        <v>0</v>
      </c>
      <c r="I446">
        <v>0</v>
      </c>
      <c r="J446">
        <v>5</v>
      </c>
    </row>
    <row r="447" spans="1:10" x14ac:dyDescent="0.35">
      <c r="A447">
        <v>446</v>
      </c>
      <c r="B447">
        <v>8.39</v>
      </c>
      <c r="C447" t="s">
        <v>20</v>
      </c>
      <c r="D447" t="str">
        <f>IF(AND(($B447- Parameter!$B$17*Spielerentscheidungen!$B$2+Parameter!$B$4*0.5 + I447)&gt;0,(ZB_Käufer2!$B447-Parameter!$B$17*Spielerentscheidungen!$D$2+Parameter!$B$4*0.5 + J447)&gt;0), IF(($B447-Parameter!$B$17*Spielerentscheidungen!$B$2+Parameter!$B$4*0.5 + I447) &gt; (ZB_Käufer2!$B447-Parameter!$B$17*Spielerentscheidungen!$D$2+Parameter!$B$4*0.5 + J447), "A", IF((ZB_Käufer2!$B447-Parameter!$B$17*Spielerentscheidungen!$D$2+Parameter!$B$4*0.5 + J447) &gt; ($B447-Parameter!$B$17*Spielerentscheidungen!$B$2+Parameter!$B$4*0.5 + I447), "B", C447)),
IF(($B447-Parameter!$B$17*Spielerentscheidungen!$B$2+Parameter!$B$4*0.5 + I447)&gt;0,"A",
IF((ZB_Käufer2!$B447-Parameter!$B$17*Spielerentscheidungen!$D$2+Parameter!$B$4*0.5 + J447)&gt;0,"B",0)))</f>
        <v>A</v>
      </c>
      <c r="E447" t="str">
        <f>IF(AND(($B447-Parameter!$B$17*Spielerentscheidungen!$B$3+Parameter!$B$4*(Ergebnisse2!$D$2/Parameter!$B$8) + I447)&gt;0,(ZB_Käufer2!$B447-Parameter!$B$17*Spielerentscheidungen!$D$3+Parameter!$B$4*(Ergebnisse2!$E$2/Parameter!$B$8) + J447)&gt;0),IF(($B447-Parameter!$B$17*Spielerentscheidungen!$B$3+Parameter!$B$4*(Ergebnisse2!$D$2/Parameter!$B$8) + I447) &gt; (ZB_Käufer2!$B447-Parameter!$B$17*Spielerentscheidungen!$D$3+Parameter!$B$4*(Ergebnisse2!$E$2/Parameter!$B$8) + J447),"A", IF(($B447-Parameter!$B$17*Spielerentscheidungen!$B$3+Parameter!$B$4*(Ergebnisse2!$D$2/Parameter!$B$8) + I447) &lt; (ZB_Käufer2!$B447-Parameter!$B$17*Spielerentscheidungen!$D$3+Parameter!$B$4*(Ergebnisse2!$E$2/Parameter!$B$8) + J447 ), "B", C447)),
IF(($B447-Parameter!$B$17*Spielerentscheidungen!$B$3+Parameter!$B$4*(Ergebnisse2!$D$2/Parameter!$B$8) + I447) &gt; 0,"A",
IF((ZB_Käufer2!$B447-Parameter!$B$17*Spielerentscheidungen!$D$3+Parameter!$B$4*(Ergebnisse2!$E$2/Parameter!$B$8) + J447)&gt;0,"B",0)))</f>
        <v>A</v>
      </c>
      <c r="F447" t="str">
        <f>IF(AND(($B447-Parameter!$B$17*Spielerentscheidungen!$B$4+Parameter!$B$4*(Ergebnisse2!$D$3/Parameter!$B$8) + I447 )&gt;0,(ZB_Käufer2!$B447-Parameter!$B$17*Spielerentscheidungen!$D$4+Parameter!$B$4*(Ergebnisse2!$E$3/Parameter!$B$8) + J447)&gt;0),IF(($B447-Parameter!$B$17*Spielerentscheidungen!$B$4+Parameter!$B$4*(Ergebnisse2!$D$3/Parameter!$B$8) + I447) &gt; (ZB_Käufer2!$B447-Parameter!$B$17*Spielerentscheidungen!$D$4+Parameter!$B$4*(Ergebnisse2!$E$3/Parameter!$B$8) + J447), "A", IF(($B447-Parameter!$B$17*Spielerentscheidungen!$B$4+Parameter!$B$4*(Ergebnisse2!$D$3/Parameter!$B$8) + I447) &lt; (ZB_Käufer2!$B447-Parameter!$B$17*Spielerentscheidungen!$D$4+Parameter!$B$4*(Ergebnisse2!$E$3/Parameter!$B$8) + J447), "B", C447)),
IF(($B447-Parameter!$B$17*Spielerentscheidungen!$B$4+Parameter!$B$4*(Ergebnisse2!$D$3/Parameter!$B$8) + I447) &gt; 0,"A",
IF((ZB_Käufer2!$B447-Parameter!$B$17*Spielerentscheidungen!$D$4+Parameter!$B$4*(Ergebnisse2!$E$3/Parameter!$B$8) + J447) &gt; 0,"B",0)))</f>
        <v>A</v>
      </c>
      <c r="G447" t="str">
        <f>IF(AND(($B447-Parameter!$B$17*Spielerentscheidungen!$B$5+Parameter!$B$4*(Ergebnisse2!$D$4/Parameter!$B$8) + I447)&gt;0,(ZB_Käufer2!$B447-Parameter!$B$17*Spielerentscheidungen!$D$5+Parameter!$B$4*(Ergebnisse2!$E$4/Parameter!$B$8) + J447)&gt;0), IF(($B447-Parameter!$B$17*Spielerentscheidungen!$B$5+Parameter!$B$4*(Ergebnisse2!$D$4/Parameter!$B$8) + I447) &gt; (ZB_Käufer2!$B447-Parameter!$B$17*Spielerentscheidungen!$D$5+Parameter!$B$4*(Ergebnisse2!$E$4/Parameter!$B$8) + J447), "A", IF(($B447-Parameter!$B$17*Spielerentscheidungen!$B$5+Parameter!$B$4*(Ergebnisse2!$D$4/Parameter!$B$8) + I447) &lt; (ZB_Käufer2!$B447-Parameter!$B$17*Spielerentscheidungen!$D$5+Parameter!$B$4*(Ergebnisse2!$E$4/Parameter!$B$8) + J447), "B", C447)),
IF(($B447-Parameter!$B$17*Spielerentscheidungen!$B$5+Parameter!$B$4*(Ergebnisse2!$D$4/Parameter!$B$8) +I447)&gt;0,"A",
IF((ZB_Käufer2!$B447-Parameter!$B$17*Spielerentscheidungen!$D$5+Parameter!$B$4*(Ergebnisse2!$E$4/Parameter!$B$8) + J447)&gt;0,"B",0)))</f>
        <v>A</v>
      </c>
      <c r="H447">
        <f>IF(AND(($B447-Parameter!$B$17*Spielerentscheidungen!$B$6+Parameter!$B$4*(Ergebnisse2!$D$5/Parameter!$B$8) + I447)&gt;0,(ZB_Käufer2!$B447-Parameter!$B$17*Spielerentscheidungen!$D$6+Parameter!$B$4*(Ergebnisse2!$E$5/Parameter!$B$8) + J447)&gt;0), IF(($B447-Parameter!$B$17*Spielerentscheidungen!$B$6+Parameter!$B$4*(Ergebnisse2!$D$5/Parameter!$B$8) + I447) &gt; (ZB_Käufer2!$B447-Parameter!$B$17*Spielerentscheidungen!$D$6+Parameter!$B$4*(Ergebnisse2!$E$5/Parameter!$B$8) + J447),"A",IF(($B447-Parameter!$B$17*Spielerentscheidungen!$B$6+Parameter!$B$4*(Ergebnisse2!$D$5/Parameter!$B$8) + I447) &lt; (ZB_Käufer2!$B447-Parameter!$B$17*Spielerentscheidungen!$D$6+Parameter!$B$4*(Ergebnisse2!$E$5/Parameter!$B$8) + J447),"B",C447)),
IF(($B447-Parameter!$B$17*Spielerentscheidungen!$B$6+Parameter!$B$4*(Ergebnisse2!$D$5/Parameter!$B$8) + I447)&gt;0,"A",
IF((ZB_Käufer2!$B447-Parameter!$B$17*Spielerentscheidungen!$D$6 + Parameter!$B$4*(Ergebnisse2!$E$5/Parameter!$B$8) + J447)&gt;0,"B",0)))</f>
        <v>0</v>
      </c>
      <c r="I447">
        <v>2</v>
      </c>
      <c r="J447">
        <v>0</v>
      </c>
    </row>
    <row r="448" spans="1:10" x14ac:dyDescent="0.35">
      <c r="A448">
        <v>447</v>
      </c>
      <c r="B448">
        <v>9.74</v>
      </c>
      <c r="C448" t="s">
        <v>19</v>
      </c>
      <c r="D448" t="str">
        <f>IF(AND(($B448- Parameter!$B$17*Spielerentscheidungen!$B$2+Parameter!$B$4*0.5 + I448)&gt;0,(ZB_Käufer2!$B448-Parameter!$B$17*Spielerentscheidungen!$D$2+Parameter!$B$4*0.5 + J448)&gt;0), IF(($B448-Parameter!$B$17*Spielerentscheidungen!$B$2+Parameter!$B$4*0.5 + I448) &gt; (ZB_Käufer2!$B448-Parameter!$B$17*Spielerentscheidungen!$D$2+Parameter!$B$4*0.5 + J448), "A", IF((ZB_Käufer2!$B448-Parameter!$B$17*Spielerentscheidungen!$D$2+Parameter!$B$4*0.5 + J448) &gt; ($B448-Parameter!$B$17*Spielerentscheidungen!$B$2+Parameter!$B$4*0.5 + I448), "B", C448)),
IF(($B448-Parameter!$B$17*Spielerentscheidungen!$B$2+Parameter!$B$4*0.5 + I448)&gt;0,"A",
IF((ZB_Käufer2!$B448-Parameter!$B$17*Spielerentscheidungen!$D$2+Parameter!$B$4*0.5 + J448)&gt;0,"B",0)))</f>
        <v>A</v>
      </c>
      <c r="E448" t="str">
        <f>IF(AND(($B448-Parameter!$B$17*Spielerentscheidungen!$B$3+Parameter!$B$4*(Ergebnisse2!$D$2/Parameter!$B$8) + I448)&gt;0,(ZB_Käufer2!$B448-Parameter!$B$17*Spielerentscheidungen!$D$3+Parameter!$B$4*(Ergebnisse2!$E$2/Parameter!$B$8) + J448)&gt;0),IF(($B448-Parameter!$B$17*Spielerentscheidungen!$B$3+Parameter!$B$4*(Ergebnisse2!$D$2/Parameter!$B$8) + I448) &gt; (ZB_Käufer2!$B448-Parameter!$B$17*Spielerentscheidungen!$D$3+Parameter!$B$4*(Ergebnisse2!$E$2/Parameter!$B$8) + J448),"A", IF(($B448-Parameter!$B$17*Spielerentscheidungen!$B$3+Parameter!$B$4*(Ergebnisse2!$D$2/Parameter!$B$8) + I448) &lt; (ZB_Käufer2!$B448-Parameter!$B$17*Spielerentscheidungen!$D$3+Parameter!$B$4*(Ergebnisse2!$E$2/Parameter!$B$8) + J448 ), "B", C448)),
IF(($B448-Parameter!$B$17*Spielerentscheidungen!$B$3+Parameter!$B$4*(Ergebnisse2!$D$2/Parameter!$B$8) + I448) &gt; 0,"A",
IF((ZB_Käufer2!$B448-Parameter!$B$17*Spielerentscheidungen!$D$3+Parameter!$B$4*(Ergebnisse2!$E$2/Parameter!$B$8) + J448)&gt;0,"B",0)))</f>
        <v>A</v>
      </c>
      <c r="F448" t="str">
        <f>IF(AND(($B448-Parameter!$B$17*Spielerentscheidungen!$B$4+Parameter!$B$4*(Ergebnisse2!$D$3/Parameter!$B$8) + I448 )&gt;0,(ZB_Käufer2!$B448-Parameter!$B$17*Spielerentscheidungen!$D$4+Parameter!$B$4*(Ergebnisse2!$E$3/Parameter!$B$8) + J448)&gt;0),IF(($B448-Parameter!$B$17*Spielerentscheidungen!$B$4+Parameter!$B$4*(Ergebnisse2!$D$3/Parameter!$B$8) + I448) &gt; (ZB_Käufer2!$B448-Parameter!$B$17*Spielerentscheidungen!$D$4+Parameter!$B$4*(Ergebnisse2!$E$3/Parameter!$B$8) + J448), "A", IF(($B448-Parameter!$B$17*Spielerentscheidungen!$B$4+Parameter!$B$4*(Ergebnisse2!$D$3/Parameter!$B$8) + I448) &lt; (ZB_Käufer2!$B448-Parameter!$B$17*Spielerentscheidungen!$D$4+Parameter!$B$4*(Ergebnisse2!$E$3/Parameter!$B$8) + J448), "B", C448)),
IF(($B448-Parameter!$B$17*Spielerentscheidungen!$B$4+Parameter!$B$4*(Ergebnisse2!$D$3/Parameter!$B$8) + I448) &gt; 0,"A",
IF((ZB_Käufer2!$B448-Parameter!$B$17*Spielerentscheidungen!$D$4+Parameter!$B$4*(Ergebnisse2!$E$3/Parameter!$B$8) + J448) &gt; 0,"B",0)))</f>
        <v>A</v>
      </c>
      <c r="G448" t="str">
        <f>IF(AND(($B448-Parameter!$B$17*Spielerentscheidungen!$B$5+Parameter!$B$4*(Ergebnisse2!$D$4/Parameter!$B$8) + I448)&gt;0,(ZB_Käufer2!$B448-Parameter!$B$17*Spielerentscheidungen!$D$5+Parameter!$B$4*(Ergebnisse2!$E$4/Parameter!$B$8) + J448)&gt;0), IF(($B448-Parameter!$B$17*Spielerentscheidungen!$B$5+Parameter!$B$4*(Ergebnisse2!$D$4/Parameter!$B$8) + I448) &gt; (ZB_Käufer2!$B448-Parameter!$B$17*Spielerentscheidungen!$D$5+Parameter!$B$4*(Ergebnisse2!$E$4/Parameter!$B$8) + J448), "A", IF(($B448-Parameter!$B$17*Spielerentscheidungen!$B$5+Parameter!$B$4*(Ergebnisse2!$D$4/Parameter!$B$8) + I448) &lt; (ZB_Käufer2!$B448-Parameter!$B$17*Spielerentscheidungen!$D$5+Parameter!$B$4*(Ergebnisse2!$E$4/Parameter!$B$8) + J448), "B", C448)),
IF(($B448-Parameter!$B$17*Spielerentscheidungen!$B$5+Parameter!$B$4*(Ergebnisse2!$D$4/Parameter!$B$8) +I448)&gt;0,"A",
IF((ZB_Käufer2!$B448-Parameter!$B$17*Spielerentscheidungen!$D$5+Parameter!$B$4*(Ergebnisse2!$E$4/Parameter!$B$8) + J448)&gt;0,"B",0)))</f>
        <v>A</v>
      </c>
      <c r="H448">
        <f>IF(AND(($B448-Parameter!$B$17*Spielerentscheidungen!$B$6+Parameter!$B$4*(Ergebnisse2!$D$5/Parameter!$B$8) + I448)&gt;0,(ZB_Käufer2!$B448-Parameter!$B$17*Spielerentscheidungen!$D$6+Parameter!$B$4*(Ergebnisse2!$E$5/Parameter!$B$8) + J448)&gt;0), IF(($B448-Parameter!$B$17*Spielerentscheidungen!$B$6+Parameter!$B$4*(Ergebnisse2!$D$5/Parameter!$B$8) + I448) &gt; (ZB_Käufer2!$B448-Parameter!$B$17*Spielerentscheidungen!$D$6+Parameter!$B$4*(Ergebnisse2!$E$5/Parameter!$B$8) + J448),"A",IF(($B448-Parameter!$B$17*Spielerentscheidungen!$B$6+Parameter!$B$4*(Ergebnisse2!$D$5/Parameter!$B$8) + I448) &lt; (ZB_Käufer2!$B448-Parameter!$B$17*Spielerentscheidungen!$D$6+Parameter!$B$4*(Ergebnisse2!$E$5/Parameter!$B$8) + J448),"B",C448)),
IF(($B448-Parameter!$B$17*Spielerentscheidungen!$B$6+Parameter!$B$4*(Ergebnisse2!$D$5/Parameter!$B$8) + I448)&gt;0,"A",
IF((ZB_Käufer2!$B448-Parameter!$B$17*Spielerentscheidungen!$D$6 + Parameter!$B$4*(Ergebnisse2!$E$5/Parameter!$B$8) + J448)&gt;0,"B",0)))</f>
        <v>0</v>
      </c>
      <c r="I448">
        <v>1</v>
      </c>
      <c r="J448">
        <v>0</v>
      </c>
    </row>
    <row r="449" spans="1:10" x14ac:dyDescent="0.35">
      <c r="A449">
        <v>448</v>
      </c>
      <c r="B449">
        <v>7.3</v>
      </c>
      <c r="C449" t="s">
        <v>20</v>
      </c>
      <c r="D449" t="str">
        <f>IF(AND(($B449- Parameter!$B$17*Spielerentscheidungen!$B$2+Parameter!$B$4*0.5 + I449)&gt;0,(ZB_Käufer2!$B449-Parameter!$B$17*Spielerentscheidungen!$D$2+Parameter!$B$4*0.5 + J449)&gt;0), IF(($B449-Parameter!$B$17*Spielerentscheidungen!$B$2+Parameter!$B$4*0.5 + I449) &gt; (ZB_Käufer2!$B449-Parameter!$B$17*Spielerentscheidungen!$D$2+Parameter!$B$4*0.5 + J449), "A", IF((ZB_Käufer2!$B449-Parameter!$B$17*Spielerentscheidungen!$D$2+Parameter!$B$4*0.5 + J449) &gt; ($B449-Parameter!$B$17*Spielerentscheidungen!$B$2+Parameter!$B$4*0.5 + I449), "B", C449)),
IF(($B449-Parameter!$B$17*Spielerentscheidungen!$B$2+Parameter!$B$4*0.5 + I449)&gt;0,"A",
IF((ZB_Käufer2!$B449-Parameter!$B$17*Spielerentscheidungen!$D$2+Parameter!$B$4*0.5 + J449)&gt;0,"B",0)))</f>
        <v>B</v>
      </c>
      <c r="E449" t="str">
        <f>IF(AND(($B449-Parameter!$B$17*Spielerentscheidungen!$B$3+Parameter!$B$4*(Ergebnisse2!$D$2/Parameter!$B$8) + I449)&gt;0,(ZB_Käufer2!$B449-Parameter!$B$17*Spielerentscheidungen!$D$3+Parameter!$B$4*(Ergebnisse2!$E$2/Parameter!$B$8) + J449)&gt;0),IF(($B449-Parameter!$B$17*Spielerentscheidungen!$B$3+Parameter!$B$4*(Ergebnisse2!$D$2/Parameter!$B$8) + I449) &gt; (ZB_Käufer2!$B449-Parameter!$B$17*Spielerentscheidungen!$D$3+Parameter!$B$4*(Ergebnisse2!$E$2/Parameter!$B$8) + J449),"A", IF(($B449-Parameter!$B$17*Spielerentscheidungen!$B$3+Parameter!$B$4*(Ergebnisse2!$D$2/Parameter!$B$8) + I449) &lt; (ZB_Käufer2!$B449-Parameter!$B$17*Spielerentscheidungen!$D$3+Parameter!$B$4*(Ergebnisse2!$E$2/Parameter!$B$8) + J449 ), "B", C449)),
IF(($B449-Parameter!$B$17*Spielerentscheidungen!$B$3+Parameter!$B$4*(Ergebnisse2!$D$2/Parameter!$B$8) + I449) &gt; 0,"A",
IF((ZB_Käufer2!$B449-Parameter!$B$17*Spielerentscheidungen!$D$3+Parameter!$B$4*(Ergebnisse2!$E$2/Parameter!$B$8) + J449)&gt;0,"B",0)))</f>
        <v>A</v>
      </c>
      <c r="F449">
        <f>IF(AND(($B449-Parameter!$B$17*Spielerentscheidungen!$B$4+Parameter!$B$4*(Ergebnisse2!$D$3/Parameter!$B$8) + I449 )&gt;0,(ZB_Käufer2!$B449-Parameter!$B$17*Spielerentscheidungen!$D$4+Parameter!$B$4*(Ergebnisse2!$E$3/Parameter!$B$8) + J449)&gt;0),IF(($B449-Parameter!$B$17*Spielerentscheidungen!$B$4+Parameter!$B$4*(Ergebnisse2!$D$3/Parameter!$B$8) + I449) &gt; (ZB_Käufer2!$B449-Parameter!$B$17*Spielerentscheidungen!$D$4+Parameter!$B$4*(Ergebnisse2!$E$3/Parameter!$B$8) + J449), "A", IF(($B449-Parameter!$B$17*Spielerentscheidungen!$B$4+Parameter!$B$4*(Ergebnisse2!$D$3/Parameter!$B$8) + I449) &lt; (ZB_Käufer2!$B449-Parameter!$B$17*Spielerentscheidungen!$D$4+Parameter!$B$4*(Ergebnisse2!$E$3/Parameter!$B$8) + J449), "B", C449)),
IF(($B449-Parameter!$B$17*Spielerentscheidungen!$B$4+Parameter!$B$4*(Ergebnisse2!$D$3/Parameter!$B$8) + I449) &gt; 0,"A",
IF((ZB_Käufer2!$B449-Parameter!$B$17*Spielerentscheidungen!$D$4+Parameter!$B$4*(Ergebnisse2!$E$3/Parameter!$B$8) + J449) &gt; 0,"B",0)))</f>
        <v>0</v>
      </c>
      <c r="G449">
        <f>IF(AND(($B449-Parameter!$B$17*Spielerentscheidungen!$B$5+Parameter!$B$4*(Ergebnisse2!$D$4/Parameter!$B$8) + I449)&gt;0,(ZB_Käufer2!$B449-Parameter!$B$17*Spielerentscheidungen!$D$5+Parameter!$B$4*(Ergebnisse2!$E$4/Parameter!$B$8) + J449)&gt;0), IF(($B449-Parameter!$B$17*Spielerentscheidungen!$B$5+Parameter!$B$4*(Ergebnisse2!$D$4/Parameter!$B$8) + I449) &gt; (ZB_Käufer2!$B449-Parameter!$B$17*Spielerentscheidungen!$D$5+Parameter!$B$4*(Ergebnisse2!$E$4/Parameter!$B$8) + J449), "A", IF(($B449-Parameter!$B$17*Spielerentscheidungen!$B$5+Parameter!$B$4*(Ergebnisse2!$D$4/Parameter!$B$8) + I449) &lt; (ZB_Käufer2!$B449-Parameter!$B$17*Spielerentscheidungen!$D$5+Parameter!$B$4*(Ergebnisse2!$E$4/Parameter!$B$8) + J449), "B", C449)),
IF(($B449-Parameter!$B$17*Spielerentscheidungen!$B$5+Parameter!$B$4*(Ergebnisse2!$D$4/Parameter!$B$8) +I449)&gt;0,"A",
IF((ZB_Käufer2!$B449-Parameter!$B$17*Spielerentscheidungen!$D$5+Parameter!$B$4*(Ergebnisse2!$E$4/Parameter!$B$8) + J449)&gt;0,"B",0)))</f>
        <v>0</v>
      </c>
      <c r="H449">
        <f>IF(AND(($B449-Parameter!$B$17*Spielerentscheidungen!$B$6+Parameter!$B$4*(Ergebnisse2!$D$5/Parameter!$B$8) + I449)&gt;0,(ZB_Käufer2!$B449-Parameter!$B$17*Spielerentscheidungen!$D$6+Parameter!$B$4*(Ergebnisse2!$E$5/Parameter!$B$8) + J449)&gt;0), IF(($B449-Parameter!$B$17*Spielerentscheidungen!$B$6+Parameter!$B$4*(Ergebnisse2!$D$5/Parameter!$B$8) + I449) &gt; (ZB_Käufer2!$B449-Parameter!$B$17*Spielerentscheidungen!$D$6+Parameter!$B$4*(Ergebnisse2!$E$5/Parameter!$B$8) + J449),"A",IF(($B449-Parameter!$B$17*Spielerentscheidungen!$B$6+Parameter!$B$4*(Ergebnisse2!$D$5/Parameter!$B$8) + I449) &lt; (ZB_Käufer2!$B449-Parameter!$B$17*Spielerentscheidungen!$D$6+Parameter!$B$4*(Ergebnisse2!$E$5/Parameter!$B$8) + J449),"B",C449)),
IF(($B449-Parameter!$B$17*Spielerentscheidungen!$B$6+Parameter!$B$4*(Ergebnisse2!$D$5/Parameter!$B$8) + I449)&gt;0,"A",
IF((ZB_Käufer2!$B449-Parameter!$B$17*Spielerentscheidungen!$D$6 + Parameter!$B$4*(Ergebnisse2!$E$5/Parameter!$B$8) + J449)&gt;0,"B",0)))</f>
        <v>0</v>
      </c>
      <c r="I449">
        <v>0</v>
      </c>
      <c r="J449">
        <v>1</v>
      </c>
    </row>
    <row r="450" spans="1:10" x14ac:dyDescent="0.35">
      <c r="A450">
        <v>449</v>
      </c>
      <c r="B450">
        <v>3.54</v>
      </c>
      <c r="C450" t="s">
        <v>19</v>
      </c>
      <c r="D450">
        <f>IF(AND(($B450- Parameter!$B$17*Spielerentscheidungen!$B$2+Parameter!$B$4*0.5 + I450)&gt;0,(ZB_Käufer2!$B450-Parameter!$B$17*Spielerentscheidungen!$D$2+Parameter!$B$4*0.5 + J450)&gt;0), IF(($B450-Parameter!$B$17*Spielerentscheidungen!$B$2+Parameter!$B$4*0.5 + I450) &gt; (ZB_Käufer2!$B450-Parameter!$B$17*Spielerentscheidungen!$D$2+Parameter!$B$4*0.5 + J450), "A", IF((ZB_Käufer2!$B450-Parameter!$B$17*Spielerentscheidungen!$D$2+Parameter!$B$4*0.5 + J450) &gt; ($B450-Parameter!$B$17*Spielerentscheidungen!$B$2+Parameter!$B$4*0.5 + I450), "B", C450)),
IF(($B450-Parameter!$B$17*Spielerentscheidungen!$B$2+Parameter!$B$4*0.5 + I450)&gt;0,"A",
IF((ZB_Käufer2!$B450-Parameter!$B$17*Spielerentscheidungen!$D$2+Parameter!$B$4*0.5 + J450)&gt;0,"B",0)))</f>
        <v>0</v>
      </c>
      <c r="E450">
        <f>IF(AND(($B450-Parameter!$B$17*Spielerentscheidungen!$B$3+Parameter!$B$4*(Ergebnisse2!$D$2/Parameter!$B$8) + I450)&gt;0,(ZB_Käufer2!$B450-Parameter!$B$17*Spielerentscheidungen!$D$3+Parameter!$B$4*(Ergebnisse2!$E$2/Parameter!$B$8) + J450)&gt;0),IF(($B450-Parameter!$B$17*Spielerentscheidungen!$B$3+Parameter!$B$4*(Ergebnisse2!$D$2/Parameter!$B$8) + I450) &gt; (ZB_Käufer2!$B450-Parameter!$B$17*Spielerentscheidungen!$D$3+Parameter!$B$4*(Ergebnisse2!$E$2/Parameter!$B$8) + J450),"A", IF(($B450-Parameter!$B$17*Spielerentscheidungen!$B$3+Parameter!$B$4*(Ergebnisse2!$D$2/Parameter!$B$8) + I450) &lt; (ZB_Käufer2!$B450-Parameter!$B$17*Spielerentscheidungen!$D$3+Parameter!$B$4*(Ergebnisse2!$E$2/Parameter!$B$8) + J450 ), "B", C450)),
IF(($B450-Parameter!$B$17*Spielerentscheidungen!$B$3+Parameter!$B$4*(Ergebnisse2!$D$2/Parameter!$B$8) + I450) &gt; 0,"A",
IF((ZB_Käufer2!$B450-Parameter!$B$17*Spielerentscheidungen!$D$3+Parameter!$B$4*(Ergebnisse2!$E$2/Parameter!$B$8) + J450)&gt;0,"B",0)))</f>
        <v>0</v>
      </c>
      <c r="F450">
        <f>IF(AND(($B450-Parameter!$B$17*Spielerentscheidungen!$B$4+Parameter!$B$4*(Ergebnisse2!$D$3/Parameter!$B$8) + I450 )&gt;0,(ZB_Käufer2!$B450-Parameter!$B$17*Spielerentscheidungen!$D$4+Parameter!$B$4*(Ergebnisse2!$E$3/Parameter!$B$8) + J450)&gt;0),IF(($B450-Parameter!$B$17*Spielerentscheidungen!$B$4+Parameter!$B$4*(Ergebnisse2!$D$3/Parameter!$B$8) + I450) &gt; (ZB_Käufer2!$B450-Parameter!$B$17*Spielerentscheidungen!$D$4+Parameter!$B$4*(Ergebnisse2!$E$3/Parameter!$B$8) + J450), "A", IF(($B450-Parameter!$B$17*Spielerentscheidungen!$B$4+Parameter!$B$4*(Ergebnisse2!$D$3/Parameter!$B$8) + I450) &lt; (ZB_Käufer2!$B450-Parameter!$B$17*Spielerentscheidungen!$D$4+Parameter!$B$4*(Ergebnisse2!$E$3/Parameter!$B$8) + J450), "B", C450)),
IF(($B450-Parameter!$B$17*Spielerentscheidungen!$B$4+Parameter!$B$4*(Ergebnisse2!$D$3/Parameter!$B$8) + I450) &gt; 0,"A",
IF((ZB_Käufer2!$B450-Parameter!$B$17*Spielerentscheidungen!$D$4+Parameter!$B$4*(Ergebnisse2!$E$3/Parameter!$B$8) + J450) &gt; 0,"B",0)))</f>
        <v>0</v>
      </c>
      <c r="G450">
        <f>IF(AND(($B450-Parameter!$B$17*Spielerentscheidungen!$B$5+Parameter!$B$4*(Ergebnisse2!$D$4/Parameter!$B$8) + I450)&gt;0,(ZB_Käufer2!$B450-Parameter!$B$17*Spielerentscheidungen!$D$5+Parameter!$B$4*(Ergebnisse2!$E$4/Parameter!$B$8) + J450)&gt;0), IF(($B450-Parameter!$B$17*Spielerentscheidungen!$B$5+Parameter!$B$4*(Ergebnisse2!$D$4/Parameter!$B$8) + I450) &gt; (ZB_Käufer2!$B450-Parameter!$B$17*Spielerentscheidungen!$D$5+Parameter!$B$4*(Ergebnisse2!$E$4/Parameter!$B$8) + J450), "A", IF(($B450-Parameter!$B$17*Spielerentscheidungen!$B$5+Parameter!$B$4*(Ergebnisse2!$D$4/Parameter!$B$8) + I450) &lt; (ZB_Käufer2!$B450-Parameter!$B$17*Spielerentscheidungen!$D$5+Parameter!$B$4*(Ergebnisse2!$E$4/Parameter!$B$8) + J450), "B", C450)),
IF(($B450-Parameter!$B$17*Spielerentscheidungen!$B$5+Parameter!$B$4*(Ergebnisse2!$D$4/Parameter!$B$8) +I450)&gt;0,"A",
IF((ZB_Käufer2!$B450-Parameter!$B$17*Spielerentscheidungen!$D$5+Parameter!$B$4*(Ergebnisse2!$E$4/Parameter!$B$8) + J450)&gt;0,"B",0)))</f>
        <v>0</v>
      </c>
      <c r="H450">
        <f>IF(AND(($B450-Parameter!$B$17*Spielerentscheidungen!$B$6+Parameter!$B$4*(Ergebnisse2!$D$5/Parameter!$B$8) + I450)&gt;0,(ZB_Käufer2!$B450-Parameter!$B$17*Spielerentscheidungen!$D$6+Parameter!$B$4*(Ergebnisse2!$E$5/Parameter!$B$8) + J450)&gt;0), IF(($B450-Parameter!$B$17*Spielerentscheidungen!$B$6+Parameter!$B$4*(Ergebnisse2!$D$5/Parameter!$B$8) + I450) &gt; (ZB_Käufer2!$B450-Parameter!$B$17*Spielerentscheidungen!$D$6+Parameter!$B$4*(Ergebnisse2!$E$5/Parameter!$B$8) + J450),"A",IF(($B450-Parameter!$B$17*Spielerentscheidungen!$B$6+Parameter!$B$4*(Ergebnisse2!$D$5/Parameter!$B$8) + I450) &lt; (ZB_Käufer2!$B450-Parameter!$B$17*Spielerentscheidungen!$D$6+Parameter!$B$4*(Ergebnisse2!$E$5/Parameter!$B$8) + J450),"B",C450)),
IF(($B450-Parameter!$B$17*Spielerentscheidungen!$B$6+Parameter!$B$4*(Ergebnisse2!$D$5/Parameter!$B$8) + I450)&gt;0,"A",
IF((ZB_Käufer2!$B450-Parameter!$B$17*Spielerentscheidungen!$D$6 + Parameter!$B$4*(Ergebnisse2!$E$5/Parameter!$B$8) + J450)&gt;0,"B",0)))</f>
        <v>0</v>
      </c>
      <c r="I450">
        <v>2</v>
      </c>
      <c r="J450">
        <v>0</v>
      </c>
    </row>
    <row r="451" spans="1:10" x14ac:dyDescent="0.35">
      <c r="A451">
        <v>450</v>
      </c>
      <c r="B451">
        <v>5.41</v>
      </c>
      <c r="C451" t="s">
        <v>20</v>
      </c>
      <c r="D451" t="str">
        <f>IF(AND(($B451- Parameter!$B$17*Spielerentscheidungen!$B$2+Parameter!$B$4*0.5 + I451)&gt;0,(ZB_Käufer2!$B451-Parameter!$B$17*Spielerentscheidungen!$D$2+Parameter!$B$4*0.5 + J451)&gt;0), IF(($B451-Parameter!$B$17*Spielerentscheidungen!$B$2+Parameter!$B$4*0.5 + I451) &gt; (ZB_Käufer2!$B451-Parameter!$B$17*Spielerentscheidungen!$D$2+Parameter!$B$4*0.5 + J451), "A", IF((ZB_Käufer2!$B451-Parameter!$B$17*Spielerentscheidungen!$D$2+Parameter!$B$4*0.5 + J451) &gt; ($B451-Parameter!$B$17*Spielerentscheidungen!$B$2+Parameter!$B$4*0.5 + I451), "B", C451)),
IF(($B451-Parameter!$B$17*Spielerentscheidungen!$B$2+Parameter!$B$4*0.5 + I451)&gt;0,"A",
IF((ZB_Käufer2!$B451-Parameter!$B$17*Spielerentscheidungen!$D$2+Parameter!$B$4*0.5 + J451)&gt;0,"B",0)))</f>
        <v>B</v>
      </c>
      <c r="E451" t="str">
        <f>IF(AND(($B451-Parameter!$B$17*Spielerentscheidungen!$B$3+Parameter!$B$4*(Ergebnisse2!$D$2/Parameter!$B$8) + I451)&gt;0,(ZB_Käufer2!$B451-Parameter!$B$17*Spielerentscheidungen!$D$3+Parameter!$B$4*(Ergebnisse2!$E$2/Parameter!$B$8) + J451)&gt;0),IF(($B451-Parameter!$B$17*Spielerentscheidungen!$B$3+Parameter!$B$4*(Ergebnisse2!$D$2/Parameter!$B$8) + I451) &gt; (ZB_Käufer2!$B451-Parameter!$B$17*Spielerentscheidungen!$D$3+Parameter!$B$4*(Ergebnisse2!$E$2/Parameter!$B$8) + J451),"A", IF(($B451-Parameter!$B$17*Spielerentscheidungen!$B$3+Parameter!$B$4*(Ergebnisse2!$D$2/Parameter!$B$8) + I451) &lt; (ZB_Käufer2!$B451-Parameter!$B$17*Spielerentscheidungen!$D$3+Parameter!$B$4*(Ergebnisse2!$E$2/Parameter!$B$8) + J451 ), "B", C451)),
IF(($B451-Parameter!$B$17*Spielerentscheidungen!$B$3+Parameter!$B$4*(Ergebnisse2!$D$2/Parameter!$B$8) + I451) &gt; 0,"A",
IF((ZB_Käufer2!$B451-Parameter!$B$17*Spielerentscheidungen!$D$3+Parameter!$B$4*(Ergebnisse2!$E$2/Parameter!$B$8) + J451)&gt;0,"B",0)))</f>
        <v>B</v>
      </c>
      <c r="F451">
        <f>IF(AND(($B451-Parameter!$B$17*Spielerentscheidungen!$B$4+Parameter!$B$4*(Ergebnisse2!$D$3/Parameter!$B$8) + I451 )&gt;0,(ZB_Käufer2!$B451-Parameter!$B$17*Spielerentscheidungen!$D$4+Parameter!$B$4*(Ergebnisse2!$E$3/Parameter!$B$8) + J451)&gt;0),IF(($B451-Parameter!$B$17*Spielerentscheidungen!$B$4+Parameter!$B$4*(Ergebnisse2!$D$3/Parameter!$B$8) + I451) &gt; (ZB_Käufer2!$B451-Parameter!$B$17*Spielerentscheidungen!$D$4+Parameter!$B$4*(Ergebnisse2!$E$3/Parameter!$B$8) + J451), "A", IF(($B451-Parameter!$B$17*Spielerentscheidungen!$B$4+Parameter!$B$4*(Ergebnisse2!$D$3/Parameter!$B$8) + I451) &lt; (ZB_Käufer2!$B451-Parameter!$B$17*Spielerentscheidungen!$D$4+Parameter!$B$4*(Ergebnisse2!$E$3/Parameter!$B$8) + J451), "B", C451)),
IF(($B451-Parameter!$B$17*Spielerentscheidungen!$B$4+Parameter!$B$4*(Ergebnisse2!$D$3/Parameter!$B$8) + I451) &gt; 0,"A",
IF((ZB_Käufer2!$B451-Parameter!$B$17*Spielerentscheidungen!$D$4+Parameter!$B$4*(Ergebnisse2!$E$3/Parameter!$B$8) + J451) &gt; 0,"B",0)))</f>
        <v>0</v>
      </c>
      <c r="G451">
        <f>IF(AND(($B451-Parameter!$B$17*Spielerentscheidungen!$B$5+Parameter!$B$4*(Ergebnisse2!$D$4/Parameter!$B$8) + I451)&gt;0,(ZB_Käufer2!$B451-Parameter!$B$17*Spielerentscheidungen!$D$5+Parameter!$B$4*(Ergebnisse2!$E$4/Parameter!$B$8) + J451)&gt;0), IF(($B451-Parameter!$B$17*Spielerentscheidungen!$B$5+Parameter!$B$4*(Ergebnisse2!$D$4/Parameter!$B$8) + I451) &gt; (ZB_Käufer2!$B451-Parameter!$B$17*Spielerentscheidungen!$D$5+Parameter!$B$4*(Ergebnisse2!$E$4/Parameter!$B$8) + J451), "A", IF(($B451-Parameter!$B$17*Spielerentscheidungen!$B$5+Parameter!$B$4*(Ergebnisse2!$D$4/Parameter!$B$8) + I451) &lt; (ZB_Käufer2!$B451-Parameter!$B$17*Spielerentscheidungen!$D$5+Parameter!$B$4*(Ergebnisse2!$E$4/Parameter!$B$8) + J451), "B", C451)),
IF(($B451-Parameter!$B$17*Spielerentscheidungen!$B$5+Parameter!$B$4*(Ergebnisse2!$D$4/Parameter!$B$8) +I451)&gt;0,"A",
IF((ZB_Käufer2!$B451-Parameter!$B$17*Spielerentscheidungen!$D$5+Parameter!$B$4*(Ergebnisse2!$E$4/Parameter!$B$8) + J451)&gt;0,"B",0)))</f>
        <v>0</v>
      </c>
      <c r="H451">
        <f>IF(AND(($B451-Parameter!$B$17*Spielerentscheidungen!$B$6+Parameter!$B$4*(Ergebnisse2!$D$5/Parameter!$B$8) + I451)&gt;0,(ZB_Käufer2!$B451-Parameter!$B$17*Spielerentscheidungen!$D$6+Parameter!$B$4*(Ergebnisse2!$E$5/Parameter!$B$8) + J451)&gt;0), IF(($B451-Parameter!$B$17*Spielerentscheidungen!$B$6+Parameter!$B$4*(Ergebnisse2!$D$5/Parameter!$B$8) + I451) &gt; (ZB_Käufer2!$B451-Parameter!$B$17*Spielerentscheidungen!$D$6+Parameter!$B$4*(Ergebnisse2!$E$5/Parameter!$B$8) + J451),"A",IF(($B451-Parameter!$B$17*Spielerentscheidungen!$B$6+Parameter!$B$4*(Ergebnisse2!$D$5/Parameter!$B$8) + I451) &lt; (ZB_Käufer2!$B451-Parameter!$B$17*Spielerentscheidungen!$D$6+Parameter!$B$4*(Ergebnisse2!$E$5/Parameter!$B$8) + J451),"B",C451)),
IF(($B451-Parameter!$B$17*Spielerentscheidungen!$B$6+Parameter!$B$4*(Ergebnisse2!$D$5/Parameter!$B$8) + I451)&gt;0,"A",
IF((ZB_Käufer2!$B451-Parameter!$B$17*Spielerentscheidungen!$D$6 + Parameter!$B$4*(Ergebnisse2!$E$5/Parameter!$B$8) + J451)&gt;0,"B",0)))</f>
        <v>0</v>
      </c>
      <c r="I451">
        <v>0</v>
      </c>
      <c r="J451">
        <v>4</v>
      </c>
    </row>
    <row r="452" spans="1:10" x14ac:dyDescent="0.35">
      <c r="A452">
        <v>451</v>
      </c>
      <c r="B452">
        <v>2.99</v>
      </c>
      <c r="C452" t="s">
        <v>19</v>
      </c>
      <c r="D452">
        <f>IF(AND(($B452- Parameter!$B$17*Spielerentscheidungen!$B$2+Parameter!$B$4*0.5 + I452)&gt;0,(ZB_Käufer2!$B452-Parameter!$B$17*Spielerentscheidungen!$D$2+Parameter!$B$4*0.5 + J452)&gt;0), IF(($B452-Parameter!$B$17*Spielerentscheidungen!$B$2+Parameter!$B$4*0.5 + I452) &gt; (ZB_Käufer2!$B452-Parameter!$B$17*Spielerentscheidungen!$D$2+Parameter!$B$4*0.5 + J452), "A", IF((ZB_Käufer2!$B452-Parameter!$B$17*Spielerentscheidungen!$D$2+Parameter!$B$4*0.5 + J452) &gt; ($B452-Parameter!$B$17*Spielerentscheidungen!$B$2+Parameter!$B$4*0.5 + I452), "B", C452)),
IF(($B452-Parameter!$B$17*Spielerentscheidungen!$B$2+Parameter!$B$4*0.5 + I452)&gt;0,"A",
IF((ZB_Käufer2!$B452-Parameter!$B$17*Spielerentscheidungen!$D$2+Parameter!$B$4*0.5 + J452)&gt;0,"B",0)))</f>
        <v>0</v>
      </c>
      <c r="E452">
        <f>IF(AND(($B452-Parameter!$B$17*Spielerentscheidungen!$B$3+Parameter!$B$4*(Ergebnisse2!$D$2/Parameter!$B$8) + I452)&gt;0,(ZB_Käufer2!$B452-Parameter!$B$17*Spielerentscheidungen!$D$3+Parameter!$B$4*(Ergebnisse2!$E$2/Parameter!$B$8) + J452)&gt;0),IF(($B452-Parameter!$B$17*Spielerentscheidungen!$B$3+Parameter!$B$4*(Ergebnisse2!$D$2/Parameter!$B$8) + I452) &gt; (ZB_Käufer2!$B452-Parameter!$B$17*Spielerentscheidungen!$D$3+Parameter!$B$4*(Ergebnisse2!$E$2/Parameter!$B$8) + J452),"A", IF(($B452-Parameter!$B$17*Spielerentscheidungen!$B$3+Parameter!$B$4*(Ergebnisse2!$D$2/Parameter!$B$8) + I452) &lt; (ZB_Käufer2!$B452-Parameter!$B$17*Spielerentscheidungen!$D$3+Parameter!$B$4*(Ergebnisse2!$E$2/Parameter!$B$8) + J452 ), "B", C452)),
IF(($B452-Parameter!$B$17*Spielerentscheidungen!$B$3+Parameter!$B$4*(Ergebnisse2!$D$2/Parameter!$B$8) + I452) &gt; 0,"A",
IF((ZB_Käufer2!$B452-Parameter!$B$17*Spielerentscheidungen!$D$3+Parameter!$B$4*(Ergebnisse2!$E$2/Parameter!$B$8) + J452)&gt;0,"B",0)))</f>
        <v>0</v>
      </c>
      <c r="F452">
        <f>IF(AND(($B452-Parameter!$B$17*Spielerentscheidungen!$B$4+Parameter!$B$4*(Ergebnisse2!$D$3/Parameter!$B$8) + I452 )&gt;0,(ZB_Käufer2!$B452-Parameter!$B$17*Spielerentscheidungen!$D$4+Parameter!$B$4*(Ergebnisse2!$E$3/Parameter!$B$8) + J452)&gt;0),IF(($B452-Parameter!$B$17*Spielerentscheidungen!$B$4+Parameter!$B$4*(Ergebnisse2!$D$3/Parameter!$B$8) + I452) &gt; (ZB_Käufer2!$B452-Parameter!$B$17*Spielerentscheidungen!$D$4+Parameter!$B$4*(Ergebnisse2!$E$3/Parameter!$B$8) + J452), "A", IF(($B452-Parameter!$B$17*Spielerentscheidungen!$B$4+Parameter!$B$4*(Ergebnisse2!$D$3/Parameter!$B$8) + I452) &lt; (ZB_Käufer2!$B452-Parameter!$B$17*Spielerentscheidungen!$D$4+Parameter!$B$4*(Ergebnisse2!$E$3/Parameter!$B$8) + J452), "B", C452)),
IF(($B452-Parameter!$B$17*Spielerentscheidungen!$B$4+Parameter!$B$4*(Ergebnisse2!$D$3/Parameter!$B$8) + I452) &gt; 0,"A",
IF((ZB_Käufer2!$B452-Parameter!$B$17*Spielerentscheidungen!$D$4+Parameter!$B$4*(Ergebnisse2!$E$3/Parameter!$B$8) + J452) &gt; 0,"B",0)))</f>
        <v>0</v>
      </c>
      <c r="G452">
        <f>IF(AND(($B452-Parameter!$B$17*Spielerentscheidungen!$B$5+Parameter!$B$4*(Ergebnisse2!$D$4/Parameter!$B$8) + I452)&gt;0,(ZB_Käufer2!$B452-Parameter!$B$17*Spielerentscheidungen!$D$5+Parameter!$B$4*(Ergebnisse2!$E$4/Parameter!$B$8) + J452)&gt;0), IF(($B452-Parameter!$B$17*Spielerentscheidungen!$B$5+Parameter!$B$4*(Ergebnisse2!$D$4/Parameter!$B$8) + I452) &gt; (ZB_Käufer2!$B452-Parameter!$B$17*Spielerentscheidungen!$D$5+Parameter!$B$4*(Ergebnisse2!$E$4/Parameter!$B$8) + J452), "A", IF(($B452-Parameter!$B$17*Spielerentscheidungen!$B$5+Parameter!$B$4*(Ergebnisse2!$D$4/Parameter!$B$8) + I452) &lt; (ZB_Käufer2!$B452-Parameter!$B$17*Spielerentscheidungen!$D$5+Parameter!$B$4*(Ergebnisse2!$E$4/Parameter!$B$8) + J452), "B", C452)),
IF(($B452-Parameter!$B$17*Spielerentscheidungen!$B$5+Parameter!$B$4*(Ergebnisse2!$D$4/Parameter!$B$8) +I452)&gt;0,"A",
IF((ZB_Käufer2!$B452-Parameter!$B$17*Spielerentscheidungen!$D$5+Parameter!$B$4*(Ergebnisse2!$E$4/Parameter!$B$8) + J452)&gt;0,"B",0)))</f>
        <v>0</v>
      </c>
      <c r="H452">
        <f>IF(AND(($B452-Parameter!$B$17*Spielerentscheidungen!$B$6+Parameter!$B$4*(Ergebnisse2!$D$5/Parameter!$B$8) + I452)&gt;0,(ZB_Käufer2!$B452-Parameter!$B$17*Spielerentscheidungen!$D$6+Parameter!$B$4*(Ergebnisse2!$E$5/Parameter!$B$8) + J452)&gt;0), IF(($B452-Parameter!$B$17*Spielerentscheidungen!$B$6+Parameter!$B$4*(Ergebnisse2!$D$5/Parameter!$B$8) + I452) &gt; (ZB_Käufer2!$B452-Parameter!$B$17*Spielerentscheidungen!$D$6+Parameter!$B$4*(Ergebnisse2!$E$5/Parameter!$B$8) + J452),"A",IF(($B452-Parameter!$B$17*Spielerentscheidungen!$B$6+Parameter!$B$4*(Ergebnisse2!$D$5/Parameter!$B$8) + I452) &lt; (ZB_Käufer2!$B452-Parameter!$B$17*Spielerentscheidungen!$D$6+Parameter!$B$4*(Ergebnisse2!$E$5/Parameter!$B$8) + J452),"B",C452)),
IF(($B452-Parameter!$B$17*Spielerentscheidungen!$B$6+Parameter!$B$4*(Ergebnisse2!$D$5/Parameter!$B$8) + I452)&gt;0,"A",
IF((ZB_Käufer2!$B452-Parameter!$B$17*Spielerentscheidungen!$D$6 + Parameter!$B$4*(Ergebnisse2!$E$5/Parameter!$B$8) + J452)&gt;0,"B",0)))</f>
        <v>0</v>
      </c>
      <c r="I452">
        <v>0</v>
      </c>
      <c r="J452">
        <v>4</v>
      </c>
    </row>
    <row r="453" spans="1:10" x14ac:dyDescent="0.35">
      <c r="A453">
        <v>452</v>
      </c>
      <c r="B453">
        <v>6.87</v>
      </c>
      <c r="C453" t="s">
        <v>20</v>
      </c>
      <c r="D453" t="str">
        <f>IF(AND(($B453- Parameter!$B$17*Spielerentscheidungen!$B$2+Parameter!$B$4*0.5 + I453)&gt;0,(ZB_Käufer2!$B453-Parameter!$B$17*Spielerentscheidungen!$D$2+Parameter!$B$4*0.5 + J453)&gt;0), IF(($B453-Parameter!$B$17*Spielerentscheidungen!$B$2+Parameter!$B$4*0.5 + I453) &gt; (ZB_Käufer2!$B453-Parameter!$B$17*Spielerentscheidungen!$D$2+Parameter!$B$4*0.5 + J453), "A", IF((ZB_Käufer2!$B453-Parameter!$B$17*Spielerentscheidungen!$D$2+Parameter!$B$4*0.5 + J453) &gt; ($B453-Parameter!$B$17*Spielerentscheidungen!$B$2+Parameter!$B$4*0.5 + I453), "B", C453)),
IF(($B453-Parameter!$B$17*Spielerentscheidungen!$B$2+Parameter!$B$4*0.5 + I453)&gt;0,"A",
IF((ZB_Käufer2!$B453-Parameter!$B$17*Spielerentscheidungen!$D$2+Parameter!$B$4*0.5 + J453)&gt;0,"B",0)))</f>
        <v>B</v>
      </c>
      <c r="E453" t="str">
        <f>IF(AND(($B453-Parameter!$B$17*Spielerentscheidungen!$B$3+Parameter!$B$4*(Ergebnisse2!$D$2/Parameter!$B$8) + I453)&gt;0,(ZB_Käufer2!$B453-Parameter!$B$17*Spielerentscheidungen!$D$3+Parameter!$B$4*(Ergebnisse2!$E$2/Parameter!$B$8) + J453)&gt;0),IF(($B453-Parameter!$B$17*Spielerentscheidungen!$B$3+Parameter!$B$4*(Ergebnisse2!$D$2/Parameter!$B$8) + I453) &gt; (ZB_Käufer2!$B453-Parameter!$B$17*Spielerentscheidungen!$D$3+Parameter!$B$4*(Ergebnisse2!$E$2/Parameter!$B$8) + J453),"A", IF(($B453-Parameter!$B$17*Spielerentscheidungen!$B$3+Parameter!$B$4*(Ergebnisse2!$D$2/Parameter!$B$8) + I453) &lt; (ZB_Käufer2!$B453-Parameter!$B$17*Spielerentscheidungen!$D$3+Parameter!$B$4*(Ergebnisse2!$E$2/Parameter!$B$8) + J453 ), "B", C453)),
IF(($B453-Parameter!$B$17*Spielerentscheidungen!$B$3+Parameter!$B$4*(Ergebnisse2!$D$2/Parameter!$B$8) + I453) &gt; 0,"A",
IF((ZB_Käufer2!$B453-Parameter!$B$17*Spielerentscheidungen!$D$3+Parameter!$B$4*(Ergebnisse2!$E$2/Parameter!$B$8) + J453)&gt;0,"B",0)))</f>
        <v>A</v>
      </c>
      <c r="F453">
        <f>IF(AND(($B453-Parameter!$B$17*Spielerentscheidungen!$B$4+Parameter!$B$4*(Ergebnisse2!$D$3/Parameter!$B$8) + I453 )&gt;0,(ZB_Käufer2!$B453-Parameter!$B$17*Spielerentscheidungen!$D$4+Parameter!$B$4*(Ergebnisse2!$E$3/Parameter!$B$8) + J453)&gt;0),IF(($B453-Parameter!$B$17*Spielerentscheidungen!$B$4+Parameter!$B$4*(Ergebnisse2!$D$3/Parameter!$B$8) + I453) &gt; (ZB_Käufer2!$B453-Parameter!$B$17*Spielerentscheidungen!$D$4+Parameter!$B$4*(Ergebnisse2!$E$3/Parameter!$B$8) + J453), "A", IF(($B453-Parameter!$B$17*Spielerentscheidungen!$B$4+Parameter!$B$4*(Ergebnisse2!$D$3/Parameter!$B$8) + I453) &lt; (ZB_Käufer2!$B453-Parameter!$B$17*Spielerentscheidungen!$D$4+Parameter!$B$4*(Ergebnisse2!$E$3/Parameter!$B$8) + J453), "B", C453)),
IF(($B453-Parameter!$B$17*Spielerentscheidungen!$B$4+Parameter!$B$4*(Ergebnisse2!$D$3/Parameter!$B$8) + I453) &gt; 0,"A",
IF((ZB_Käufer2!$B453-Parameter!$B$17*Spielerentscheidungen!$D$4+Parameter!$B$4*(Ergebnisse2!$E$3/Parameter!$B$8) + J453) &gt; 0,"B",0)))</f>
        <v>0</v>
      </c>
      <c r="G453">
        <f>IF(AND(($B453-Parameter!$B$17*Spielerentscheidungen!$B$5+Parameter!$B$4*(Ergebnisse2!$D$4/Parameter!$B$8) + I453)&gt;0,(ZB_Käufer2!$B453-Parameter!$B$17*Spielerentscheidungen!$D$5+Parameter!$B$4*(Ergebnisse2!$E$4/Parameter!$B$8) + J453)&gt;0), IF(($B453-Parameter!$B$17*Spielerentscheidungen!$B$5+Parameter!$B$4*(Ergebnisse2!$D$4/Parameter!$B$8) + I453) &gt; (ZB_Käufer2!$B453-Parameter!$B$17*Spielerentscheidungen!$D$5+Parameter!$B$4*(Ergebnisse2!$E$4/Parameter!$B$8) + J453), "A", IF(($B453-Parameter!$B$17*Spielerentscheidungen!$B$5+Parameter!$B$4*(Ergebnisse2!$D$4/Parameter!$B$8) + I453) &lt; (ZB_Käufer2!$B453-Parameter!$B$17*Spielerentscheidungen!$D$5+Parameter!$B$4*(Ergebnisse2!$E$4/Parameter!$B$8) + J453), "B", C453)),
IF(($B453-Parameter!$B$17*Spielerentscheidungen!$B$5+Parameter!$B$4*(Ergebnisse2!$D$4/Parameter!$B$8) +I453)&gt;0,"A",
IF((ZB_Käufer2!$B453-Parameter!$B$17*Spielerentscheidungen!$D$5+Parameter!$B$4*(Ergebnisse2!$E$4/Parameter!$B$8) + J453)&gt;0,"B",0)))</f>
        <v>0</v>
      </c>
      <c r="H453">
        <f>IF(AND(($B453-Parameter!$B$17*Spielerentscheidungen!$B$6+Parameter!$B$4*(Ergebnisse2!$D$5/Parameter!$B$8) + I453)&gt;0,(ZB_Käufer2!$B453-Parameter!$B$17*Spielerentscheidungen!$D$6+Parameter!$B$4*(Ergebnisse2!$E$5/Parameter!$B$8) + J453)&gt;0), IF(($B453-Parameter!$B$17*Spielerentscheidungen!$B$6+Parameter!$B$4*(Ergebnisse2!$D$5/Parameter!$B$8) + I453) &gt; (ZB_Käufer2!$B453-Parameter!$B$17*Spielerentscheidungen!$D$6+Parameter!$B$4*(Ergebnisse2!$E$5/Parameter!$B$8) + J453),"A",IF(($B453-Parameter!$B$17*Spielerentscheidungen!$B$6+Parameter!$B$4*(Ergebnisse2!$D$5/Parameter!$B$8) + I453) &lt; (ZB_Käufer2!$B453-Parameter!$B$17*Spielerentscheidungen!$D$6+Parameter!$B$4*(Ergebnisse2!$E$5/Parameter!$B$8) + J453),"B",C453)),
IF(($B453-Parameter!$B$17*Spielerentscheidungen!$B$6+Parameter!$B$4*(Ergebnisse2!$D$5/Parameter!$B$8) + I453)&gt;0,"A",
IF((ZB_Käufer2!$B453-Parameter!$B$17*Spielerentscheidungen!$D$6 + Parameter!$B$4*(Ergebnisse2!$E$5/Parameter!$B$8) + J453)&gt;0,"B",0)))</f>
        <v>0</v>
      </c>
      <c r="I453">
        <v>0</v>
      </c>
      <c r="J453">
        <v>2</v>
      </c>
    </row>
    <row r="454" spans="1:10" x14ac:dyDescent="0.35">
      <c r="A454">
        <v>453</v>
      </c>
      <c r="B454">
        <v>6.89</v>
      </c>
      <c r="C454" t="s">
        <v>19</v>
      </c>
      <c r="D454" t="str">
        <f>IF(AND(($B454- Parameter!$B$17*Spielerentscheidungen!$B$2+Parameter!$B$4*0.5 + I454)&gt;0,(ZB_Käufer2!$B454-Parameter!$B$17*Spielerentscheidungen!$D$2+Parameter!$B$4*0.5 + J454)&gt;0), IF(($B454-Parameter!$B$17*Spielerentscheidungen!$B$2+Parameter!$B$4*0.5 + I454) &gt; (ZB_Käufer2!$B454-Parameter!$B$17*Spielerentscheidungen!$D$2+Parameter!$B$4*0.5 + J454), "A", IF((ZB_Käufer2!$B454-Parameter!$B$17*Spielerentscheidungen!$D$2+Parameter!$B$4*0.5 + J454) &gt; ($B454-Parameter!$B$17*Spielerentscheidungen!$B$2+Parameter!$B$4*0.5 + I454), "B", C454)),
IF(($B454-Parameter!$B$17*Spielerentscheidungen!$B$2+Parameter!$B$4*0.5 + I454)&gt;0,"A",
IF((ZB_Käufer2!$B454-Parameter!$B$17*Spielerentscheidungen!$D$2+Parameter!$B$4*0.5 + J454)&gt;0,"B",0)))</f>
        <v>B</v>
      </c>
      <c r="E454" t="str">
        <f>IF(AND(($B454-Parameter!$B$17*Spielerentscheidungen!$B$3+Parameter!$B$4*(Ergebnisse2!$D$2/Parameter!$B$8) + I454)&gt;0,(ZB_Käufer2!$B454-Parameter!$B$17*Spielerentscheidungen!$D$3+Parameter!$B$4*(Ergebnisse2!$E$2/Parameter!$B$8) + J454)&gt;0),IF(($B454-Parameter!$B$17*Spielerentscheidungen!$B$3+Parameter!$B$4*(Ergebnisse2!$D$2/Parameter!$B$8) + I454) &gt; (ZB_Käufer2!$B454-Parameter!$B$17*Spielerentscheidungen!$D$3+Parameter!$B$4*(Ergebnisse2!$E$2/Parameter!$B$8) + J454),"A", IF(($B454-Parameter!$B$17*Spielerentscheidungen!$B$3+Parameter!$B$4*(Ergebnisse2!$D$2/Parameter!$B$8) + I454) &lt; (ZB_Käufer2!$B454-Parameter!$B$17*Spielerentscheidungen!$D$3+Parameter!$B$4*(Ergebnisse2!$E$2/Parameter!$B$8) + J454 ), "B", C454)),
IF(($B454-Parameter!$B$17*Spielerentscheidungen!$B$3+Parameter!$B$4*(Ergebnisse2!$D$2/Parameter!$B$8) + I454) &gt; 0,"A",
IF((ZB_Käufer2!$B454-Parameter!$B$17*Spielerentscheidungen!$D$3+Parameter!$B$4*(Ergebnisse2!$E$2/Parameter!$B$8) + J454)&gt;0,"B",0)))</f>
        <v>B</v>
      </c>
      <c r="F454" t="str">
        <f>IF(AND(($B454-Parameter!$B$17*Spielerentscheidungen!$B$4+Parameter!$B$4*(Ergebnisse2!$D$3/Parameter!$B$8) + I454 )&gt;0,(ZB_Käufer2!$B454-Parameter!$B$17*Spielerentscheidungen!$D$4+Parameter!$B$4*(Ergebnisse2!$E$3/Parameter!$B$8) + J454)&gt;0),IF(($B454-Parameter!$B$17*Spielerentscheidungen!$B$4+Parameter!$B$4*(Ergebnisse2!$D$3/Parameter!$B$8) + I454) &gt; (ZB_Käufer2!$B454-Parameter!$B$17*Spielerentscheidungen!$D$4+Parameter!$B$4*(Ergebnisse2!$E$3/Parameter!$B$8) + J454), "A", IF(($B454-Parameter!$B$17*Spielerentscheidungen!$B$4+Parameter!$B$4*(Ergebnisse2!$D$3/Parameter!$B$8) + I454) &lt; (ZB_Käufer2!$B454-Parameter!$B$17*Spielerentscheidungen!$D$4+Parameter!$B$4*(Ergebnisse2!$E$3/Parameter!$B$8) + J454), "B", C454)),
IF(($B454-Parameter!$B$17*Spielerentscheidungen!$B$4+Parameter!$B$4*(Ergebnisse2!$D$3/Parameter!$B$8) + I454) &gt; 0,"A",
IF((ZB_Käufer2!$B454-Parameter!$B$17*Spielerentscheidungen!$D$4+Parameter!$B$4*(Ergebnisse2!$E$3/Parameter!$B$8) + J454) &gt; 0,"B",0)))</f>
        <v>B</v>
      </c>
      <c r="G454" t="str">
        <f>IF(AND(($B454-Parameter!$B$17*Spielerentscheidungen!$B$5+Parameter!$B$4*(Ergebnisse2!$D$4/Parameter!$B$8) + I454)&gt;0,(ZB_Käufer2!$B454-Parameter!$B$17*Spielerentscheidungen!$D$5+Parameter!$B$4*(Ergebnisse2!$E$4/Parameter!$B$8) + J454)&gt;0), IF(($B454-Parameter!$B$17*Spielerentscheidungen!$B$5+Parameter!$B$4*(Ergebnisse2!$D$4/Parameter!$B$8) + I454) &gt; (ZB_Käufer2!$B454-Parameter!$B$17*Spielerentscheidungen!$D$5+Parameter!$B$4*(Ergebnisse2!$E$4/Parameter!$B$8) + J454), "A", IF(($B454-Parameter!$B$17*Spielerentscheidungen!$B$5+Parameter!$B$4*(Ergebnisse2!$D$4/Parameter!$B$8) + I454) &lt; (ZB_Käufer2!$B454-Parameter!$B$17*Spielerentscheidungen!$D$5+Parameter!$B$4*(Ergebnisse2!$E$4/Parameter!$B$8) + J454), "B", C454)),
IF(($B454-Parameter!$B$17*Spielerentscheidungen!$B$5+Parameter!$B$4*(Ergebnisse2!$D$4/Parameter!$B$8) +I454)&gt;0,"A",
IF((ZB_Käufer2!$B454-Parameter!$B$17*Spielerentscheidungen!$D$5+Parameter!$B$4*(Ergebnisse2!$E$4/Parameter!$B$8) + J454)&gt;0,"B",0)))</f>
        <v>B</v>
      </c>
      <c r="H454">
        <f>IF(AND(($B454-Parameter!$B$17*Spielerentscheidungen!$B$6+Parameter!$B$4*(Ergebnisse2!$D$5/Parameter!$B$8) + I454)&gt;0,(ZB_Käufer2!$B454-Parameter!$B$17*Spielerentscheidungen!$D$6+Parameter!$B$4*(Ergebnisse2!$E$5/Parameter!$B$8) + J454)&gt;0), IF(($B454-Parameter!$B$17*Spielerentscheidungen!$B$6+Parameter!$B$4*(Ergebnisse2!$D$5/Parameter!$B$8) + I454) &gt; (ZB_Käufer2!$B454-Parameter!$B$17*Spielerentscheidungen!$D$6+Parameter!$B$4*(Ergebnisse2!$E$5/Parameter!$B$8) + J454),"A",IF(($B454-Parameter!$B$17*Spielerentscheidungen!$B$6+Parameter!$B$4*(Ergebnisse2!$D$5/Parameter!$B$8) + I454) &lt; (ZB_Käufer2!$B454-Parameter!$B$17*Spielerentscheidungen!$D$6+Parameter!$B$4*(Ergebnisse2!$E$5/Parameter!$B$8) + J454),"B",C454)),
IF(($B454-Parameter!$B$17*Spielerentscheidungen!$B$6+Parameter!$B$4*(Ergebnisse2!$D$5/Parameter!$B$8) + I454)&gt;0,"A",
IF((ZB_Käufer2!$B454-Parameter!$B$17*Spielerentscheidungen!$D$6 + Parameter!$B$4*(Ergebnisse2!$E$5/Parameter!$B$8) + J454)&gt;0,"B",0)))</f>
        <v>0</v>
      </c>
      <c r="I454">
        <v>0</v>
      </c>
      <c r="J454">
        <v>5</v>
      </c>
    </row>
    <row r="455" spans="1:10" x14ac:dyDescent="0.35">
      <c r="A455">
        <v>454</v>
      </c>
      <c r="B455">
        <v>6.2</v>
      </c>
      <c r="C455" t="s">
        <v>20</v>
      </c>
      <c r="D455" t="str">
        <f>IF(AND(($B455- Parameter!$B$17*Spielerentscheidungen!$B$2+Parameter!$B$4*0.5 + I455)&gt;0,(ZB_Käufer2!$B455-Parameter!$B$17*Spielerentscheidungen!$D$2+Parameter!$B$4*0.5 + J455)&gt;0), IF(($B455-Parameter!$B$17*Spielerentscheidungen!$B$2+Parameter!$B$4*0.5 + I455) &gt; (ZB_Käufer2!$B455-Parameter!$B$17*Spielerentscheidungen!$D$2+Parameter!$B$4*0.5 + J455), "A", IF((ZB_Käufer2!$B455-Parameter!$B$17*Spielerentscheidungen!$D$2+Parameter!$B$4*0.5 + J455) &gt; ($B455-Parameter!$B$17*Spielerentscheidungen!$B$2+Parameter!$B$4*0.5 + I455), "B", C455)),
IF(($B455-Parameter!$B$17*Spielerentscheidungen!$B$2+Parameter!$B$4*0.5 + I455)&gt;0,"A",
IF((ZB_Käufer2!$B455-Parameter!$B$17*Spielerentscheidungen!$D$2+Parameter!$B$4*0.5 + J455)&gt;0,"B",0)))</f>
        <v>B</v>
      </c>
      <c r="E455" t="str">
        <f>IF(AND(($B455-Parameter!$B$17*Spielerentscheidungen!$B$3+Parameter!$B$4*(Ergebnisse2!$D$2/Parameter!$B$8) + I455)&gt;0,(ZB_Käufer2!$B455-Parameter!$B$17*Spielerentscheidungen!$D$3+Parameter!$B$4*(Ergebnisse2!$E$2/Parameter!$B$8) + J455)&gt;0),IF(($B455-Parameter!$B$17*Spielerentscheidungen!$B$3+Parameter!$B$4*(Ergebnisse2!$D$2/Parameter!$B$8) + I455) &gt; (ZB_Käufer2!$B455-Parameter!$B$17*Spielerentscheidungen!$D$3+Parameter!$B$4*(Ergebnisse2!$E$2/Parameter!$B$8) + J455),"A", IF(($B455-Parameter!$B$17*Spielerentscheidungen!$B$3+Parameter!$B$4*(Ergebnisse2!$D$2/Parameter!$B$8) + I455) &lt; (ZB_Käufer2!$B455-Parameter!$B$17*Spielerentscheidungen!$D$3+Parameter!$B$4*(Ergebnisse2!$E$2/Parameter!$B$8) + J455 ), "B", C455)),
IF(($B455-Parameter!$B$17*Spielerentscheidungen!$B$3+Parameter!$B$4*(Ergebnisse2!$D$2/Parameter!$B$8) + I455) &gt; 0,"A",
IF((ZB_Käufer2!$B455-Parameter!$B$17*Spielerentscheidungen!$D$3+Parameter!$B$4*(Ergebnisse2!$E$2/Parameter!$B$8) + J455)&gt;0,"B",0)))</f>
        <v>B</v>
      </c>
      <c r="F455" t="str">
        <f>IF(AND(($B455-Parameter!$B$17*Spielerentscheidungen!$B$4+Parameter!$B$4*(Ergebnisse2!$D$3/Parameter!$B$8) + I455 )&gt;0,(ZB_Käufer2!$B455-Parameter!$B$17*Spielerentscheidungen!$D$4+Parameter!$B$4*(Ergebnisse2!$E$3/Parameter!$B$8) + J455)&gt;0),IF(($B455-Parameter!$B$17*Spielerentscheidungen!$B$4+Parameter!$B$4*(Ergebnisse2!$D$3/Parameter!$B$8) + I455) &gt; (ZB_Käufer2!$B455-Parameter!$B$17*Spielerentscheidungen!$D$4+Parameter!$B$4*(Ergebnisse2!$E$3/Parameter!$B$8) + J455), "A", IF(($B455-Parameter!$B$17*Spielerentscheidungen!$B$4+Parameter!$B$4*(Ergebnisse2!$D$3/Parameter!$B$8) + I455) &lt; (ZB_Käufer2!$B455-Parameter!$B$17*Spielerentscheidungen!$D$4+Parameter!$B$4*(Ergebnisse2!$E$3/Parameter!$B$8) + J455), "B", C455)),
IF(($B455-Parameter!$B$17*Spielerentscheidungen!$B$4+Parameter!$B$4*(Ergebnisse2!$D$3/Parameter!$B$8) + I455) &gt; 0,"A",
IF((ZB_Käufer2!$B455-Parameter!$B$17*Spielerentscheidungen!$D$4+Parameter!$B$4*(Ergebnisse2!$E$3/Parameter!$B$8) + J455) &gt; 0,"B",0)))</f>
        <v>B</v>
      </c>
      <c r="G455" t="str">
        <f>IF(AND(($B455-Parameter!$B$17*Spielerentscheidungen!$B$5+Parameter!$B$4*(Ergebnisse2!$D$4/Parameter!$B$8) + I455)&gt;0,(ZB_Käufer2!$B455-Parameter!$B$17*Spielerentscheidungen!$D$5+Parameter!$B$4*(Ergebnisse2!$E$4/Parameter!$B$8) + J455)&gt;0), IF(($B455-Parameter!$B$17*Spielerentscheidungen!$B$5+Parameter!$B$4*(Ergebnisse2!$D$4/Parameter!$B$8) + I455) &gt; (ZB_Käufer2!$B455-Parameter!$B$17*Spielerentscheidungen!$D$5+Parameter!$B$4*(Ergebnisse2!$E$4/Parameter!$B$8) + J455), "A", IF(($B455-Parameter!$B$17*Spielerentscheidungen!$B$5+Parameter!$B$4*(Ergebnisse2!$D$4/Parameter!$B$8) + I455) &lt; (ZB_Käufer2!$B455-Parameter!$B$17*Spielerentscheidungen!$D$5+Parameter!$B$4*(Ergebnisse2!$E$4/Parameter!$B$8) + J455), "B", C455)),
IF(($B455-Parameter!$B$17*Spielerentscheidungen!$B$5+Parameter!$B$4*(Ergebnisse2!$D$4/Parameter!$B$8) +I455)&gt;0,"A",
IF((ZB_Käufer2!$B455-Parameter!$B$17*Spielerentscheidungen!$D$5+Parameter!$B$4*(Ergebnisse2!$E$4/Parameter!$B$8) + J455)&gt;0,"B",0)))</f>
        <v>B</v>
      </c>
      <c r="H455">
        <f>IF(AND(($B455-Parameter!$B$17*Spielerentscheidungen!$B$6+Parameter!$B$4*(Ergebnisse2!$D$5/Parameter!$B$8) + I455)&gt;0,(ZB_Käufer2!$B455-Parameter!$B$17*Spielerentscheidungen!$D$6+Parameter!$B$4*(Ergebnisse2!$E$5/Parameter!$B$8) + J455)&gt;0), IF(($B455-Parameter!$B$17*Spielerentscheidungen!$B$6+Parameter!$B$4*(Ergebnisse2!$D$5/Parameter!$B$8) + I455) &gt; (ZB_Käufer2!$B455-Parameter!$B$17*Spielerentscheidungen!$D$6+Parameter!$B$4*(Ergebnisse2!$E$5/Parameter!$B$8) + J455),"A",IF(($B455-Parameter!$B$17*Spielerentscheidungen!$B$6+Parameter!$B$4*(Ergebnisse2!$D$5/Parameter!$B$8) + I455) &lt; (ZB_Käufer2!$B455-Parameter!$B$17*Spielerentscheidungen!$D$6+Parameter!$B$4*(Ergebnisse2!$E$5/Parameter!$B$8) + J455),"B",C455)),
IF(($B455-Parameter!$B$17*Spielerentscheidungen!$B$6+Parameter!$B$4*(Ergebnisse2!$D$5/Parameter!$B$8) + I455)&gt;0,"A",
IF((ZB_Käufer2!$B455-Parameter!$B$17*Spielerentscheidungen!$D$6 + Parameter!$B$4*(Ergebnisse2!$E$5/Parameter!$B$8) + J455)&gt;0,"B",0)))</f>
        <v>0</v>
      </c>
      <c r="I455">
        <v>0</v>
      </c>
      <c r="J455">
        <v>4</v>
      </c>
    </row>
    <row r="456" spans="1:10" x14ac:dyDescent="0.35">
      <c r="A456">
        <v>455</v>
      </c>
      <c r="B456">
        <v>7.61</v>
      </c>
      <c r="C456" t="s">
        <v>19</v>
      </c>
      <c r="D456" t="str">
        <f>IF(AND(($B456- Parameter!$B$17*Spielerentscheidungen!$B$2+Parameter!$B$4*0.5 + I456)&gt;0,(ZB_Käufer2!$B456-Parameter!$B$17*Spielerentscheidungen!$D$2+Parameter!$B$4*0.5 + J456)&gt;0), IF(($B456-Parameter!$B$17*Spielerentscheidungen!$B$2+Parameter!$B$4*0.5 + I456) &gt; (ZB_Käufer2!$B456-Parameter!$B$17*Spielerentscheidungen!$D$2+Parameter!$B$4*0.5 + J456), "A", IF((ZB_Käufer2!$B456-Parameter!$B$17*Spielerentscheidungen!$D$2+Parameter!$B$4*0.5 + J456) &gt; ($B456-Parameter!$B$17*Spielerentscheidungen!$B$2+Parameter!$B$4*0.5 + I456), "B", C456)),
IF(($B456-Parameter!$B$17*Spielerentscheidungen!$B$2+Parameter!$B$4*0.5 + I456)&gt;0,"A",
IF((ZB_Käufer2!$B456-Parameter!$B$17*Spielerentscheidungen!$D$2+Parameter!$B$4*0.5 + J456)&gt;0,"B",0)))</f>
        <v>A</v>
      </c>
      <c r="E456" t="str">
        <f>IF(AND(($B456-Parameter!$B$17*Spielerentscheidungen!$B$3+Parameter!$B$4*(Ergebnisse2!$D$2/Parameter!$B$8) + I456)&gt;0,(ZB_Käufer2!$B456-Parameter!$B$17*Spielerentscheidungen!$D$3+Parameter!$B$4*(Ergebnisse2!$E$2/Parameter!$B$8) + J456)&gt;0),IF(($B456-Parameter!$B$17*Spielerentscheidungen!$B$3+Parameter!$B$4*(Ergebnisse2!$D$2/Parameter!$B$8) + I456) &gt; (ZB_Käufer2!$B456-Parameter!$B$17*Spielerentscheidungen!$D$3+Parameter!$B$4*(Ergebnisse2!$E$2/Parameter!$B$8) + J456),"A", IF(($B456-Parameter!$B$17*Spielerentscheidungen!$B$3+Parameter!$B$4*(Ergebnisse2!$D$2/Parameter!$B$8) + I456) &lt; (ZB_Käufer2!$B456-Parameter!$B$17*Spielerentscheidungen!$D$3+Parameter!$B$4*(Ergebnisse2!$E$2/Parameter!$B$8) + J456 ), "B", C456)),
IF(($B456-Parameter!$B$17*Spielerentscheidungen!$B$3+Parameter!$B$4*(Ergebnisse2!$D$2/Parameter!$B$8) + I456) &gt; 0,"A",
IF((ZB_Käufer2!$B456-Parameter!$B$17*Spielerentscheidungen!$D$3+Parameter!$B$4*(Ergebnisse2!$E$2/Parameter!$B$8) + J456)&gt;0,"B",0)))</f>
        <v>A</v>
      </c>
      <c r="F456" t="str">
        <f>IF(AND(($B456-Parameter!$B$17*Spielerentscheidungen!$B$4+Parameter!$B$4*(Ergebnisse2!$D$3/Parameter!$B$8) + I456 )&gt;0,(ZB_Käufer2!$B456-Parameter!$B$17*Spielerentscheidungen!$D$4+Parameter!$B$4*(Ergebnisse2!$E$3/Parameter!$B$8) + J456)&gt;0),IF(($B456-Parameter!$B$17*Spielerentscheidungen!$B$4+Parameter!$B$4*(Ergebnisse2!$D$3/Parameter!$B$8) + I456) &gt; (ZB_Käufer2!$B456-Parameter!$B$17*Spielerentscheidungen!$D$4+Parameter!$B$4*(Ergebnisse2!$E$3/Parameter!$B$8) + J456), "A", IF(($B456-Parameter!$B$17*Spielerentscheidungen!$B$4+Parameter!$B$4*(Ergebnisse2!$D$3/Parameter!$B$8) + I456) &lt; (ZB_Käufer2!$B456-Parameter!$B$17*Spielerentscheidungen!$D$4+Parameter!$B$4*(Ergebnisse2!$E$3/Parameter!$B$8) + J456), "B", C456)),
IF(($B456-Parameter!$B$17*Spielerentscheidungen!$B$4+Parameter!$B$4*(Ergebnisse2!$D$3/Parameter!$B$8) + I456) &gt; 0,"A",
IF((ZB_Käufer2!$B456-Parameter!$B$17*Spielerentscheidungen!$D$4+Parameter!$B$4*(Ergebnisse2!$E$3/Parameter!$B$8) + J456) &gt; 0,"B",0)))</f>
        <v>A</v>
      </c>
      <c r="G456" t="str">
        <f>IF(AND(($B456-Parameter!$B$17*Spielerentscheidungen!$B$5+Parameter!$B$4*(Ergebnisse2!$D$4/Parameter!$B$8) + I456)&gt;0,(ZB_Käufer2!$B456-Parameter!$B$17*Spielerentscheidungen!$D$5+Parameter!$B$4*(Ergebnisse2!$E$4/Parameter!$B$8) + J456)&gt;0), IF(($B456-Parameter!$B$17*Spielerentscheidungen!$B$5+Parameter!$B$4*(Ergebnisse2!$D$4/Parameter!$B$8) + I456) &gt; (ZB_Käufer2!$B456-Parameter!$B$17*Spielerentscheidungen!$D$5+Parameter!$B$4*(Ergebnisse2!$E$4/Parameter!$B$8) + J456), "A", IF(($B456-Parameter!$B$17*Spielerentscheidungen!$B$5+Parameter!$B$4*(Ergebnisse2!$D$4/Parameter!$B$8) + I456) &lt; (ZB_Käufer2!$B456-Parameter!$B$17*Spielerentscheidungen!$D$5+Parameter!$B$4*(Ergebnisse2!$E$4/Parameter!$B$8) + J456), "B", C456)),
IF(($B456-Parameter!$B$17*Spielerentscheidungen!$B$5+Parameter!$B$4*(Ergebnisse2!$D$4/Parameter!$B$8) +I456)&gt;0,"A",
IF((ZB_Käufer2!$B456-Parameter!$B$17*Spielerentscheidungen!$D$5+Parameter!$B$4*(Ergebnisse2!$E$4/Parameter!$B$8) + J456)&gt;0,"B",0)))</f>
        <v>A</v>
      </c>
      <c r="H456">
        <f>IF(AND(($B456-Parameter!$B$17*Spielerentscheidungen!$B$6+Parameter!$B$4*(Ergebnisse2!$D$5/Parameter!$B$8) + I456)&gt;0,(ZB_Käufer2!$B456-Parameter!$B$17*Spielerentscheidungen!$D$6+Parameter!$B$4*(Ergebnisse2!$E$5/Parameter!$B$8) + J456)&gt;0), IF(($B456-Parameter!$B$17*Spielerentscheidungen!$B$6+Parameter!$B$4*(Ergebnisse2!$D$5/Parameter!$B$8) + I456) &gt; (ZB_Käufer2!$B456-Parameter!$B$17*Spielerentscheidungen!$D$6+Parameter!$B$4*(Ergebnisse2!$E$5/Parameter!$B$8) + J456),"A",IF(($B456-Parameter!$B$17*Spielerentscheidungen!$B$6+Parameter!$B$4*(Ergebnisse2!$D$5/Parameter!$B$8) + I456) &lt; (ZB_Käufer2!$B456-Parameter!$B$17*Spielerentscheidungen!$D$6+Parameter!$B$4*(Ergebnisse2!$E$5/Parameter!$B$8) + J456),"B",C456)),
IF(($B456-Parameter!$B$17*Spielerentscheidungen!$B$6+Parameter!$B$4*(Ergebnisse2!$D$5/Parameter!$B$8) + I456)&gt;0,"A",
IF((ZB_Käufer2!$B456-Parameter!$B$17*Spielerentscheidungen!$D$6 + Parameter!$B$4*(Ergebnisse2!$E$5/Parameter!$B$8) + J456)&gt;0,"B",0)))</f>
        <v>0</v>
      </c>
      <c r="I456">
        <v>4</v>
      </c>
      <c r="J456">
        <v>0</v>
      </c>
    </row>
    <row r="457" spans="1:10" x14ac:dyDescent="0.35">
      <c r="A457">
        <v>456</v>
      </c>
      <c r="B457">
        <v>4.1100000000000003</v>
      </c>
      <c r="C457" t="s">
        <v>20</v>
      </c>
      <c r="D457">
        <f>IF(AND(($B457- Parameter!$B$17*Spielerentscheidungen!$B$2+Parameter!$B$4*0.5 + I457)&gt;0,(ZB_Käufer2!$B457-Parameter!$B$17*Spielerentscheidungen!$D$2+Parameter!$B$4*0.5 + J457)&gt;0), IF(($B457-Parameter!$B$17*Spielerentscheidungen!$B$2+Parameter!$B$4*0.5 + I457) &gt; (ZB_Käufer2!$B457-Parameter!$B$17*Spielerentscheidungen!$D$2+Parameter!$B$4*0.5 + J457), "A", IF((ZB_Käufer2!$B457-Parameter!$B$17*Spielerentscheidungen!$D$2+Parameter!$B$4*0.5 + J457) &gt; ($B457-Parameter!$B$17*Spielerentscheidungen!$B$2+Parameter!$B$4*0.5 + I457), "B", C457)),
IF(($B457-Parameter!$B$17*Spielerentscheidungen!$B$2+Parameter!$B$4*0.5 + I457)&gt;0,"A",
IF((ZB_Käufer2!$B457-Parameter!$B$17*Spielerentscheidungen!$D$2+Parameter!$B$4*0.5 + J457)&gt;0,"B",0)))</f>
        <v>0</v>
      </c>
      <c r="E457">
        <f>IF(AND(($B457-Parameter!$B$17*Spielerentscheidungen!$B$3+Parameter!$B$4*(Ergebnisse2!$D$2/Parameter!$B$8) + I457)&gt;0,(ZB_Käufer2!$B457-Parameter!$B$17*Spielerentscheidungen!$D$3+Parameter!$B$4*(Ergebnisse2!$E$2/Parameter!$B$8) + J457)&gt;0),IF(($B457-Parameter!$B$17*Spielerentscheidungen!$B$3+Parameter!$B$4*(Ergebnisse2!$D$2/Parameter!$B$8) + I457) &gt; (ZB_Käufer2!$B457-Parameter!$B$17*Spielerentscheidungen!$D$3+Parameter!$B$4*(Ergebnisse2!$E$2/Parameter!$B$8) + J457),"A", IF(($B457-Parameter!$B$17*Spielerentscheidungen!$B$3+Parameter!$B$4*(Ergebnisse2!$D$2/Parameter!$B$8) + I457) &lt; (ZB_Käufer2!$B457-Parameter!$B$17*Spielerentscheidungen!$D$3+Parameter!$B$4*(Ergebnisse2!$E$2/Parameter!$B$8) + J457 ), "B", C457)),
IF(($B457-Parameter!$B$17*Spielerentscheidungen!$B$3+Parameter!$B$4*(Ergebnisse2!$D$2/Parameter!$B$8) + I457) &gt; 0,"A",
IF((ZB_Käufer2!$B457-Parameter!$B$17*Spielerentscheidungen!$D$3+Parameter!$B$4*(Ergebnisse2!$E$2/Parameter!$B$8) + J457)&gt;0,"B",0)))</f>
        <v>0</v>
      </c>
      <c r="F457">
        <f>IF(AND(($B457-Parameter!$B$17*Spielerentscheidungen!$B$4+Parameter!$B$4*(Ergebnisse2!$D$3/Parameter!$B$8) + I457 )&gt;0,(ZB_Käufer2!$B457-Parameter!$B$17*Spielerentscheidungen!$D$4+Parameter!$B$4*(Ergebnisse2!$E$3/Parameter!$B$8) + J457)&gt;0),IF(($B457-Parameter!$B$17*Spielerentscheidungen!$B$4+Parameter!$B$4*(Ergebnisse2!$D$3/Parameter!$B$8) + I457) &gt; (ZB_Käufer2!$B457-Parameter!$B$17*Spielerentscheidungen!$D$4+Parameter!$B$4*(Ergebnisse2!$E$3/Parameter!$B$8) + J457), "A", IF(($B457-Parameter!$B$17*Spielerentscheidungen!$B$4+Parameter!$B$4*(Ergebnisse2!$D$3/Parameter!$B$8) + I457) &lt; (ZB_Käufer2!$B457-Parameter!$B$17*Spielerentscheidungen!$D$4+Parameter!$B$4*(Ergebnisse2!$E$3/Parameter!$B$8) + J457), "B", C457)),
IF(($B457-Parameter!$B$17*Spielerentscheidungen!$B$4+Parameter!$B$4*(Ergebnisse2!$D$3/Parameter!$B$8) + I457) &gt; 0,"A",
IF((ZB_Käufer2!$B457-Parameter!$B$17*Spielerentscheidungen!$D$4+Parameter!$B$4*(Ergebnisse2!$E$3/Parameter!$B$8) + J457) &gt; 0,"B",0)))</f>
        <v>0</v>
      </c>
      <c r="G457">
        <f>IF(AND(($B457-Parameter!$B$17*Spielerentscheidungen!$B$5+Parameter!$B$4*(Ergebnisse2!$D$4/Parameter!$B$8) + I457)&gt;0,(ZB_Käufer2!$B457-Parameter!$B$17*Spielerentscheidungen!$D$5+Parameter!$B$4*(Ergebnisse2!$E$4/Parameter!$B$8) + J457)&gt;0), IF(($B457-Parameter!$B$17*Spielerentscheidungen!$B$5+Parameter!$B$4*(Ergebnisse2!$D$4/Parameter!$B$8) + I457) &gt; (ZB_Käufer2!$B457-Parameter!$B$17*Spielerentscheidungen!$D$5+Parameter!$B$4*(Ergebnisse2!$E$4/Parameter!$B$8) + J457), "A", IF(($B457-Parameter!$B$17*Spielerentscheidungen!$B$5+Parameter!$B$4*(Ergebnisse2!$D$4/Parameter!$B$8) + I457) &lt; (ZB_Käufer2!$B457-Parameter!$B$17*Spielerentscheidungen!$D$5+Parameter!$B$4*(Ergebnisse2!$E$4/Parameter!$B$8) + J457), "B", C457)),
IF(($B457-Parameter!$B$17*Spielerentscheidungen!$B$5+Parameter!$B$4*(Ergebnisse2!$D$4/Parameter!$B$8) +I457)&gt;0,"A",
IF((ZB_Käufer2!$B457-Parameter!$B$17*Spielerentscheidungen!$D$5+Parameter!$B$4*(Ergebnisse2!$E$4/Parameter!$B$8) + J457)&gt;0,"B",0)))</f>
        <v>0</v>
      </c>
      <c r="H457">
        <f>IF(AND(($B457-Parameter!$B$17*Spielerentscheidungen!$B$6+Parameter!$B$4*(Ergebnisse2!$D$5/Parameter!$B$8) + I457)&gt;0,(ZB_Käufer2!$B457-Parameter!$B$17*Spielerentscheidungen!$D$6+Parameter!$B$4*(Ergebnisse2!$E$5/Parameter!$B$8) + J457)&gt;0), IF(($B457-Parameter!$B$17*Spielerentscheidungen!$B$6+Parameter!$B$4*(Ergebnisse2!$D$5/Parameter!$B$8) + I457) &gt; (ZB_Käufer2!$B457-Parameter!$B$17*Spielerentscheidungen!$D$6+Parameter!$B$4*(Ergebnisse2!$E$5/Parameter!$B$8) + J457),"A",IF(($B457-Parameter!$B$17*Spielerentscheidungen!$B$6+Parameter!$B$4*(Ergebnisse2!$D$5/Parameter!$B$8) + I457) &lt; (ZB_Käufer2!$B457-Parameter!$B$17*Spielerentscheidungen!$D$6+Parameter!$B$4*(Ergebnisse2!$E$5/Parameter!$B$8) + J457),"B",C457)),
IF(($B457-Parameter!$B$17*Spielerentscheidungen!$B$6+Parameter!$B$4*(Ergebnisse2!$D$5/Parameter!$B$8) + I457)&gt;0,"A",
IF((ZB_Käufer2!$B457-Parameter!$B$17*Spielerentscheidungen!$D$6 + Parameter!$B$4*(Ergebnisse2!$E$5/Parameter!$B$8) + J457)&gt;0,"B",0)))</f>
        <v>0</v>
      </c>
      <c r="I457">
        <v>1</v>
      </c>
      <c r="J457">
        <v>0</v>
      </c>
    </row>
    <row r="458" spans="1:10" x14ac:dyDescent="0.35">
      <c r="A458">
        <v>457</v>
      </c>
      <c r="B458">
        <v>1.99</v>
      </c>
      <c r="C458" t="s">
        <v>19</v>
      </c>
      <c r="D458">
        <f>IF(AND(($B458- Parameter!$B$17*Spielerentscheidungen!$B$2+Parameter!$B$4*0.5 + I458)&gt;0,(ZB_Käufer2!$B458-Parameter!$B$17*Spielerentscheidungen!$D$2+Parameter!$B$4*0.5 + J458)&gt;0), IF(($B458-Parameter!$B$17*Spielerentscheidungen!$B$2+Parameter!$B$4*0.5 + I458) &gt; (ZB_Käufer2!$B458-Parameter!$B$17*Spielerentscheidungen!$D$2+Parameter!$B$4*0.5 + J458), "A", IF((ZB_Käufer2!$B458-Parameter!$B$17*Spielerentscheidungen!$D$2+Parameter!$B$4*0.5 + J458) &gt; ($B458-Parameter!$B$17*Spielerentscheidungen!$B$2+Parameter!$B$4*0.5 + I458), "B", C458)),
IF(($B458-Parameter!$B$17*Spielerentscheidungen!$B$2+Parameter!$B$4*0.5 + I458)&gt;0,"A",
IF((ZB_Käufer2!$B458-Parameter!$B$17*Spielerentscheidungen!$D$2+Parameter!$B$4*0.5 + J458)&gt;0,"B",0)))</f>
        <v>0</v>
      </c>
      <c r="E458">
        <f>IF(AND(($B458-Parameter!$B$17*Spielerentscheidungen!$B$3+Parameter!$B$4*(Ergebnisse2!$D$2/Parameter!$B$8) + I458)&gt;0,(ZB_Käufer2!$B458-Parameter!$B$17*Spielerentscheidungen!$D$3+Parameter!$B$4*(Ergebnisse2!$E$2/Parameter!$B$8) + J458)&gt;0),IF(($B458-Parameter!$B$17*Spielerentscheidungen!$B$3+Parameter!$B$4*(Ergebnisse2!$D$2/Parameter!$B$8) + I458) &gt; (ZB_Käufer2!$B458-Parameter!$B$17*Spielerentscheidungen!$D$3+Parameter!$B$4*(Ergebnisse2!$E$2/Parameter!$B$8) + J458),"A", IF(($B458-Parameter!$B$17*Spielerentscheidungen!$B$3+Parameter!$B$4*(Ergebnisse2!$D$2/Parameter!$B$8) + I458) &lt; (ZB_Käufer2!$B458-Parameter!$B$17*Spielerentscheidungen!$D$3+Parameter!$B$4*(Ergebnisse2!$E$2/Parameter!$B$8) + J458 ), "B", C458)),
IF(($B458-Parameter!$B$17*Spielerentscheidungen!$B$3+Parameter!$B$4*(Ergebnisse2!$D$2/Parameter!$B$8) + I458) &gt; 0,"A",
IF((ZB_Käufer2!$B458-Parameter!$B$17*Spielerentscheidungen!$D$3+Parameter!$B$4*(Ergebnisse2!$E$2/Parameter!$B$8) + J458)&gt;0,"B",0)))</f>
        <v>0</v>
      </c>
      <c r="F458">
        <f>IF(AND(($B458-Parameter!$B$17*Spielerentscheidungen!$B$4+Parameter!$B$4*(Ergebnisse2!$D$3/Parameter!$B$8) + I458 )&gt;0,(ZB_Käufer2!$B458-Parameter!$B$17*Spielerentscheidungen!$D$4+Parameter!$B$4*(Ergebnisse2!$E$3/Parameter!$B$8) + J458)&gt;0),IF(($B458-Parameter!$B$17*Spielerentscheidungen!$B$4+Parameter!$B$4*(Ergebnisse2!$D$3/Parameter!$B$8) + I458) &gt; (ZB_Käufer2!$B458-Parameter!$B$17*Spielerentscheidungen!$D$4+Parameter!$B$4*(Ergebnisse2!$E$3/Parameter!$B$8) + J458), "A", IF(($B458-Parameter!$B$17*Spielerentscheidungen!$B$4+Parameter!$B$4*(Ergebnisse2!$D$3/Parameter!$B$8) + I458) &lt; (ZB_Käufer2!$B458-Parameter!$B$17*Spielerentscheidungen!$D$4+Parameter!$B$4*(Ergebnisse2!$E$3/Parameter!$B$8) + J458), "B", C458)),
IF(($B458-Parameter!$B$17*Spielerentscheidungen!$B$4+Parameter!$B$4*(Ergebnisse2!$D$3/Parameter!$B$8) + I458) &gt; 0,"A",
IF((ZB_Käufer2!$B458-Parameter!$B$17*Spielerentscheidungen!$D$4+Parameter!$B$4*(Ergebnisse2!$E$3/Parameter!$B$8) + J458) &gt; 0,"B",0)))</f>
        <v>0</v>
      </c>
      <c r="G458">
        <f>IF(AND(($B458-Parameter!$B$17*Spielerentscheidungen!$B$5+Parameter!$B$4*(Ergebnisse2!$D$4/Parameter!$B$8) + I458)&gt;0,(ZB_Käufer2!$B458-Parameter!$B$17*Spielerentscheidungen!$D$5+Parameter!$B$4*(Ergebnisse2!$E$4/Parameter!$B$8) + J458)&gt;0), IF(($B458-Parameter!$B$17*Spielerentscheidungen!$B$5+Parameter!$B$4*(Ergebnisse2!$D$4/Parameter!$B$8) + I458) &gt; (ZB_Käufer2!$B458-Parameter!$B$17*Spielerentscheidungen!$D$5+Parameter!$B$4*(Ergebnisse2!$E$4/Parameter!$B$8) + J458), "A", IF(($B458-Parameter!$B$17*Spielerentscheidungen!$B$5+Parameter!$B$4*(Ergebnisse2!$D$4/Parameter!$B$8) + I458) &lt; (ZB_Käufer2!$B458-Parameter!$B$17*Spielerentscheidungen!$D$5+Parameter!$B$4*(Ergebnisse2!$E$4/Parameter!$B$8) + J458), "B", C458)),
IF(($B458-Parameter!$B$17*Spielerentscheidungen!$B$5+Parameter!$B$4*(Ergebnisse2!$D$4/Parameter!$B$8) +I458)&gt;0,"A",
IF((ZB_Käufer2!$B458-Parameter!$B$17*Spielerentscheidungen!$D$5+Parameter!$B$4*(Ergebnisse2!$E$4/Parameter!$B$8) + J458)&gt;0,"B",0)))</f>
        <v>0</v>
      </c>
      <c r="H458">
        <f>IF(AND(($B458-Parameter!$B$17*Spielerentscheidungen!$B$6+Parameter!$B$4*(Ergebnisse2!$D$5/Parameter!$B$8) + I458)&gt;0,(ZB_Käufer2!$B458-Parameter!$B$17*Spielerentscheidungen!$D$6+Parameter!$B$4*(Ergebnisse2!$E$5/Parameter!$B$8) + J458)&gt;0), IF(($B458-Parameter!$B$17*Spielerentscheidungen!$B$6+Parameter!$B$4*(Ergebnisse2!$D$5/Parameter!$B$8) + I458) &gt; (ZB_Käufer2!$B458-Parameter!$B$17*Spielerentscheidungen!$D$6+Parameter!$B$4*(Ergebnisse2!$E$5/Parameter!$B$8) + J458),"A",IF(($B458-Parameter!$B$17*Spielerentscheidungen!$B$6+Parameter!$B$4*(Ergebnisse2!$D$5/Parameter!$B$8) + I458) &lt; (ZB_Käufer2!$B458-Parameter!$B$17*Spielerentscheidungen!$D$6+Parameter!$B$4*(Ergebnisse2!$E$5/Parameter!$B$8) + J458),"B",C458)),
IF(($B458-Parameter!$B$17*Spielerentscheidungen!$B$6+Parameter!$B$4*(Ergebnisse2!$D$5/Parameter!$B$8) + I458)&gt;0,"A",
IF((ZB_Käufer2!$B458-Parameter!$B$17*Spielerentscheidungen!$D$6 + Parameter!$B$4*(Ergebnisse2!$E$5/Parameter!$B$8) + J458)&gt;0,"B",0)))</f>
        <v>0</v>
      </c>
      <c r="I458">
        <v>0</v>
      </c>
      <c r="J458">
        <v>5</v>
      </c>
    </row>
    <row r="459" spans="1:10" x14ac:dyDescent="0.35">
      <c r="A459">
        <v>458</v>
      </c>
      <c r="B459">
        <v>7.55</v>
      </c>
      <c r="C459" t="s">
        <v>20</v>
      </c>
      <c r="D459" t="str">
        <f>IF(AND(($B459- Parameter!$B$17*Spielerentscheidungen!$B$2+Parameter!$B$4*0.5 + I459)&gt;0,(ZB_Käufer2!$B459-Parameter!$B$17*Spielerentscheidungen!$D$2+Parameter!$B$4*0.5 + J459)&gt;0), IF(($B459-Parameter!$B$17*Spielerentscheidungen!$B$2+Parameter!$B$4*0.5 + I459) &gt; (ZB_Käufer2!$B459-Parameter!$B$17*Spielerentscheidungen!$D$2+Parameter!$B$4*0.5 + J459), "A", IF((ZB_Käufer2!$B459-Parameter!$B$17*Spielerentscheidungen!$D$2+Parameter!$B$4*0.5 + J459) &gt; ($B459-Parameter!$B$17*Spielerentscheidungen!$B$2+Parameter!$B$4*0.5 + I459), "B", C459)),
IF(($B459-Parameter!$B$17*Spielerentscheidungen!$B$2+Parameter!$B$4*0.5 + I459)&gt;0,"A",
IF((ZB_Käufer2!$B459-Parameter!$B$17*Spielerentscheidungen!$D$2+Parameter!$B$4*0.5 + J459)&gt;0,"B",0)))</f>
        <v>B</v>
      </c>
      <c r="E459" t="str">
        <f>IF(AND(($B459-Parameter!$B$17*Spielerentscheidungen!$B$3+Parameter!$B$4*(Ergebnisse2!$D$2/Parameter!$B$8) + I459)&gt;0,(ZB_Käufer2!$B459-Parameter!$B$17*Spielerentscheidungen!$D$3+Parameter!$B$4*(Ergebnisse2!$E$2/Parameter!$B$8) + J459)&gt;0),IF(($B459-Parameter!$B$17*Spielerentscheidungen!$B$3+Parameter!$B$4*(Ergebnisse2!$D$2/Parameter!$B$8) + I459) &gt; (ZB_Käufer2!$B459-Parameter!$B$17*Spielerentscheidungen!$D$3+Parameter!$B$4*(Ergebnisse2!$E$2/Parameter!$B$8) + J459),"A", IF(($B459-Parameter!$B$17*Spielerentscheidungen!$B$3+Parameter!$B$4*(Ergebnisse2!$D$2/Parameter!$B$8) + I459) &lt; (ZB_Käufer2!$B459-Parameter!$B$17*Spielerentscheidungen!$D$3+Parameter!$B$4*(Ergebnisse2!$E$2/Parameter!$B$8) + J459 ), "B", C459)),
IF(($B459-Parameter!$B$17*Spielerentscheidungen!$B$3+Parameter!$B$4*(Ergebnisse2!$D$2/Parameter!$B$8) + I459) &gt; 0,"A",
IF((ZB_Käufer2!$B459-Parameter!$B$17*Spielerentscheidungen!$D$3+Parameter!$B$4*(Ergebnisse2!$E$2/Parameter!$B$8) + J459)&gt;0,"B",0)))</f>
        <v>A</v>
      </c>
      <c r="F459">
        <f>IF(AND(($B459-Parameter!$B$17*Spielerentscheidungen!$B$4+Parameter!$B$4*(Ergebnisse2!$D$3/Parameter!$B$8) + I459 )&gt;0,(ZB_Käufer2!$B459-Parameter!$B$17*Spielerentscheidungen!$D$4+Parameter!$B$4*(Ergebnisse2!$E$3/Parameter!$B$8) + J459)&gt;0),IF(($B459-Parameter!$B$17*Spielerentscheidungen!$B$4+Parameter!$B$4*(Ergebnisse2!$D$3/Parameter!$B$8) + I459) &gt; (ZB_Käufer2!$B459-Parameter!$B$17*Spielerentscheidungen!$D$4+Parameter!$B$4*(Ergebnisse2!$E$3/Parameter!$B$8) + J459), "A", IF(($B459-Parameter!$B$17*Spielerentscheidungen!$B$4+Parameter!$B$4*(Ergebnisse2!$D$3/Parameter!$B$8) + I459) &lt; (ZB_Käufer2!$B459-Parameter!$B$17*Spielerentscheidungen!$D$4+Parameter!$B$4*(Ergebnisse2!$E$3/Parameter!$B$8) + J459), "B", C459)),
IF(($B459-Parameter!$B$17*Spielerentscheidungen!$B$4+Parameter!$B$4*(Ergebnisse2!$D$3/Parameter!$B$8) + I459) &gt; 0,"A",
IF((ZB_Käufer2!$B459-Parameter!$B$17*Spielerentscheidungen!$D$4+Parameter!$B$4*(Ergebnisse2!$E$3/Parameter!$B$8) + J459) &gt; 0,"B",0)))</f>
        <v>0</v>
      </c>
      <c r="G459">
        <f>IF(AND(($B459-Parameter!$B$17*Spielerentscheidungen!$B$5+Parameter!$B$4*(Ergebnisse2!$D$4/Parameter!$B$8) + I459)&gt;0,(ZB_Käufer2!$B459-Parameter!$B$17*Spielerentscheidungen!$D$5+Parameter!$B$4*(Ergebnisse2!$E$4/Parameter!$B$8) + J459)&gt;0), IF(($B459-Parameter!$B$17*Spielerentscheidungen!$B$5+Parameter!$B$4*(Ergebnisse2!$D$4/Parameter!$B$8) + I459) &gt; (ZB_Käufer2!$B459-Parameter!$B$17*Spielerentscheidungen!$D$5+Parameter!$B$4*(Ergebnisse2!$E$4/Parameter!$B$8) + J459), "A", IF(($B459-Parameter!$B$17*Spielerentscheidungen!$B$5+Parameter!$B$4*(Ergebnisse2!$D$4/Parameter!$B$8) + I459) &lt; (ZB_Käufer2!$B459-Parameter!$B$17*Spielerentscheidungen!$D$5+Parameter!$B$4*(Ergebnisse2!$E$4/Parameter!$B$8) + J459), "B", C459)),
IF(($B459-Parameter!$B$17*Spielerentscheidungen!$B$5+Parameter!$B$4*(Ergebnisse2!$D$4/Parameter!$B$8) +I459)&gt;0,"A",
IF((ZB_Käufer2!$B459-Parameter!$B$17*Spielerentscheidungen!$D$5+Parameter!$B$4*(Ergebnisse2!$E$4/Parameter!$B$8) + J459)&gt;0,"B",0)))</f>
        <v>0</v>
      </c>
      <c r="H459">
        <f>IF(AND(($B459-Parameter!$B$17*Spielerentscheidungen!$B$6+Parameter!$B$4*(Ergebnisse2!$D$5/Parameter!$B$8) + I459)&gt;0,(ZB_Käufer2!$B459-Parameter!$B$17*Spielerentscheidungen!$D$6+Parameter!$B$4*(Ergebnisse2!$E$5/Parameter!$B$8) + J459)&gt;0), IF(($B459-Parameter!$B$17*Spielerentscheidungen!$B$6+Parameter!$B$4*(Ergebnisse2!$D$5/Parameter!$B$8) + I459) &gt; (ZB_Käufer2!$B459-Parameter!$B$17*Spielerentscheidungen!$D$6+Parameter!$B$4*(Ergebnisse2!$E$5/Parameter!$B$8) + J459),"A",IF(($B459-Parameter!$B$17*Spielerentscheidungen!$B$6+Parameter!$B$4*(Ergebnisse2!$D$5/Parameter!$B$8) + I459) &lt; (ZB_Käufer2!$B459-Parameter!$B$17*Spielerentscheidungen!$D$6+Parameter!$B$4*(Ergebnisse2!$E$5/Parameter!$B$8) + J459),"B",C459)),
IF(($B459-Parameter!$B$17*Spielerentscheidungen!$B$6+Parameter!$B$4*(Ergebnisse2!$D$5/Parameter!$B$8) + I459)&gt;0,"A",
IF((ZB_Käufer2!$B459-Parameter!$B$17*Spielerentscheidungen!$D$6 + Parameter!$B$4*(Ergebnisse2!$E$5/Parameter!$B$8) + J459)&gt;0,"B",0)))</f>
        <v>0</v>
      </c>
      <c r="I459">
        <v>0</v>
      </c>
      <c r="J459">
        <v>2</v>
      </c>
    </row>
    <row r="460" spans="1:10" x14ac:dyDescent="0.35">
      <c r="A460">
        <v>459</v>
      </c>
      <c r="B460">
        <v>6.85</v>
      </c>
      <c r="C460" t="s">
        <v>19</v>
      </c>
      <c r="D460" t="str">
        <f>IF(AND(($B460- Parameter!$B$17*Spielerentscheidungen!$B$2+Parameter!$B$4*0.5 + I460)&gt;0,(ZB_Käufer2!$B460-Parameter!$B$17*Spielerentscheidungen!$D$2+Parameter!$B$4*0.5 + J460)&gt;0), IF(($B460-Parameter!$B$17*Spielerentscheidungen!$B$2+Parameter!$B$4*0.5 + I460) &gt; (ZB_Käufer2!$B460-Parameter!$B$17*Spielerentscheidungen!$D$2+Parameter!$B$4*0.5 + J460), "A", IF((ZB_Käufer2!$B460-Parameter!$B$17*Spielerentscheidungen!$D$2+Parameter!$B$4*0.5 + J460) &gt; ($B460-Parameter!$B$17*Spielerentscheidungen!$B$2+Parameter!$B$4*0.5 + I460), "B", C460)),
IF(($B460-Parameter!$B$17*Spielerentscheidungen!$B$2+Parameter!$B$4*0.5 + I460)&gt;0,"A",
IF((ZB_Käufer2!$B460-Parameter!$B$17*Spielerentscheidungen!$D$2+Parameter!$B$4*0.5 + J460)&gt;0,"B",0)))</f>
        <v>A</v>
      </c>
      <c r="E460" t="str">
        <f>IF(AND(($B460-Parameter!$B$17*Spielerentscheidungen!$B$3+Parameter!$B$4*(Ergebnisse2!$D$2/Parameter!$B$8) + I460)&gt;0,(ZB_Käufer2!$B460-Parameter!$B$17*Spielerentscheidungen!$D$3+Parameter!$B$4*(Ergebnisse2!$E$2/Parameter!$B$8) + J460)&gt;0),IF(($B460-Parameter!$B$17*Spielerentscheidungen!$B$3+Parameter!$B$4*(Ergebnisse2!$D$2/Parameter!$B$8) + I460) &gt; (ZB_Käufer2!$B460-Parameter!$B$17*Spielerentscheidungen!$D$3+Parameter!$B$4*(Ergebnisse2!$E$2/Parameter!$B$8) + J460),"A", IF(($B460-Parameter!$B$17*Spielerentscheidungen!$B$3+Parameter!$B$4*(Ergebnisse2!$D$2/Parameter!$B$8) + I460) &lt; (ZB_Käufer2!$B460-Parameter!$B$17*Spielerentscheidungen!$D$3+Parameter!$B$4*(Ergebnisse2!$E$2/Parameter!$B$8) + J460 ), "B", C460)),
IF(($B460-Parameter!$B$17*Spielerentscheidungen!$B$3+Parameter!$B$4*(Ergebnisse2!$D$2/Parameter!$B$8) + I460) &gt; 0,"A",
IF((ZB_Käufer2!$B460-Parameter!$B$17*Spielerentscheidungen!$D$3+Parameter!$B$4*(Ergebnisse2!$E$2/Parameter!$B$8) + J460)&gt;0,"B",0)))</f>
        <v>A</v>
      </c>
      <c r="F460">
        <f>IF(AND(($B460-Parameter!$B$17*Spielerentscheidungen!$B$4+Parameter!$B$4*(Ergebnisse2!$D$3/Parameter!$B$8) + I460 )&gt;0,(ZB_Käufer2!$B460-Parameter!$B$17*Spielerentscheidungen!$D$4+Parameter!$B$4*(Ergebnisse2!$E$3/Parameter!$B$8) + J460)&gt;0),IF(($B460-Parameter!$B$17*Spielerentscheidungen!$B$4+Parameter!$B$4*(Ergebnisse2!$D$3/Parameter!$B$8) + I460) &gt; (ZB_Käufer2!$B460-Parameter!$B$17*Spielerentscheidungen!$D$4+Parameter!$B$4*(Ergebnisse2!$E$3/Parameter!$B$8) + J460), "A", IF(($B460-Parameter!$B$17*Spielerentscheidungen!$B$4+Parameter!$B$4*(Ergebnisse2!$D$3/Parameter!$B$8) + I460) &lt; (ZB_Käufer2!$B460-Parameter!$B$17*Spielerentscheidungen!$D$4+Parameter!$B$4*(Ergebnisse2!$E$3/Parameter!$B$8) + J460), "B", C460)),
IF(($B460-Parameter!$B$17*Spielerentscheidungen!$B$4+Parameter!$B$4*(Ergebnisse2!$D$3/Parameter!$B$8) + I460) &gt; 0,"A",
IF((ZB_Käufer2!$B460-Parameter!$B$17*Spielerentscheidungen!$D$4+Parameter!$B$4*(Ergebnisse2!$E$3/Parameter!$B$8) + J460) &gt; 0,"B",0)))</f>
        <v>0</v>
      </c>
      <c r="G460">
        <f>IF(AND(($B460-Parameter!$B$17*Spielerentscheidungen!$B$5+Parameter!$B$4*(Ergebnisse2!$D$4/Parameter!$B$8) + I460)&gt;0,(ZB_Käufer2!$B460-Parameter!$B$17*Spielerentscheidungen!$D$5+Parameter!$B$4*(Ergebnisse2!$E$4/Parameter!$B$8) + J460)&gt;0), IF(($B460-Parameter!$B$17*Spielerentscheidungen!$B$5+Parameter!$B$4*(Ergebnisse2!$D$4/Parameter!$B$8) + I460) &gt; (ZB_Käufer2!$B460-Parameter!$B$17*Spielerentscheidungen!$D$5+Parameter!$B$4*(Ergebnisse2!$E$4/Parameter!$B$8) + J460), "A", IF(($B460-Parameter!$B$17*Spielerentscheidungen!$B$5+Parameter!$B$4*(Ergebnisse2!$D$4/Parameter!$B$8) + I460) &lt; (ZB_Käufer2!$B460-Parameter!$B$17*Spielerentscheidungen!$D$5+Parameter!$B$4*(Ergebnisse2!$E$4/Parameter!$B$8) + J460), "B", C460)),
IF(($B460-Parameter!$B$17*Spielerentscheidungen!$B$5+Parameter!$B$4*(Ergebnisse2!$D$4/Parameter!$B$8) +I460)&gt;0,"A",
IF((ZB_Käufer2!$B460-Parameter!$B$17*Spielerentscheidungen!$D$5+Parameter!$B$4*(Ergebnisse2!$E$4/Parameter!$B$8) + J460)&gt;0,"B",0)))</f>
        <v>0</v>
      </c>
      <c r="H460">
        <f>IF(AND(($B460-Parameter!$B$17*Spielerentscheidungen!$B$6+Parameter!$B$4*(Ergebnisse2!$D$5/Parameter!$B$8) + I460)&gt;0,(ZB_Käufer2!$B460-Parameter!$B$17*Spielerentscheidungen!$D$6+Parameter!$B$4*(Ergebnisse2!$E$5/Parameter!$B$8) + J460)&gt;0), IF(($B460-Parameter!$B$17*Spielerentscheidungen!$B$6+Parameter!$B$4*(Ergebnisse2!$D$5/Parameter!$B$8) + I460) &gt; (ZB_Käufer2!$B460-Parameter!$B$17*Spielerentscheidungen!$D$6+Parameter!$B$4*(Ergebnisse2!$E$5/Parameter!$B$8) + J460),"A",IF(($B460-Parameter!$B$17*Spielerentscheidungen!$B$6+Parameter!$B$4*(Ergebnisse2!$D$5/Parameter!$B$8) + I460) &lt; (ZB_Käufer2!$B460-Parameter!$B$17*Spielerentscheidungen!$D$6+Parameter!$B$4*(Ergebnisse2!$E$5/Parameter!$B$8) + J460),"B",C460)),
IF(($B460-Parameter!$B$17*Spielerentscheidungen!$B$6+Parameter!$B$4*(Ergebnisse2!$D$5/Parameter!$B$8) + I460)&gt;0,"A",
IF((ZB_Käufer2!$B460-Parameter!$B$17*Spielerentscheidungen!$D$6 + Parameter!$B$4*(Ergebnisse2!$E$5/Parameter!$B$8) + J460)&gt;0,"B",0)))</f>
        <v>0</v>
      </c>
      <c r="I460">
        <v>2</v>
      </c>
      <c r="J460">
        <v>0</v>
      </c>
    </row>
    <row r="461" spans="1:10" x14ac:dyDescent="0.35">
      <c r="A461">
        <v>460</v>
      </c>
      <c r="B461">
        <v>5.07</v>
      </c>
      <c r="C461" t="s">
        <v>20</v>
      </c>
      <c r="D461" t="str">
        <f>IF(AND(($B461- Parameter!$B$17*Spielerentscheidungen!$B$2+Parameter!$B$4*0.5 + I461)&gt;0,(ZB_Käufer2!$B461-Parameter!$B$17*Spielerentscheidungen!$D$2+Parameter!$B$4*0.5 + J461)&gt;0), IF(($B461-Parameter!$B$17*Spielerentscheidungen!$B$2+Parameter!$B$4*0.5 + I461) &gt; (ZB_Käufer2!$B461-Parameter!$B$17*Spielerentscheidungen!$D$2+Parameter!$B$4*0.5 + J461), "A", IF((ZB_Käufer2!$B461-Parameter!$B$17*Spielerentscheidungen!$D$2+Parameter!$B$4*0.5 + J461) &gt; ($B461-Parameter!$B$17*Spielerentscheidungen!$B$2+Parameter!$B$4*0.5 + I461), "B", C461)),
IF(($B461-Parameter!$B$17*Spielerentscheidungen!$B$2+Parameter!$B$4*0.5 + I461)&gt;0,"A",
IF((ZB_Käufer2!$B461-Parameter!$B$17*Spielerentscheidungen!$D$2+Parameter!$B$4*0.5 + J461)&gt;0,"B",0)))</f>
        <v>A</v>
      </c>
      <c r="E461" t="str">
        <f>IF(AND(($B461-Parameter!$B$17*Spielerentscheidungen!$B$3+Parameter!$B$4*(Ergebnisse2!$D$2/Parameter!$B$8) + I461)&gt;0,(ZB_Käufer2!$B461-Parameter!$B$17*Spielerentscheidungen!$D$3+Parameter!$B$4*(Ergebnisse2!$E$2/Parameter!$B$8) + J461)&gt;0),IF(($B461-Parameter!$B$17*Spielerentscheidungen!$B$3+Parameter!$B$4*(Ergebnisse2!$D$2/Parameter!$B$8) + I461) &gt; (ZB_Käufer2!$B461-Parameter!$B$17*Spielerentscheidungen!$D$3+Parameter!$B$4*(Ergebnisse2!$E$2/Parameter!$B$8) + J461),"A", IF(($B461-Parameter!$B$17*Spielerentscheidungen!$B$3+Parameter!$B$4*(Ergebnisse2!$D$2/Parameter!$B$8) + I461) &lt; (ZB_Käufer2!$B461-Parameter!$B$17*Spielerentscheidungen!$D$3+Parameter!$B$4*(Ergebnisse2!$E$2/Parameter!$B$8) + J461 ), "B", C461)),
IF(($B461-Parameter!$B$17*Spielerentscheidungen!$B$3+Parameter!$B$4*(Ergebnisse2!$D$2/Parameter!$B$8) + I461) &gt; 0,"A",
IF((ZB_Käufer2!$B461-Parameter!$B$17*Spielerentscheidungen!$D$3+Parameter!$B$4*(Ergebnisse2!$E$2/Parameter!$B$8) + J461)&gt;0,"B",0)))</f>
        <v>A</v>
      </c>
      <c r="F461">
        <f>IF(AND(($B461-Parameter!$B$17*Spielerentscheidungen!$B$4+Parameter!$B$4*(Ergebnisse2!$D$3/Parameter!$B$8) + I461 )&gt;0,(ZB_Käufer2!$B461-Parameter!$B$17*Spielerentscheidungen!$D$4+Parameter!$B$4*(Ergebnisse2!$E$3/Parameter!$B$8) + J461)&gt;0),IF(($B461-Parameter!$B$17*Spielerentscheidungen!$B$4+Parameter!$B$4*(Ergebnisse2!$D$3/Parameter!$B$8) + I461) &gt; (ZB_Käufer2!$B461-Parameter!$B$17*Spielerentscheidungen!$D$4+Parameter!$B$4*(Ergebnisse2!$E$3/Parameter!$B$8) + J461), "A", IF(($B461-Parameter!$B$17*Spielerentscheidungen!$B$4+Parameter!$B$4*(Ergebnisse2!$D$3/Parameter!$B$8) + I461) &lt; (ZB_Käufer2!$B461-Parameter!$B$17*Spielerentscheidungen!$D$4+Parameter!$B$4*(Ergebnisse2!$E$3/Parameter!$B$8) + J461), "B", C461)),
IF(($B461-Parameter!$B$17*Spielerentscheidungen!$B$4+Parameter!$B$4*(Ergebnisse2!$D$3/Parameter!$B$8) + I461) &gt; 0,"A",
IF((ZB_Käufer2!$B461-Parameter!$B$17*Spielerentscheidungen!$D$4+Parameter!$B$4*(Ergebnisse2!$E$3/Parameter!$B$8) + J461) &gt; 0,"B",0)))</f>
        <v>0</v>
      </c>
      <c r="G461">
        <f>IF(AND(($B461-Parameter!$B$17*Spielerentscheidungen!$B$5+Parameter!$B$4*(Ergebnisse2!$D$4/Parameter!$B$8) + I461)&gt;0,(ZB_Käufer2!$B461-Parameter!$B$17*Spielerentscheidungen!$D$5+Parameter!$B$4*(Ergebnisse2!$E$4/Parameter!$B$8) + J461)&gt;0), IF(($B461-Parameter!$B$17*Spielerentscheidungen!$B$5+Parameter!$B$4*(Ergebnisse2!$D$4/Parameter!$B$8) + I461) &gt; (ZB_Käufer2!$B461-Parameter!$B$17*Spielerentscheidungen!$D$5+Parameter!$B$4*(Ergebnisse2!$E$4/Parameter!$B$8) + J461), "A", IF(($B461-Parameter!$B$17*Spielerentscheidungen!$B$5+Parameter!$B$4*(Ergebnisse2!$D$4/Parameter!$B$8) + I461) &lt; (ZB_Käufer2!$B461-Parameter!$B$17*Spielerentscheidungen!$D$5+Parameter!$B$4*(Ergebnisse2!$E$4/Parameter!$B$8) + J461), "B", C461)),
IF(($B461-Parameter!$B$17*Spielerentscheidungen!$B$5+Parameter!$B$4*(Ergebnisse2!$D$4/Parameter!$B$8) +I461)&gt;0,"A",
IF((ZB_Käufer2!$B461-Parameter!$B$17*Spielerentscheidungen!$D$5+Parameter!$B$4*(Ergebnisse2!$E$4/Parameter!$B$8) + J461)&gt;0,"B",0)))</f>
        <v>0</v>
      </c>
      <c r="H461">
        <f>IF(AND(($B461-Parameter!$B$17*Spielerentscheidungen!$B$6+Parameter!$B$4*(Ergebnisse2!$D$5/Parameter!$B$8) + I461)&gt;0,(ZB_Käufer2!$B461-Parameter!$B$17*Spielerentscheidungen!$D$6+Parameter!$B$4*(Ergebnisse2!$E$5/Parameter!$B$8) + J461)&gt;0), IF(($B461-Parameter!$B$17*Spielerentscheidungen!$B$6+Parameter!$B$4*(Ergebnisse2!$D$5/Parameter!$B$8) + I461) &gt; (ZB_Käufer2!$B461-Parameter!$B$17*Spielerentscheidungen!$D$6+Parameter!$B$4*(Ergebnisse2!$E$5/Parameter!$B$8) + J461),"A",IF(($B461-Parameter!$B$17*Spielerentscheidungen!$B$6+Parameter!$B$4*(Ergebnisse2!$D$5/Parameter!$B$8) + I461) &lt; (ZB_Käufer2!$B461-Parameter!$B$17*Spielerentscheidungen!$D$6+Parameter!$B$4*(Ergebnisse2!$E$5/Parameter!$B$8) + J461),"B",C461)),
IF(($B461-Parameter!$B$17*Spielerentscheidungen!$B$6+Parameter!$B$4*(Ergebnisse2!$D$5/Parameter!$B$8) + I461)&gt;0,"A",
IF((ZB_Käufer2!$B461-Parameter!$B$17*Spielerentscheidungen!$D$6 + Parameter!$B$4*(Ergebnisse2!$E$5/Parameter!$B$8) + J461)&gt;0,"B",0)))</f>
        <v>0</v>
      </c>
      <c r="I461">
        <v>2</v>
      </c>
      <c r="J461">
        <v>0</v>
      </c>
    </row>
    <row r="462" spans="1:10" x14ac:dyDescent="0.35">
      <c r="A462">
        <v>461</v>
      </c>
      <c r="B462">
        <v>1.5</v>
      </c>
      <c r="C462" t="s">
        <v>19</v>
      </c>
      <c r="D462">
        <f>IF(AND(($B462- Parameter!$B$17*Spielerentscheidungen!$B$2+Parameter!$B$4*0.5 + I462)&gt;0,(ZB_Käufer2!$B462-Parameter!$B$17*Spielerentscheidungen!$D$2+Parameter!$B$4*0.5 + J462)&gt;0), IF(($B462-Parameter!$B$17*Spielerentscheidungen!$B$2+Parameter!$B$4*0.5 + I462) &gt; (ZB_Käufer2!$B462-Parameter!$B$17*Spielerentscheidungen!$D$2+Parameter!$B$4*0.5 + J462), "A", IF((ZB_Käufer2!$B462-Parameter!$B$17*Spielerentscheidungen!$D$2+Parameter!$B$4*0.5 + J462) &gt; ($B462-Parameter!$B$17*Spielerentscheidungen!$B$2+Parameter!$B$4*0.5 + I462), "B", C462)),
IF(($B462-Parameter!$B$17*Spielerentscheidungen!$B$2+Parameter!$B$4*0.5 + I462)&gt;0,"A",
IF((ZB_Käufer2!$B462-Parameter!$B$17*Spielerentscheidungen!$D$2+Parameter!$B$4*0.5 + J462)&gt;0,"B",0)))</f>
        <v>0</v>
      </c>
      <c r="E462">
        <f>IF(AND(($B462-Parameter!$B$17*Spielerentscheidungen!$B$3+Parameter!$B$4*(Ergebnisse2!$D$2/Parameter!$B$8) + I462)&gt;0,(ZB_Käufer2!$B462-Parameter!$B$17*Spielerentscheidungen!$D$3+Parameter!$B$4*(Ergebnisse2!$E$2/Parameter!$B$8) + J462)&gt;0),IF(($B462-Parameter!$B$17*Spielerentscheidungen!$B$3+Parameter!$B$4*(Ergebnisse2!$D$2/Parameter!$B$8) + I462) &gt; (ZB_Käufer2!$B462-Parameter!$B$17*Spielerentscheidungen!$D$3+Parameter!$B$4*(Ergebnisse2!$E$2/Parameter!$B$8) + J462),"A", IF(($B462-Parameter!$B$17*Spielerentscheidungen!$B$3+Parameter!$B$4*(Ergebnisse2!$D$2/Parameter!$B$8) + I462) &lt; (ZB_Käufer2!$B462-Parameter!$B$17*Spielerentscheidungen!$D$3+Parameter!$B$4*(Ergebnisse2!$E$2/Parameter!$B$8) + J462 ), "B", C462)),
IF(($B462-Parameter!$B$17*Spielerentscheidungen!$B$3+Parameter!$B$4*(Ergebnisse2!$D$2/Parameter!$B$8) + I462) &gt; 0,"A",
IF((ZB_Käufer2!$B462-Parameter!$B$17*Spielerentscheidungen!$D$3+Parameter!$B$4*(Ergebnisse2!$E$2/Parameter!$B$8) + J462)&gt;0,"B",0)))</f>
        <v>0</v>
      </c>
      <c r="F462">
        <f>IF(AND(($B462-Parameter!$B$17*Spielerentscheidungen!$B$4+Parameter!$B$4*(Ergebnisse2!$D$3/Parameter!$B$8) + I462 )&gt;0,(ZB_Käufer2!$B462-Parameter!$B$17*Spielerentscheidungen!$D$4+Parameter!$B$4*(Ergebnisse2!$E$3/Parameter!$B$8) + J462)&gt;0),IF(($B462-Parameter!$B$17*Spielerentscheidungen!$B$4+Parameter!$B$4*(Ergebnisse2!$D$3/Parameter!$B$8) + I462) &gt; (ZB_Käufer2!$B462-Parameter!$B$17*Spielerentscheidungen!$D$4+Parameter!$B$4*(Ergebnisse2!$E$3/Parameter!$B$8) + J462), "A", IF(($B462-Parameter!$B$17*Spielerentscheidungen!$B$4+Parameter!$B$4*(Ergebnisse2!$D$3/Parameter!$B$8) + I462) &lt; (ZB_Käufer2!$B462-Parameter!$B$17*Spielerentscheidungen!$D$4+Parameter!$B$4*(Ergebnisse2!$E$3/Parameter!$B$8) + J462), "B", C462)),
IF(($B462-Parameter!$B$17*Spielerentscheidungen!$B$4+Parameter!$B$4*(Ergebnisse2!$D$3/Parameter!$B$8) + I462) &gt; 0,"A",
IF((ZB_Käufer2!$B462-Parameter!$B$17*Spielerentscheidungen!$D$4+Parameter!$B$4*(Ergebnisse2!$E$3/Parameter!$B$8) + J462) &gt; 0,"B",0)))</f>
        <v>0</v>
      </c>
      <c r="G462">
        <f>IF(AND(($B462-Parameter!$B$17*Spielerentscheidungen!$B$5+Parameter!$B$4*(Ergebnisse2!$D$4/Parameter!$B$8) + I462)&gt;0,(ZB_Käufer2!$B462-Parameter!$B$17*Spielerentscheidungen!$D$5+Parameter!$B$4*(Ergebnisse2!$E$4/Parameter!$B$8) + J462)&gt;0), IF(($B462-Parameter!$B$17*Spielerentscheidungen!$B$5+Parameter!$B$4*(Ergebnisse2!$D$4/Parameter!$B$8) + I462) &gt; (ZB_Käufer2!$B462-Parameter!$B$17*Spielerentscheidungen!$D$5+Parameter!$B$4*(Ergebnisse2!$E$4/Parameter!$B$8) + J462), "A", IF(($B462-Parameter!$B$17*Spielerentscheidungen!$B$5+Parameter!$B$4*(Ergebnisse2!$D$4/Parameter!$B$8) + I462) &lt; (ZB_Käufer2!$B462-Parameter!$B$17*Spielerentscheidungen!$D$5+Parameter!$B$4*(Ergebnisse2!$E$4/Parameter!$B$8) + J462), "B", C462)),
IF(($B462-Parameter!$B$17*Spielerentscheidungen!$B$5+Parameter!$B$4*(Ergebnisse2!$D$4/Parameter!$B$8) +I462)&gt;0,"A",
IF((ZB_Käufer2!$B462-Parameter!$B$17*Spielerentscheidungen!$D$5+Parameter!$B$4*(Ergebnisse2!$E$4/Parameter!$B$8) + J462)&gt;0,"B",0)))</f>
        <v>0</v>
      </c>
      <c r="H462">
        <f>IF(AND(($B462-Parameter!$B$17*Spielerentscheidungen!$B$6+Parameter!$B$4*(Ergebnisse2!$D$5/Parameter!$B$8) + I462)&gt;0,(ZB_Käufer2!$B462-Parameter!$B$17*Spielerentscheidungen!$D$6+Parameter!$B$4*(Ergebnisse2!$E$5/Parameter!$B$8) + J462)&gt;0), IF(($B462-Parameter!$B$17*Spielerentscheidungen!$B$6+Parameter!$B$4*(Ergebnisse2!$D$5/Parameter!$B$8) + I462) &gt; (ZB_Käufer2!$B462-Parameter!$B$17*Spielerentscheidungen!$D$6+Parameter!$B$4*(Ergebnisse2!$E$5/Parameter!$B$8) + J462),"A",IF(($B462-Parameter!$B$17*Spielerentscheidungen!$B$6+Parameter!$B$4*(Ergebnisse2!$D$5/Parameter!$B$8) + I462) &lt; (ZB_Käufer2!$B462-Parameter!$B$17*Spielerentscheidungen!$D$6+Parameter!$B$4*(Ergebnisse2!$E$5/Parameter!$B$8) + J462),"B",C462)),
IF(($B462-Parameter!$B$17*Spielerentscheidungen!$B$6+Parameter!$B$4*(Ergebnisse2!$D$5/Parameter!$B$8) + I462)&gt;0,"A",
IF((ZB_Käufer2!$B462-Parameter!$B$17*Spielerentscheidungen!$D$6 + Parameter!$B$4*(Ergebnisse2!$E$5/Parameter!$B$8) + J462)&gt;0,"B",0)))</f>
        <v>0</v>
      </c>
      <c r="I462">
        <v>0</v>
      </c>
      <c r="J462">
        <v>2</v>
      </c>
    </row>
    <row r="463" spans="1:10" x14ac:dyDescent="0.35">
      <c r="A463">
        <v>462</v>
      </c>
      <c r="B463">
        <v>8.14</v>
      </c>
      <c r="C463" t="s">
        <v>20</v>
      </c>
      <c r="D463" t="str">
        <f>IF(AND(($B463- Parameter!$B$17*Spielerentscheidungen!$B$2+Parameter!$B$4*0.5 + I463)&gt;0,(ZB_Käufer2!$B463-Parameter!$B$17*Spielerentscheidungen!$D$2+Parameter!$B$4*0.5 + J463)&gt;0), IF(($B463-Parameter!$B$17*Spielerentscheidungen!$B$2+Parameter!$B$4*0.5 + I463) &gt; (ZB_Käufer2!$B463-Parameter!$B$17*Spielerentscheidungen!$D$2+Parameter!$B$4*0.5 + J463), "A", IF((ZB_Käufer2!$B463-Parameter!$B$17*Spielerentscheidungen!$D$2+Parameter!$B$4*0.5 + J463) &gt; ($B463-Parameter!$B$17*Spielerentscheidungen!$B$2+Parameter!$B$4*0.5 + I463), "B", C463)),
IF(($B463-Parameter!$B$17*Spielerentscheidungen!$B$2+Parameter!$B$4*0.5 + I463)&gt;0,"A",
IF((ZB_Käufer2!$B463-Parameter!$B$17*Spielerentscheidungen!$D$2+Parameter!$B$4*0.5 + J463)&gt;0,"B",0)))</f>
        <v>A</v>
      </c>
      <c r="E463" t="str">
        <f>IF(AND(($B463-Parameter!$B$17*Spielerentscheidungen!$B$3+Parameter!$B$4*(Ergebnisse2!$D$2/Parameter!$B$8) + I463)&gt;0,(ZB_Käufer2!$B463-Parameter!$B$17*Spielerentscheidungen!$D$3+Parameter!$B$4*(Ergebnisse2!$E$2/Parameter!$B$8) + J463)&gt;0),IF(($B463-Parameter!$B$17*Spielerentscheidungen!$B$3+Parameter!$B$4*(Ergebnisse2!$D$2/Parameter!$B$8) + I463) &gt; (ZB_Käufer2!$B463-Parameter!$B$17*Spielerentscheidungen!$D$3+Parameter!$B$4*(Ergebnisse2!$E$2/Parameter!$B$8) + J463),"A", IF(($B463-Parameter!$B$17*Spielerentscheidungen!$B$3+Parameter!$B$4*(Ergebnisse2!$D$2/Parameter!$B$8) + I463) &lt; (ZB_Käufer2!$B463-Parameter!$B$17*Spielerentscheidungen!$D$3+Parameter!$B$4*(Ergebnisse2!$E$2/Parameter!$B$8) + J463 ), "B", C463)),
IF(($B463-Parameter!$B$17*Spielerentscheidungen!$B$3+Parameter!$B$4*(Ergebnisse2!$D$2/Parameter!$B$8) + I463) &gt; 0,"A",
IF((ZB_Käufer2!$B463-Parameter!$B$17*Spielerentscheidungen!$D$3+Parameter!$B$4*(Ergebnisse2!$E$2/Parameter!$B$8) + J463)&gt;0,"B",0)))</f>
        <v>A</v>
      </c>
      <c r="F463" t="str">
        <f>IF(AND(($B463-Parameter!$B$17*Spielerentscheidungen!$B$4+Parameter!$B$4*(Ergebnisse2!$D$3/Parameter!$B$8) + I463 )&gt;0,(ZB_Käufer2!$B463-Parameter!$B$17*Spielerentscheidungen!$D$4+Parameter!$B$4*(Ergebnisse2!$E$3/Parameter!$B$8) + J463)&gt;0),IF(($B463-Parameter!$B$17*Spielerentscheidungen!$B$4+Parameter!$B$4*(Ergebnisse2!$D$3/Parameter!$B$8) + I463) &gt; (ZB_Käufer2!$B463-Parameter!$B$17*Spielerentscheidungen!$D$4+Parameter!$B$4*(Ergebnisse2!$E$3/Parameter!$B$8) + J463), "A", IF(($B463-Parameter!$B$17*Spielerentscheidungen!$B$4+Parameter!$B$4*(Ergebnisse2!$D$3/Parameter!$B$8) + I463) &lt; (ZB_Käufer2!$B463-Parameter!$B$17*Spielerentscheidungen!$D$4+Parameter!$B$4*(Ergebnisse2!$E$3/Parameter!$B$8) + J463), "B", C463)),
IF(($B463-Parameter!$B$17*Spielerentscheidungen!$B$4+Parameter!$B$4*(Ergebnisse2!$D$3/Parameter!$B$8) + I463) &gt; 0,"A",
IF((ZB_Käufer2!$B463-Parameter!$B$17*Spielerentscheidungen!$D$4+Parameter!$B$4*(Ergebnisse2!$E$3/Parameter!$B$8) + J463) &gt; 0,"B",0)))</f>
        <v>A</v>
      </c>
      <c r="G463" t="str">
        <f>IF(AND(($B463-Parameter!$B$17*Spielerentscheidungen!$B$5+Parameter!$B$4*(Ergebnisse2!$D$4/Parameter!$B$8) + I463)&gt;0,(ZB_Käufer2!$B463-Parameter!$B$17*Spielerentscheidungen!$D$5+Parameter!$B$4*(Ergebnisse2!$E$4/Parameter!$B$8) + J463)&gt;0), IF(($B463-Parameter!$B$17*Spielerentscheidungen!$B$5+Parameter!$B$4*(Ergebnisse2!$D$4/Parameter!$B$8) + I463) &gt; (ZB_Käufer2!$B463-Parameter!$B$17*Spielerentscheidungen!$D$5+Parameter!$B$4*(Ergebnisse2!$E$4/Parameter!$B$8) + J463), "A", IF(($B463-Parameter!$B$17*Spielerentscheidungen!$B$5+Parameter!$B$4*(Ergebnisse2!$D$4/Parameter!$B$8) + I463) &lt; (ZB_Käufer2!$B463-Parameter!$B$17*Spielerentscheidungen!$D$5+Parameter!$B$4*(Ergebnisse2!$E$4/Parameter!$B$8) + J463), "B", C463)),
IF(($B463-Parameter!$B$17*Spielerentscheidungen!$B$5+Parameter!$B$4*(Ergebnisse2!$D$4/Parameter!$B$8) +I463)&gt;0,"A",
IF((ZB_Käufer2!$B463-Parameter!$B$17*Spielerentscheidungen!$D$5+Parameter!$B$4*(Ergebnisse2!$E$4/Parameter!$B$8) + J463)&gt;0,"B",0)))</f>
        <v>A</v>
      </c>
      <c r="H463">
        <f>IF(AND(($B463-Parameter!$B$17*Spielerentscheidungen!$B$6+Parameter!$B$4*(Ergebnisse2!$D$5/Parameter!$B$8) + I463)&gt;0,(ZB_Käufer2!$B463-Parameter!$B$17*Spielerentscheidungen!$D$6+Parameter!$B$4*(Ergebnisse2!$E$5/Parameter!$B$8) + J463)&gt;0), IF(($B463-Parameter!$B$17*Spielerentscheidungen!$B$6+Parameter!$B$4*(Ergebnisse2!$D$5/Parameter!$B$8) + I463) &gt; (ZB_Käufer2!$B463-Parameter!$B$17*Spielerentscheidungen!$D$6+Parameter!$B$4*(Ergebnisse2!$E$5/Parameter!$B$8) + J463),"A",IF(($B463-Parameter!$B$17*Spielerentscheidungen!$B$6+Parameter!$B$4*(Ergebnisse2!$D$5/Parameter!$B$8) + I463) &lt; (ZB_Käufer2!$B463-Parameter!$B$17*Spielerentscheidungen!$D$6+Parameter!$B$4*(Ergebnisse2!$E$5/Parameter!$B$8) + J463),"B",C463)),
IF(($B463-Parameter!$B$17*Spielerentscheidungen!$B$6+Parameter!$B$4*(Ergebnisse2!$D$5/Parameter!$B$8) + I463)&gt;0,"A",
IF((ZB_Käufer2!$B463-Parameter!$B$17*Spielerentscheidungen!$D$6 + Parameter!$B$4*(Ergebnisse2!$E$5/Parameter!$B$8) + J463)&gt;0,"B",0)))</f>
        <v>0</v>
      </c>
      <c r="I463">
        <v>2</v>
      </c>
      <c r="J463">
        <v>0</v>
      </c>
    </row>
    <row r="464" spans="1:10" x14ac:dyDescent="0.35">
      <c r="A464">
        <v>463</v>
      </c>
      <c r="B464">
        <v>5.16</v>
      </c>
      <c r="C464" t="s">
        <v>19</v>
      </c>
      <c r="D464">
        <f>IF(AND(($B464- Parameter!$B$17*Spielerentscheidungen!$B$2+Parameter!$B$4*0.5 + I464)&gt;0,(ZB_Käufer2!$B464-Parameter!$B$17*Spielerentscheidungen!$D$2+Parameter!$B$4*0.5 + J464)&gt;0), IF(($B464-Parameter!$B$17*Spielerentscheidungen!$B$2+Parameter!$B$4*0.5 + I464) &gt; (ZB_Käufer2!$B464-Parameter!$B$17*Spielerentscheidungen!$D$2+Parameter!$B$4*0.5 + J464), "A", IF((ZB_Käufer2!$B464-Parameter!$B$17*Spielerentscheidungen!$D$2+Parameter!$B$4*0.5 + J464) &gt; ($B464-Parameter!$B$17*Spielerentscheidungen!$B$2+Parameter!$B$4*0.5 + I464), "B", C464)),
IF(($B464-Parameter!$B$17*Spielerentscheidungen!$B$2+Parameter!$B$4*0.5 + I464)&gt;0,"A",
IF((ZB_Käufer2!$B464-Parameter!$B$17*Spielerentscheidungen!$D$2+Parameter!$B$4*0.5 + J464)&gt;0,"B",0)))</f>
        <v>0</v>
      </c>
      <c r="E464">
        <f>IF(AND(($B464-Parameter!$B$17*Spielerentscheidungen!$B$3+Parameter!$B$4*(Ergebnisse2!$D$2/Parameter!$B$8) + I464)&gt;0,(ZB_Käufer2!$B464-Parameter!$B$17*Spielerentscheidungen!$D$3+Parameter!$B$4*(Ergebnisse2!$E$2/Parameter!$B$8) + J464)&gt;0),IF(($B464-Parameter!$B$17*Spielerentscheidungen!$B$3+Parameter!$B$4*(Ergebnisse2!$D$2/Parameter!$B$8) + I464) &gt; (ZB_Käufer2!$B464-Parameter!$B$17*Spielerentscheidungen!$D$3+Parameter!$B$4*(Ergebnisse2!$E$2/Parameter!$B$8) + J464),"A", IF(($B464-Parameter!$B$17*Spielerentscheidungen!$B$3+Parameter!$B$4*(Ergebnisse2!$D$2/Parameter!$B$8) + I464) &lt; (ZB_Käufer2!$B464-Parameter!$B$17*Spielerentscheidungen!$D$3+Parameter!$B$4*(Ergebnisse2!$E$2/Parameter!$B$8) + J464 ), "B", C464)),
IF(($B464-Parameter!$B$17*Spielerentscheidungen!$B$3+Parameter!$B$4*(Ergebnisse2!$D$2/Parameter!$B$8) + I464) &gt; 0,"A",
IF((ZB_Käufer2!$B464-Parameter!$B$17*Spielerentscheidungen!$D$3+Parameter!$B$4*(Ergebnisse2!$E$2/Parameter!$B$8) + J464)&gt;0,"B",0)))</f>
        <v>0</v>
      </c>
      <c r="F464">
        <f>IF(AND(($B464-Parameter!$B$17*Spielerentscheidungen!$B$4+Parameter!$B$4*(Ergebnisse2!$D$3/Parameter!$B$8) + I464 )&gt;0,(ZB_Käufer2!$B464-Parameter!$B$17*Spielerentscheidungen!$D$4+Parameter!$B$4*(Ergebnisse2!$E$3/Parameter!$B$8) + J464)&gt;0),IF(($B464-Parameter!$B$17*Spielerentscheidungen!$B$4+Parameter!$B$4*(Ergebnisse2!$D$3/Parameter!$B$8) + I464) &gt; (ZB_Käufer2!$B464-Parameter!$B$17*Spielerentscheidungen!$D$4+Parameter!$B$4*(Ergebnisse2!$E$3/Parameter!$B$8) + J464), "A", IF(($B464-Parameter!$B$17*Spielerentscheidungen!$B$4+Parameter!$B$4*(Ergebnisse2!$D$3/Parameter!$B$8) + I464) &lt; (ZB_Käufer2!$B464-Parameter!$B$17*Spielerentscheidungen!$D$4+Parameter!$B$4*(Ergebnisse2!$E$3/Parameter!$B$8) + J464), "B", C464)),
IF(($B464-Parameter!$B$17*Spielerentscheidungen!$B$4+Parameter!$B$4*(Ergebnisse2!$D$3/Parameter!$B$8) + I464) &gt; 0,"A",
IF((ZB_Käufer2!$B464-Parameter!$B$17*Spielerentscheidungen!$D$4+Parameter!$B$4*(Ergebnisse2!$E$3/Parameter!$B$8) + J464) &gt; 0,"B",0)))</f>
        <v>0</v>
      </c>
      <c r="G464">
        <f>IF(AND(($B464-Parameter!$B$17*Spielerentscheidungen!$B$5+Parameter!$B$4*(Ergebnisse2!$D$4/Parameter!$B$8) + I464)&gt;0,(ZB_Käufer2!$B464-Parameter!$B$17*Spielerentscheidungen!$D$5+Parameter!$B$4*(Ergebnisse2!$E$4/Parameter!$B$8) + J464)&gt;0), IF(($B464-Parameter!$B$17*Spielerentscheidungen!$B$5+Parameter!$B$4*(Ergebnisse2!$D$4/Parameter!$B$8) + I464) &gt; (ZB_Käufer2!$B464-Parameter!$B$17*Spielerentscheidungen!$D$5+Parameter!$B$4*(Ergebnisse2!$E$4/Parameter!$B$8) + J464), "A", IF(($B464-Parameter!$B$17*Spielerentscheidungen!$B$5+Parameter!$B$4*(Ergebnisse2!$D$4/Parameter!$B$8) + I464) &lt; (ZB_Käufer2!$B464-Parameter!$B$17*Spielerentscheidungen!$D$5+Parameter!$B$4*(Ergebnisse2!$E$4/Parameter!$B$8) + J464), "B", C464)),
IF(($B464-Parameter!$B$17*Spielerentscheidungen!$B$5+Parameter!$B$4*(Ergebnisse2!$D$4/Parameter!$B$8) +I464)&gt;0,"A",
IF((ZB_Käufer2!$B464-Parameter!$B$17*Spielerentscheidungen!$D$5+Parameter!$B$4*(Ergebnisse2!$E$4/Parameter!$B$8) + J464)&gt;0,"B",0)))</f>
        <v>0</v>
      </c>
      <c r="H464">
        <f>IF(AND(($B464-Parameter!$B$17*Spielerentscheidungen!$B$6+Parameter!$B$4*(Ergebnisse2!$D$5/Parameter!$B$8) + I464)&gt;0,(ZB_Käufer2!$B464-Parameter!$B$17*Spielerentscheidungen!$D$6+Parameter!$B$4*(Ergebnisse2!$E$5/Parameter!$B$8) + J464)&gt;0), IF(($B464-Parameter!$B$17*Spielerentscheidungen!$B$6+Parameter!$B$4*(Ergebnisse2!$D$5/Parameter!$B$8) + I464) &gt; (ZB_Käufer2!$B464-Parameter!$B$17*Spielerentscheidungen!$D$6+Parameter!$B$4*(Ergebnisse2!$E$5/Parameter!$B$8) + J464),"A",IF(($B464-Parameter!$B$17*Spielerentscheidungen!$B$6+Parameter!$B$4*(Ergebnisse2!$D$5/Parameter!$B$8) + I464) &lt; (ZB_Käufer2!$B464-Parameter!$B$17*Spielerentscheidungen!$D$6+Parameter!$B$4*(Ergebnisse2!$E$5/Parameter!$B$8) + J464),"B",C464)),
IF(($B464-Parameter!$B$17*Spielerentscheidungen!$B$6+Parameter!$B$4*(Ergebnisse2!$D$5/Parameter!$B$8) + I464)&gt;0,"A",
IF((ZB_Käufer2!$B464-Parameter!$B$17*Spielerentscheidungen!$D$6 + Parameter!$B$4*(Ergebnisse2!$E$5/Parameter!$B$8) + J464)&gt;0,"B",0)))</f>
        <v>0</v>
      </c>
      <c r="I464">
        <v>0</v>
      </c>
      <c r="J464">
        <v>1</v>
      </c>
    </row>
    <row r="465" spans="1:10" x14ac:dyDescent="0.35">
      <c r="A465">
        <v>464</v>
      </c>
      <c r="B465">
        <v>4.0199999999999996</v>
      </c>
      <c r="C465" t="s">
        <v>20</v>
      </c>
      <c r="D465">
        <f>IF(AND(($B465- Parameter!$B$17*Spielerentscheidungen!$B$2+Parameter!$B$4*0.5 + I465)&gt;0,(ZB_Käufer2!$B465-Parameter!$B$17*Spielerentscheidungen!$D$2+Parameter!$B$4*0.5 + J465)&gt;0), IF(($B465-Parameter!$B$17*Spielerentscheidungen!$B$2+Parameter!$B$4*0.5 + I465) &gt; (ZB_Käufer2!$B465-Parameter!$B$17*Spielerentscheidungen!$D$2+Parameter!$B$4*0.5 + J465), "A", IF((ZB_Käufer2!$B465-Parameter!$B$17*Spielerentscheidungen!$D$2+Parameter!$B$4*0.5 + J465) &gt; ($B465-Parameter!$B$17*Spielerentscheidungen!$B$2+Parameter!$B$4*0.5 + I465), "B", C465)),
IF(($B465-Parameter!$B$17*Spielerentscheidungen!$B$2+Parameter!$B$4*0.5 + I465)&gt;0,"A",
IF((ZB_Käufer2!$B465-Parameter!$B$17*Spielerentscheidungen!$D$2+Parameter!$B$4*0.5 + J465)&gt;0,"B",0)))</f>
        <v>0</v>
      </c>
      <c r="E465">
        <f>IF(AND(($B465-Parameter!$B$17*Spielerentscheidungen!$B$3+Parameter!$B$4*(Ergebnisse2!$D$2/Parameter!$B$8) + I465)&gt;0,(ZB_Käufer2!$B465-Parameter!$B$17*Spielerentscheidungen!$D$3+Parameter!$B$4*(Ergebnisse2!$E$2/Parameter!$B$8) + J465)&gt;0),IF(($B465-Parameter!$B$17*Spielerentscheidungen!$B$3+Parameter!$B$4*(Ergebnisse2!$D$2/Parameter!$B$8) + I465) &gt; (ZB_Käufer2!$B465-Parameter!$B$17*Spielerentscheidungen!$D$3+Parameter!$B$4*(Ergebnisse2!$E$2/Parameter!$B$8) + J465),"A", IF(($B465-Parameter!$B$17*Spielerentscheidungen!$B$3+Parameter!$B$4*(Ergebnisse2!$D$2/Parameter!$B$8) + I465) &lt; (ZB_Käufer2!$B465-Parameter!$B$17*Spielerentscheidungen!$D$3+Parameter!$B$4*(Ergebnisse2!$E$2/Parameter!$B$8) + J465 ), "B", C465)),
IF(($B465-Parameter!$B$17*Spielerentscheidungen!$B$3+Parameter!$B$4*(Ergebnisse2!$D$2/Parameter!$B$8) + I465) &gt; 0,"A",
IF((ZB_Käufer2!$B465-Parameter!$B$17*Spielerentscheidungen!$D$3+Parameter!$B$4*(Ergebnisse2!$E$2/Parameter!$B$8) + J465)&gt;0,"B",0)))</f>
        <v>0</v>
      </c>
      <c r="F465">
        <f>IF(AND(($B465-Parameter!$B$17*Spielerentscheidungen!$B$4+Parameter!$B$4*(Ergebnisse2!$D$3/Parameter!$B$8) + I465 )&gt;0,(ZB_Käufer2!$B465-Parameter!$B$17*Spielerentscheidungen!$D$4+Parameter!$B$4*(Ergebnisse2!$E$3/Parameter!$B$8) + J465)&gt;0),IF(($B465-Parameter!$B$17*Spielerentscheidungen!$B$4+Parameter!$B$4*(Ergebnisse2!$D$3/Parameter!$B$8) + I465) &gt; (ZB_Käufer2!$B465-Parameter!$B$17*Spielerentscheidungen!$D$4+Parameter!$B$4*(Ergebnisse2!$E$3/Parameter!$B$8) + J465), "A", IF(($B465-Parameter!$B$17*Spielerentscheidungen!$B$4+Parameter!$B$4*(Ergebnisse2!$D$3/Parameter!$B$8) + I465) &lt; (ZB_Käufer2!$B465-Parameter!$B$17*Spielerentscheidungen!$D$4+Parameter!$B$4*(Ergebnisse2!$E$3/Parameter!$B$8) + J465), "B", C465)),
IF(($B465-Parameter!$B$17*Spielerentscheidungen!$B$4+Parameter!$B$4*(Ergebnisse2!$D$3/Parameter!$B$8) + I465) &gt; 0,"A",
IF((ZB_Käufer2!$B465-Parameter!$B$17*Spielerentscheidungen!$D$4+Parameter!$B$4*(Ergebnisse2!$E$3/Parameter!$B$8) + J465) &gt; 0,"B",0)))</f>
        <v>0</v>
      </c>
      <c r="G465">
        <f>IF(AND(($B465-Parameter!$B$17*Spielerentscheidungen!$B$5+Parameter!$B$4*(Ergebnisse2!$D$4/Parameter!$B$8) + I465)&gt;0,(ZB_Käufer2!$B465-Parameter!$B$17*Spielerentscheidungen!$D$5+Parameter!$B$4*(Ergebnisse2!$E$4/Parameter!$B$8) + J465)&gt;0), IF(($B465-Parameter!$B$17*Spielerentscheidungen!$B$5+Parameter!$B$4*(Ergebnisse2!$D$4/Parameter!$B$8) + I465) &gt; (ZB_Käufer2!$B465-Parameter!$B$17*Spielerentscheidungen!$D$5+Parameter!$B$4*(Ergebnisse2!$E$4/Parameter!$B$8) + J465), "A", IF(($B465-Parameter!$B$17*Spielerentscheidungen!$B$5+Parameter!$B$4*(Ergebnisse2!$D$4/Parameter!$B$8) + I465) &lt; (ZB_Käufer2!$B465-Parameter!$B$17*Spielerentscheidungen!$D$5+Parameter!$B$4*(Ergebnisse2!$E$4/Parameter!$B$8) + J465), "B", C465)),
IF(($B465-Parameter!$B$17*Spielerentscheidungen!$B$5+Parameter!$B$4*(Ergebnisse2!$D$4/Parameter!$B$8) +I465)&gt;0,"A",
IF((ZB_Käufer2!$B465-Parameter!$B$17*Spielerentscheidungen!$D$5+Parameter!$B$4*(Ergebnisse2!$E$4/Parameter!$B$8) + J465)&gt;0,"B",0)))</f>
        <v>0</v>
      </c>
      <c r="H465">
        <f>IF(AND(($B465-Parameter!$B$17*Spielerentscheidungen!$B$6+Parameter!$B$4*(Ergebnisse2!$D$5/Parameter!$B$8) + I465)&gt;0,(ZB_Käufer2!$B465-Parameter!$B$17*Spielerentscheidungen!$D$6+Parameter!$B$4*(Ergebnisse2!$E$5/Parameter!$B$8) + J465)&gt;0), IF(($B465-Parameter!$B$17*Spielerentscheidungen!$B$6+Parameter!$B$4*(Ergebnisse2!$D$5/Parameter!$B$8) + I465) &gt; (ZB_Käufer2!$B465-Parameter!$B$17*Spielerentscheidungen!$D$6+Parameter!$B$4*(Ergebnisse2!$E$5/Parameter!$B$8) + J465),"A",IF(($B465-Parameter!$B$17*Spielerentscheidungen!$B$6+Parameter!$B$4*(Ergebnisse2!$D$5/Parameter!$B$8) + I465) &lt; (ZB_Käufer2!$B465-Parameter!$B$17*Spielerentscheidungen!$D$6+Parameter!$B$4*(Ergebnisse2!$E$5/Parameter!$B$8) + J465),"B",C465)),
IF(($B465-Parameter!$B$17*Spielerentscheidungen!$B$6+Parameter!$B$4*(Ergebnisse2!$D$5/Parameter!$B$8) + I465)&gt;0,"A",
IF((ZB_Käufer2!$B465-Parameter!$B$17*Spielerentscheidungen!$D$6 + Parameter!$B$4*(Ergebnisse2!$E$5/Parameter!$B$8) + J465)&gt;0,"B",0)))</f>
        <v>0</v>
      </c>
      <c r="I465">
        <v>1</v>
      </c>
      <c r="J465">
        <v>0</v>
      </c>
    </row>
    <row r="466" spans="1:10" x14ac:dyDescent="0.35">
      <c r="A466">
        <v>465</v>
      </c>
      <c r="B466">
        <v>0.17</v>
      </c>
      <c r="C466" t="s">
        <v>19</v>
      </c>
      <c r="D466">
        <f>IF(AND(($B466- Parameter!$B$17*Spielerentscheidungen!$B$2+Parameter!$B$4*0.5 + I466)&gt;0,(ZB_Käufer2!$B466-Parameter!$B$17*Spielerentscheidungen!$D$2+Parameter!$B$4*0.5 + J466)&gt;0), IF(($B466-Parameter!$B$17*Spielerentscheidungen!$B$2+Parameter!$B$4*0.5 + I466) &gt; (ZB_Käufer2!$B466-Parameter!$B$17*Spielerentscheidungen!$D$2+Parameter!$B$4*0.5 + J466), "A", IF((ZB_Käufer2!$B466-Parameter!$B$17*Spielerentscheidungen!$D$2+Parameter!$B$4*0.5 + J466) &gt; ($B466-Parameter!$B$17*Spielerentscheidungen!$B$2+Parameter!$B$4*0.5 + I466), "B", C466)),
IF(($B466-Parameter!$B$17*Spielerentscheidungen!$B$2+Parameter!$B$4*0.5 + I466)&gt;0,"A",
IF((ZB_Käufer2!$B466-Parameter!$B$17*Spielerentscheidungen!$D$2+Parameter!$B$4*0.5 + J466)&gt;0,"B",0)))</f>
        <v>0</v>
      </c>
      <c r="E466">
        <f>IF(AND(($B466-Parameter!$B$17*Spielerentscheidungen!$B$3+Parameter!$B$4*(Ergebnisse2!$D$2/Parameter!$B$8) + I466)&gt;0,(ZB_Käufer2!$B466-Parameter!$B$17*Spielerentscheidungen!$D$3+Parameter!$B$4*(Ergebnisse2!$E$2/Parameter!$B$8) + J466)&gt;0),IF(($B466-Parameter!$B$17*Spielerentscheidungen!$B$3+Parameter!$B$4*(Ergebnisse2!$D$2/Parameter!$B$8) + I466) &gt; (ZB_Käufer2!$B466-Parameter!$B$17*Spielerentscheidungen!$D$3+Parameter!$B$4*(Ergebnisse2!$E$2/Parameter!$B$8) + J466),"A", IF(($B466-Parameter!$B$17*Spielerentscheidungen!$B$3+Parameter!$B$4*(Ergebnisse2!$D$2/Parameter!$B$8) + I466) &lt; (ZB_Käufer2!$B466-Parameter!$B$17*Spielerentscheidungen!$D$3+Parameter!$B$4*(Ergebnisse2!$E$2/Parameter!$B$8) + J466 ), "B", C466)),
IF(($B466-Parameter!$B$17*Spielerentscheidungen!$B$3+Parameter!$B$4*(Ergebnisse2!$D$2/Parameter!$B$8) + I466) &gt; 0,"A",
IF((ZB_Käufer2!$B466-Parameter!$B$17*Spielerentscheidungen!$D$3+Parameter!$B$4*(Ergebnisse2!$E$2/Parameter!$B$8) + J466)&gt;0,"B",0)))</f>
        <v>0</v>
      </c>
      <c r="F466">
        <f>IF(AND(($B466-Parameter!$B$17*Spielerentscheidungen!$B$4+Parameter!$B$4*(Ergebnisse2!$D$3/Parameter!$B$8) + I466 )&gt;0,(ZB_Käufer2!$B466-Parameter!$B$17*Spielerentscheidungen!$D$4+Parameter!$B$4*(Ergebnisse2!$E$3/Parameter!$B$8) + J466)&gt;0),IF(($B466-Parameter!$B$17*Spielerentscheidungen!$B$4+Parameter!$B$4*(Ergebnisse2!$D$3/Parameter!$B$8) + I466) &gt; (ZB_Käufer2!$B466-Parameter!$B$17*Spielerentscheidungen!$D$4+Parameter!$B$4*(Ergebnisse2!$E$3/Parameter!$B$8) + J466), "A", IF(($B466-Parameter!$B$17*Spielerentscheidungen!$B$4+Parameter!$B$4*(Ergebnisse2!$D$3/Parameter!$B$8) + I466) &lt; (ZB_Käufer2!$B466-Parameter!$B$17*Spielerentscheidungen!$D$4+Parameter!$B$4*(Ergebnisse2!$E$3/Parameter!$B$8) + J466), "B", C466)),
IF(($B466-Parameter!$B$17*Spielerentscheidungen!$B$4+Parameter!$B$4*(Ergebnisse2!$D$3/Parameter!$B$8) + I466) &gt; 0,"A",
IF((ZB_Käufer2!$B466-Parameter!$B$17*Spielerentscheidungen!$D$4+Parameter!$B$4*(Ergebnisse2!$E$3/Parameter!$B$8) + J466) &gt; 0,"B",0)))</f>
        <v>0</v>
      </c>
      <c r="G466">
        <f>IF(AND(($B466-Parameter!$B$17*Spielerentscheidungen!$B$5+Parameter!$B$4*(Ergebnisse2!$D$4/Parameter!$B$8) + I466)&gt;0,(ZB_Käufer2!$B466-Parameter!$B$17*Spielerentscheidungen!$D$5+Parameter!$B$4*(Ergebnisse2!$E$4/Parameter!$B$8) + J466)&gt;0), IF(($B466-Parameter!$B$17*Spielerentscheidungen!$B$5+Parameter!$B$4*(Ergebnisse2!$D$4/Parameter!$B$8) + I466) &gt; (ZB_Käufer2!$B466-Parameter!$B$17*Spielerentscheidungen!$D$5+Parameter!$B$4*(Ergebnisse2!$E$4/Parameter!$B$8) + J466), "A", IF(($B466-Parameter!$B$17*Spielerentscheidungen!$B$5+Parameter!$B$4*(Ergebnisse2!$D$4/Parameter!$B$8) + I466) &lt; (ZB_Käufer2!$B466-Parameter!$B$17*Spielerentscheidungen!$D$5+Parameter!$B$4*(Ergebnisse2!$E$4/Parameter!$B$8) + J466), "B", C466)),
IF(($B466-Parameter!$B$17*Spielerentscheidungen!$B$5+Parameter!$B$4*(Ergebnisse2!$D$4/Parameter!$B$8) +I466)&gt;0,"A",
IF((ZB_Käufer2!$B466-Parameter!$B$17*Spielerentscheidungen!$D$5+Parameter!$B$4*(Ergebnisse2!$E$4/Parameter!$B$8) + J466)&gt;0,"B",0)))</f>
        <v>0</v>
      </c>
      <c r="H466">
        <f>IF(AND(($B466-Parameter!$B$17*Spielerentscheidungen!$B$6+Parameter!$B$4*(Ergebnisse2!$D$5/Parameter!$B$8) + I466)&gt;0,(ZB_Käufer2!$B466-Parameter!$B$17*Spielerentscheidungen!$D$6+Parameter!$B$4*(Ergebnisse2!$E$5/Parameter!$B$8) + J466)&gt;0), IF(($B466-Parameter!$B$17*Spielerentscheidungen!$B$6+Parameter!$B$4*(Ergebnisse2!$D$5/Parameter!$B$8) + I466) &gt; (ZB_Käufer2!$B466-Parameter!$B$17*Spielerentscheidungen!$D$6+Parameter!$B$4*(Ergebnisse2!$E$5/Parameter!$B$8) + J466),"A",IF(($B466-Parameter!$B$17*Spielerentscheidungen!$B$6+Parameter!$B$4*(Ergebnisse2!$D$5/Parameter!$B$8) + I466) &lt; (ZB_Käufer2!$B466-Parameter!$B$17*Spielerentscheidungen!$D$6+Parameter!$B$4*(Ergebnisse2!$E$5/Parameter!$B$8) + J466),"B",C466)),
IF(($B466-Parameter!$B$17*Spielerentscheidungen!$B$6+Parameter!$B$4*(Ergebnisse2!$D$5/Parameter!$B$8) + I466)&gt;0,"A",
IF((ZB_Käufer2!$B466-Parameter!$B$17*Spielerentscheidungen!$D$6 + Parameter!$B$4*(Ergebnisse2!$E$5/Parameter!$B$8) + J466)&gt;0,"B",0)))</f>
        <v>0</v>
      </c>
      <c r="I466">
        <v>0</v>
      </c>
      <c r="J466">
        <v>1</v>
      </c>
    </row>
    <row r="467" spans="1:10" x14ac:dyDescent="0.35">
      <c r="A467">
        <v>466</v>
      </c>
      <c r="B467">
        <v>0.76</v>
      </c>
      <c r="C467" t="s">
        <v>20</v>
      </c>
      <c r="D467">
        <f>IF(AND(($B467- Parameter!$B$17*Spielerentscheidungen!$B$2+Parameter!$B$4*0.5 + I467)&gt;0,(ZB_Käufer2!$B467-Parameter!$B$17*Spielerentscheidungen!$D$2+Parameter!$B$4*0.5 + J467)&gt;0), IF(($B467-Parameter!$B$17*Spielerentscheidungen!$B$2+Parameter!$B$4*0.5 + I467) &gt; (ZB_Käufer2!$B467-Parameter!$B$17*Spielerentscheidungen!$D$2+Parameter!$B$4*0.5 + J467), "A", IF((ZB_Käufer2!$B467-Parameter!$B$17*Spielerentscheidungen!$D$2+Parameter!$B$4*0.5 + J467) &gt; ($B467-Parameter!$B$17*Spielerentscheidungen!$B$2+Parameter!$B$4*0.5 + I467), "B", C467)),
IF(($B467-Parameter!$B$17*Spielerentscheidungen!$B$2+Parameter!$B$4*0.5 + I467)&gt;0,"A",
IF((ZB_Käufer2!$B467-Parameter!$B$17*Spielerentscheidungen!$D$2+Parameter!$B$4*0.5 + J467)&gt;0,"B",0)))</f>
        <v>0</v>
      </c>
      <c r="E467">
        <f>IF(AND(($B467-Parameter!$B$17*Spielerentscheidungen!$B$3+Parameter!$B$4*(Ergebnisse2!$D$2/Parameter!$B$8) + I467)&gt;0,(ZB_Käufer2!$B467-Parameter!$B$17*Spielerentscheidungen!$D$3+Parameter!$B$4*(Ergebnisse2!$E$2/Parameter!$B$8) + J467)&gt;0),IF(($B467-Parameter!$B$17*Spielerentscheidungen!$B$3+Parameter!$B$4*(Ergebnisse2!$D$2/Parameter!$B$8) + I467) &gt; (ZB_Käufer2!$B467-Parameter!$B$17*Spielerentscheidungen!$D$3+Parameter!$B$4*(Ergebnisse2!$E$2/Parameter!$B$8) + J467),"A", IF(($B467-Parameter!$B$17*Spielerentscheidungen!$B$3+Parameter!$B$4*(Ergebnisse2!$D$2/Parameter!$B$8) + I467) &lt; (ZB_Käufer2!$B467-Parameter!$B$17*Spielerentscheidungen!$D$3+Parameter!$B$4*(Ergebnisse2!$E$2/Parameter!$B$8) + J467 ), "B", C467)),
IF(($B467-Parameter!$B$17*Spielerentscheidungen!$B$3+Parameter!$B$4*(Ergebnisse2!$D$2/Parameter!$B$8) + I467) &gt; 0,"A",
IF((ZB_Käufer2!$B467-Parameter!$B$17*Spielerentscheidungen!$D$3+Parameter!$B$4*(Ergebnisse2!$E$2/Parameter!$B$8) + J467)&gt;0,"B",0)))</f>
        <v>0</v>
      </c>
      <c r="F467">
        <f>IF(AND(($B467-Parameter!$B$17*Spielerentscheidungen!$B$4+Parameter!$B$4*(Ergebnisse2!$D$3/Parameter!$B$8) + I467 )&gt;0,(ZB_Käufer2!$B467-Parameter!$B$17*Spielerentscheidungen!$D$4+Parameter!$B$4*(Ergebnisse2!$E$3/Parameter!$B$8) + J467)&gt;0),IF(($B467-Parameter!$B$17*Spielerentscheidungen!$B$4+Parameter!$B$4*(Ergebnisse2!$D$3/Parameter!$B$8) + I467) &gt; (ZB_Käufer2!$B467-Parameter!$B$17*Spielerentscheidungen!$D$4+Parameter!$B$4*(Ergebnisse2!$E$3/Parameter!$B$8) + J467), "A", IF(($B467-Parameter!$B$17*Spielerentscheidungen!$B$4+Parameter!$B$4*(Ergebnisse2!$D$3/Parameter!$B$8) + I467) &lt; (ZB_Käufer2!$B467-Parameter!$B$17*Spielerentscheidungen!$D$4+Parameter!$B$4*(Ergebnisse2!$E$3/Parameter!$B$8) + J467), "B", C467)),
IF(($B467-Parameter!$B$17*Spielerentscheidungen!$B$4+Parameter!$B$4*(Ergebnisse2!$D$3/Parameter!$B$8) + I467) &gt; 0,"A",
IF((ZB_Käufer2!$B467-Parameter!$B$17*Spielerentscheidungen!$D$4+Parameter!$B$4*(Ergebnisse2!$E$3/Parameter!$B$8) + J467) &gt; 0,"B",0)))</f>
        <v>0</v>
      </c>
      <c r="G467">
        <f>IF(AND(($B467-Parameter!$B$17*Spielerentscheidungen!$B$5+Parameter!$B$4*(Ergebnisse2!$D$4/Parameter!$B$8) + I467)&gt;0,(ZB_Käufer2!$B467-Parameter!$B$17*Spielerentscheidungen!$D$5+Parameter!$B$4*(Ergebnisse2!$E$4/Parameter!$B$8) + J467)&gt;0), IF(($B467-Parameter!$B$17*Spielerentscheidungen!$B$5+Parameter!$B$4*(Ergebnisse2!$D$4/Parameter!$B$8) + I467) &gt; (ZB_Käufer2!$B467-Parameter!$B$17*Spielerentscheidungen!$D$5+Parameter!$B$4*(Ergebnisse2!$E$4/Parameter!$B$8) + J467), "A", IF(($B467-Parameter!$B$17*Spielerentscheidungen!$B$5+Parameter!$B$4*(Ergebnisse2!$D$4/Parameter!$B$8) + I467) &lt; (ZB_Käufer2!$B467-Parameter!$B$17*Spielerentscheidungen!$D$5+Parameter!$B$4*(Ergebnisse2!$E$4/Parameter!$B$8) + J467), "B", C467)),
IF(($B467-Parameter!$B$17*Spielerentscheidungen!$B$5+Parameter!$B$4*(Ergebnisse2!$D$4/Parameter!$B$8) +I467)&gt;0,"A",
IF((ZB_Käufer2!$B467-Parameter!$B$17*Spielerentscheidungen!$D$5+Parameter!$B$4*(Ergebnisse2!$E$4/Parameter!$B$8) + J467)&gt;0,"B",0)))</f>
        <v>0</v>
      </c>
      <c r="H467">
        <f>IF(AND(($B467-Parameter!$B$17*Spielerentscheidungen!$B$6+Parameter!$B$4*(Ergebnisse2!$D$5/Parameter!$B$8) + I467)&gt;0,(ZB_Käufer2!$B467-Parameter!$B$17*Spielerentscheidungen!$D$6+Parameter!$B$4*(Ergebnisse2!$E$5/Parameter!$B$8) + J467)&gt;0), IF(($B467-Parameter!$B$17*Spielerentscheidungen!$B$6+Parameter!$B$4*(Ergebnisse2!$D$5/Parameter!$B$8) + I467) &gt; (ZB_Käufer2!$B467-Parameter!$B$17*Spielerentscheidungen!$D$6+Parameter!$B$4*(Ergebnisse2!$E$5/Parameter!$B$8) + J467),"A",IF(($B467-Parameter!$B$17*Spielerentscheidungen!$B$6+Parameter!$B$4*(Ergebnisse2!$D$5/Parameter!$B$8) + I467) &lt; (ZB_Käufer2!$B467-Parameter!$B$17*Spielerentscheidungen!$D$6+Parameter!$B$4*(Ergebnisse2!$E$5/Parameter!$B$8) + J467),"B",C467)),
IF(($B467-Parameter!$B$17*Spielerentscheidungen!$B$6+Parameter!$B$4*(Ergebnisse2!$D$5/Parameter!$B$8) + I467)&gt;0,"A",
IF((ZB_Käufer2!$B467-Parameter!$B$17*Spielerentscheidungen!$D$6 + Parameter!$B$4*(Ergebnisse2!$E$5/Parameter!$B$8) + J467)&gt;0,"B",0)))</f>
        <v>0</v>
      </c>
      <c r="I467">
        <v>2</v>
      </c>
      <c r="J467">
        <v>0</v>
      </c>
    </row>
    <row r="468" spans="1:10" x14ac:dyDescent="0.35">
      <c r="A468">
        <v>467</v>
      </c>
      <c r="B468">
        <v>7.96</v>
      </c>
      <c r="C468" t="s">
        <v>19</v>
      </c>
      <c r="D468" t="str">
        <f>IF(AND(($B468- Parameter!$B$17*Spielerentscheidungen!$B$2+Parameter!$B$4*0.5 + I468)&gt;0,(ZB_Käufer2!$B468-Parameter!$B$17*Spielerentscheidungen!$D$2+Parameter!$B$4*0.5 + J468)&gt;0), IF(($B468-Parameter!$B$17*Spielerentscheidungen!$B$2+Parameter!$B$4*0.5 + I468) &gt; (ZB_Käufer2!$B468-Parameter!$B$17*Spielerentscheidungen!$D$2+Parameter!$B$4*0.5 + J468), "A", IF((ZB_Käufer2!$B468-Parameter!$B$17*Spielerentscheidungen!$D$2+Parameter!$B$4*0.5 + J468) &gt; ($B468-Parameter!$B$17*Spielerentscheidungen!$B$2+Parameter!$B$4*0.5 + I468), "B", C468)),
IF(($B468-Parameter!$B$17*Spielerentscheidungen!$B$2+Parameter!$B$4*0.5 + I468)&gt;0,"A",
IF((ZB_Käufer2!$B468-Parameter!$B$17*Spielerentscheidungen!$D$2+Parameter!$B$4*0.5 + J468)&gt;0,"B",0)))</f>
        <v>B</v>
      </c>
      <c r="E468" t="str">
        <f>IF(AND(($B468-Parameter!$B$17*Spielerentscheidungen!$B$3+Parameter!$B$4*(Ergebnisse2!$D$2/Parameter!$B$8) + I468)&gt;0,(ZB_Käufer2!$B468-Parameter!$B$17*Spielerentscheidungen!$D$3+Parameter!$B$4*(Ergebnisse2!$E$2/Parameter!$B$8) + J468)&gt;0),IF(($B468-Parameter!$B$17*Spielerentscheidungen!$B$3+Parameter!$B$4*(Ergebnisse2!$D$2/Parameter!$B$8) + I468) &gt; (ZB_Käufer2!$B468-Parameter!$B$17*Spielerentscheidungen!$D$3+Parameter!$B$4*(Ergebnisse2!$E$2/Parameter!$B$8) + J468),"A", IF(($B468-Parameter!$B$17*Spielerentscheidungen!$B$3+Parameter!$B$4*(Ergebnisse2!$D$2/Parameter!$B$8) + I468) &lt; (ZB_Käufer2!$B468-Parameter!$B$17*Spielerentscheidungen!$D$3+Parameter!$B$4*(Ergebnisse2!$E$2/Parameter!$B$8) + J468 ), "B", C468)),
IF(($B468-Parameter!$B$17*Spielerentscheidungen!$B$3+Parameter!$B$4*(Ergebnisse2!$D$2/Parameter!$B$8) + I468) &gt; 0,"A",
IF((ZB_Käufer2!$B468-Parameter!$B$17*Spielerentscheidungen!$D$3+Parameter!$B$4*(Ergebnisse2!$E$2/Parameter!$B$8) + J468)&gt;0,"B",0)))</f>
        <v>B</v>
      </c>
      <c r="F468" t="str">
        <f>IF(AND(($B468-Parameter!$B$17*Spielerentscheidungen!$B$4+Parameter!$B$4*(Ergebnisse2!$D$3/Parameter!$B$8) + I468 )&gt;0,(ZB_Käufer2!$B468-Parameter!$B$17*Spielerentscheidungen!$D$4+Parameter!$B$4*(Ergebnisse2!$E$3/Parameter!$B$8) + J468)&gt;0),IF(($B468-Parameter!$B$17*Spielerentscheidungen!$B$4+Parameter!$B$4*(Ergebnisse2!$D$3/Parameter!$B$8) + I468) &gt; (ZB_Käufer2!$B468-Parameter!$B$17*Spielerentscheidungen!$D$4+Parameter!$B$4*(Ergebnisse2!$E$3/Parameter!$B$8) + J468), "A", IF(($B468-Parameter!$B$17*Spielerentscheidungen!$B$4+Parameter!$B$4*(Ergebnisse2!$D$3/Parameter!$B$8) + I468) &lt; (ZB_Käufer2!$B468-Parameter!$B$17*Spielerentscheidungen!$D$4+Parameter!$B$4*(Ergebnisse2!$E$3/Parameter!$B$8) + J468), "B", C468)),
IF(($B468-Parameter!$B$17*Spielerentscheidungen!$B$4+Parameter!$B$4*(Ergebnisse2!$D$3/Parameter!$B$8) + I468) &gt; 0,"A",
IF((ZB_Käufer2!$B468-Parameter!$B$17*Spielerentscheidungen!$D$4+Parameter!$B$4*(Ergebnisse2!$E$3/Parameter!$B$8) + J468) &gt; 0,"B",0)))</f>
        <v>B</v>
      </c>
      <c r="G468" t="str">
        <f>IF(AND(($B468-Parameter!$B$17*Spielerentscheidungen!$B$5+Parameter!$B$4*(Ergebnisse2!$D$4/Parameter!$B$8) + I468)&gt;0,(ZB_Käufer2!$B468-Parameter!$B$17*Spielerentscheidungen!$D$5+Parameter!$B$4*(Ergebnisse2!$E$4/Parameter!$B$8) + J468)&gt;0), IF(($B468-Parameter!$B$17*Spielerentscheidungen!$B$5+Parameter!$B$4*(Ergebnisse2!$D$4/Parameter!$B$8) + I468) &gt; (ZB_Käufer2!$B468-Parameter!$B$17*Spielerentscheidungen!$D$5+Parameter!$B$4*(Ergebnisse2!$E$4/Parameter!$B$8) + J468), "A", IF(($B468-Parameter!$B$17*Spielerentscheidungen!$B$5+Parameter!$B$4*(Ergebnisse2!$D$4/Parameter!$B$8) + I468) &lt; (ZB_Käufer2!$B468-Parameter!$B$17*Spielerentscheidungen!$D$5+Parameter!$B$4*(Ergebnisse2!$E$4/Parameter!$B$8) + J468), "B", C468)),
IF(($B468-Parameter!$B$17*Spielerentscheidungen!$B$5+Parameter!$B$4*(Ergebnisse2!$D$4/Parameter!$B$8) +I468)&gt;0,"A",
IF((ZB_Käufer2!$B468-Parameter!$B$17*Spielerentscheidungen!$D$5+Parameter!$B$4*(Ergebnisse2!$E$4/Parameter!$B$8) + J468)&gt;0,"B",0)))</f>
        <v>B</v>
      </c>
      <c r="H468">
        <f>IF(AND(($B468-Parameter!$B$17*Spielerentscheidungen!$B$6+Parameter!$B$4*(Ergebnisse2!$D$5/Parameter!$B$8) + I468)&gt;0,(ZB_Käufer2!$B468-Parameter!$B$17*Spielerentscheidungen!$D$6+Parameter!$B$4*(Ergebnisse2!$E$5/Parameter!$B$8) + J468)&gt;0), IF(($B468-Parameter!$B$17*Spielerentscheidungen!$B$6+Parameter!$B$4*(Ergebnisse2!$D$5/Parameter!$B$8) + I468) &gt; (ZB_Käufer2!$B468-Parameter!$B$17*Spielerentscheidungen!$D$6+Parameter!$B$4*(Ergebnisse2!$E$5/Parameter!$B$8) + J468),"A",IF(($B468-Parameter!$B$17*Spielerentscheidungen!$B$6+Parameter!$B$4*(Ergebnisse2!$D$5/Parameter!$B$8) + I468) &lt; (ZB_Käufer2!$B468-Parameter!$B$17*Spielerentscheidungen!$D$6+Parameter!$B$4*(Ergebnisse2!$E$5/Parameter!$B$8) + J468),"B",C468)),
IF(($B468-Parameter!$B$17*Spielerentscheidungen!$B$6+Parameter!$B$4*(Ergebnisse2!$D$5/Parameter!$B$8) + I468)&gt;0,"A",
IF((ZB_Käufer2!$B468-Parameter!$B$17*Spielerentscheidungen!$D$6 + Parameter!$B$4*(Ergebnisse2!$E$5/Parameter!$B$8) + J468)&gt;0,"B",0)))</f>
        <v>0</v>
      </c>
      <c r="I468">
        <v>0</v>
      </c>
      <c r="J468">
        <v>3</v>
      </c>
    </row>
    <row r="469" spans="1:10" x14ac:dyDescent="0.35">
      <c r="A469">
        <v>468</v>
      </c>
      <c r="B469">
        <v>2.76</v>
      </c>
      <c r="C469" t="s">
        <v>20</v>
      </c>
      <c r="D469">
        <f>IF(AND(($B469- Parameter!$B$17*Spielerentscheidungen!$B$2+Parameter!$B$4*0.5 + I469)&gt;0,(ZB_Käufer2!$B469-Parameter!$B$17*Spielerentscheidungen!$D$2+Parameter!$B$4*0.5 + J469)&gt;0), IF(($B469-Parameter!$B$17*Spielerentscheidungen!$B$2+Parameter!$B$4*0.5 + I469) &gt; (ZB_Käufer2!$B469-Parameter!$B$17*Spielerentscheidungen!$D$2+Parameter!$B$4*0.5 + J469), "A", IF((ZB_Käufer2!$B469-Parameter!$B$17*Spielerentscheidungen!$D$2+Parameter!$B$4*0.5 + J469) &gt; ($B469-Parameter!$B$17*Spielerentscheidungen!$B$2+Parameter!$B$4*0.5 + I469), "B", C469)),
IF(($B469-Parameter!$B$17*Spielerentscheidungen!$B$2+Parameter!$B$4*0.5 + I469)&gt;0,"A",
IF((ZB_Käufer2!$B469-Parameter!$B$17*Spielerentscheidungen!$D$2+Parameter!$B$4*0.5 + J469)&gt;0,"B",0)))</f>
        <v>0</v>
      </c>
      <c r="E469">
        <f>IF(AND(($B469-Parameter!$B$17*Spielerentscheidungen!$B$3+Parameter!$B$4*(Ergebnisse2!$D$2/Parameter!$B$8) + I469)&gt;0,(ZB_Käufer2!$B469-Parameter!$B$17*Spielerentscheidungen!$D$3+Parameter!$B$4*(Ergebnisse2!$E$2/Parameter!$B$8) + J469)&gt;0),IF(($B469-Parameter!$B$17*Spielerentscheidungen!$B$3+Parameter!$B$4*(Ergebnisse2!$D$2/Parameter!$B$8) + I469) &gt; (ZB_Käufer2!$B469-Parameter!$B$17*Spielerentscheidungen!$D$3+Parameter!$B$4*(Ergebnisse2!$E$2/Parameter!$B$8) + J469),"A", IF(($B469-Parameter!$B$17*Spielerentscheidungen!$B$3+Parameter!$B$4*(Ergebnisse2!$D$2/Parameter!$B$8) + I469) &lt; (ZB_Käufer2!$B469-Parameter!$B$17*Spielerentscheidungen!$D$3+Parameter!$B$4*(Ergebnisse2!$E$2/Parameter!$B$8) + J469 ), "B", C469)),
IF(($B469-Parameter!$B$17*Spielerentscheidungen!$B$3+Parameter!$B$4*(Ergebnisse2!$D$2/Parameter!$B$8) + I469) &gt; 0,"A",
IF((ZB_Käufer2!$B469-Parameter!$B$17*Spielerentscheidungen!$D$3+Parameter!$B$4*(Ergebnisse2!$E$2/Parameter!$B$8) + J469)&gt;0,"B",0)))</f>
        <v>0</v>
      </c>
      <c r="F469">
        <f>IF(AND(($B469-Parameter!$B$17*Spielerentscheidungen!$B$4+Parameter!$B$4*(Ergebnisse2!$D$3/Parameter!$B$8) + I469 )&gt;0,(ZB_Käufer2!$B469-Parameter!$B$17*Spielerentscheidungen!$D$4+Parameter!$B$4*(Ergebnisse2!$E$3/Parameter!$B$8) + J469)&gt;0),IF(($B469-Parameter!$B$17*Spielerentscheidungen!$B$4+Parameter!$B$4*(Ergebnisse2!$D$3/Parameter!$B$8) + I469) &gt; (ZB_Käufer2!$B469-Parameter!$B$17*Spielerentscheidungen!$D$4+Parameter!$B$4*(Ergebnisse2!$E$3/Parameter!$B$8) + J469), "A", IF(($B469-Parameter!$B$17*Spielerentscheidungen!$B$4+Parameter!$B$4*(Ergebnisse2!$D$3/Parameter!$B$8) + I469) &lt; (ZB_Käufer2!$B469-Parameter!$B$17*Spielerentscheidungen!$D$4+Parameter!$B$4*(Ergebnisse2!$E$3/Parameter!$B$8) + J469), "B", C469)),
IF(($B469-Parameter!$B$17*Spielerentscheidungen!$B$4+Parameter!$B$4*(Ergebnisse2!$D$3/Parameter!$B$8) + I469) &gt; 0,"A",
IF((ZB_Käufer2!$B469-Parameter!$B$17*Spielerentscheidungen!$D$4+Parameter!$B$4*(Ergebnisse2!$E$3/Parameter!$B$8) + J469) &gt; 0,"B",0)))</f>
        <v>0</v>
      </c>
      <c r="G469">
        <f>IF(AND(($B469-Parameter!$B$17*Spielerentscheidungen!$B$5+Parameter!$B$4*(Ergebnisse2!$D$4/Parameter!$B$8) + I469)&gt;0,(ZB_Käufer2!$B469-Parameter!$B$17*Spielerentscheidungen!$D$5+Parameter!$B$4*(Ergebnisse2!$E$4/Parameter!$B$8) + J469)&gt;0), IF(($B469-Parameter!$B$17*Spielerentscheidungen!$B$5+Parameter!$B$4*(Ergebnisse2!$D$4/Parameter!$B$8) + I469) &gt; (ZB_Käufer2!$B469-Parameter!$B$17*Spielerentscheidungen!$D$5+Parameter!$B$4*(Ergebnisse2!$E$4/Parameter!$B$8) + J469), "A", IF(($B469-Parameter!$B$17*Spielerentscheidungen!$B$5+Parameter!$B$4*(Ergebnisse2!$D$4/Parameter!$B$8) + I469) &lt; (ZB_Käufer2!$B469-Parameter!$B$17*Spielerentscheidungen!$D$5+Parameter!$B$4*(Ergebnisse2!$E$4/Parameter!$B$8) + J469), "B", C469)),
IF(($B469-Parameter!$B$17*Spielerentscheidungen!$B$5+Parameter!$B$4*(Ergebnisse2!$D$4/Parameter!$B$8) +I469)&gt;0,"A",
IF((ZB_Käufer2!$B469-Parameter!$B$17*Spielerentscheidungen!$D$5+Parameter!$B$4*(Ergebnisse2!$E$4/Parameter!$B$8) + J469)&gt;0,"B",0)))</f>
        <v>0</v>
      </c>
      <c r="H469">
        <f>IF(AND(($B469-Parameter!$B$17*Spielerentscheidungen!$B$6+Parameter!$B$4*(Ergebnisse2!$D$5/Parameter!$B$8) + I469)&gt;0,(ZB_Käufer2!$B469-Parameter!$B$17*Spielerentscheidungen!$D$6+Parameter!$B$4*(Ergebnisse2!$E$5/Parameter!$B$8) + J469)&gt;0), IF(($B469-Parameter!$B$17*Spielerentscheidungen!$B$6+Parameter!$B$4*(Ergebnisse2!$D$5/Parameter!$B$8) + I469) &gt; (ZB_Käufer2!$B469-Parameter!$B$17*Spielerentscheidungen!$D$6+Parameter!$B$4*(Ergebnisse2!$E$5/Parameter!$B$8) + J469),"A",IF(($B469-Parameter!$B$17*Spielerentscheidungen!$B$6+Parameter!$B$4*(Ergebnisse2!$D$5/Parameter!$B$8) + I469) &lt; (ZB_Käufer2!$B469-Parameter!$B$17*Spielerentscheidungen!$D$6+Parameter!$B$4*(Ergebnisse2!$E$5/Parameter!$B$8) + J469),"B",C469)),
IF(($B469-Parameter!$B$17*Spielerentscheidungen!$B$6+Parameter!$B$4*(Ergebnisse2!$D$5/Parameter!$B$8) + I469)&gt;0,"A",
IF((ZB_Käufer2!$B469-Parameter!$B$17*Spielerentscheidungen!$D$6 + Parameter!$B$4*(Ergebnisse2!$E$5/Parameter!$B$8) + J469)&gt;0,"B",0)))</f>
        <v>0</v>
      </c>
      <c r="I469">
        <v>1</v>
      </c>
      <c r="J469">
        <v>0</v>
      </c>
    </row>
    <row r="470" spans="1:10" x14ac:dyDescent="0.35">
      <c r="A470">
        <v>469</v>
      </c>
      <c r="B470">
        <v>3.49</v>
      </c>
      <c r="C470" t="s">
        <v>19</v>
      </c>
      <c r="D470">
        <f>IF(AND(($B470- Parameter!$B$17*Spielerentscheidungen!$B$2+Parameter!$B$4*0.5 + I470)&gt;0,(ZB_Käufer2!$B470-Parameter!$B$17*Spielerentscheidungen!$D$2+Parameter!$B$4*0.5 + J470)&gt;0), IF(($B470-Parameter!$B$17*Spielerentscheidungen!$B$2+Parameter!$B$4*0.5 + I470) &gt; (ZB_Käufer2!$B470-Parameter!$B$17*Spielerentscheidungen!$D$2+Parameter!$B$4*0.5 + J470), "A", IF((ZB_Käufer2!$B470-Parameter!$B$17*Spielerentscheidungen!$D$2+Parameter!$B$4*0.5 + J470) &gt; ($B470-Parameter!$B$17*Spielerentscheidungen!$B$2+Parameter!$B$4*0.5 + I470), "B", C470)),
IF(($B470-Parameter!$B$17*Spielerentscheidungen!$B$2+Parameter!$B$4*0.5 + I470)&gt;0,"A",
IF((ZB_Käufer2!$B470-Parameter!$B$17*Spielerentscheidungen!$D$2+Parameter!$B$4*0.5 + J470)&gt;0,"B",0)))</f>
        <v>0</v>
      </c>
      <c r="E470">
        <f>IF(AND(($B470-Parameter!$B$17*Spielerentscheidungen!$B$3+Parameter!$B$4*(Ergebnisse2!$D$2/Parameter!$B$8) + I470)&gt;0,(ZB_Käufer2!$B470-Parameter!$B$17*Spielerentscheidungen!$D$3+Parameter!$B$4*(Ergebnisse2!$E$2/Parameter!$B$8) + J470)&gt;0),IF(($B470-Parameter!$B$17*Spielerentscheidungen!$B$3+Parameter!$B$4*(Ergebnisse2!$D$2/Parameter!$B$8) + I470) &gt; (ZB_Käufer2!$B470-Parameter!$B$17*Spielerentscheidungen!$D$3+Parameter!$B$4*(Ergebnisse2!$E$2/Parameter!$B$8) + J470),"A", IF(($B470-Parameter!$B$17*Spielerentscheidungen!$B$3+Parameter!$B$4*(Ergebnisse2!$D$2/Parameter!$B$8) + I470) &lt; (ZB_Käufer2!$B470-Parameter!$B$17*Spielerentscheidungen!$D$3+Parameter!$B$4*(Ergebnisse2!$E$2/Parameter!$B$8) + J470 ), "B", C470)),
IF(($B470-Parameter!$B$17*Spielerentscheidungen!$B$3+Parameter!$B$4*(Ergebnisse2!$D$2/Parameter!$B$8) + I470) &gt; 0,"A",
IF((ZB_Käufer2!$B470-Parameter!$B$17*Spielerentscheidungen!$D$3+Parameter!$B$4*(Ergebnisse2!$E$2/Parameter!$B$8) + J470)&gt;0,"B",0)))</f>
        <v>0</v>
      </c>
      <c r="F470">
        <f>IF(AND(($B470-Parameter!$B$17*Spielerentscheidungen!$B$4+Parameter!$B$4*(Ergebnisse2!$D$3/Parameter!$B$8) + I470 )&gt;0,(ZB_Käufer2!$B470-Parameter!$B$17*Spielerentscheidungen!$D$4+Parameter!$B$4*(Ergebnisse2!$E$3/Parameter!$B$8) + J470)&gt;0),IF(($B470-Parameter!$B$17*Spielerentscheidungen!$B$4+Parameter!$B$4*(Ergebnisse2!$D$3/Parameter!$B$8) + I470) &gt; (ZB_Käufer2!$B470-Parameter!$B$17*Spielerentscheidungen!$D$4+Parameter!$B$4*(Ergebnisse2!$E$3/Parameter!$B$8) + J470), "A", IF(($B470-Parameter!$B$17*Spielerentscheidungen!$B$4+Parameter!$B$4*(Ergebnisse2!$D$3/Parameter!$B$8) + I470) &lt; (ZB_Käufer2!$B470-Parameter!$B$17*Spielerentscheidungen!$D$4+Parameter!$B$4*(Ergebnisse2!$E$3/Parameter!$B$8) + J470), "B", C470)),
IF(($B470-Parameter!$B$17*Spielerentscheidungen!$B$4+Parameter!$B$4*(Ergebnisse2!$D$3/Parameter!$B$8) + I470) &gt; 0,"A",
IF((ZB_Käufer2!$B470-Parameter!$B$17*Spielerentscheidungen!$D$4+Parameter!$B$4*(Ergebnisse2!$E$3/Parameter!$B$8) + J470) &gt; 0,"B",0)))</f>
        <v>0</v>
      </c>
      <c r="G470">
        <f>IF(AND(($B470-Parameter!$B$17*Spielerentscheidungen!$B$5+Parameter!$B$4*(Ergebnisse2!$D$4/Parameter!$B$8) + I470)&gt;0,(ZB_Käufer2!$B470-Parameter!$B$17*Spielerentscheidungen!$D$5+Parameter!$B$4*(Ergebnisse2!$E$4/Parameter!$B$8) + J470)&gt;0), IF(($B470-Parameter!$B$17*Spielerentscheidungen!$B$5+Parameter!$B$4*(Ergebnisse2!$D$4/Parameter!$B$8) + I470) &gt; (ZB_Käufer2!$B470-Parameter!$B$17*Spielerentscheidungen!$D$5+Parameter!$B$4*(Ergebnisse2!$E$4/Parameter!$B$8) + J470), "A", IF(($B470-Parameter!$B$17*Spielerentscheidungen!$B$5+Parameter!$B$4*(Ergebnisse2!$D$4/Parameter!$B$8) + I470) &lt; (ZB_Käufer2!$B470-Parameter!$B$17*Spielerentscheidungen!$D$5+Parameter!$B$4*(Ergebnisse2!$E$4/Parameter!$B$8) + J470), "B", C470)),
IF(($B470-Parameter!$B$17*Spielerentscheidungen!$B$5+Parameter!$B$4*(Ergebnisse2!$D$4/Parameter!$B$8) +I470)&gt;0,"A",
IF((ZB_Käufer2!$B470-Parameter!$B$17*Spielerentscheidungen!$D$5+Parameter!$B$4*(Ergebnisse2!$E$4/Parameter!$B$8) + J470)&gt;0,"B",0)))</f>
        <v>0</v>
      </c>
      <c r="H470">
        <f>IF(AND(($B470-Parameter!$B$17*Spielerentscheidungen!$B$6+Parameter!$B$4*(Ergebnisse2!$D$5/Parameter!$B$8) + I470)&gt;0,(ZB_Käufer2!$B470-Parameter!$B$17*Spielerentscheidungen!$D$6+Parameter!$B$4*(Ergebnisse2!$E$5/Parameter!$B$8) + J470)&gt;0), IF(($B470-Parameter!$B$17*Spielerentscheidungen!$B$6+Parameter!$B$4*(Ergebnisse2!$D$5/Parameter!$B$8) + I470) &gt; (ZB_Käufer2!$B470-Parameter!$B$17*Spielerentscheidungen!$D$6+Parameter!$B$4*(Ergebnisse2!$E$5/Parameter!$B$8) + J470),"A",IF(($B470-Parameter!$B$17*Spielerentscheidungen!$B$6+Parameter!$B$4*(Ergebnisse2!$D$5/Parameter!$B$8) + I470) &lt; (ZB_Käufer2!$B470-Parameter!$B$17*Spielerentscheidungen!$D$6+Parameter!$B$4*(Ergebnisse2!$E$5/Parameter!$B$8) + J470),"B",C470)),
IF(($B470-Parameter!$B$17*Spielerentscheidungen!$B$6+Parameter!$B$4*(Ergebnisse2!$D$5/Parameter!$B$8) + I470)&gt;0,"A",
IF((ZB_Käufer2!$B470-Parameter!$B$17*Spielerentscheidungen!$D$6 + Parameter!$B$4*(Ergebnisse2!$E$5/Parameter!$B$8) + J470)&gt;0,"B",0)))</f>
        <v>0</v>
      </c>
      <c r="I470">
        <v>1</v>
      </c>
      <c r="J470">
        <v>0</v>
      </c>
    </row>
    <row r="471" spans="1:10" x14ac:dyDescent="0.35">
      <c r="A471">
        <v>470</v>
      </c>
      <c r="B471">
        <v>6.27</v>
      </c>
      <c r="C471" t="s">
        <v>20</v>
      </c>
      <c r="D471" t="str">
        <f>IF(AND(($B471- Parameter!$B$17*Spielerentscheidungen!$B$2+Parameter!$B$4*0.5 + I471)&gt;0,(ZB_Käufer2!$B471-Parameter!$B$17*Spielerentscheidungen!$D$2+Parameter!$B$4*0.5 + J471)&gt;0), IF(($B471-Parameter!$B$17*Spielerentscheidungen!$B$2+Parameter!$B$4*0.5 + I471) &gt; (ZB_Käufer2!$B471-Parameter!$B$17*Spielerentscheidungen!$D$2+Parameter!$B$4*0.5 + J471), "A", IF((ZB_Käufer2!$B471-Parameter!$B$17*Spielerentscheidungen!$D$2+Parameter!$B$4*0.5 + J471) &gt; ($B471-Parameter!$B$17*Spielerentscheidungen!$B$2+Parameter!$B$4*0.5 + I471), "B", C471)),
IF(($B471-Parameter!$B$17*Spielerentscheidungen!$B$2+Parameter!$B$4*0.5 + I471)&gt;0,"A",
IF((ZB_Käufer2!$B471-Parameter!$B$17*Spielerentscheidungen!$D$2+Parameter!$B$4*0.5 + J471)&gt;0,"B",0)))</f>
        <v>B</v>
      </c>
      <c r="E471" t="str">
        <f>IF(AND(($B471-Parameter!$B$17*Spielerentscheidungen!$B$3+Parameter!$B$4*(Ergebnisse2!$D$2/Parameter!$B$8) + I471)&gt;0,(ZB_Käufer2!$B471-Parameter!$B$17*Spielerentscheidungen!$D$3+Parameter!$B$4*(Ergebnisse2!$E$2/Parameter!$B$8) + J471)&gt;0),IF(($B471-Parameter!$B$17*Spielerentscheidungen!$B$3+Parameter!$B$4*(Ergebnisse2!$D$2/Parameter!$B$8) + I471) &gt; (ZB_Käufer2!$B471-Parameter!$B$17*Spielerentscheidungen!$D$3+Parameter!$B$4*(Ergebnisse2!$E$2/Parameter!$B$8) + J471),"A", IF(($B471-Parameter!$B$17*Spielerentscheidungen!$B$3+Parameter!$B$4*(Ergebnisse2!$D$2/Parameter!$B$8) + I471) &lt; (ZB_Käufer2!$B471-Parameter!$B$17*Spielerentscheidungen!$D$3+Parameter!$B$4*(Ergebnisse2!$E$2/Parameter!$B$8) + J471 ), "B", C471)),
IF(($B471-Parameter!$B$17*Spielerentscheidungen!$B$3+Parameter!$B$4*(Ergebnisse2!$D$2/Parameter!$B$8) + I471) &gt; 0,"A",
IF((ZB_Käufer2!$B471-Parameter!$B$17*Spielerentscheidungen!$D$3+Parameter!$B$4*(Ergebnisse2!$E$2/Parameter!$B$8) + J471)&gt;0,"B",0)))</f>
        <v>B</v>
      </c>
      <c r="F471" t="str">
        <f>IF(AND(($B471-Parameter!$B$17*Spielerentscheidungen!$B$4+Parameter!$B$4*(Ergebnisse2!$D$3/Parameter!$B$8) + I471 )&gt;0,(ZB_Käufer2!$B471-Parameter!$B$17*Spielerentscheidungen!$D$4+Parameter!$B$4*(Ergebnisse2!$E$3/Parameter!$B$8) + J471)&gt;0),IF(($B471-Parameter!$B$17*Spielerentscheidungen!$B$4+Parameter!$B$4*(Ergebnisse2!$D$3/Parameter!$B$8) + I471) &gt; (ZB_Käufer2!$B471-Parameter!$B$17*Spielerentscheidungen!$D$4+Parameter!$B$4*(Ergebnisse2!$E$3/Parameter!$B$8) + J471), "A", IF(($B471-Parameter!$B$17*Spielerentscheidungen!$B$4+Parameter!$B$4*(Ergebnisse2!$D$3/Parameter!$B$8) + I471) &lt; (ZB_Käufer2!$B471-Parameter!$B$17*Spielerentscheidungen!$D$4+Parameter!$B$4*(Ergebnisse2!$E$3/Parameter!$B$8) + J471), "B", C471)),
IF(($B471-Parameter!$B$17*Spielerentscheidungen!$B$4+Parameter!$B$4*(Ergebnisse2!$D$3/Parameter!$B$8) + I471) &gt; 0,"A",
IF((ZB_Käufer2!$B471-Parameter!$B$17*Spielerentscheidungen!$D$4+Parameter!$B$4*(Ergebnisse2!$E$3/Parameter!$B$8) + J471) &gt; 0,"B",0)))</f>
        <v>B</v>
      </c>
      <c r="G471" t="str">
        <f>IF(AND(($B471-Parameter!$B$17*Spielerentscheidungen!$B$5+Parameter!$B$4*(Ergebnisse2!$D$4/Parameter!$B$8) + I471)&gt;0,(ZB_Käufer2!$B471-Parameter!$B$17*Spielerentscheidungen!$D$5+Parameter!$B$4*(Ergebnisse2!$E$4/Parameter!$B$8) + J471)&gt;0), IF(($B471-Parameter!$B$17*Spielerentscheidungen!$B$5+Parameter!$B$4*(Ergebnisse2!$D$4/Parameter!$B$8) + I471) &gt; (ZB_Käufer2!$B471-Parameter!$B$17*Spielerentscheidungen!$D$5+Parameter!$B$4*(Ergebnisse2!$E$4/Parameter!$B$8) + J471), "A", IF(($B471-Parameter!$B$17*Spielerentscheidungen!$B$5+Parameter!$B$4*(Ergebnisse2!$D$4/Parameter!$B$8) + I471) &lt; (ZB_Käufer2!$B471-Parameter!$B$17*Spielerentscheidungen!$D$5+Parameter!$B$4*(Ergebnisse2!$E$4/Parameter!$B$8) + J471), "B", C471)),
IF(($B471-Parameter!$B$17*Spielerentscheidungen!$B$5+Parameter!$B$4*(Ergebnisse2!$D$4/Parameter!$B$8) +I471)&gt;0,"A",
IF((ZB_Käufer2!$B471-Parameter!$B$17*Spielerentscheidungen!$D$5+Parameter!$B$4*(Ergebnisse2!$E$4/Parameter!$B$8) + J471)&gt;0,"B",0)))</f>
        <v>B</v>
      </c>
      <c r="H471">
        <f>IF(AND(($B471-Parameter!$B$17*Spielerentscheidungen!$B$6+Parameter!$B$4*(Ergebnisse2!$D$5/Parameter!$B$8) + I471)&gt;0,(ZB_Käufer2!$B471-Parameter!$B$17*Spielerentscheidungen!$D$6+Parameter!$B$4*(Ergebnisse2!$E$5/Parameter!$B$8) + J471)&gt;0), IF(($B471-Parameter!$B$17*Spielerentscheidungen!$B$6+Parameter!$B$4*(Ergebnisse2!$D$5/Parameter!$B$8) + I471) &gt; (ZB_Käufer2!$B471-Parameter!$B$17*Spielerentscheidungen!$D$6+Parameter!$B$4*(Ergebnisse2!$E$5/Parameter!$B$8) + J471),"A",IF(($B471-Parameter!$B$17*Spielerentscheidungen!$B$6+Parameter!$B$4*(Ergebnisse2!$D$5/Parameter!$B$8) + I471) &lt; (ZB_Käufer2!$B471-Parameter!$B$17*Spielerentscheidungen!$D$6+Parameter!$B$4*(Ergebnisse2!$E$5/Parameter!$B$8) + J471),"B",C471)),
IF(($B471-Parameter!$B$17*Spielerentscheidungen!$B$6+Parameter!$B$4*(Ergebnisse2!$D$5/Parameter!$B$8) + I471)&gt;0,"A",
IF((ZB_Käufer2!$B471-Parameter!$B$17*Spielerentscheidungen!$D$6 + Parameter!$B$4*(Ergebnisse2!$E$5/Parameter!$B$8) + J471)&gt;0,"B",0)))</f>
        <v>0</v>
      </c>
      <c r="I471">
        <v>0</v>
      </c>
      <c r="J471">
        <v>4</v>
      </c>
    </row>
    <row r="472" spans="1:10" x14ac:dyDescent="0.35">
      <c r="A472">
        <v>471</v>
      </c>
      <c r="B472">
        <v>7.33</v>
      </c>
      <c r="C472" t="s">
        <v>19</v>
      </c>
      <c r="D472" t="str">
        <f>IF(AND(($B472- Parameter!$B$17*Spielerentscheidungen!$B$2+Parameter!$B$4*0.5 + I472)&gt;0,(ZB_Käufer2!$B472-Parameter!$B$17*Spielerentscheidungen!$D$2+Parameter!$B$4*0.5 + J472)&gt;0), IF(($B472-Parameter!$B$17*Spielerentscheidungen!$B$2+Parameter!$B$4*0.5 + I472) &gt; (ZB_Käufer2!$B472-Parameter!$B$17*Spielerentscheidungen!$D$2+Parameter!$B$4*0.5 + J472), "A", IF((ZB_Käufer2!$B472-Parameter!$B$17*Spielerentscheidungen!$D$2+Parameter!$B$4*0.5 + J472) &gt; ($B472-Parameter!$B$17*Spielerentscheidungen!$B$2+Parameter!$B$4*0.5 + I472), "B", C472)),
IF(($B472-Parameter!$B$17*Spielerentscheidungen!$B$2+Parameter!$B$4*0.5 + I472)&gt;0,"A",
IF((ZB_Käufer2!$B472-Parameter!$B$17*Spielerentscheidungen!$D$2+Parameter!$B$4*0.5 + J472)&gt;0,"B",0)))</f>
        <v>A</v>
      </c>
      <c r="E472" t="str">
        <f>IF(AND(($B472-Parameter!$B$17*Spielerentscheidungen!$B$3+Parameter!$B$4*(Ergebnisse2!$D$2/Parameter!$B$8) + I472)&gt;0,(ZB_Käufer2!$B472-Parameter!$B$17*Spielerentscheidungen!$D$3+Parameter!$B$4*(Ergebnisse2!$E$2/Parameter!$B$8) + J472)&gt;0),IF(($B472-Parameter!$B$17*Spielerentscheidungen!$B$3+Parameter!$B$4*(Ergebnisse2!$D$2/Parameter!$B$8) + I472) &gt; (ZB_Käufer2!$B472-Parameter!$B$17*Spielerentscheidungen!$D$3+Parameter!$B$4*(Ergebnisse2!$E$2/Parameter!$B$8) + J472),"A", IF(($B472-Parameter!$B$17*Spielerentscheidungen!$B$3+Parameter!$B$4*(Ergebnisse2!$D$2/Parameter!$B$8) + I472) &lt; (ZB_Käufer2!$B472-Parameter!$B$17*Spielerentscheidungen!$D$3+Parameter!$B$4*(Ergebnisse2!$E$2/Parameter!$B$8) + J472 ), "B", C472)),
IF(($B472-Parameter!$B$17*Spielerentscheidungen!$B$3+Parameter!$B$4*(Ergebnisse2!$D$2/Parameter!$B$8) + I472) &gt; 0,"A",
IF((ZB_Käufer2!$B472-Parameter!$B$17*Spielerentscheidungen!$D$3+Parameter!$B$4*(Ergebnisse2!$E$2/Parameter!$B$8) + J472)&gt;0,"B",0)))</f>
        <v>A</v>
      </c>
      <c r="F472" t="str">
        <f>IF(AND(($B472-Parameter!$B$17*Spielerentscheidungen!$B$4+Parameter!$B$4*(Ergebnisse2!$D$3/Parameter!$B$8) + I472 )&gt;0,(ZB_Käufer2!$B472-Parameter!$B$17*Spielerentscheidungen!$D$4+Parameter!$B$4*(Ergebnisse2!$E$3/Parameter!$B$8) + J472)&gt;0),IF(($B472-Parameter!$B$17*Spielerentscheidungen!$B$4+Parameter!$B$4*(Ergebnisse2!$D$3/Parameter!$B$8) + I472) &gt; (ZB_Käufer2!$B472-Parameter!$B$17*Spielerentscheidungen!$D$4+Parameter!$B$4*(Ergebnisse2!$E$3/Parameter!$B$8) + J472), "A", IF(($B472-Parameter!$B$17*Spielerentscheidungen!$B$4+Parameter!$B$4*(Ergebnisse2!$D$3/Parameter!$B$8) + I472) &lt; (ZB_Käufer2!$B472-Parameter!$B$17*Spielerentscheidungen!$D$4+Parameter!$B$4*(Ergebnisse2!$E$3/Parameter!$B$8) + J472), "B", C472)),
IF(($B472-Parameter!$B$17*Spielerentscheidungen!$B$4+Parameter!$B$4*(Ergebnisse2!$D$3/Parameter!$B$8) + I472) &gt; 0,"A",
IF((ZB_Käufer2!$B472-Parameter!$B$17*Spielerentscheidungen!$D$4+Parameter!$B$4*(Ergebnisse2!$E$3/Parameter!$B$8) + J472) &gt; 0,"B",0)))</f>
        <v>A</v>
      </c>
      <c r="G472" t="str">
        <f>IF(AND(($B472-Parameter!$B$17*Spielerentscheidungen!$B$5+Parameter!$B$4*(Ergebnisse2!$D$4/Parameter!$B$8) + I472)&gt;0,(ZB_Käufer2!$B472-Parameter!$B$17*Spielerentscheidungen!$D$5+Parameter!$B$4*(Ergebnisse2!$E$4/Parameter!$B$8) + J472)&gt;0), IF(($B472-Parameter!$B$17*Spielerentscheidungen!$B$5+Parameter!$B$4*(Ergebnisse2!$D$4/Parameter!$B$8) + I472) &gt; (ZB_Käufer2!$B472-Parameter!$B$17*Spielerentscheidungen!$D$5+Parameter!$B$4*(Ergebnisse2!$E$4/Parameter!$B$8) + J472), "A", IF(($B472-Parameter!$B$17*Spielerentscheidungen!$B$5+Parameter!$B$4*(Ergebnisse2!$D$4/Parameter!$B$8) + I472) &lt; (ZB_Käufer2!$B472-Parameter!$B$17*Spielerentscheidungen!$D$5+Parameter!$B$4*(Ergebnisse2!$E$4/Parameter!$B$8) + J472), "B", C472)),
IF(($B472-Parameter!$B$17*Spielerentscheidungen!$B$5+Parameter!$B$4*(Ergebnisse2!$D$4/Parameter!$B$8) +I472)&gt;0,"A",
IF((ZB_Käufer2!$B472-Parameter!$B$17*Spielerentscheidungen!$D$5+Parameter!$B$4*(Ergebnisse2!$E$4/Parameter!$B$8) + J472)&gt;0,"B",0)))</f>
        <v>A</v>
      </c>
      <c r="H472">
        <f>IF(AND(($B472-Parameter!$B$17*Spielerentscheidungen!$B$6+Parameter!$B$4*(Ergebnisse2!$D$5/Parameter!$B$8) + I472)&gt;0,(ZB_Käufer2!$B472-Parameter!$B$17*Spielerentscheidungen!$D$6+Parameter!$B$4*(Ergebnisse2!$E$5/Parameter!$B$8) + J472)&gt;0), IF(($B472-Parameter!$B$17*Spielerentscheidungen!$B$6+Parameter!$B$4*(Ergebnisse2!$D$5/Parameter!$B$8) + I472) &gt; (ZB_Käufer2!$B472-Parameter!$B$17*Spielerentscheidungen!$D$6+Parameter!$B$4*(Ergebnisse2!$E$5/Parameter!$B$8) + J472),"A",IF(($B472-Parameter!$B$17*Spielerentscheidungen!$B$6+Parameter!$B$4*(Ergebnisse2!$D$5/Parameter!$B$8) + I472) &lt; (ZB_Käufer2!$B472-Parameter!$B$17*Spielerentscheidungen!$D$6+Parameter!$B$4*(Ergebnisse2!$E$5/Parameter!$B$8) + J472),"B",C472)),
IF(($B472-Parameter!$B$17*Spielerentscheidungen!$B$6+Parameter!$B$4*(Ergebnisse2!$D$5/Parameter!$B$8) + I472)&gt;0,"A",
IF((ZB_Käufer2!$B472-Parameter!$B$17*Spielerentscheidungen!$D$6 + Parameter!$B$4*(Ergebnisse2!$E$5/Parameter!$B$8) + J472)&gt;0,"B",0)))</f>
        <v>0</v>
      </c>
      <c r="I472">
        <v>3</v>
      </c>
      <c r="J472">
        <v>0</v>
      </c>
    </row>
    <row r="473" spans="1:10" x14ac:dyDescent="0.35">
      <c r="A473">
        <v>472</v>
      </c>
      <c r="B473">
        <v>1.4</v>
      </c>
      <c r="C473" t="s">
        <v>20</v>
      </c>
      <c r="D473">
        <f>IF(AND(($B473- Parameter!$B$17*Spielerentscheidungen!$B$2+Parameter!$B$4*0.5 + I473)&gt;0,(ZB_Käufer2!$B473-Parameter!$B$17*Spielerentscheidungen!$D$2+Parameter!$B$4*0.5 + J473)&gt;0), IF(($B473-Parameter!$B$17*Spielerentscheidungen!$B$2+Parameter!$B$4*0.5 + I473) &gt; (ZB_Käufer2!$B473-Parameter!$B$17*Spielerentscheidungen!$D$2+Parameter!$B$4*0.5 + J473), "A", IF((ZB_Käufer2!$B473-Parameter!$B$17*Spielerentscheidungen!$D$2+Parameter!$B$4*0.5 + J473) &gt; ($B473-Parameter!$B$17*Spielerentscheidungen!$B$2+Parameter!$B$4*0.5 + I473), "B", C473)),
IF(($B473-Parameter!$B$17*Spielerentscheidungen!$B$2+Parameter!$B$4*0.5 + I473)&gt;0,"A",
IF((ZB_Käufer2!$B473-Parameter!$B$17*Spielerentscheidungen!$D$2+Parameter!$B$4*0.5 + J473)&gt;0,"B",0)))</f>
        <v>0</v>
      </c>
      <c r="E473">
        <f>IF(AND(($B473-Parameter!$B$17*Spielerentscheidungen!$B$3+Parameter!$B$4*(Ergebnisse2!$D$2/Parameter!$B$8) + I473)&gt;0,(ZB_Käufer2!$B473-Parameter!$B$17*Spielerentscheidungen!$D$3+Parameter!$B$4*(Ergebnisse2!$E$2/Parameter!$B$8) + J473)&gt;0),IF(($B473-Parameter!$B$17*Spielerentscheidungen!$B$3+Parameter!$B$4*(Ergebnisse2!$D$2/Parameter!$B$8) + I473) &gt; (ZB_Käufer2!$B473-Parameter!$B$17*Spielerentscheidungen!$D$3+Parameter!$B$4*(Ergebnisse2!$E$2/Parameter!$B$8) + J473),"A", IF(($B473-Parameter!$B$17*Spielerentscheidungen!$B$3+Parameter!$B$4*(Ergebnisse2!$D$2/Parameter!$B$8) + I473) &lt; (ZB_Käufer2!$B473-Parameter!$B$17*Spielerentscheidungen!$D$3+Parameter!$B$4*(Ergebnisse2!$E$2/Parameter!$B$8) + J473 ), "B", C473)),
IF(($B473-Parameter!$B$17*Spielerentscheidungen!$B$3+Parameter!$B$4*(Ergebnisse2!$D$2/Parameter!$B$8) + I473) &gt; 0,"A",
IF((ZB_Käufer2!$B473-Parameter!$B$17*Spielerentscheidungen!$D$3+Parameter!$B$4*(Ergebnisse2!$E$2/Parameter!$B$8) + J473)&gt;0,"B",0)))</f>
        <v>0</v>
      </c>
      <c r="F473">
        <f>IF(AND(($B473-Parameter!$B$17*Spielerentscheidungen!$B$4+Parameter!$B$4*(Ergebnisse2!$D$3/Parameter!$B$8) + I473 )&gt;0,(ZB_Käufer2!$B473-Parameter!$B$17*Spielerentscheidungen!$D$4+Parameter!$B$4*(Ergebnisse2!$E$3/Parameter!$B$8) + J473)&gt;0),IF(($B473-Parameter!$B$17*Spielerentscheidungen!$B$4+Parameter!$B$4*(Ergebnisse2!$D$3/Parameter!$B$8) + I473) &gt; (ZB_Käufer2!$B473-Parameter!$B$17*Spielerentscheidungen!$D$4+Parameter!$B$4*(Ergebnisse2!$E$3/Parameter!$B$8) + J473), "A", IF(($B473-Parameter!$B$17*Spielerentscheidungen!$B$4+Parameter!$B$4*(Ergebnisse2!$D$3/Parameter!$B$8) + I473) &lt; (ZB_Käufer2!$B473-Parameter!$B$17*Spielerentscheidungen!$D$4+Parameter!$B$4*(Ergebnisse2!$E$3/Parameter!$B$8) + J473), "B", C473)),
IF(($B473-Parameter!$B$17*Spielerentscheidungen!$B$4+Parameter!$B$4*(Ergebnisse2!$D$3/Parameter!$B$8) + I473) &gt; 0,"A",
IF((ZB_Käufer2!$B473-Parameter!$B$17*Spielerentscheidungen!$D$4+Parameter!$B$4*(Ergebnisse2!$E$3/Parameter!$B$8) + J473) &gt; 0,"B",0)))</f>
        <v>0</v>
      </c>
      <c r="G473">
        <f>IF(AND(($B473-Parameter!$B$17*Spielerentscheidungen!$B$5+Parameter!$B$4*(Ergebnisse2!$D$4/Parameter!$B$8) + I473)&gt;0,(ZB_Käufer2!$B473-Parameter!$B$17*Spielerentscheidungen!$D$5+Parameter!$B$4*(Ergebnisse2!$E$4/Parameter!$B$8) + J473)&gt;0), IF(($B473-Parameter!$B$17*Spielerentscheidungen!$B$5+Parameter!$B$4*(Ergebnisse2!$D$4/Parameter!$B$8) + I473) &gt; (ZB_Käufer2!$B473-Parameter!$B$17*Spielerentscheidungen!$D$5+Parameter!$B$4*(Ergebnisse2!$E$4/Parameter!$B$8) + J473), "A", IF(($B473-Parameter!$B$17*Spielerentscheidungen!$B$5+Parameter!$B$4*(Ergebnisse2!$D$4/Parameter!$B$8) + I473) &lt; (ZB_Käufer2!$B473-Parameter!$B$17*Spielerentscheidungen!$D$5+Parameter!$B$4*(Ergebnisse2!$E$4/Parameter!$B$8) + J473), "B", C473)),
IF(($B473-Parameter!$B$17*Spielerentscheidungen!$B$5+Parameter!$B$4*(Ergebnisse2!$D$4/Parameter!$B$8) +I473)&gt;0,"A",
IF((ZB_Käufer2!$B473-Parameter!$B$17*Spielerentscheidungen!$D$5+Parameter!$B$4*(Ergebnisse2!$E$4/Parameter!$B$8) + J473)&gt;0,"B",0)))</f>
        <v>0</v>
      </c>
      <c r="H473">
        <f>IF(AND(($B473-Parameter!$B$17*Spielerentscheidungen!$B$6+Parameter!$B$4*(Ergebnisse2!$D$5/Parameter!$B$8) + I473)&gt;0,(ZB_Käufer2!$B473-Parameter!$B$17*Spielerentscheidungen!$D$6+Parameter!$B$4*(Ergebnisse2!$E$5/Parameter!$B$8) + J473)&gt;0), IF(($B473-Parameter!$B$17*Spielerentscheidungen!$B$6+Parameter!$B$4*(Ergebnisse2!$D$5/Parameter!$B$8) + I473) &gt; (ZB_Käufer2!$B473-Parameter!$B$17*Spielerentscheidungen!$D$6+Parameter!$B$4*(Ergebnisse2!$E$5/Parameter!$B$8) + J473),"A",IF(($B473-Parameter!$B$17*Spielerentscheidungen!$B$6+Parameter!$B$4*(Ergebnisse2!$D$5/Parameter!$B$8) + I473) &lt; (ZB_Käufer2!$B473-Parameter!$B$17*Spielerentscheidungen!$D$6+Parameter!$B$4*(Ergebnisse2!$E$5/Parameter!$B$8) + J473),"B",C473)),
IF(($B473-Parameter!$B$17*Spielerentscheidungen!$B$6+Parameter!$B$4*(Ergebnisse2!$D$5/Parameter!$B$8) + I473)&gt;0,"A",
IF((ZB_Käufer2!$B473-Parameter!$B$17*Spielerentscheidungen!$D$6 + Parameter!$B$4*(Ergebnisse2!$E$5/Parameter!$B$8) + J473)&gt;0,"B",0)))</f>
        <v>0</v>
      </c>
      <c r="I473">
        <v>0</v>
      </c>
      <c r="J473">
        <v>3</v>
      </c>
    </row>
    <row r="474" spans="1:10" x14ac:dyDescent="0.35">
      <c r="A474">
        <v>473</v>
      </c>
      <c r="B474">
        <v>1.17</v>
      </c>
      <c r="C474" t="s">
        <v>19</v>
      </c>
      <c r="D474">
        <f>IF(AND(($B474- Parameter!$B$17*Spielerentscheidungen!$B$2+Parameter!$B$4*0.5 + I474)&gt;0,(ZB_Käufer2!$B474-Parameter!$B$17*Spielerentscheidungen!$D$2+Parameter!$B$4*0.5 + J474)&gt;0), IF(($B474-Parameter!$B$17*Spielerentscheidungen!$B$2+Parameter!$B$4*0.5 + I474) &gt; (ZB_Käufer2!$B474-Parameter!$B$17*Spielerentscheidungen!$D$2+Parameter!$B$4*0.5 + J474), "A", IF((ZB_Käufer2!$B474-Parameter!$B$17*Spielerentscheidungen!$D$2+Parameter!$B$4*0.5 + J474) &gt; ($B474-Parameter!$B$17*Spielerentscheidungen!$B$2+Parameter!$B$4*0.5 + I474), "B", C474)),
IF(($B474-Parameter!$B$17*Spielerentscheidungen!$B$2+Parameter!$B$4*0.5 + I474)&gt;0,"A",
IF((ZB_Käufer2!$B474-Parameter!$B$17*Spielerentscheidungen!$D$2+Parameter!$B$4*0.5 + J474)&gt;0,"B",0)))</f>
        <v>0</v>
      </c>
      <c r="E474">
        <f>IF(AND(($B474-Parameter!$B$17*Spielerentscheidungen!$B$3+Parameter!$B$4*(Ergebnisse2!$D$2/Parameter!$B$8) + I474)&gt;0,(ZB_Käufer2!$B474-Parameter!$B$17*Spielerentscheidungen!$D$3+Parameter!$B$4*(Ergebnisse2!$E$2/Parameter!$B$8) + J474)&gt;0),IF(($B474-Parameter!$B$17*Spielerentscheidungen!$B$3+Parameter!$B$4*(Ergebnisse2!$D$2/Parameter!$B$8) + I474) &gt; (ZB_Käufer2!$B474-Parameter!$B$17*Spielerentscheidungen!$D$3+Parameter!$B$4*(Ergebnisse2!$E$2/Parameter!$B$8) + J474),"A", IF(($B474-Parameter!$B$17*Spielerentscheidungen!$B$3+Parameter!$B$4*(Ergebnisse2!$D$2/Parameter!$B$8) + I474) &lt; (ZB_Käufer2!$B474-Parameter!$B$17*Spielerentscheidungen!$D$3+Parameter!$B$4*(Ergebnisse2!$E$2/Parameter!$B$8) + J474 ), "B", C474)),
IF(($B474-Parameter!$B$17*Spielerentscheidungen!$B$3+Parameter!$B$4*(Ergebnisse2!$D$2/Parameter!$B$8) + I474) &gt; 0,"A",
IF((ZB_Käufer2!$B474-Parameter!$B$17*Spielerentscheidungen!$D$3+Parameter!$B$4*(Ergebnisse2!$E$2/Parameter!$B$8) + J474)&gt;0,"B",0)))</f>
        <v>0</v>
      </c>
      <c r="F474">
        <f>IF(AND(($B474-Parameter!$B$17*Spielerentscheidungen!$B$4+Parameter!$B$4*(Ergebnisse2!$D$3/Parameter!$B$8) + I474 )&gt;0,(ZB_Käufer2!$B474-Parameter!$B$17*Spielerentscheidungen!$D$4+Parameter!$B$4*(Ergebnisse2!$E$3/Parameter!$B$8) + J474)&gt;0),IF(($B474-Parameter!$B$17*Spielerentscheidungen!$B$4+Parameter!$B$4*(Ergebnisse2!$D$3/Parameter!$B$8) + I474) &gt; (ZB_Käufer2!$B474-Parameter!$B$17*Spielerentscheidungen!$D$4+Parameter!$B$4*(Ergebnisse2!$E$3/Parameter!$B$8) + J474), "A", IF(($B474-Parameter!$B$17*Spielerentscheidungen!$B$4+Parameter!$B$4*(Ergebnisse2!$D$3/Parameter!$B$8) + I474) &lt; (ZB_Käufer2!$B474-Parameter!$B$17*Spielerentscheidungen!$D$4+Parameter!$B$4*(Ergebnisse2!$E$3/Parameter!$B$8) + J474), "B", C474)),
IF(($B474-Parameter!$B$17*Spielerentscheidungen!$B$4+Parameter!$B$4*(Ergebnisse2!$D$3/Parameter!$B$8) + I474) &gt; 0,"A",
IF((ZB_Käufer2!$B474-Parameter!$B$17*Spielerentscheidungen!$D$4+Parameter!$B$4*(Ergebnisse2!$E$3/Parameter!$B$8) + J474) &gt; 0,"B",0)))</f>
        <v>0</v>
      </c>
      <c r="G474">
        <f>IF(AND(($B474-Parameter!$B$17*Spielerentscheidungen!$B$5+Parameter!$B$4*(Ergebnisse2!$D$4/Parameter!$B$8) + I474)&gt;0,(ZB_Käufer2!$B474-Parameter!$B$17*Spielerentscheidungen!$D$5+Parameter!$B$4*(Ergebnisse2!$E$4/Parameter!$B$8) + J474)&gt;0), IF(($B474-Parameter!$B$17*Spielerentscheidungen!$B$5+Parameter!$B$4*(Ergebnisse2!$D$4/Parameter!$B$8) + I474) &gt; (ZB_Käufer2!$B474-Parameter!$B$17*Spielerentscheidungen!$D$5+Parameter!$B$4*(Ergebnisse2!$E$4/Parameter!$B$8) + J474), "A", IF(($B474-Parameter!$B$17*Spielerentscheidungen!$B$5+Parameter!$B$4*(Ergebnisse2!$D$4/Parameter!$B$8) + I474) &lt; (ZB_Käufer2!$B474-Parameter!$B$17*Spielerentscheidungen!$D$5+Parameter!$B$4*(Ergebnisse2!$E$4/Parameter!$B$8) + J474), "B", C474)),
IF(($B474-Parameter!$B$17*Spielerentscheidungen!$B$5+Parameter!$B$4*(Ergebnisse2!$D$4/Parameter!$B$8) +I474)&gt;0,"A",
IF((ZB_Käufer2!$B474-Parameter!$B$17*Spielerentscheidungen!$D$5+Parameter!$B$4*(Ergebnisse2!$E$4/Parameter!$B$8) + J474)&gt;0,"B",0)))</f>
        <v>0</v>
      </c>
      <c r="H474">
        <f>IF(AND(($B474-Parameter!$B$17*Spielerentscheidungen!$B$6+Parameter!$B$4*(Ergebnisse2!$D$5/Parameter!$B$8) + I474)&gt;0,(ZB_Käufer2!$B474-Parameter!$B$17*Spielerentscheidungen!$D$6+Parameter!$B$4*(Ergebnisse2!$E$5/Parameter!$B$8) + J474)&gt;0), IF(($B474-Parameter!$B$17*Spielerentscheidungen!$B$6+Parameter!$B$4*(Ergebnisse2!$D$5/Parameter!$B$8) + I474) &gt; (ZB_Käufer2!$B474-Parameter!$B$17*Spielerentscheidungen!$D$6+Parameter!$B$4*(Ergebnisse2!$E$5/Parameter!$B$8) + J474),"A",IF(($B474-Parameter!$B$17*Spielerentscheidungen!$B$6+Parameter!$B$4*(Ergebnisse2!$D$5/Parameter!$B$8) + I474) &lt; (ZB_Käufer2!$B474-Parameter!$B$17*Spielerentscheidungen!$D$6+Parameter!$B$4*(Ergebnisse2!$E$5/Parameter!$B$8) + J474),"B",C474)),
IF(($B474-Parameter!$B$17*Spielerentscheidungen!$B$6+Parameter!$B$4*(Ergebnisse2!$D$5/Parameter!$B$8) + I474)&gt;0,"A",
IF((ZB_Käufer2!$B474-Parameter!$B$17*Spielerentscheidungen!$D$6 + Parameter!$B$4*(Ergebnisse2!$E$5/Parameter!$B$8) + J474)&gt;0,"B",0)))</f>
        <v>0</v>
      </c>
      <c r="I474">
        <v>1</v>
      </c>
      <c r="J474">
        <v>0</v>
      </c>
    </row>
    <row r="475" spans="1:10" x14ac:dyDescent="0.35">
      <c r="A475">
        <v>474</v>
      </c>
      <c r="B475">
        <v>6.69</v>
      </c>
      <c r="C475" t="s">
        <v>20</v>
      </c>
      <c r="D475" t="str">
        <f>IF(AND(($B475- Parameter!$B$17*Spielerentscheidungen!$B$2+Parameter!$B$4*0.5 + I475)&gt;0,(ZB_Käufer2!$B475-Parameter!$B$17*Spielerentscheidungen!$D$2+Parameter!$B$4*0.5 + J475)&gt;0), IF(($B475-Parameter!$B$17*Spielerentscheidungen!$B$2+Parameter!$B$4*0.5 + I475) &gt; (ZB_Käufer2!$B475-Parameter!$B$17*Spielerentscheidungen!$D$2+Parameter!$B$4*0.5 + J475), "A", IF((ZB_Käufer2!$B475-Parameter!$B$17*Spielerentscheidungen!$D$2+Parameter!$B$4*0.5 + J475) &gt; ($B475-Parameter!$B$17*Spielerentscheidungen!$B$2+Parameter!$B$4*0.5 + I475), "B", C475)),
IF(($B475-Parameter!$B$17*Spielerentscheidungen!$B$2+Parameter!$B$4*0.5 + I475)&gt;0,"A",
IF((ZB_Käufer2!$B475-Parameter!$B$17*Spielerentscheidungen!$D$2+Parameter!$B$4*0.5 + J475)&gt;0,"B",0)))</f>
        <v>B</v>
      </c>
      <c r="E475" t="str">
        <f>IF(AND(($B475-Parameter!$B$17*Spielerentscheidungen!$B$3+Parameter!$B$4*(Ergebnisse2!$D$2/Parameter!$B$8) + I475)&gt;0,(ZB_Käufer2!$B475-Parameter!$B$17*Spielerentscheidungen!$D$3+Parameter!$B$4*(Ergebnisse2!$E$2/Parameter!$B$8) + J475)&gt;0),IF(($B475-Parameter!$B$17*Spielerentscheidungen!$B$3+Parameter!$B$4*(Ergebnisse2!$D$2/Parameter!$B$8) + I475) &gt; (ZB_Käufer2!$B475-Parameter!$B$17*Spielerentscheidungen!$D$3+Parameter!$B$4*(Ergebnisse2!$E$2/Parameter!$B$8) + J475),"A", IF(($B475-Parameter!$B$17*Spielerentscheidungen!$B$3+Parameter!$B$4*(Ergebnisse2!$D$2/Parameter!$B$8) + I475) &lt; (ZB_Käufer2!$B475-Parameter!$B$17*Spielerentscheidungen!$D$3+Parameter!$B$4*(Ergebnisse2!$E$2/Parameter!$B$8) + J475 ), "B", C475)),
IF(($B475-Parameter!$B$17*Spielerentscheidungen!$B$3+Parameter!$B$4*(Ergebnisse2!$D$2/Parameter!$B$8) + I475) &gt; 0,"A",
IF((ZB_Käufer2!$B475-Parameter!$B$17*Spielerentscheidungen!$D$3+Parameter!$B$4*(Ergebnisse2!$E$2/Parameter!$B$8) + J475)&gt;0,"B",0)))</f>
        <v>B</v>
      </c>
      <c r="F475" t="str">
        <f>IF(AND(($B475-Parameter!$B$17*Spielerentscheidungen!$B$4+Parameter!$B$4*(Ergebnisse2!$D$3/Parameter!$B$8) + I475 )&gt;0,(ZB_Käufer2!$B475-Parameter!$B$17*Spielerentscheidungen!$D$4+Parameter!$B$4*(Ergebnisse2!$E$3/Parameter!$B$8) + J475)&gt;0),IF(($B475-Parameter!$B$17*Spielerentscheidungen!$B$4+Parameter!$B$4*(Ergebnisse2!$D$3/Parameter!$B$8) + I475) &gt; (ZB_Käufer2!$B475-Parameter!$B$17*Spielerentscheidungen!$D$4+Parameter!$B$4*(Ergebnisse2!$E$3/Parameter!$B$8) + J475), "A", IF(($B475-Parameter!$B$17*Spielerentscheidungen!$B$4+Parameter!$B$4*(Ergebnisse2!$D$3/Parameter!$B$8) + I475) &lt; (ZB_Käufer2!$B475-Parameter!$B$17*Spielerentscheidungen!$D$4+Parameter!$B$4*(Ergebnisse2!$E$3/Parameter!$B$8) + J475), "B", C475)),
IF(($B475-Parameter!$B$17*Spielerentscheidungen!$B$4+Parameter!$B$4*(Ergebnisse2!$D$3/Parameter!$B$8) + I475) &gt; 0,"A",
IF((ZB_Käufer2!$B475-Parameter!$B$17*Spielerentscheidungen!$D$4+Parameter!$B$4*(Ergebnisse2!$E$3/Parameter!$B$8) + J475) &gt; 0,"B",0)))</f>
        <v>B</v>
      </c>
      <c r="G475" t="str">
        <f>IF(AND(($B475-Parameter!$B$17*Spielerentscheidungen!$B$5+Parameter!$B$4*(Ergebnisse2!$D$4/Parameter!$B$8) + I475)&gt;0,(ZB_Käufer2!$B475-Parameter!$B$17*Spielerentscheidungen!$D$5+Parameter!$B$4*(Ergebnisse2!$E$4/Parameter!$B$8) + J475)&gt;0), IF(($B475-Parameter!$B$17*Spielerentscheidungen!$B$5+Parameter!$B$4*(Ergebnisse2!$D$4/Parameter!$B$8) + I475) &gt; (ZB_Käufer2!$B475-Parameter!$B$17*Spielerentscheidungen!$D$5+Parameter!$B$4*(Ergebnisse2!$E$4/Parameter!$B$8) + J475), "A", IF(($B475-Parameter!$B$17*Spielerentscheidungen!$B$5+Parameter!$B$4*(Ergebnisse2!$D$4/Parameter!$B$8) + I475) &lt; (ZB_Käufer2!$B475-Parameter!$B$17*Spielerentscheidungen!$D$5+Parameter!$B$4*(Ergebnisse2!$E$4/Parameter!$B$8) + J475), "B", C475)),
IF(($B475-Parameter!$B$17*Spielerentscheidungen!$B$5+Parameter!$B$4*(Ergebnisse2!$D$4/Parameter!$B$8) +I475)&gt;0,"A",
IF((ZB_Käufer2!$B475-Parameter!$B$17*Spielerentscheidungen!$D$5+Parameter!$B$4*(Ergebnisse2!$E$4/Parameter!$B$8) + J475)&gt;0,"B",0)))</f>
        <v>B</v>
      </c>
      <c r="H475">
        <f>IF(AND(($B475-Parameter!$B$17*Spielerentscheidungen!$B$6+Parameter!$B$4*(Ergebnisse2!$D$5/Parameter!$B$8) + I475)&gt;0,(ZB_Käufer2!$B475-Parameter!$B$17*Spielerentscheidungen!$D$6+Parameter!$B$4*(Ergebnisse2!$E$5/Parameter!$B$8) + J475)&gt;0), IF(($B475-Parameter!$B$17*Spielerentscheidungen!$B$6+Parameter!$B$4*(Ergebnisse2!$D$5/Parameter!$B$8) + I475) &gt; (ZB_Käufer2!$B475-Parameter!$B$17*Spielerentscheidungen!$D$6+Parameter!$B$4*(Ergebnisse2!$E$5/Parameter!$B$8) + J475),"A",IF(($B475-Parameter!$B$17*Spielerentscheidungen!$B$6+Parameter!$B$4*(Ergebnisse2!$D$5/Parameter!$B$8) + I475) &lt; (ZB_Käufer2!$B475-Parameter!$B$17*Spielerentscheidungen!$D$6+Parameter!$B$4*(Ergebnisse2!$E$5/Parameter!$B$8) + J475),"B",C475)),
IF(($B475-Parameter!$B$17*Spielerentscheidungen!$B$6+Parameter!$B$4*(Ergebnisse2!$D$5/Parameter!$B$8) + I475)&gt;0,"A",
IF((ZB_Käufer2!$B475-Parameter!$B$17*Spielerentscheidungen!$D$6 + Parameter!$B$4*(Ergebnisse2!$E$5/Parameter!$B$8) + J475)&gt;0,"B",0)))</f>
        <v>0</v>
      </c>
      <c r="I475">
        <v>0</v>
      </c>
      <c r="J475">
        <v>4</v>
      </c>
    </row>
    <row r="476" spans="1:10" x14ac:dyDescent="0.35">
      <c r="A476">
        <v>475</v>
      </c>
      <c r="B476">
        <v>6.09</v>
      </c>
      <c r="C476" t="s">
        <v>19</v>
      </c>
      <c r="D476" t="str">
        <f>IF(AND(($B476- Parameter!$B$17*Spielerentscheidungen!$B$2+Parameter!$B$4*0.5 + I476)&gt;0,(ZB_Käufer2!$B476-Parameter!$B$17*Spielerentscheidungen!$D$2+Parameter!$B$4*0.5 + J476)&gt;0), IF(($B476-Parameter!$B$17*Spielerentscheidungen!$B$2+Parameter!$B$4*0.5 + I476) &gt; (ZB_Käufer2!$B476-Parameter!$B$17*Spielerentscheidungen!$D$2+Parameter!$B$4*0.5 + J476), "A", IF((ZB_Käufer2!$B476-Parameter!$B$17*Spielerentscheidungen!$D$2+Parameter!$B$4*0.5 + J476) &gt; ($B476-Parameter!$B$17*Spielerentscheidungen!$B$2+Parameter!$B$4*0.5 + I476), "B", C476)),
IF(($B476-Parameter!$B$17*Spielerentscheidungen!$B$2+Parameter!$B$4*0.5 + I476)&gt;0,"A",
IF((ZB_Käufer2!$B476-Parameter!$B$17*Spielerentscheidungen!$D$2+Parameter!$B$4*0.5 + J476)&gt;0,"B",0)))</f>
        <v>A</v>
      </c>
      <c r="E476" t="str">
        <f>IF(AND(($B476-Parameter!$B$17*Spielerentscheidungen!$B$3+Parameter!$B$4*(Ergebnisse2!$D$2/Parameter!$B$8) + I476)&gt;0,(ZB_Käufer2!$B476-Parameter!$B$17*Spielerentscheidungen!$D$3+Parameter!$B$4*(Ergebnisse2!$E$2/Parameter!$B$8) + J476)&gt;0),IF(($B476-Parameter!$B$17*Spielerentscheidungen!$B$3+Parameter!$B$4*(Ergebnisse2!$D$2/Parameter!$B$8) + I476) &gt; (ZB_Käufer2!$B476-Parameter!$B$17*Spielerentscheidungen!$D$3+Parameter!$B$4*(Ergebnisse2!$E$2/Parameter!$B$8) + J476),"A", IF(($B476-Parameter!$B$17*Spielerentscheidungen!$B$3+Parameter!$B$4*(Ergebnisse2!$D$2/Parameter!$B$8) + I476) &lt; (ZB_Käufer2!$B476-Parameter!$B$17*Spielerentscheidungen!$D$3+Parameter!$B$4*(Ergebnisse2!$E$2/Parameter!$B$8) + J476 ), "B", C476)),
IF(($B476-Parameter!$B$17*Spielerentscheidungen!$B$3+Parameter!$B$4*(Ergebnisse2!$D$2/Parameter!$B$8) + I476) &gt; 0,"A",
IF((ZB_Käufer2!$B476-Parameter!$B$17*Spielerentscheidungen!$D$3+Parameter!$B$4*(Ergebnisse2!$E$2/Parameter!$B$8) + J476)&gt;0,"B",0)))</f>
        <v>A</v>
      </c>
      <c r="F476" t="str">
        <f>IF(AND(($B476-Parameter!$B$17*Spielerentscheidungen!$B$4+Parameter!$B$4*(Ergebnisse2!$D$3/Parameter!$B$8) + I476 )&gt;0,(ZB_Käufer2!$B476-Parameter!$B$17*Spielerentscheidungen!$D$4+Parameter!$B$4*(Ergebnisse2!$E$3/Parameter!$B$8) + J476)&gt;0),IF(($B476-Parameter!$B$17*Spielerentscheidungen!$B$4+Parameter!$B$4*(Ergebnisse2!$D$3/Parameter!$B$8) + I476) &gt; (ZB_Käufer2!$B476-Parameter!$B$17*Spielerentscheidungen!$D$4+Parameter!$B$4*(Ergebnisse2!$E$3/Parameter!$B$8) + J476), "A", IF(($B476-Parameter!$B$17*Spielerentscheidungen!$B$4+Parameter!$B$4*(Ergebnisse2!$D$3/Parameter!$B$8) + I476) &lt; (ZB_Käufer2!$B476-Parameter!$B$17*Spielerentscheidungen!$D$4+Parameter!$B$4*(Ergebnisse2!$E$3/Parameter!$B$8) + J476), "B", C476)),
IF(($B476-Parameter!$B$17*Spielerentscheidungen!$B$4+Parameter!$B$4*(Ergebnisse2!$D$3/Parameter!$B$8) + I476) &gt; 0,"A",
IF((ZB_Käufer2!$B476-Parameter!$B$17*Spielerentscheidungen!$D$4+Parameter!$B$4*(Ergebnisse2!$E$3/Parameter!$B$8) + J476) &gt; 0,"B",0)))</f>
        <v>A</v>
      </c>
      <c r="G476">
        <f>IF(AND(($B476-Parameter!$B$17*Spielerentscheidungen!$B$5+Parameter!$B$4*(Ergebnisse2!$D$4/Parameter!$B$8) + I476)&gt;0,(ZB_Käufer2!$B476-Parameter!$B$17*Spielerentscheidungen!$D$5+Parameter!$B$4*(Ergebnisse2!$E$4/Parameter!$B$8) + J476)&gt;0), IF(($B476-Parameter!$B$17*Spielerentscheidungen!$B$5+Parameter!$B$4*(Ergebnisse2!$D$4/Parameter!$B$8) + I476) &gt; (ZB_Käufer2!$B476-Parameter!$B$17*Spielerentscheidungen!$D$5+Parameter!$B$4*(Ergebnisse2!$E$4/Parameter!$B$8) + J476), "A", IF(($B476-Parameter!$B$17*Spielerentscheidungen!$B$5+Parameter!$B$4*(Ergebnisse2!$D$4/Parameter!$B$8) + I476) &lt; (ZB_Käufer2!$B476-Parameter!$B$17*Spielerentscheidungen!$D$5+Parameter!$B$4*(Ergebnisse2!$E$4/Parameter!$B$8) + J476), "B", C476)),
IF(($B476-Parameter!$B$17*Spielerentscheidungen!$B$5+Parameter!$B$4*(Ergebnisse2!$D$4/Parameter!$B$8) +I476)&gt;0,"A",
IF((ZB_Käufer2!$B476-Parameter!$B$17*Spielerentscheidungen!$D$5+Parameter!$B$4*(Ergebnisse2!$E$4/Parameter!$B$8) + J476)&gt;0,"B",0)))</f>
        <v>0</v>
      </c>
      <c r="H476">
        <f>IF(AND(($B476-Parameter!$B$17*Spielerentscheidungen!$B$6+Parameter!$B$4*(Ergebnisse2!$D$5/Parameter!$B$8) + I476)&gt;0,(ZB_Käufer2!$B476-Parameter!$B$17*Spielerentscheidungen!$D$6+Parameter!$B$4*(Ergebnisse2!$E$5/Parameter!$B$8) + J476)&gt;0), IF(($B476-Parameter!$B$17*Spielerentscheidungen!$B$6+Parameter!$B$4*(Ergebnisse2!$D$5/Parameter!$B$8) + I476) &gt; (ZB_Käufer2!$B476-Parameter!$B$17*Spielerentscheidungen!$D$6+Parameter!$B$4*(Ergebnisse2!$E$5/Parameter!$B$8) + J476),"A",IF(($B476-Parameter!$B$17*Spielerentscheidungen!$B$6+Parameter!$B$4*(Ergebnisse2!$D$5/Parameter!$B$8) + I476) &lt; (ZB_Käufer2!$B476-Parameter!$B$17*Spielerentscheidungen!$D$6+Parameter!$B$4*(Ergebnisse2!$E$5/Parameter!$B$8) + J476),"B",C476)),
IF(($B476-Parameter!$B$17*Spielerentscheidungen!$B$6+Parameter!$B$4*(Ergebnisse2!$D$5/Parameter!$B$8) + I476)&gt;0,"A",
IF((ZB_Käufer2!$B476-Parameter!$B$17*Spielerentscheidungen!$D$6 + Parameter!$B$4*(Ergebnisse2!$E$5/Parameter!$B$8) + J476)&gt;0,"B",0)))</f>
        <v>0</v>
      </c>
      <c r="I476">
        <v>3</v>
      </c>
      <c r="J476">
        <v>0</v>
      </c>
    </row>
    <row r="477" spans="1:10" x14ac:dyDescent="0.35">
      <c r="A477">
        <v>476</v>
      </c>
      <c r="B477">
        <v>8.85</v>
      </c>
      <c r="C477" t="s">
        <v>20</v>
      </c>
      <c r="D477" t="str">
        <f>IF(AND(($B477- Parameter!$B$17*Spielerentscheidungen!$B$2+Parameter!$B$4*0.5 + I477)&gt;0,(ZB_Käufer2!$B477-Parameter!$B$17*Spielerentscheidungen!$D$2+Parameter!$B$4*0.5 + J477)&gt;0), IF(($B477-Parameter!$B$17*Spielerentscheidungen!$B$2+Parameter!$B$4*0.5 + I477) &gt; (ZB_Käufer2!$B477-Parameter!$B$17*Spielerentscheidungen!$D$2+Parameter!$B$4*0.5 + J477), "A", IF((ZB_Käufer2!$B477-Parameter!$B$17*Spielerentscheidungen!$D$2+Parameter!$B$4*0.5 + J477) &gt; ($B477-Parameter!$B$17*Spielerentscheidungen!$B$2+Parameter!$B$4*0.5 + I477), "B", C477)),
IF(($B477-Parameter!$B$17*Spielerentscheidungen!$B$2+Parameter!$B$4*0.5 + I477)&gt;0,"A",
IF((ZB_Käufer2!$B477-Parameter!$B$17*Spielerentscheidungen!$D$2+Parameter!$B$4*0.5 + J477)&gt;0,"B",0)))</f>
        <v>B</v>
      </c>
      <c r="E477" t="str">
        <f>IF(AND(($B477-Parameter!$B$17*Spielerentscheidungen!$B$3+Parameter!$B$4*(Ergebnisse2!$D$2/Parameter!$B$8) + I477)&gt;0,(ZB_Käufer2!$B477-Parameter!$B$17*Spielerentscheidungen!$D$3+Parameter!$B$4*(Ergebnisse2!$E$2/Parameter!$B$8) + J477)&gt;0),IF(($B477-Parameter!$B$17*Spielerentscheidungen!$B$3+Parameter!$B$4*(Ergebnisse2!$D$2/Parameter!$B$8) + I477) &gt; (ZB_Käufer2!$B477-Parameter!$B$17*Spielerentscheidungen!$D$3+Parameter!$B$4*(Ergebnisse2!$E$2/Parameter!$B$8) + J477),"A", IF(($B477-Parameter!$B$17*Spielerentscheidungen!$B$3+Parameter!$B$4*(Ergebnisse2!$D$2/Parameter!$B$8) + I477) &lt; (ZB_Käufer2!$B477-Parameter!$B$17*Spielerentscheidungen!$D$3+Parameter!$B$4*(Ergebnisse2!$E$2/Parameter!$B$8) + J477 ), "B", C477)),
IF(($B477-Parameter!$B$17*Spielerentscheidungen!$B$3+Parameter!$B$4*(Ergebnisse2!$D$2/Parameter!$B$8) + I477) &gt; 0,"A",
IF((ZB_Käufer2!$B477-Parameter!$B$17*Spielerentscheidungen!$D$3+Parameter!$B$4*(Ergebnisse2!$E$2/Parameter!$B$8) + J477)&gt;0,"B",0)))</f>
        <v>B</v>
      </c>
      <c r="F477" t="str">
        <f>IF(AND(($B477-Parameter!$B$17*Spielerentscheidungen!$B$4+Parameter!$B$4*(Ergebnisse2!$D$3/Parameter!$B$8) + I477 )&gt;0,(ZB_Käufer2!$B477-Parameter!$B$17*Spielerentscheidungen!$D$4+Parameter!$B$4*(Ergebnisse2!$E$3/Parameter!$B$8) + J477)&gt;0),IF(($B477-Parameter!$B$17*Spielerentscheidungen!$B$4+Parameter!$B$4*(Ergebnisse2!$D$3/Parameter!$B$8) + I477) &gt; (ZB_Käufer2!$B477-Parameter!$B$17*Spielerentscheidungen!$D$4+Parameter!$B$4*(Ergebnisse2!$E$3/Parameter!$B$8) + J477), "A", IF(($B477-Parameter!$B$17*Spielerentscheidungen!$B$4+Parameter!$B$4*(Ergebnisse2!$D$3/Parameter!$B$8) + I477) &lt; (ZB_Käufer2!$B477-Parameter!$B$17*Spielerentscheidungen!$D$4+Parameter!$B$4*(Ergebnisse2!$E$3/Parameter!$B$8) + J477), "B", C477)),
IF(($B477-Parameter!$B$17*Spielerentscheidungen!$B$4+Parameter!$B$4*(Ergebnisse2!$D$3/Parameter!$B$8) + I477) &gt; 0,"A",
IF((ZB_Käufer2!$B477-Parameter!$B$17*Spielerentscheidungen!$D$4+Parameter!$B$4*(Ergebnisse2!$E$3/Parameter!$B$8) + J477) &gt; 0,"B",0)))</f>
        <v>B</v>
      </c>
      <c r="G477" t="str">
        <f>IF(AND(($B477-Parameter!$B$17*Spielerentscheidungen!$B$5+Parameter!$B$4*(Ergebnisse2!$D$4/Parameter!$B$8) + I477)&gt;0,(ZB_Käufer2!$B477-Parameter!$B$17*Spielerentscheidungen!$D$5+Parameter!$B$4*(Ergebnisse2!$E$4/Parameter!$B$8) + J477)&gt;0), IF(($B477-Parameter!$B$17*Spielerentscheidungen!$B$5+Parameter!$B$4*(Ergebnisse2!$D$4/Parameter!$B$8) + I477) &gt; (ZB_Käufer2!$B477-Parameter!$B$17*Spielerentscheidungen!$D$5+Parameter!$B$4*(Ergebnisse2!$E$4/Parameter!$B$8) + J477), "A", IF(($B477-Parameter!$B$17*Spielerentscheidungen!$B$5+Parameter!$B$4*(Ergebnisse2!$D$4/Parameter!$B$8) + I477) &lt; (ZB_Käufer2!$B477-Parameter!$B$17*Spielerentscheidungen!$D$5+Parameter!$B$4*(Ergebnisse2!$E$4/Parameter!$B$8) + J477), "B", C477)),
IF(($B477-Parameter!$B$17*Spielerentscheidungen!$B$5+Parameter!$B$4*(Ergebnisse2!$D$4/Parameter!$B$8) +I477)&gt;0,"A",
IF((ZB_Käufer2!$B477-Parameter!$B$17*Spielerentscheidungen!$D$5+Parameter!$B$4*(Ergebnisse2!$E$4/Parameter!$B$8) + J477)&gt;0,"B",0)))</f>
        <v>B</v>
      </c>
      <c r="H477">
        <f>IF(AND(($B477-Parameter!$B$17*Spielerentscheidungen!$B$6+Parameter!$B$4*(Ergebnisse2!$D$5/Parameter!$B$8) + I477)&gt;0,(ZB_Käufer2!$B477-Parameter!$B$17*Spielerentscheidungen!$D$6+Parameter!$B$4*(Ergebnisse2!$E$5/Parameter!$B$8) + J477)&gt;0), IF(($B477-Parameter!$B$17*Spielerentscheidungen!$B$6+Parameter!$B$4*(Ergebnisse2!$D$5/Parameter!$B$8) + I477) &gt; (ZB_Käufer2!$B477-Parameter!$B$17*Spielerentscheidungen!$D$6+Parameter!$B$4*(Ergebnisse2!$E$5/Parameter!$B$8) + J477),"A",IF(($B477-Parameter!$B$17*Spielerentscheidungen!$B$6+Parameter!$B$4*(Ergebnisse2!$D$5/Parameter!$B$8) + I477) &lt; (ZB_Käufer2!$B477-Parameter!$B$17*Spielerentscheidungen!$D$6+Parameter!$B$4*(Ergebnisse2!$E$5/Parameter!$B$8) + J477),"B",C477)),
IF(($B477-Parameter!$B$17*Spielerentscheidungen!$B$6+Parameter!$B$4*(Ergebnisse2!$D$5/Parameter!$B$8) + I477)&gt;0,"A",
IF((ZB_Käufer2!$B477-Parameter!$B$17*Spielerentscheidungen!$D$6 + Parameter!$B$4*(Ergebnisse2!$E$5/Parameter!$B$8) + J477)&gt;0,"B",0)))</f>
        <v>0</v>
      </c>
      <c r="I477">
        <v>0</v>
      </c>
      <c r="J477">
        <v>4</v>
      </c>
    </row>
    <row r="478" spans="1:10" x14ac:dyDescent="0.35">
      <c r="A478">
        <v>477</v>
      </c>
      <c r="B478">
        <v>5.38</v>
      </c>
      <c r="C478" t="s">
        <v>19</v>
      </c>
      <c r="D478">
        <f>IF(AND(($B478- Parameter!$B$17*Spielerentscheidungen!$B$2+Parameter!$B$4*0.5 + I478)&gt;0,(ZB_Käufer2!$B478-Parameter!$B$17*Spielerentscheidungen!$D$2+Parameter!$B$4*0.5 + J478)&gt;0), IF(($B478-Parameter!$B$17*Spielerentscheidungen!$B$2+Parameter!$B$4*0.5 + I478) &gt; (ZB_Käufer2!$B478-Parameter!$B$17*Spielerentscheidungen!$D$2+Parameter!$B$4*0.5 + J478), "A", IF((ZB_Käufer2!$B478-Parameter!$B$17*Spielerentscheidungen!$D$2+Parameter!$B$4*0.5 + J478) &gt; ($B478-Parameter!$B$17*Spielerentscheidungen!$B$2+Parameter!$B$4*0.5 + I478), "B", C478)),
IF(($B478-Parameter!$B$17*Spielerentscheidungen!$B$2+Parameter!$B$4*0.5 + I478)&gt;0,"A",
IF((ZB_Käufer2!$B478-Parameter!$B$17*Spielerentscheidungen!$D$2+Parameter!$B$4*0.5 + J478)&gt;0,"B",0)))</f>
        <v>0</v>
      </c>
      <c r="E478" t="str">
        <f>IF(AND(($B478-Parameter!$B$17*Spielerentscheidungen!$B$3+Parameter!$B$4*(Ergebnisse2!$D$2/Parameter!$B$8) + I478)&gt;0,(ZB_Käufer2!$B478-Parameter!$B$17*Spielerentscheidungen!$D$3+Parameter!$B$4*(Ergebnisse2!$E$2/Parameter!$B$8) + J478)&gt;0),IF(($B478-Parameter!$B$17*Spielerentscheidungen!$B$3+Parameter!$B$4*(Ergebnisse2!$D$2/Parameter!$B$8) + I478) &gt; (ZB_Käufer2!$B478-Parameter!$B$17*Spielerentscheidungen!$D$3+Parameter!$B$4*(Ergebnisse2!$E$2/Parameter!$B$8) + J478),"A", IF(($B478-Parameter!$B$17*Spielerentscheidungen!$B$3+Parameter!$B$4*(Ergebnisse2!$D$2/Parameter!$B$8) + I478) &lt; (ZB_Käufer2!$B478-Parameter!$B$17*Spielerentscheidungen!$D$3+Parameter!$B$4*(Ergebnisse2!$E$2/Parameter!$B$8) + J478 ), "B", C478)),
IF(($B478-Parameter!$B$17*Spielerentscheidungen!$B$3+Parameter!$B$4*(Ergebnisse2!$D$2/Parameter!$B$8) + I478) &gt; 0,"A",
IF((ZB_Käufer2!$B478-Parameter!$B$17*Spielerentscheidungen!$D$3+Parameter!$B$4*(Ergebnisse2!$E$2/Parameter!$B$8) + J478)&gt;0,"B",0)))</f>
        <v>A</v>
      </c>
      <c r="F478">
        <f>IF(AND(($B478-Parameter!$B$17*Spielerentscheidungen!$B$4+Parameter!$B$4*(Ergebnisse2!$D$3/Parameter!$B$8) + I478 )&gt;0,(ZB_Käufer2!$B478-Parameter!$B$17*Spielerentscheidungen!$D$4+Parameter!$B$4*(Ergebnisse2!$E$3/Parameter!$B$8) + J478)&gt;0),IF(($B478-Parameter!$B$17*Spielerentscheidungen!$B$4+Parameter!$B$4*(Ergebnisse2!$D$3/Parameter!$B$8) + I478) &gt; (ZB_Käufer2!$B478-Parameter!$B$17*Spielerentscheidungen!$D$4+Parameter!$B$4*(Ergebnisse2!$E$3/Parameter!$B$8) + J478), "A", IF(($B478-Parameter!$B$17*Spielerentscheidungen!$B$4+Parameter!$B$4*(Ergebnisse2!$D$3/Parameter!$B$8) + I478) &lt; (ZB_Käufer2!$B478-Parameter!$B$17*Spielerentscheidungen!$D$4+Parameter!$B$4*(Ergebnisse2!$E$3/Parameter!$B$8) + J478), "B", C478)),
IF(($B478-Parameter!$B$17*Spielerentscheidungen!$B$4+Parameter!$B$4*(Ergebnisse2!$D$3/Parameter!$B$8) + I478) &gt; 0,"A",
IF((ZB_Käufer2!$B478-Parameter!$B$17*Spielerentscheidungen!$D$4+Parameter!$B$4*(Ergebnisse2!$E$3/Parameter!$B$8) + J478) &gt; 0,"B",0)))</f>
        <v>0</v>
      </c>
      <c r="G478">
        <f>IF(AND(($B478-Parameter!$B$17*Spielerentscheidungen!$B$5+Parameter!$B$4*(Ergebnisse2!$D$4/Parameter!$B$8) + I478)&gt;0,(ZB_Käufer2!$B478-Parameter!$B$17*Spielerentscheidungen!$D$5+Parameter!$B$4*(Ergebnisse2!$E$4/Parameter!$B$8) + J478)&gt;0), IF(($B478-Parameter!$B$17*Spielerentscheidungen!$B$5+Parameter!$B$4*(Ergebnisse2!$D$4/Parameter!$B$8) + I478) &gt; (ZB_Käufer2!$B478-Parameter!$B$17*Spielerentscheidungen!$D$5+Parameter!$B$4*(Ergebnisse2!$E$4/Parameter!$B$8) + J478), "A", IF(($B478-Parameter!$B$17*Spielerentscheidungen!$B$5+Parameter!$B$4*(Ergebnisse2!$D$4/Parameter!$B$8) + I478) &lt; (ZB_Käufer2!$B478-Parameter!$B$17*Spielerentscheidungen!$D$5+Parameter!$B$4*(Ergebnisse2!$E$4/Parameter!$B$8) + J478), "B", C478)),
IF(($B478-Parameter!$B$17*Spielerentscheidungen!$B$5+Parameter!$B$4*(Ergebnisse2!$D$4/Parameter!$B$8) +I478)&gt;0,"A",
IF((ZB_Käufer2!$B478-Parameter!$B$17*Spielerentscheidungen!$D$5+Parameter!$B$4*(Ergebnisse2!$E$4/Parameter!$B$8) + J478)&gt;0,"B",0)))</f>
        <v>0</v>
      </c>
      <c r="H478">
        <f>IF(AND(($B478-Parameter!$B$17*Spielerentscheidungen!$B$6+Parameter!$B$4*(Ergebnisse2!$D$5/Parameter!$B$8) + I478)&gt;0,(ZB_Käufer2!$B478-Parameter!$B$17*Spielerentscheidungen!$D$6+Parameter!$B$4*(Ergebnisse2!$E$5/Parameter!$B$8) + J478)&gt;0), IF(($B478-Parameter!$B$17*Spielerentscheidungen!$B$6+Parameter!$B$4*(Ergebnisse2!$D$5/Parameter!$B$8) + I478) &gt; (ZB_Käufer2!$B478-Parameter!$B$17*Spielerentscheidungen!$D$6+Parameter!$B$4*(Ergebnisse2!$E$5/Parameter!$B$8) + J478),"A",IF(($B478-Parameter!$B$17*Spielerentscheidungen!$B$6+Parameter!$B$4*(Ergebnisse2!$D$5/Parameter!$B$8) + I478) &lt; (ZB_Käufer2!$B478-Parameter!$B$17*Spielerentscheidungen!$D$6+Parameter!$B$4*(Ergebnisse2!$E$5/Parameter!$B$8) + J478),"B",C478)),
IF(($B478-Parameter!$B$17*Spielerentscheidungen!$B$6+Parameter!$B$4*(Ergebnisse2!$D$5/Parameter!$B$8) + I478)&gt;0,"A",
IF((ZB_Käufer2!$B478-Parameter!$B$17*Spielerentscheidungen!$D$6 + Parameter!$B$4*(Ergebnisse2!$E$5/Parameter!$B$8) + J478)&gt;0,"B",0)))</f>
        <v>0</v>
      </c>
      <c r="I478">
        <v>1</v>
      </c>
      <c r="J478">
        <v>0</v>
      </c>
    </row>
    <row r="479" spans="1:10" x14ac:dyDescent="0.35">
      <c r="A479">
        <v>478</v>
      </c>
      <c r="B479">
        <v>3.18</v>
      </c>
      <c r="C479" t="s">
        <v>20</v>
      </c>
      <c r="D479">
        <f>IF(AND(($B479- Parameter!$B$17*Spielerentscheidungen!$B$2+Parameter!$B$4*0.5 + I479)&gt;0,(ZB_Käufer2!$B479-Parameter!$B$17*Spielerentscheidungen!$D$2+Parameter!$B$4*0.5 + J479)&gt;0), IF(($B479-Parameter!$B$17*Spielerentscheidungen!$B$2+Parameter!$B$4*0.5 + I479) &gt; (ZB_Käufer2!$B479-Parameter!$B$17*Spielerentscheidungen!$D$2+Parameter!$B$4*0.5 + J479), "A", IF((ZB_Käufer2!$B479-Parameter!$B$17*Spielerentscheidungen!$D$2+Parameter!$B$4*0.5 + J479) &gt; ($B479-Parameter!$B$17*Spielerentscheidungen!$B$2+Parameter!$B$4*0.5 + I479), "B", C479)),
IF(($B479-Parameter!$B$17*Spielerentscheidungen!$B$2+Parameter!$B$4*0.5 + I479)&gt;0,"A",
IF((ZB_Käufer2!$B479-Parameter!$B$17*Spielerentscheidungen!$D$2+Parameter!$B$4*0.5 + J479)&gt;0,"B",0)))</f>
        <v>0</v>
      </c>
      <c r="E479">
        <f>IF(AND(($B479-Parameter!$B$17*Spielerentscheidungen!$B$3+Parameter!$B$4*(Ergebnisse2!$D$2/Parameter!$B$8) + I479)&gt;0,(ZB_Käufer2!$B479-Parameter!$B$17*Spielerentscheidungen!$D$3+Parameter!$B$4*(Ergebnisse2!$E$2/Parameter!$B$8) + J479)&gt;0),IF(($B479-Parameter!$B$17*Spielerentscheidungen!$B$3+Parameter!$B$4*(Ergebnisse2!$D$2/Parameter!$B$8) + I479) &gt; (ZB_Käufer2!$B479-Parameter!$B$17*Spielerentscheidungen!$D$3+Parameter!$B$4*(Ergebnisse2!$E$2/Parameter!$B$8) + J479),"A", IF(($B479-Parameter!$B$17*Spielerentscheidungen!$B$3+Parameter!$B$4*(Ergebnisse2!$D$2/Parameter!$B$8) + I479) &lt; (ZB_Käufer2!$B479-Parameter!$B$17*Spielerentscheidungen!$D$3+Parameter!$B$4*(Ergebnisse2!$E$2/Parameter!$B$8) + J479 ), "B", C479)),
IF(($B479-Parameter!$B$17*Spielerentscheidungen!$B$3+Parameter!$B$4*(Ergebnisse2!$D$2/Parameter!$B$8) + I479) &gt; 0,"A",
IF((ZB_Käufer2!$B479-Parameter!$B$17*Spielerentscheidungen!$D$3+Parameter!$B$4*(Ergebnisse2!$E$2/Parameter!$B$8) + J479)&gt;0,"B",0)))</f>
        <v>0</v>
      </c>
      <c r="F479">
        <f>IF(AND(($B479-Parameter!$B$17*Spielerentscheidungen!$B$4+Parameter!$B$4*(Ergebnisse2!$D$3/Parameter!$B$8) + I479 )&gt;0,(ZB_Käufer2!$B479-Parameter!$B$17*Spielerentscheidungen!$D$4+Parameter!$B$4*(Ergebnisse2!$E$3/Parameter!$B$8) + J479)&gt;0),IF(($B479-Parameter!$B$17*Spielerentscheidungen!$B$4+Parameter!$B$4*(Ergebnisse2!$D$3/Parameter!$B$8) + I479) &gt; (ZB_Käufer2!$B479-Parameter!$B$17*Spielerentscheidungen!$D$4+Parameter!$B$4*(Ergebnisse2!$E$3/Parameter!$B$8) + J479), "A", IF(($B479-Parameter!$B$17*Spielerentscheidungen!$B$4+Parameter!$B$4*(Ergebnisse2!$D$3/Parameter!$B$8) + I479) &lt; (ZB_Käufer2!$B479-Parameter!$B$17*Spielerentscheidungen!$D$4+Parameter!$B$4*(Ergebnisse2!$E$3/Parameter!$B$8) + J479), "B", C479)),
IF(($B479-Parameter!$B$17*Spielerentscheidungen!$B$4+Parameter!$B$4*(Ergebnisse2!$D$3/Parameter!$B$8) + I479) &gt; 0,"A",
IF((ZB_Käufer2!$B479-Parameter!$B$17*Spielerentscheidungen!$D$4+Parameter!$B$4*(Ergebnisse2!$E$3/Parameter!$B$8) + J479) &gt; 0,"B",0)))</f>
        <v>0</v>
      </c>
      <c r="G479">
        <f>IF(AND(($B479-Parameter!$B$17*Spielerentscheidungen!$B$5+Parameter!$B$4*(Ergebnisse2!$D$4/Parameter!$B$8) + I479)&gt;0,(ZB_Käufer2!$B479-Parameter!$B$17*Spielerentscheidungen!$D$5+Parameter!$B$4*(Ergebnisse2!$E$4/Parameter!$B$8) + J479)&gt;0), IF(($B479-Parameter!$B$17*Spielerentscheidungen!$B$5+Parameter!$B$4*(Ergebnisse2!$D$4/Parameter!$B$8) + I479) &gt; (ZB_Käufer2!$B479-Parameter!$B$17*Spielerentscheidungen!$D$5+Parameter!$B$4*(Ergebnisse2!$E$4/Parameter!$B$8) + J479), "A", IF(($B479-Parameter!$B$17*Spielerentscheidungen!$B$5+Parameter!$B$4*(Ergebnisse2!$D$4/Parameter!$B$8) + I479) &lt; (ZB_Käufer2!$B479-Parameter!$B$17*Spielerentscheidungen!$D$5+Parameter!$B$4*(Ergebnisse2!$E$4/Parameter!$B$8) + J479), "B", C479)),
IF(($B479-Parameter!$B$17*Spielerentscheidungen!$B$5+Parameter!$B$4*(Ergebnisse2!$D$4/Parameter!$B$8) +I479)&gt;0,"A",
IF((ZB_Käufer2!$B479-Parameter!$B$17*Spielerentscheidungen!$D$5+Parameter!$B$4*(Ergebnisse2!$E$4/Parameter!$B$8) + J479)&gt;0,"B",0)))</f>
        <v>0</v>
      </c>
      <c r="H479">
        <f>IF(AND(($B479-Parameter!$B$17*Spielerentscheidungen!$B$6+Parameter!$B$4*(Ergebnisse2!$D$5/Parameter!$B$8) + I479)&gt;0,(ZB_Käufer2!$B479-Parameter!$B$17*Spielerentscheidungen!$D$6+Parameter!$B$4*(Ergebnisse2!$E$5/Parameter!$B$8) + J479)&gt;0), IF(($B479-Parameter!$B$17*Spielerentscheidungen!$B$6+Parameter!$B$4*(Ergebnisse2!$D$5/Parameter!$B$8) + I479) &gt; (ZB_Käufer2!$B479-Parameter!$B$17*Spielerentscheidungen!$D$6+Parameter!$B$4*(Ergebnisse2!$E$5/Parameter!$B$8) + J479),"A",IF(($B479-Parameter!$B$17*Spielerentscheidungen!$B$6+Parameter!$B$4*(Ergebnisse2!$D$5/Parameter!$B$8) + I479) &lt; (ZB_Käufer2!$B479-Parameter!$B$17*Spielerentscheidungen!$D$6+Parameter!$B$4*(Ergebnisse2!$E$5/Parameter!$B$8) + J479),"B",C479)),
IF(($B479-Parameter!$B$17*Spielerentscheidungen!$B$6+Parameter!$B$4*(Ergebnisse2!$D$5/Parameter!$B$8) + I479)&gt;0,"A",
IF((ZB_Käufer2!$B479-Parameter!$B$17*Spielerentscheidungen!$D$6 + Parameter!$B$4*(Ergebnisse2!$E$5/Parameter!$B$8) + J479)&gt;0,"B",0)))</f>
        <v>0</v>
      </c>
      <c r="I479">
        <v>0</v>
      </c>
      <c r="J479">
        <v>4</v>
      </c>
    </row>
    <row r="480" spans="1:10" x14ac:dyDescent="0.35">
      <c r="A480">
        <v>479</v>
      </c>
      <c r="B480">
        <v>4.28</v>
      </c>
      <c r="C480" t="s">
        <v>19</v>
      </c>
      <c r="D480">
        <f>IF(AND(($B480- Parameter!$B$17*Spielerentscheidungen!$B$2+Parameter!$B$4*0.5 + I480)&gt;0,(ZB_Käufer2!$B480-Parameter!$B$17*Spielerentscheidungen!$D$2+Parameter!$B$4*0.5 + J480)&gt;0), IF(($B480-Parameter!$B$17*Spielerentscheidungen!$B$2+Parameter!$B$4*0.5 + I480) &gt; (ZB_Käufer2!$B480-Parameter!$B$17*Spielerentscheidungen!$D$2+Parameter!$B$4*0.5 + J480), "A", IF((ZB_Käufer2!$B480-Parameter!$B$17*Spielerentscheidungen!$D$2+Parameter!$B$4*0.5 + J480) &gt; ($B480-Parameter!$B$17*Spielerentscheidungen!$B$2+Parameter!$B$4*0.5 + I480), "B", C480)),
IF(($B480-Parameter!$B$17*Spielerentscheidungen!$B$2+Parameter!$B$4*0.5 + I480)&gt;0,"A",
IF((ZB_Käufer2!$B480-Parameter!$B$17*Spielerentscheidungen!$D$2+Parameter!$B$4*0.5 + J480)&gt;0,"B",0)))</f>
        <v>0</v>
      </c>
      <c r="E480" t="str">
        <f>IF(AND(($B480-Parameter!$B$17*Spielerentscheidungen!$B$3+Parameter!$B$4*(Ergebnisse2!$D$2/Parameter!$B$8) + I480)&gt;0,(ZB_Käufer2!$B480-Parameter!$B$17*Spielerentscheidungen!$D$3+Parameter!$B$4*(Ergebnisse2!$E$2/Parameter!$B$8) + J480)&gt;0),IF(($B480-Parameter!$B$17*Spielerentscheidungen!$B$3+Parameter!$B$4*(Ergebnisse2!$D$2/Parameter!$B$8) + I480) &gt; (ZB_Käufer2!$B480-Parameter!$B$17*Spielerentscheidungen!$D$3+Parameter!$B$4*(Ergebnisse2!$E$2/Parameter!$B$8) + J480),"A", IF(($B480-Parameter!$B$17*Spielerentscheidungen!$B$3+Parameter!$B$4*(Ergebnisse2!$D$2/Parameter!$B$8) + I480) &lt; (ZB_Käufer2!$B480-Parameter!$B$17*Spielerentscheidungen!$D$3+Parameter!$B$4*(Ergebnisse2!$E$2/Parameter!$B$8) + J480 ), "B", C480)),
IF(($B480-Parameter!$B$17*Spielerentscheidungen!$B$3+Parameter!$B$4*(Ergebnisse2!$D$2/Parameter!$B$8) + I480) &gt; 0,"A",
IF((ZB_Käufer2!$B480-Parameter!$B$17*Spielerentscheidungen!$D$3+Parameter!$B$4*(Ergebnisse2!$E$2/Parameter!$B$8) + J480)&gt;0,"B",0)))</f>
        <v>A</v>
      </c>
      <c r="F480">
        <f>IF(AND(($B480-Parameter!$B$17*Spielerentscheidungen!$B$4+Parameter!$B$4*(Ergebnisse2!$D$3/Parameter!$B$8) + I480 )&gt;0,(ZB_Käufer2!$B480-Parameter!$B$17*Spielerentscheidungen!$D$4+Parameter!$B$4*(Ergebnisse2!$E$3/Parameter!$B$8) + J480)&gt;0),IF(($B480-Parameter!$B$17*Spielerentscheidungen!$B$4+Parameter!$B$4*(Ergebnisse2!$D$3/Parameter!$B$8) + I480) &gt; (ZB_Käufer2!$B480-Parameter!$B$17*Spielerentscheidungen!$D$4+Parameter!$B$4*(Ergebnisse2!$E$3/Parameter!$B$8) + J480), "A", IF(($B480-Parameter!$B$17*Spielerentscheidungen!$B$4+Parameter!$B$4*(Ergebnisse2!$D$3/Parameter!$B$8) + I480) &lt; (ZB_Käufer2!$B480-Parameter!$B$17*Spielerentscheidungen!$D$4+Parameter!$B$4*(Ergebnisse2!$E$3/Parameter!$B$8) + J480), "B", C480)),
IF(($B480-Parameter!$B$17*Spielerentscheidungen!$B$4+Parameter!$B$4*(Ergebnisse2!$D$3/Parameter!$B$8) + I480) &gt; 0,"A",
IF((ZB_Käufer2!$B480-Parameter!$B$17*Spielerentscheidungen!$D$4+Parameter!$B$4*(Ergebnisse2!$E$3/Parameter!$B$8) + J480) &gt; 0,"B",0)))</f>
        <v>0</v>
      </c>
      <c r="G480">
        <f>IF(AND(($B480-Parameter!$B$17*Spielerentscheidungen!$B$5+Parameter!$B$4*(Ergebnisse2!$D$4/Parameter!$B$8) + I480)&gt;0,(ZB_Käufer2!$B480-Parameter!$B$17*Spielerentscheidungen!$D$5+Parameter!$B$4*(Ergebnisse2!$E$4/Parameter!$B$8) + J480)&gt;0), IF(($B480-Parameter!$B$17*Spielerentscheidungen!$B$5+Parameter!$B$4*(Ergebnisse2!$D$4/Parameter!$B$8) + I480) &gt; (ZB_Käufer2!$B480-Parameter!$B$17*Spielerentscheidungen!$D$5+Parameter!$B$4*(Ergebnisse2!$E$4/Parameter!$B$8) + J480), "A", IF(($B480-Parameter!$B$17*Spielerentscheidungen!$B$5+Parameter!$B$4*(Ergebnisse2!$D$4/Parameter!$B$8) + I480) &lt; (ZB_Käufer2!$B480-Parameter!$B$17*Spielerentscheidungen!$D$5+Parameter!$B$4*(Ergebnisse2!$E$4/Parameter!$B$8) + J480), "B", C480)),
IF(($B480-Parameter!$B$17*Spielerentscheidungen!$B$5+Parameter!$B$4*(Ergebnisse2!$D$4/Parameter!$B$8) +I480)&gt;0,"A",
IF((ZB_Käufer2!$B480-Parameter!$B$17*Spielerentscheidungen!$D$5+Parameter!$B$4*(Ergebnisse2!$E$4/Parameter!$B$8) + J480)&gt;0,"B",0)))</f>
        <v>0</v>
      </c>
      <c r="H480">
        <f>IF(AND(($B480-Parameter!$B$17*Spielerentscheidungen!$B$6+Parameter!$B$4*(Ergebnisse2!$D$5/Parameter!$B$8) + I480)&gt;0,(ZB_Käufer2!$B480-Parameter!$B$17*Spielerentscheidungen!$D$6+Parameter!$B$4*(Ergebnisse2!$E$5/Parameter!$B$8) + J480)&gt;0), IF(($B480-Parameter!$B$17*Spielerentscheidungen!$B$6+Parameter!$B$4*(Ergebnisse2!$D$5/Parameter!$B$8) + I480) &gt; (ZB_Käufer2!$B480-Parameter!$B$17*Spielerentscheidungen!$D$6+Parameter!$B$4*(Ergebnisse2!$E$5/Parameter!$B$8) + J480),"A",IF(($B480-Parameter!$B$17*Spielerentscheidungen!$B$6+Parameter!$B$4*(Ergebnisse2!$D$5/Parameter!$B$8) + I480) &lt; (ZB_Käufer2!$B480-Parameter!$B$17*Spielerentscheidungen!$D$6+Parameter!$B$4*(Ergebnisse2!$E$5/Parameter!$B$8) + J480),"B",C480)),
IF(($B480-Parameter!$B$17*Spielerentscheidungen!$B$6+Parameter!$B$4*(Ergebnisse2!$D$5/Parameter!$B$8) + I480)&gt;0,"A",
IF((ZB_Käufer2!$B480-Parameter!$B$17*Spielerentscheidungen!$D$6 + Parameter!$B$4*(Ergebnisse2!$E$5/Parameter!$B$8) + J480)&gt;0,"B",0)))</f>
        <v>0</v>
      </c>
      <c r="I480">
        <v>2</v>
      </c>
      <c r="J480">
        <v>0</v>
      </c>
    </row>
    <row r="481" spans="1:10" x14ac:dyDescent="0.35">
      <c r="A481">
        <v>480</v>
      </c>
      <c r="B481">
        <v>8.17</v>
      </c>
      <c r="C481" t="s">
        <v>20</v>
      </c>
      <c r="D481" t="str">
        <f>IF(AND(($B481- Parameter!$B$17*Spielerentscheidungen!$B$2+Parameter!$B$4*0.5 + I481)&gt;0,(ZB_Käufer2!$B481-Parameter!$B$17*Spielerentscheidungen!$D$2+Parameter!$B$4*0.5 + J481)&gt;0), IF(($B481-Parameter!$B$17*Spielerentscheidungen!$B$2+Parameter!$B$4*0.5 + I481) &gt; (ZB_Käufer2!$B481-Parameter!$B$17*Spielerentscheidungen!$D$2+Parameter!$B$4*0.5 + J481), "A", IF((ZB_Käufer2!$B481-Parameter!$B$17*Spielerentscheidungen!$D$2+Parameter!$B$4*0.5 + J481) &gt; ($B481-Parameter!$B$17*Spielerentscheidungen!$B$2+Parameter!$B$4*0.5 + I481), "B", C481)),
IF(($B481-Parameter!$B$17*Spielerentscheidungen!$B$2+Parameter!$B$4*0.5 + I481)&gt;0,"A",
IF((ZB_Käufer2!$B481-Parameter!$B$17*Spielerentscheidungen!$D$2+Parameter!$B$4*0.5 + J481)&gt;0,"B",0)))</f>
        <v>B</v>
      </c>
      <c r="E481" t="str">
        <f>IF(AND(($B481-Parameter!$B$17*Spielerentscheidungen!$B$3+Parameter!$B$4*(Ergebnisse2!$D$2/Parameter!$B$8) + I481)&gt;0,(ZB_Käufer2!$B481-Parameter!$B$17*Spielerentscheidungen!$D$3+Parameter!$B$4*(Ergebnisse2!$E$2/Parameter!$B$8) + J481)&gt;0),IF(($B481-Parameter!$B$17*Spielerentscheidungen!$B$3+Parameter!$B$4*(Ergebnisse2!$D$2/Parameter!$B$8) + I481) &gt; (ZB_Käufer2!$B481-Parameter!$B$17*Spielerentscheidungen!$D$3+Parameter!$B$4*(Ergebnisse2!$E$2/Parameter!$B$8) + J481),"A", IF(($B481-Parameter!$B$17*Spielerentscheidungen!$B$3+Parameter!$B$4*(Ergebnisse2!$D$2/Parameter!$B$8) + I481) &lt; (ZB_Käufer2!$B481-Parameter!$B$17*Spielerentscheidungen!$D$3+Parameter!$B$4*(Ergebnisse2!$E$2/Parameter!$B$8) + J481 ), "B", C481)),
IF(($B481-Parameter!$B$17*Spielerentscheidungen!$B$3+Parameter!$B$4*(Ergebnisse2!$D$2/Parameter!$B$8) + I481) &gt; 0,"A",
IF((ZB_Käufer2!$B481-Parameter!$B$17*Spielerentscheidungen!$D$3+Parameter!$B$4*(Ergebnisse2!$E$2/Parameter!$B$8) + J481)&gt;0,"B",0)))</f>
        <v>A</v>
      </c>
      <c r="F481" t="str">
        <f>IF(AND(($B481-Parameter!$B$17*Spielerentscheidungen!$B$4+Parameter!$B$4*(Ergebnisse2!$D$3/Parameter!$B$8) + I481 )&gt;0,(ZB_Käufer2!$B481-Parameter!$B$17*Spielerentscheidungen!$D$4+Parameter!$B$4*(Ergebnisse2!$E$3/Parameter!$B$8) + J481)&gt;0),IF(($B481-Parameter!$B$17*Spielerentscheidungen!$B$4+Parameter!$B$4*(Ergebnisse2!$D$3/Parameter!$B$8) + I481) &gt; (ZB_Käufer2!$B481-Parameter!$B$17*Spielerentscheidungen!$D$4+Parameter!$B$4*(Ergebnisse2!$E$3/Parameter!$B$8) + J481), "A", IF(($B481-Parameter!$B$17*Spielerentscheidungen!$B$4+Parameter!$B$4*(Ergebnisse2!$D$3/Parameter!$B$8) + I481) &lt; (ZB_Käufer2!$B481-Parameter!$B$17*Spielerentscheidungen!$D$4+Parameter!$B$4*(Ergebnisse2!$E$3/Parameter!$B$8) + J481), "B", C481)),
IF(($B481-Parameter!$B$17*Spielerentscheidungen!$B$4+Parameter!$B$4*(Ergebnisse2!$D$3/Parameter!$B$8) + I481) &gt; 0,"A",
IF((ZB_Käufer2!$B481-Parameter!$B$17*Spielerentscheidungen!$D$4+Parameter!$B$4*(Ergebnisse2!$E$3/Parameter!$B$8) + J481) &gt; 0,"B",0)))</f>
        <v>B</v>
      </c>
      <c r="G481" t="str">
        <f>IF(AND(($B481-Parameter!$B$17*Spielerentscheidungen!$B$5+Parameter!$B$4*(Ergebnisse2!$D$4/Parameter!$B$8) + I481)&gt;0,(ZB_Käufer2!$B481-Parameter!$B$17*Spielerentscheidungen!$D$5+Parameter!$B$4*(Ergebnisse2!$E$4/Parameter!$B$8) + J481)&gt;0), IF(($B481-Parameter!$B$17*Spielerentscheidungen!$B$5+Parameter!$B$4*(Ergebnisse2!$D$4/Parameter!$B$8) + I481) &gt; (ZB_Käufer2!$B481-Parameter!$B$17*Spielerentscheidungen!$D$5+Parameter!$B$4*(Ergebnisse2!$E$4/Parameter!$B$8) + J481), "A", IF(($B481-Parameter!$B$17*Spielerentscheidungen!$B$5+Parameter!$B$4*(Ergebnisse2!$D$4/Parameter!$B$8) + I481) &lt; (ZB_Käufer2!$B481-Parameter!$B$17*Spielerentscheidungen!$D$5+Parameter!$B$4*(Ergebnisse2!$E$4/Parameter!$B$8) + J481), "B", C481)),
IF(($B481-Parameter!$B$17*Spielerentscheidungen!$B$5+Parameter!$B$4*(Ergebnisse2!$D$4/Parameter!$B$8) +I481)&gt;0,"A",
IF((ZB_Käufer2!$B481-Parameter!$B$17*Spielerentscheidungen!$D$5+Parameter!$B$4*(Ergebnisse2!$E$4/Parameter!$B$8) + J481)&gt;0,"B",0)))</f>
        <v>B</v>
      </c>
      <c r="H481">
        <f>IF(AND(($B481-Parameter!$B$17*Spielerentscheidungen!$B$6+Parameter!$B$4*(Ergebnisse2!$D$5/Parameter!$B$8) + I481)&gt;0,(ZB_Käufer2!$B481-Parameter!$B$17*Spielerentscheidungen!$D$6+Parameter!$B$4*(Ergebnisse2!$E$5/Parameter!$B$8) + J481)&gt;0), IF(($B481-Parameter!$B$17*Spielerentscheidungen!$B$6+Parameter!$B$4*(Ergebnisse2!$D$5/Parameter!$B$8) + I481) &gt; (ZB_Käufer2!$B481-Parameter!$B$17*Spielerentscheidungen!$D$6+Parameter!$B$4*(Ergebnisse2!$E$5/Parameter!$B$8) + J481),"A",IF(($B481-Parameter!$B$17*Spielerentscheidungen!$B$6+Parameter!$B$4*(Ergebnisse2!$D$5/Parameter!$B$8) + I481) &lt; (ZB_Käufer2!$B481-Parameter!$B$17*Spielerentscheidungen!$D$6+Parameter!$B$4*(Ergebnisse2!$E$5/Parameter!$B$8) + J481),"B",C481)),
IF(($B481-Parameter!$B$17*Spielerentscheidungen!$B$6+Parameter!$B$4*(Ergebnisse2!$D$5/Parameter!$B$8) + I481)&gt;0,"A",
IF((ZB_Käufer2!$B481-Parameter!$B$17*Spielerentscheidungen!$D$6 + Parameter!$B$4*(Ergebnisse2!$E$5/Parameter!$B$8) + J481)&gt;0,"B",0)))</f>
        <v>0</v>
      </c>
      <c r="I481">
        <v>0</v>
      </c>
      <c r="J481">
        <v>2</v>
      </c>
    </row>
    <row r="482" spans="1:10" x14ac:dyDescent="0.35">
      <c r="A482">
        <v>481</v>
      </c>
      <c r="B482">
        <v>4.42</v>
      </c>
      <c r="C482" t="s">
        <v>19</v>
      </c>
      <c r="D482">
        <f>IF(AND(($B482- Parameter!$B$17*Spielerentscheidungen!$B$2+Parameter!$B$4*0.5 + I482)&gt;0,(ZB_Käufer2!$B482-Parameter!$B$17*Spielerentscheidungen!$D$2+Parameter!$B$4*0.5 + J482)&gt;0), IF(($B482-Parameter!$B$17*Spielerentscheidungen!$B$2+Parameter!$B$4*0.5 + I482) &gt; (ZB_Käufer2!$B482-Parameter!$B$17*Spielerentscheidungen!$D$2+Parameter!$B$4*0.5 + J482), "A", IF((ZB_Käufer2!$B482-Parameter!$B$17*Spielerentscheidungen!$D$2+Parameter!$B$4*0.5 + J482) &gt; ($B482-Parameter!$B$17*Spielerentscheidungen!$B$2+Parameter!$B$4*0.5 + I482), "B", C482)),
IF(($B482-Parameter!$B$17*Spielerentscheidungen!$B$2+Parameter!$B$4*0.5 + I482)&gt;0,"A",
IF((ZB_Käufer2!$B482-Parameter!$B$17*Spielerentscheidungen!$D$2+Parameter!$B$4*0.5 + J482)&gt;0,"B",0)))</f>
        <v>0</v>
      </c>
      <c r="E482">
        <f>IF(AND(($B482-Parameter!$B$17*Spielerentscheidungen!$B$3+Parameter!$B$4*(Ergebnisse2!$D$2/Parameter!$B$8) + I482)&gt;0,(ZB_Käufer2!$B482-Parameter!$B$17*Spielerentscheidungen!$D$3+Parameter!$B$4*(Ergebnisse2!$E$2/Parameter!$B$8) + J482)&gt;0),IF(($B482-Parameter!$B$17*Spielerentscheidungen!$B$3+Parameter!$B$4*(Ergebnisse2!$D$2/Parameter!$B$8) + I482) &gt; (ZB_Käufer2!$B482-Parameter!$B$17*Spielerentscheidungen!$D$3+Parameter!$B$4*(Ergebnisse2!$E$2/Parameter!$B$8) + J482),"A", IF(($B482-Parameter!$B$17*Spielerentscheidungen!$B$3+Parameter!$B$4*(Ergebnisse2!$D$2/Parameter!$B$8) + I482) &lt; (ZB_Käufer2!$B482-Parameter!$B$17*Spielerentscheidungen!$D$3+Parameter!$B$4*(Ergebnisse2!$E$2/Parameter!$B$8) + J482 ), "B", C482)),
IF(($B482-Parameter!$B$17*Spielerentscheidungen!$B$3+Parameter!$B$4*(Ergebnisse2!$D$2/Parameter!$B$8) + I482) &gt; 0,"A",
IF((ZB_Käufer2!$B482-Parameter!$B$17*Spielerentscheidungen!$D$3+Parameter!$B$4*(Ergebnisse2!$E$2/Parameter!$B$8) + J482)&gt;0,"B",0)))</f>
        <v>0</v>
      </c>
      <c r="F482">
        <f>IF(AND(($B482-Parameter!$B$17*Spielerentscheidungen!$B$4+Parameter!$B$4*(Ergebnisse2!$D$3/Parameter!$B$8) + I482 )&gt;0,(ZB_Käufer2!$B482-Parameter!$B$17*Spielerentscheidungen!$D$4+Parameter!$B$4*(Ergebnisse2!$E$3/Parameter!$B$8) + J482)&gt;0),IF(($B482-Parameter!$B$17*Spielerentscheidungen!$B$4+Parameter!$B$4*(Ergebnisse2!$D$3/Parameter!$B$8) + I482) &gt; (ZB_Käufer2!$B482-Parameter!$B$17*Spielerentscheidungen!$D$4+Parameter!$B$4*(Ergebnisse2!$E$3/Parameter!$B$8) + J482), "A", IF(($B482-Parameter!$B$17*Spielerentscheidungen!$B$4+Parameter!$B$4*(Ergebnisse2!$D$3/Parameter!$B$8) + I482) &lt; (ZB_Käufer2!$B482-Parameter!$B$17*Spielerentscheidungen!$D$4+Parameter!$B$4*(Ergebnisse2!$E$3/Parameter!$B$8) + J482), "B", C482)),
IF(($B482-Parameter!$B$17*Spielerentscheidungen!$B$4+Parameter!$B$4*(Ergebnisse2!$D$3/Parameter!$B$8) + I482) &gt; 0,"A",
IF((ZB_Käufer2!$B482-Parameter!$B$17*Spielerentscheidungen!$D$4+Parameter!$B$4*(Ergebnisse2!$E$3/Parameter!$B$8) + J482) &gt; 0,"B",0)))</f>
        <v>0</v>
      </c>
      <c r="G482">
        <f>IF(AND(($B482-Parameter!$B$17*Spielerentscheidungen!$B$5+Parameter!$B$4*(Ergebnisse2!$D$4/Parameter!$B$8) + I482)&gt;0,(ZB_Käufer2!$B482-Parameter!$B$17*Spielerentscheidungen!$D$5+Parameter!$B$4*(Ergebnisse2!$E$4/Parameter!$B$8) + J482)&gt;0), IF(($B482-Parameter!$B$17*Spielerentscheidungen!$B$5+Parameter!$B$4*(Ergebnisse2!$D$4/Parameter!$B$8) + I482) &gt; (ZB_Käufer2!$B482-Parameter!$B$17*Spielerentscheidungen!$D$5+Parameter!$B$4*(Ergebnisse2!$E$4/Parameter!$B$8) + J482), "A", IF(($B482-Parameter!$B$17*Spielerentscheidungen!$B$5+Parameter!$B$4*(Ergebnisse2!$D$4/Parameter!$B$8) + I482) &lt; (ZB_Käufer2!$B482-Parameter!$B$17*Spielerentscheidungen!$D$5+Parameter!$B$4*(Ergebnisse2!$E$4/Parameter!$B$8) + J482), "B", C482)),
IF(($B482-Parameter!$B$17*Spielerentscheidungen!$B$5+Parameter!$B$4*(Ergebnisse2!$D$4/Parameter!$B$8) +I482)&gt;0,"A",
IF((ZB_Käufer2!$B482-Parameter!$B$17*Spielerentscheidungen!$D$5+Parameter!$B$4*(Ergebnisse2!$E$4/Parameter!$B$8) + J482)&gt;0,"B",0)))</f>
        <v>0</v>
      </c>
      <c r="H482">
        <f>IF(AND(($B482-Parameter!$B$17*Spielerentscheidungen!$B$6+Parameter!$B$4*(Ergebnisse2!$D$5/Parameter!$B$8) + I482)&gt;0,(ZB_Käufer2!$B482-Parameter!$B$17*Spielerentscheidungen!$D$6+Parameter!$B$4*(Ergebnisse2!$E$5/Parameter!$B$8) + J482)&gt;0), IF(($B482-Parameter!$B$17*Spielerentscheidungen!$B$6+Parameter!$B$4*(Ergebnisse2!$D$5/Parameter!$B$8) + I482) &gt; (ZB_Käufer2!$B482-Parameter!$B$17*Spielerentscheidungen!$D$6+Parameter!$B$4*(Ergebnisse2!$E$5/Parameter!$B$8) + J482),"A",IF(($B482-Parameter!$B$17*Spielerentscheidungen!$B$6+Parameter!$B$4*(Ergebnisse2!$D$5/Parameter!$B$8) + I482) &lt; (ZB_Käufer2!$B482-Parameter!$B$17*Spielerentscheidungen!$D$6+Parameter!$B$4*(Ergebnisse2!$E$5/Parameter!$B$8) + J482),"B",C482)),
IF(($B482-Parameter!$B$17*Spielerentscheidungen!$B$6+Parameter!$B$4*(Ergebnisse2!$D$5/Parameter!$B$8) + I482)&gt;0,"A",
IF((ZB_Käufer2!$B482-Parameter!$B$17*Spielerentscheidungen!$D$6 + Parameter!$B$4*(Ergebnisse2!$E$5/Parameter!$B$8) + J482)&gt;0,"B",0)))</f>
        <v>0</v>
      </c>
      <c r="I482">
        <v>0</v>
      </c>
      <c r="J482">
        <v>2</v>
      </c>
    </row>
    <row r="483" spans="1:10" x14ac:dyDescent="0.35">
      <c r="A483">
        <v>482</v>
      </c>
      <c r="B483">
        <v>2.39</v>
      </c>
      <c r="C483" t="s">
        <v>20</v>
      </c>
      <c r="D483">
        <f>IF(AND(($B483- Parameter!$B$17*Spielerentscheidungen!$B$2+Parameter!$B$4*0.5 + I483)&gt;0,(ZB_Käufer2!$B483-Parameter!$B$17*Spielerentscheidungen!$D$2+Parameter!$B$4*0.5 + J483)&gt;0), IF(($B483-Parameter!$B$17*Spielerentscheidungen!$B$2+Parameter!$B$4*0.5 + I483) &gt; (ZB_Käufer2!$B483-Parameter!$B$17*Spielerentscheidungen!$D$2+Parameter!$B$4*0.5 + J483), "A", IF((ZB_Käufer2!$B483-Parameter!$B$17*Spielerentscheidungen!$D$2+Parameter!$B$4*0.5 + J483) &gt; ($B483-Parameter!$B$17*Spielerentscheidungen!$B$2+Parameter!$B$4*0.5 + I483), "B", C483)),
IF(($B483-Parameter!$B$17*Spielerentscheidungen!$B$2+Parameter!$B$4*0.5 + I483)&gt;0,"A",
IF((ZB_Käufer2!$B483-Parameter!$B$17*Spielerentscheidungen!$D$2+Parameter!$B$4*0.5 + J483)&gt;0,"B",0)))</f>
        <v>0</v>
      </c>
      <c r="E483">
        <f>IF(AND(($B483-Parameter!$B$17*Spielerentscheidungen!$B$3+Parameter!$B$4*(Ergebnisse2!$D$2/Parameter!$B$8) + I483)&gt;0,(ZB_Käufer2!$B483-Parameter!$B$17*Spielerentscheidungen!$D$3+Parameter!$B$4*(Ergebnisse2!$E$2/Parameter!$B$8) + J483)&gt;0),IF(($B483-Parameter!$B$17*Spielerentscheidungen!$B$3+Parameter!$B$4*(Ergebnisse2!$D$2/Parameter!$B$8) + I483) &gt; (ZB_Käufer2!$B483-Parameter!$B$17*Spielerentscheidungen!$D$3+Parameter!$B$4*(Ergebnisse2!$E$2/Parameter!$B$8) + J483),"A", IF(($B483-Parameter!$B$17*Spielerentscheidungen!$B$3+Parameter!$B$4*(Ergebnisse2!$D$2/Parameter!$B$8) + I483) &lt; (ZB_Käufer2!$B483-Parameter!$B$17*Spielerentscheidungen!$D$3+Parameter!$B$4*(Ergebnisse2!$E$2/Parameter!$B$8) + J483 ), "B", C483)),
IF(($B483-Parameter!$B$17*Spielerentscheidungen!$B$3+Parameter!$B$4*(Ergebnisse2!$D$2/Parameter!$B$8) + I483) &gt; 0,"A",
IF((ZB_Käufer2!$B483-Parameter!$B$17*Spielerentscheidungen!$D$3+Parameter!$B$4*(Ergebnisse2!$E$2/Parameter!$B$8) + J483)&gt;0,"B",0)))</f>
        <v>0</v>
      </c>
      <c r="F483">
        <f>IF(AND(($B483-Parameter!$B$17*Spielerentscheidungen!$B$4+Parameter!$B$4*(Ergebnisse2!$D$3/Parameter!$B$8) + I483 )&gt;0,(ZB_Käufer2!$B483-Parameter!$B$17*Spielerentscheidungen!$D$4+Parameter!$B$4*(Ergebnisse2!$E$3/Parameter!$B$8) + J483)&gt;0),IF(($B483-Parameter!$B$17*Spielerentscheidungen!$B$4+Parameter!$B$4*(Ergebnisse2!$D$3/Parameter!$B$8) + I483) &gt; (ZB_Käufer2!$B483-Parameter!$B$17*Spielerentscheidungen!$D$4+Parameter!$B$4*(Ergebnisse2!$E$3/Parameter!$B$8) + J483), "A", IF(($B483-Parameter!$B$17*Spielerentscheidungen!$B$4+Parameter!$B$4*(Ergebnisse2!$D$3/Parameter!$B$8) + I483) &lt; (ZB_Käufer2!$B483-Parameter!$B$17*Spielerentscheidungen!$D$4+Parameter!$B$4*(Ergebnisse2!$E$3/Parameter!$B$8) + J483), "B", C483)),
IF(($B483-Parameter!$B$17*Spielerentscheidungen!$B$4+Parameter!$B$4*(Ergebnisse2!$D$3/Parameter!$B$8) + I483) &gt; 0,"A",
IF((ZB_Käufer2!$B483-Parameter!$B$17*Spielerentscheidungen!$D$4+Parameter!$B$4*(Ergebnisse2!$E$3/Parameter!$B$8) + J483) &gt; 0,"B",0)))</f>
        <v>0</v>
      </c>
      <c r="G483">
        <f>IF(AND(($B483-Parameter!$B$17*Spielerentscheidungen!$B$5+Parameter!$B$4*(Ergebnisse2!$D$4/Parameter!$B$8) + I483)&gt;0,(ZB_Käufer2!$B483-Parameter!$B$17*Spielerentscheidungen!$D$5+Parameter!$B$4*(Ergebnisse2!$E$4/Parameter!$B$8) + J483)&gt;0), IF(($B483-Parameter!$B$17*Spielerentscheidungen!$B$5+Parameter!$B$4*(Ergebnisse2!$D$4/Parameter!$B$8) + I483) &gt; (ZB_Käufer2!$B483-Parameter!$B$17*Spielerentscheidungen!$D$5+Parameter!$B$4*(Ergebnisse2!$E$4/Parameter!$B$8) + J483), "A", IF(($B483-Parameter!$B$17*Spielerentscheidungen!$B$5+Parameter!$B$4*(Ergebnisse2!$D$4/Parameter!$B$8) + I483) &lt; (ZB_Käufer2!$B483-Parameter!$B$17*Spielerentscheidungen!$D$5+Parameter!$B$4*(Ergebnisse2!$E$4/Parameter!$B$8) + J483), "B", C483)),
IF(($B483-Parameter!$B$17*Spielerentscheidungen!$B$5+Parameter!$B$4*(Ergebnisse2!$D$4/Parameter!$B$8) +I483)&gt;0,"A",
IF((ZB_Käufer2!$B483-Parameter!$B$17*Spielerentscheidungen!$D$5+Parameter!$B$4*(Ergebnisse2!$E$4/Parameter!$B$8) + J483)&gt;0,"B",0)))</f>
        <v>0</v>
      </c>
      <c r="H483">
        <f>IF(AND(($B483-Parameter!$B$17*Spielerentscheidungen!$B$6+Parameter!$B$4*(Ergebnisse2!$D$5/Parameter!$B$8) + I483)&gt;0,(ZB_Käufer2!$B483-Parameter!$B$17*Spielerentscheidungen!$D$6+Parameter!$B$4*(Ergebnisse2!$E$5/Parameter!$B$8) + J483)&gt;0), IF(($B483-Parameter!$B$17*Spielerentscheidungen!$B$6+Parameter!$B$4*(Ergebnisse2!$D$5/Parameter!$B$8) + I483) &gt; (ZB_Käufer2!$B483-Parameter!$B$17*Spielerentscheidungen!$D$6+Parameter!$B$4*(Ergebnisse2!$E$5/Parameter!$B$8) + J483),"A",IF(($B483-Parameter!$B$17*Spielerentscheidungen!$B$6+Parameter!$B$4*(Ergebnisse2!$D$5/Parameter!$B$8) + I483) &lt; (ZB_Käufer2!$B483-Parameter!$B$17*Spielerentscheidungen!$D$6+Parameter!$B$4*(Ergebnisse2!$E$5/Parameter!$B$8) + J483),"B",C483)),
IF(($B483-Parameter!$B$17*Spielerentscheidungen!$B$6+Parameter!$B$4*(Ergebnisse2!$D$5/Parameter!$B$8) + I483)&gt;0,"A",
IF((ZB_Käufer2!$B483-Parameter!$B$17*Spielerentscheidungen!$D$6 + Parameter!$B$4*(Ergebnisse2!$E$5/Parameter!$B$8) + J483)&gt;0,"B",0)))</f>
        <v>0</v>
      </c>
      <c r="I483">
        <v>0</v>
      </c>
      <c r="J483">
        <v>5</v>
      </c>
    </row>
    <row r="484" spans="1:10" x14ac:dyDescent="0.35">
      <c r="A484">
        <v>483</v>
      </c>
      <c r="B484">
        <v>8.93</v>
      </c>
      <c r="C484" t="s">
        <v>19</v>
      </c>
      <c r="D484" t="str">
        <f>IF(AND(($B484- Parameter!$B$17*Spielerentscheidungen!$B$2+Parameter!$B$4*0.5 + I484)&gt;0,(ZB_Käufer2!$B484-Parameter!$B$17*Spielerentscheidungen!$D$2+Parameter!$B$4*0.5 + J484)&gt;0), IF(($B484-Parameter!$B$17*Spielerentscheidungen!$B$2+Parameter!$B$4*0.5 + I484) &gt; (ZB_Käufer2!$B484-Parameter!$B$17*Spielerentscheidungen!$D$2+Parameter!$B$4*0.5 + J484), "A", IF((ZB_Käufer2!$B484-Parameter!$B$17*Spielerentscheidungen!$D$2+Parameter!$B$4*0.5 + J484) &gt; ($B484-Parameter!$B$17*Spielerentscheidungen!$B$2+Parameter!$B$4*0.5 + I484), "B", C484)),
IF(($B484-Parameter!$B$17*Spielerentscheidungen!$B$2+Parameter!$B$4*0.5 + I484)&gt;0,"A",
IF((ZB_Käufer2!$B484-Parameter!$B$17*Spielerentscheidungen!$D$2+Parameter!$B$4*0.5 + J484)&gt;0,"B",0)))</f>
        <v>A</v>
      </c>
      <c r="E484" t="str">
        <f>IF(AND(($B484-Parameter!$B$17*Spielerentscheidungen!$B$3+Parameter!$B$4*(Ergebnisse2!$D$2/Parameter!$B$8) + I484)&gt;0,(ZB_Käufer2!$B484-Parameter!$B$17*Spielerentscheidungen!$D$3+Parameter!$B$4*(Ergebnisse2!$E$2/Parameter!$B$8) + J484)&gt;0),IF(($B484-Parameter!$B$17*Spielerentscheidungen!$B$3+Parameter!$B$4*(Ergebnisse2!$D$2/Parameter!$B$8) + I484) &gt; (ZB_Käufer2!$B484-Parameter!$B$17*Spielerentscheidungen!$D$3+Parameter!$B$4*(Ergebnisse2!$E$2/Parameter!$B$8) + J484),"A", IF(($B484-Parameter!$B$17*Spielerentscheidungen!$B$3+Parameter!$B$4*(Ergebnisse2!$D$2/Parameter!$B$8) + I484) &lt; (ZB_Käufer2!$B484-Parameter!$B$17*Spielerentscheidungen!$D$3+Parameter!$B$4*(Ergebnisse2!$E$2/Parameter!$B$8) + J484 ), "B", C484)),
IF(($B484-Parameter!$B$17*Spielerentscheidungen!$B$3+Parameter!$B$4*(Ergebnisse2!$D$2/Parameter!$B$8) + I484) &gt; 0,"A",
IF((ZB_Käufer2!$B484-Parameter!$B$17*Spielerentscheidungen!$D$3+Parameter!$B$4*(Ergebnisse2!$E$2/Parameter!$B$8) + J484)&gt;0,"B",0)))</f>
        <v>A</v>
      </c>
      <c r="F484" t="str">
        <f>IF(AND(($B484-Parameter!$B$17*Spielerentscheidungen!$B$4+Parameter!$B$4*(Ergebnisse2!$D$3/Parameter!$B$8) + I484 )&gt;0,(ZB_Käufer2!$B484-Parameter!$B$17*Spielerentscheidungen!$D$4+Parameter!$B$4*(Ergebnisse2!$E$3/Parameter!$B$8) + J484)&gt;0),IF(($B484-Parameter!$B$17*Spielerentscheidungen!$B$4+Parameter!$B$4*(Ergebnisse2!$D$3/Parameter!$B$8) + I484) &gt; (ZB_Käufer2!$B484-Parameter!$B$17*Spielerentscheidungen!$D$4+Parameter!$B$4*(Ergebnisse2!$E$3/Parameter!$B$8) + J484), "A", IF(($B484-Parameter!$B$17*Spielerentscheidungen!$B$4+Parameter!$B$4*(Ergebnisse2!$D$3/Parameter!$B$8) + I484) &lt; (ZB_Käufer2!$B484-Parameter!$B$17*Spielerentscheidungen!$D$4+Parameter!$B$4*(Ergebnisse2!$E$3/Parameter!$B$8) + J484), "B", C484)),
IF(($B484-Parameter!$B$17*Spielerentscheidungen!$B$4+Parameter!$B$4*(Ergebnisse2!$D$3/Parameter!$B$8) + I484) &gt; 0,"A",
IF((ZB_Käufer2!$B484-Parameter!$B$17*Spielerentscheidungen!$D$4+Parameter!$B$4*(Ergebnisse2!$E$3/Parameter!$B$8) + J484) &gt; 0,"B",0)))</f>
        <v>A</v>
      </c>
      <c r="G484" t="str">
        <f>IF(AND(($B484-Parameter!$B$17*Spielerentscheidungen!$B$5+Parameter!$B$4*(Ergebnisse2!$D$4/Parameter!$B$8) + I484)&gt;0,(ZB_Käufer2!$B484-Parameter!$B$17*Spielerentscheidungen!$D$5+Parameter!$B$4*(Ergebnisse2!$E$4/Parameter!$B$8) + J484)&gt;0), IF(($B484-Parameter!$B$17*Spielerentscheidungen!$B$5+Parameter!$B$4*(Ergebnisse2!$D$4/Parameter!$B$8) + I484) &gt; (ZB_Käufer2!$B484-Parameter!$B$17*Spielerentscheidungen!$D$5+Parameter!$B$4*(Ergebnisse2!$E$4/Parameter!$B$8) + J484), "A", IF(($B484-Parameter!$B$17*Spielerentscheidungen!$B$5+Parameter!$B$4*(Ergebnisse2!$D$4/Parameter!$B$8) + I484) &lt; (ZB_Käufer2!$B484-Parameter!$B$17*Spielerentscheidungen!$D$5+Parameter!$B$4*(Ergebnisse2!$E$4/Parameter!$B$8) + J484), "B", C484)),
IF(($B484-Parameter!$B$17*Spielerentscheidungen!$B$5+Parameter!$B$4*(Ergebnisse2!$D$4/Parameter!$B$8) +I484)&gt;0,"A",
IF((ZB_Käufer2!$B484-Parameter!$B$17*Spielerentscheidungen!$D$5+Parameter!$B$4*(Ergebnisse2!$E$4/Parameter!$B$8) + J484)&gt;0,"B",0)))</f>
        <v>A</v>
      </c>
      <c r="H484">
        <f>IF(AND(($B484-Parameter!$B$17*Spielerentscheidungen!$B$6+Parameter!$B$4*(Ergebnisse2!$D$5/Parameter!$B$8) + I484)&gt;0,(ZB_Käufer2!$B484-Parameter!$B$17*Spielerentscheidungen!$D$6+Parameter!$B$4*(Ergebnisse2!$E$5/Parameter!$B$8) + J484)&gt;0), IF(($B484-Parameter!$B$17*Spielerentscheidungen!$B$6+Parameter!$B$4*(Ergebnisse2!$D$5/Parameter!$B$8) + I484) &gt; (ZB_Käufer2!$B484-Parameter!$B$17*Spielerentscheidungen!$D$6+Parameter!$B$4*(Ergebnisse2!$E$5/Parameter!$B$8) + J484),"A",IF(($B484-Parameter!$B$17*Spielerentscheidungen!$B$6+Parameter!$B$4*(Ergebnisse2!$D$5/Parameter!$B$8) + I484) &lt; (ZB_Käufer2!$B484-Parameter!$B$17*Spielerentscheidungen!$D$6+Parameter!$B$4*(Ergebnisse2!$E$5/Parameter!$B$8) + J484),"B",C484)),
IF(($B484-Parameter!$B$17*Spielerentscheidungen!$B$6+Parameter!$B$4*(Ergebnisse2!$D$5/Parameter!$B$8) + I484)&gt;0,"A",
IF((ZB_Käufer2!$B484-Parameter!$B$17*Spielerentscheidungen!$D$6 + Parameter!$B$4*(Ergebnisse2!$E$5/Parameter!$B$8) + J484)&gt;0,"B",0)))</f>
        <v>0</v>
      </c>
      <c r="I484">
        <v>4</v>
      </c>
      <c r="J484">
        <v>0</v>
      </c>
    </row>
    <row r="485" spans="1:10" x14ac:dyDescent="0.35">
      <c r="A485">
        <v>484</v>
      </c>
      <c r="B485">
        <v>8.67</v>
      </c>
      <c r="C485" t="s">
        <v>20</v>
      </c>
      <c r="D485" t="str">
        <f>IF(AND(($B485- Parameter!$B$17*Spielerentscheidungen!$B$2+Parameter!$B$4*0.5 + I485)&gt;0,(ZB_Käufer2!$B485-Parameter!$B$17*Spielerentscheidungen!$D$2+Parameter!$B$4*0.5 + J485)&gt;0), IF(($B485-Parameter!$B$17*Spielerentscheidungen!$B$2+Parameter!$B$4*0.5 + I485) &gt; (ZB_Käufer2!$B485-Parameter!$B$17*Spielerentscheidungen!$D$2+Parameter!$B$4*0.5 + J485), "A", IF((ZB_Käufer2!$B485-Parameter!$B$17*Spielerentscheidungen!$D$2+Parameter!$B$4*0.5 + J485) &gt; ($B485-Parameter!$B$17*Spielerentscheidungen!$B$2+Parameter!$B$4*0.5 + I485), "B", C485)),
IF(($B485-Parameter!$B$17*Spielerentscheidungen!$B$2+Parameter!$B$4*0.5 + I485)&gt;0,"A",
IF((ZB_Käufer2!$B485-Parameter!$B$17*Spielerentscheidungen!$D$2+Parameter!$B$4*0.5 + J485)&gt;0,"B",0)))</f>
        <v>B</v>
      </c>
      <c r="E485" t="str">
        <f>IF(AND(($B485-Parameter!$B$17*Spielerentscheidungen!$B$3+Parameter!$B$4*(Ergebnisse2!$D$2/Parameter!$B$8) + I485)&gt;0,(ZB_Käufer2!$B485-Parameter!$B$17*Spielerentscheidungen!$D$3+Parameter!$B$4*(Ergebnisse2!$E$2/Parameter!$B$8) + J485)&gt;0),IF(($B485-Parameter!$B$17*Spielerentscheidungen!$B$3+Parameter!$B$4*(Ergebnisse2!$D$2/Parameter!$B$8) + I485) &gt; (ZB_Käufer2!$B485-Parameter!$B$17*Spielerentscheidungen!$D$3+Parameter!$B$4*(Ergebnisse2!$E$2/Parameter!$B$8) + J485),"A", IF(($B485-Parameter!$B$17*Spielerentscheidungen!$B$3+Parameter!$B$4*(Ergebnisse2!$D$2/Parameter!$B$8) + I485) &lt; (ZB_Käufer2!$B485-Parameter!$B$17*Spielerentscheidungen!$D$3+Parameter!$B$4*(Ergebnisse2!$E$2/Parameter!$B$8) + J485 ), "B", C485)),
IF(($B485-Parameter!$B$17*Spielerentscheidungen!$B$3+Parameter!$B$4*(Ergebnisse2!$D$2/Parameter!$B$8) + I485) &gt; 0,"A",
IF((ZB_Käufer2!$B485-Parameter!$B$17*Spielerentscheidungen!$D$3+Parameter!$B$4*(Ergebnisse2!$E$2/Parameter!$B$8) + J485)&gt;0,"B",0)))</f>
        <v>A</v>
      </c>
      <c r="F485" t="str">
        <f>IF(AND(($B485-Parameter!$B$17*Spielerentscheidungen!$B$4+Parameter!$B$4*(Ergebnisse2!$D$3/Parameter!$B$8) + I485 )&gt;0,(ZB_Käufer2!$B485-Parameter!$B$17*Spielerentscheidungen!$D$4+Parameter!$B$4*(Ergebnisse2!$E$3/Parameter!$B$8) + J485)&gt;0),IF(($B485-Parameter!$B$17*Spielerentscheidungen!$B$4+Parameter!$B$4*(Ergebnisse2!$D$3/Parameter!$B$8) + I485) &gt; (ZB_Käufer2!$B485-Parameter!$B$17*Spielerentscheidungen!$D$4+Parameter!$B$4*(Ergebnisse2!$E$3/Parameter!$B$8) + J485), "A", IF(($B485-Parameter!$B$17*Spielerentscheidungen!$B$4+Parameter!$B$4*(Ergebnisse2!$D$3/Parameter!$B$8) + I485) &lt; (ZB_Käufer2!$B485-Parameter!$B$17*Spielerentscheidungen!$D$4+Parameter!$B$4*(Ergebnisse2!$E$3/Parameter!$B$8) + J485), "B", C485)),
IF(($B485-Parameter!$B$17*Spielerentscheidungen!$B$4+Parameter!$B$4*(Ergebnisse2!$D$3/Parameter!$B$8) + I485) &gt; 0,"A",
IF((ZB_Käufer2!$B485-Parameter!$B$17*Spielerentscheidungen!$D$4+Parameter!$B$4*(Ergebnisse2!$E$3/Parameter!$B$8) + J485) &gt; 0,"B",0)))</f>
        <v>B</v>
      </c>
      <c r="G485" t="str">
        <f>IF(AND(($B485-Parameter!$B$17*Spielerentscheidungen!$B$5+Parameter!$B$4*(Ergebnisse2!$D$4/Parameter!$B$8) + I485)&gt;0,(ZB_Käufer2!$B485-Parameter!$B$17*Spielerentscheidungen!$D$5+Parameter!$B$4*(Ergebnisse2!$E$4/Parameter!$B$8) + J485)&gt;0), IF(($B485-Parameter!$B$17*Spielerentscheidungen!$B$5+Parameter!$B$4*(Ergebnisse2!$D$4/Parameter!$B$8) + I485) &gt; (ZB_Käufer2!$B485-Parameter!$B$17*Spielerentscheidungen!$D$5+Parameter!$B$4*(Ergebnisse2!$E$4/Parameter!$B$8) + J485), "A", IF(($B485-Parameter!$B$17*Spielerentscheidungen!$B$5+Parameter!$B$4*(Ergebnisse2!$D$4/Parameter!$B$8) + I485) &lt; (ZB_Käufer2!$B485-Parameter!$B$17*Spielerentscheidungen!$D$5+Parameter!$B$4*(Ergebnisse2!$E$4/Parameter!$B$8) + J485), "B", C485)),
IF(($B485-Parameter!$B$17*Spielerentscheidungen!$B$5+Parameter!$B$4*(Ergebnisse2!$D$4/Parameter!$B$8) +I485)&gt;0,"A",
IF((ZB_Käufer2!$B485-Parameter!$B$17*Spielerentscheidungen!$D$5+Parameter!$B$4*(Ergebnisse2!$E$4/Parameter!$B$8) + J485)&gt;0,"B",0)))</f>
        <v>B</v>
      </c>
      <c r="H485">
        <f>IF(AND(($B485-Parameter!$B$17*Spielerentscheidungen!$B$6+Parameter!$B$4*(Ergebnisse2!$D$5/Parameter!$B$8) + I485)&gt;0,(ZB_Käufer2!$B485-Parameter!$B$17*Spielerentscheidungen!$D$6+Parameter!$B$4*(Ergebnisse2!$E$5/Parameter!$B$8) + J485)&gt;0), IF(($B485-Parameter!$B$17*Spielerentscheidungen!$B$6+Parameter!$B$4*(Ergebnisse2!$D$5/Parameter!$B$8) + I485) &gt; (ZB_Käufer2!$B485-Parameter!$B$17*Spielerentscheidungen!$D$6+Parameter!$B$4*(Ergebnisse2!$E$5/Parameter!$B$8) + J485),"A",IF(($B485-Parameter!$B$17*Spielerentscheidungen!$B$6+Parameter!$B$4*(Ergebnisse2!$D$5/Parameter!$B$8) + I485) &lt; (ZB_Käufer2!$B485-Parameter!$B$17*Spielerentscheidungen!$D$6+Parameter!$B$4*(Ergebnisse2!$E$5/Parameter!$B$8) + J485),"B",C485)),
IF(($B485-Parameter!$B$17*Spielerentscheidungen!$B$6+Parameter!$B$4*(Ergebnisse2!$D$5/Parameter!$B$8) + I485)&gt;0,"A",
IF((ZB_Käufer2!$B485-Parameter!$B$17*Spielerentscheidungen!$D$6 + Parameter!$B$4*(Ergebnisse2!$E$5/Parameter!$B$8) + J485)&gt;0,"B",0)))</f>
        <v>0</v>
      </c>
      <c r="I485">
        <v>0</v>
      </c>
      <c r="J485">
        <v>2</v>
      </c>
    </row>
    <row r="486" spans="1:10" x14ac:dyDescent="0.35">
      <c r="A486">
        <v>485</v>
      </c>
      <c r="B486">
        <v>0.99</v>
      </c>
      <c r="C486" t="s">
        <v>19</v>
      </c>
      <c r="D486">
        <f>IF(AND(($B486- Parameter!$B$17*Spielerentscheidungen!$B$2+Parameter!$B$4*0.5 + I486)&gt;0,(ZB_Käufer2!$B486-Parameter!$B$17*Spielerentscheidungen!$D$2+Parameter!$B$4*0.5 + J486)&gt;0), IF(($B486-Parameter!$B$17*Spielerentscheidungen!$B$2+Parameter!$B$4*0.5 + I486) &gt; (ZB_Käufer2!$B486-Parameter!$B$17*Spielerentscheidungen!$D$2+Parameter!$B$4*0.5 + J486), "A", IF((ZB_Käufer2!$B486-Parameter!$B$17*Spielerentscheidungen!$D$2+Parameter!$B$4*0.5 + J486) &gt; ($B486-Parameter!$B$17*Spielerentscheidungen!$B$2+Parameter!$B$4*0.5 + I486), "B", C486)),
IF(($B486-Parameter!$B$17*Spielerentscheidungen!$B$2+Parameter!$B$4*0.5 + I486)&gt;0,"A",
IF((ZB_Käufer2!$B486-Parameter!$B$17*Spielerentscheidungen!$D$2+Parameter!$B$4*0.5 + J486)&gt;0,"B",0)))</f>
        <v>0</v>
      </c>
      <c r="E486" t="str">
        <f>IF(AND(($B486-Parameter!$B$17*Spielerentscheidungen!$B$3+Parameter!$B$4*(Ergebnisse2!$D$2/Parameter!$B$8) + I486)&gt;0,(ZB_Käufer2!$B486-Parameter!$B$17*Spielerentscheidungen!$D$3+Parameter!$B$4*(Ergebnisse2!$E$2/Parameter!$B$8) + J486)&gt;0),IF(($B486-Parameter!$B$17*Spielerentscheidungen!$B$3+Parameter!$B$4*(Ergebnisse2!$D$2/Parameter!$B$8) + I486) &gt; (ZB_Käufer2!$B486-Parameter!$B$17*Spielerentscheidungen!$D$3+Parameter!$B$4*(Ergebnisse2!$E$2/Parameter!$B$8) + J486),"A", IF(($B486-Parameter!$B$17*Spielerentscheidungen!$B$3+Parameter!$B$4*(Ergebnisse2!$D$2/Parameter!$B$8) + I486) &lt; (ZB_Käufer2!$B486-Parameter!$B$17*Spielerentscheidungen!$D$3+Parameter!$B$4*(Ergebnisse2!$E$2/Parameter!$B$8) + J486 ), "B", C486)),
IF(($B486-Parameter!$B$17*Spielerentscheidungen!$B$3+Parameter!$B$4*(Ergebnisse2!$D$2/Parameter!$B$8) + I486) &gt; 0,"A",
IF((ZB_Käufer2!$B486-Parameter!$B$17*Spielerentscheidungen!$D$3+Parameter!$B$4*(Ergebnisse2!$E$2/Parameter!$B$8) + J486)&gt;0,"B",0)))</f>
        <v>A</v>
      </c>
      <c r="F486">
        <f>IF(AND(($B486-Parameter!$B$17*Spielerentscheidungen!$B$4+Parameter!$B$4*(Ergebnisse2!$D$3/Parameter!$B$8) + I486 )&gt;0,(ZB_Käufer2!$B486-Parameter!$B$17*Spielerentscheidungen!$D$4+Parameter!$B$4*(Ergebnisse2!$E$3/Parameter!$B$8) + J486)&gt;0),IF(($B486-Parameter!$B$17*Spielerentscheidungen!$B$4+Parameter!$B$4*(Ergebnisse2!$D$3/Parameter!$B$8) + I486) &gt; (ZB_Käufer2!$B486-Parameter!$B$17*Spielerentscheidungen!$D$4+Parameter!$B$4*(Ergebnisse2!$E$3/Parameter!$B$8) + J486), "A", IF(($B486-Parameter!$B$17*Spielerentscheidungen!$B$4+Parameter!$B$4*(Ergebnisse2!$D$3/Parameter!$B$8) + I486) &lt; (ZB_Käufer2!$B486-Parameter!$B$17*Spielerentscheidungen!$D$4+Parameter!$B$4*(Ergebnisse2!$E$3/Parameter!$B$8) + J486), "B", C486)),
IF(($B486-Parameter!$B$17*Spielerentscheidungen!$B$4+Parameter!$B$4*(Ergebnisse2!$D$3/Parameter!$B$8) + I486) &gt; 0,"A",
IF((ZB_Käufer2!$B486-Parameter!$B$17*Spielerentscheidungen!$D$4+Parameter!$B$4*(Ergebnisse2!$E$3/Parameter!$B$8) + J486) &gt; 0,"B",0)))</f>
        <v>0</v>
      </c>
      <c r="G486">
        <f>IF(AND(($B486-Parameter!$B$17*Spielerentscheidungen!$B$5+Parameter!$B$4*(Ergebnisse2!$D$4/Parameter!$B$8) + I486)&gt;0,(ZB_Käufer2!$B486-Parameter!$B$17*Spielerentscheidungen!$D$5+Parameter!$B$4*(Ergebnisse2!$E$4/Parameter!$B$8) + J486)&gt;0), IF(($B486-Parameter!$B$17*Spielerentscheidungen!$B$5+Parameter!$B$4*(Ergebnisse2!$D$4/Parameter!$B$8) + I486) &gt; (ZB_Käufer2!$B486-Parameter!$B$17*Spielerentscheidungen!$D$5+Parameter!$B$4*(Ergebnisse2!$E$4/Parameter!$B$8) + J486), "A", IF(($B486-Parameter!$B$17*Spielerentscheidungen!$B$5+Parameter!$B$4*(Ergebnisse2!$D$4/Parameter!$B$8) + I486) &lt; (ZB_Käufer2!$B486-Parameter!$B$17*Spielerentscheidungen!$D$5+Parameter!$B$4*(Ergebnisse2!$E$4/Parameter!$B$8) + J486), "B", C486)),
IF(($B486-Parameter!$B$17*Spielerentscheidungen!$B$5+Parameter!$B$4*(Ergebnisse2!$D$4/Parameter!$B$8) +I486)&gt;0,"A",
IF((ZB_Käufer2!$B486-Parameter!$B$17*Spielerentscheidungen!$D$5+Parameter!$B$4*(Ergebnisse2!$E$4/Parameter!$B$8) + J486)&gt;0,"B",0)))</f>
        <v>0</v>
      </c>
      <c r="H486">
        <f>IF(AND(($B486-Parameter!$B$17*Spielerentscheidungen!$B$6+Parameter!$B$4*(Ergebnisse2!$D$5/Parameter!$B$8) + I486)&gt;0,(ZB_Käufer2!$B486-Parameter!$B$17*Spielerentscheidungen!$D$6+Parameter!$B$4*(Ergebnisse2!$E$5/Parameter!$B$8) + J486)&gt;0), IF(($B486-Parameter!$B$17*Spielerentscheidungen!$B$6+Parameter!$B$4*(Ergebnisse2!$D$5/Parameter!$B$8) + I486) &gt; (ZB_Käufer2!$B486-Parameter!$B$17*Spielerentscheidungen!$D$6+Parameter!$B$4*(Ergebnisse2!$E$5/Parameter!$B$8) + J486),"A",IF(($B486-Parameter!$B$17*Spielerentscheidungen!$B$6+Parameter!$B$4*(Ergebnisse2!$D$5/Parameter!$B$8) + I486) &lt; (ZB_Käufer2!$B486-Parameter!$B$17*Spielerentscheidungen!$D$6+Parameter!$B$4*(Ergebnisse2!$E$5/Parameter!$B$8) + J486),"B",C486)),
IF(($B486-Parameter!$B$17*Spielerentscheidungen!$B$6+Parameter!$B$4*(Ergebnisse2!$D$5/Parameter!$B$8) + I486)&gt;0,"A",
IF((ZB_Käufer2!$B486-Parameter!$B$17*Spielerentscheidungen!$D$6 + Parameter!$B$4*(Ergebnisse2!$E$5/Parameter!$B$8) + J486)&gt;0,"B",0)))</f>
        <v>0</v>
      </c>
      <c r="I486">
        <v>5</v>
      </c>
      <c r="J486">
        <v>0</v>
      </c>
    </row>
    <row r="487" spans="1:10" x14ac:dyDescent="0.35">
      <c r="A487">
        <v>486</v>
      </c>
      <c r="B487">
        <v>0.32</v>
      </c>
      <c r="C487" t="s">
        <v>20</v>
      </c>
      <c r="D487">
        <f>IF(AND(($B487- Parameter!$B$17*Spielerentscheidungen!$B$2+Parameter!$B$4*0.5 + I487)&gt;0,(ZB_Käufer2!$B487-Parameter!$B$17*Spielerentscheidungen!$D$2+Parameter!$B$4*0.5 + J487)&gt;0), IF(($B487-Parameter!$B$17*Spielerentscheidungen!$B$2+Parameter!$B$4*0.5 + I487) &gt; (ZB_Käufer2!$B487-Parameter!$B$17*Spielerentscheidungen!$D$2+Parameter!$B$4*0.5 + J487), "A", IF((ZB_Käufer2!$B487-Parameter!$B$17*Spielerentscheidungen!$D$2+Parameter!$B$4*0.5 + J487) &gt; ($B487-Parameter!$B$17*Spielerentscheidungen!$B$2+Parameter!$B$4*0.5 + I487), "B", C487)),
IF(($B487-Parameter!$B$17*Spielerentscheidungen!$B$2+Parameter!$B$4*0.5 + I487)&gt;0,"A",
IF((ZB_Käufer2!$B487-Parameter!$B$17*Spielerentscheidungen!$D$2+Parameter!$B$4*0.5 + J487)&gt;0,"B",0)))</f>
        <v>0</v>
      </c>
      <c r="E487">
        <f>IF(AND(($B487-Parameter!$B$17*Spielerentscheidungen!$B$3+Parameter!$B$4*(Ergebnisse2!$D$2/Parameter!$B$8) + I487)&gt;0,(ZB_Käufer2!$B487-Parameter!$B$17*Spielerentscheidungen!$D$3+Parameter!$B$4*(Ergebnisse2!$E$2/Parameter!$B$8) + J487)&gt;0),IF(($B487-Parameter!$B$17*Spielerentscheidungen!$B$3+Parameter!$B$4*(Ergebnisse2!$D$2/Parameter!$B$8) + I487) &gt; (ZB_Käufer2!$B487-Parameter!$B$17*Spielerentscheidungen!$D$3+Parameter!$B$4*(Ergebnisse2!$E$2/Parameter!$B$8) + J487),"A", IF(($B487-Parameter!$B$17*Spielerentscheidungen!$B$3+Parameter!$B$4*(Ergebnisse2!$D$2/Parameter!$B$8) + I487) &lt; (ZB_Käufer2!$B487-Parameter!$B$17*Spielerentscheidungen!$D$3+Parameter!$B$4*(Ergebnisse2!$E$2/Parameter!$B$8) + J487 ), "B", C487)),
IF(($B487-Parameter!$B$17*Spielerentscheidungen!$B$3+Parameter!$B$4*(Ergebnisse2!$D$2/Parameter!$B$8) + I487) &gt; 0,"A",
IF((ZB_Käufer2!$B487-Parameter!$B$17*Spielerentscheidungen!$D$3+Parameter!$B$4*(Ergebnisse2!$E$2/Parameter!$B$8) + J487)&gt;0,"B",0)))</f>
        <v>0</v>
      </c>
      <c r="F487">
        <f>IF(AND(($B487-Parameter!$B$17*Spielerentscheidungen!$B$4+Parameter!$B$4*(Ergebnisse2!$D$3/Parameter!$B$8) + I487 )&gt;0,(ZB_Käufer2!$B487-Parameter!$B$17*Spielerentscheidungen!$D$4+Parameter!$B$4*(Ergebnisse2!$E$3/Parameter!$B$8) + J487)&gt;0),IF(($B487-Parameter!$B$17*Spielerentscheidungen!$B$4+Parameter!$B$4*(Ergebnisse2!$D$3/Parameter!$B$8) + I487) &gt; (ZB_Käufer2!$B487-Parameter!$B$17*Spielerentscheidungen!$D$4+Parameter!$B$4*(Ergebnisse2!$E$3/Parameter!$B$8) + J487), "A", IF(($B487-Parameter!$B$17*Spielerentscheidungen!$B$4+Parameter!$B$4*(Ergebnisse2!$D$3/Parameter!$B$8) + I487) &lt; (ZB_Käufer2!$B487-Parameter!$B$17*Spielerentscheidungen!$D$4+Parameter!$B$4*(Ergebnisse2!$E$3/Parameter!$B$8) + J487), "B", C487)),
IF(($B487-Parameter!$B$17*Spielerentscheidungen!$B$4+Parameter!$B$4*(Ergebnisse2!$D$3/Parameter!$B$8) + I487) &gt; 0,"A",
IF((ZB_Käufer2!$B487-Parameter!$B$17*Spielerentscheidungen!$D$4+Parameter!$B$4*(Ergebnisse2!$E$3/Parameter!$B$8) + J487) &gt; 0,"B",0)))</f>
        <v>0</v>
      </c>
      <c r="G487">
        <f>IF(AND(($B487-Parameter!$B$17*Spielerentscheidungen!$B$5+Parameter!$B$4*(Ergebnisse2!$D$4/Parameter!$B$8) + I487)&gt;0,(ZB_Käufer2!$B487-Parameter!$B$17*Spielerentscheidungen!$D$5+Parameter!$B$4*(Ergebnisse2!$E$4/Parameter!$B$8) + J487)&gt;0), IF(($B487-Parameter!$B$17*Spielerentscheidungen!$B$5+Parameter!$B$4*(Ergebnisse2!$D$4/Parameter!$B$8) + I487) &gt; (ZB_Käufer2!$B487-Parameter!$B$17*Spielerentscheidungen!$D$5+Parameter!$B$4*(Ergebnisse2!$E$4/Parameter!$B$8) + J487), "A", IF(($B487-Parameter!$B$17*Spielerentscheidungen!$B$5+Parameter!$B$4*(Ergebnisse2!$D$4/Parameter!$B$8) + I487) &lt; (ZB_Käufer2!$B487-Parameter!$B$17*Spielerentscheidungen!$D$5+Parameter!$B$4*(Ergebnisse2!$E$4/Parameter!$B$8) + J487), "B", C487)),
IF(($B487-Parameter!$B$17*Spielerentscheidungen!$B$5+Parameter!$B$4*(Ergebnisse2!$D$4/Parameter!$B$8) +I487)&gt;0,"A",
IF((ZB_Käufer2!$B487-Parameter!$B$17*Spielerentscheidungen!$D$5+Parameter!$B$4*(Ergebnisse2!$E$4/Parameter!$B$8) + J487)&gt;0,"B",0)))</f>
        <v>0</v>
      </c>
      <c r="H487">
        <f>IF(AND(($B487-Parameter!$B$17*Spielerentscheidungen!$B$6+Parameter!$B$4*(Ergebnisse2!$D$5/Parameter!$B$8) + I487)&gt;0,(ZB_Käufer2!$B487-Parameter!$B$17*Spielerentscheidungen!$D$6+Parameter!$B$4*(Ergebnisse2!$E$5/Parameter!$B$8) + J487)&gt;0), IF(($B487-Parameter!$B$17*Spielerentscheidungen!$B$6+Parameter!$B$4*(Ergebnisse2!$D$5/Parameter!$B$8) + I487) &gt; (ZB_Käufer2!$B487-Parameter!$B$17*Spielerentscheidungen!$D$6+Parameter!$B$4*(Ergebnisse2!$E$5/Parameter!$B$8) + J487),"A",IF(($B487-Parameter!$B$17*Spielerentscheidungen!$B$6+Parameter!$B$4*(Ergebnisse2!$D$5/Parameter!$B$8) + I487) &lt; (ZB_Käufer2!$B487-Parameter!$B$17*Spielerentscheidungen!$D$6+Parameter!$B$4*(Ergebnisse2!$E$5/Parameter!$B$8) + J487),"B",C487)),
IF(($B487-Parameter!$B$17*Spielerentscheidungen!$B$6+Parameter!$B$4*(Ergebnisse2!$D$5/Parameter!$B$8) + I487)&gt;0,"A",
IF((ZB_Käufer2!$B487-Parameter!$B$17*Spielerentscheidungen!$D$6 + Parameter!$B$4*(Ergebnisse2!$E$5/Parameter!$B$8) + J487)&gt;0,"B",0)))</f>
        <v>0</v>
      </c>
      <c r="I487">
        <v>0</v>
      </c>
      <c r="J487">
        <v>4</v>
      </c>
    </row>
    <row r="488" spans="1:10" x14ac:dyDescent="0.35">
      <c r="A488">
        <v>487</v>
      </c>
      <c r="B488">
        <v>1.1299999999999999</v>
      </c>
      <c r="C488" t="s">
        <v>19</v>
      </c>
      <c r="D488">
        <f>IF(AND(($B488- Parameter!$B$17*Spielerentscheidungen!$B$2+Parameter!$B$4*0.5 + I488)&gt;0,(ZB_Käufer2!$B488-Parameter!$B$17*Spielerentscheidungen!$D$2+Parameter!$B$4*0.5 + J488)&gt;0), IF(($B488-Parameter!$B$17*Spielerentscheidungen!$B$2+Parameter!$B$4*0.5 + I488) &gt; (ZB_Käufer2!$B488-Parameter!$B$17*Spielerentscheidungen!$D$2+Parameter!$B$4*0.5 + J488), "A", IF((ZB_Käufer2!$B488-Parameter!$B$17*Spielerentscheidungen!$D$2+Parameter!$B$4*0.5 + J488) &gt; ($B488-Parameter!$B$17*Spielerentscheidungen!$B$2+Parameter!$B$4*0.5 + I488), "B", C488)),
IF(($B488-Parameter!$B$17*Spielerentscheidungen!$B$2+Parameter!$B$4*0.5 + I488)&gt;0,"A",
IF((ZB_Käufer2!$B488-Parameter!$B$17*Spielerentscheidungen!$D$2+Parameter!$B$4*0.5 + J488)&gt;0,"B",0)))</f>
        <v>0</v>
      </c>
      <c r="E488">
        <f>IF(AND(($B488-Parameter!$B$17*Spielerentscheidungen!$B$3+Parameter!$B$4*(Ergebnisse2!$D$2/Parameter!$B$8) + I488)&gt;0,(ZB_Käufer2!$B488-Parameter!$B$17*Spielerentscheidungen!$D$3+Parameter!$B$4*(Ergebnisse2!$E$2/Parameter!$B$8) + J488)&gt;0),IF(($B488-Parameter!$B$17*Spielerentscheidungen!$B$3+Parameter!$B$4*(Ergebnisse2!$D$2/Parameter!$B$8) + I488) &gt; (ZB_Käufer2!$B488-Parameter!$B$17*Spielerentscheidungen!$D$3+Parameter!$B$4*(Ergebnisse2!$E$2/Parameter!$B$8) + J488),"A", IF(($B488-Parameter!$B$17*Spielerentscheidungen!$B$3+Parameter!$B$4*(Ergebnisse2!$D$2/Parameter!$B$8) + I488) &lt; (ZB_Käufer2!$B488-Parameter!$B$17*Spielerentscheidungen!$D$3+Parameter!$B$4*(Ergebnisse2!$E$2/Parameter!$B$8) + J488 ), "B", C488)),
IF(($B488-Parameter!$B$17*Spielerentscheidungen!$B$3+Parameter!$B$4*(Ergebnisse2!$D$2/Parameter!$B$8) + I488) &gt; 0,"A",
IF((ZB_Käufer2!$B488-Parameter!$B$17*Spielerentscheidungen!$D$3+Parameter!$B$4*(Ergebnisse2!$E$2/Parameter!$B$8) + J488)&gt;0,"B",0)))</f>
        <v>0</v>
      </c>
      <c r="F488">
        <f>IF(AND(($B488-Parameter!$B$17*Spielerentscheidungen!$B$4+Parameter!$B$4*(Ergebnisse2!$D$3/Parameter!$B$8) + I488 )&gt;0,(ZB_Käufer2!$B488-Parameter!$B$17*Spielerentscheidungen!$D$4+Parameter!$B$4*(Ergebnisse2!$E$3/Parameter!$B$8) + J488)&gt;0),IF(($B488-Parameter!$B$17*Spielerentscheidungen!$B$4+Parameter!$B$4*(Ergebnisse2!$D$3/Parameter!$B$8) + I488) &gt; (ZB_Käufer2!$B488-Parameter!$B$17*Spielerentscheidungen!$D$4+Parameter!$B$4*(Ergebnisse2!$E$3/Parameter!$B$8) + J488), "A", IF(($B488-Parameter!$B$17*Spielerentscheidungen!$B$4+Parameter!$B$4*(Ergebnisse2!$D$3/Parameter!$B$8) + I488) &lt; (ZB_Käufer2!$B488-Parameter!$B$17*Spielerentscheidungen!$D$4+Parameter!$B$4*(Ergebnisse2!$E$3/Parameter!$B$8) + J488), "B", C488)),
IF(($B488-Parameter!$B$17*Spielerentscheidungen!$B$4+Parameter!$B$4*(Ergebnisse2!$D$3/Parameter!$B$8) + I488) &gt; 0,"A",
IF((ZB_Käufer2!$B488-Parameter!$B$17*Spielerentscheidungen!$D$4+Parameter!$B$4*(Ergebnisse2!$E$3/Parameter!$B$8) + J488) &gt; 0,"B",0)))</f>
        <v>0</v>
      </c>
      <c r="G488">
        <f>IF(AND(($B488-Parameter!$B$17*Spielerentscheidungen!$B$5+Parameter!$B$4*(Ergebnisse2!$D$4/Parameter!$B$8) + I488)&gt;0,(ZB_Käufer2!$B488-Parameter!$B$17*Spielerentscheidungen!$D$5+Parameter!$B$4*(Ergebnisse2!$E$4/Parameter!$B$8) + J488)&gt;0), IF(($B488-Parameter!$B$17*Spielerentscheidungen!$B$5+Parameter!$B$4*(Ergebnisse2!$D$4/Parameter!$B$8) + I488) &gt; (ZB_Käufer2!$B488-Parameter!$B$17*Spielerentscheidungen!$D$5+Parameter!$B$4*(Ergebnisse2!$E$4/Parameter!$B$8) + J488), "A", IF(($B488-Parameter!$B$17*Spielerentscheidungen!$B$5+Parameter!$B$4*(Ergebnisse2!$D$4/Parameter!$B$8) + I488) &lt; (ZB_Käufer2!$B488-Parameter!$B$17*Spielerentscheidungen!$D$5+Parameter!$B$4*(Ergebnisse2!$E$4/Parameter!$B$8) + J488), "B", C488)),
IF(($B488-Parameter!$B$17*Spielerentscheidungen!$B$5+Parameter!$B$4*(Ergebnisse2!$D$4/Parameter!$B$8) +I488)&gt;0,"A",
IF((ZB_Käufer2!$B488-Parameter!$B$17*Spielerentscheidungen!$D$5+Parameter!$B$4*(Ergebnisse2!$E$4/Parameter!$B$8) + J488)&gt;0,"B",0)))</f>
        <v>0</v>
      </c>
      <c r="H488">
        <f>IF(AND(($B488-Parameter!$B$17*Spielerentscheidungen!$B$6+Parameter!$B$4*(Ergebnisse2!$D$5/Parameter!$B$8) + I488)&gt;0,(ZB_Käufer2!$B488-Parameter!$B$17*Spielerentscheidungen!$D$6+Parameter!$B$4*(Ergebnisse2!$E$5/Parameter!$B$8) + J488)&gt;0), IF(($B488-Parameter!$B$17*Spielerentscheidungen!$B$6+Parameter!$B$4*(Ergebnisse2!$D$5/Parameter!$B$8) + I488) &gt; (ZB_Käufer2!$B488-Parameter!$B$17*Spielerentscheidungen!$D$6+Parameter!$B$4*(Ergebnisse2!$E$5/Parameter!$B$8) + J488),"A",IF(($B488-Parameter!$B$17*Spielerentscheidungen!$B$6+Parameter!$B$4*(Ergebnisse2!$D$5/Parameter!$B$8) + I488) &lt; (ZB_Käufer2!$B488-Parameter!$B$17*Spielerentscheidungen!$D$6+Parameter!$B$4*(Ergebnisse2!$E$5/Parameter!$B$8) + J488),"B",C488)),
IF(($B488-Parameter!$B$17*Spielerentscheidungen!$B$6+Parameter!$B$4*(Ergebnisse2!$D$5/Parameter!$B$8) + I488)&gt;0,"A",
IF((ZB_Käufer2!$B488-Parameter!$B$17*Spielerentscheidungen!$D$6 + Parameter!$B$4*(Ergebnisse2!$E$5/Parameter!$B$8) + J488)&gt;0,"B",0)))</f>
        <v>0</v>
      </c>
      <c r="I488">
        <v>2</v>
      </c>
      <c r="J488">
        <v>0</v>
      </c>
    </row>
    <row r="489" spans="1:10" x14ac:dyDescent="0.35">
      <c r="A489">
        <v>488</v>
      </c>
      <c r="B489">
        <v>8.15</v>
      </c>
      <c r="C489" t="s">
        <v>20</v>
      </c>
      <c r="D489" t="str">
        <f>IF(AND(($B489- Parameter!$B$17*Spielerentscheidungen!$B$2+Parameter!$B$4*0.5 + I489)&gt;0,(ZB_Käufer2!$B489-Parameter!$B$17*Spielerentscheidungen!$D$2+Parameter!$B$4*0.5 + J489)&gt;0), IF(($B489-Parameter!$B$17*Spielerentscheidungen!$B$2+Parameter!$B$4*0.5 + I489) &gt; (ZB_Käufer2!$B489-Parameter!$B$17*Spielerentscheidungen!$D$2+Parameter!$B$4*0.5 + J489), "A", IF((ZB_Käufer2!$B489-Parameter!$B$17*Spielerentscheidungen!$D$2+Parameter!$B$4*0.5 + J489) &gt; ($B489-Parameter!$B$17*Spielerentscheidungen!$B$2+Parameter!$B$4*0.5 + I489), "B", C489)),
IF(($B489-Parameter!$B$17*Spielerentscheidungen!$B$2+Parameter!$B$4*0.5 + I489)&gt;0,"A",
IF((ZB_Käufer2!$B489-Parameter!$B$17*Spielerentscheidungen!$D$2+Parameter!$B$4*0.5 + J489)&gt;0,"B",0)))</f>
        <v>B</v>
      </c>
      <c r="E489" t="str">
        <f>IF(AND(($B489-Parameter!$B$17*Spielerentscheidungen!$B$3+Parameter!$B$4*(Ergebnisse2!$D$2/Parameter!$B$8) + I489)&gt;0,(ZB_Käufer2!$B489-Parameter!$B$17*Spielerentscheidungen!$D$3+Parameter!$B$4*(Ergebnisse2!$E$2/Parameter!$B$8) + J489)&gt;0),IF(($B489-Parameter!$B$17*Spielerentscheidungen!$B$3+Parameter!$B$4*(Ergebnisse2!$D$2/Parameter!$B$8) + I489) &gt; (ZB_Käufer2!$B489-Parameter!$B$17*Spielerentscheidungen!$D$3+Parameter!$B$4*(Ergebnisse2!$E$2/Parameter!$B$8) + J489),"A", IF(($B489-Parameter!$B$17*Spielerentscheidungen!$B$3+Parameter!$B$4*(Ergebnisse2!$D$2/Parameter!$B$8) + I489) &lt; (ZB_Käufer2!$B489-Parameter!$B$17*Spielerentscheidungen!$D$3+Parameter!$B$4*(Ergebnisse2!$E$2/Parameter!$B$8) + J489 ), "B", C489)),
IF(($B489-Parameter!$B$17*Spielerentscheidungen!$B$3+Parameter!$B$4*(Ergebnisse2!$D$2/Parameter!$B$8) + I489) &gt; 0,"A",
IF((ZB_Käufer2!$B489-Parameter!$B$17*Spielerentscheidungen!$D$3+Parameter!$B$4*(Ergebnisse2!$E$2/Parameter!$B$8) + J489)&gt;0,"B",0)))</f>
        <v>B</v>
      </c>
      <c r="F489" t="str">
        <f>IF(AND(($B489-Parameter!$B$17*Spielerentscheidungen!$B$4+Parameter!$B$4*(Ergebnisse2!$D$3/Parameter!$B$8) + I489 )&gt;0,(ZB_Käufer2!$B489-Parameter!$B$17*Spielerentscheidungen!$D$4+Parameter!$B$4*(Ergebnisse2!$E$3/Parameter!$B$8) + J489)&gt;0),IF(($B489-Parameter!$B$17*Spielerentscheidungen!$B$4+Parameter!$B$4*(Ergebnisse2!$D$3/Parameter!$B$8) + I489) &gt; (ZB_Käufer2!$B489-Parameter!$B$17*Spielerentscheidungen!$D$4+Parameter!$B$4*(Ergebnisse2!$E$3/Parameter!$B$8) + J489), "A", IF(($B489-Parameter!$B$17*Spielerentscheidungen!$B$4+Parameter!$B$4*(Ergebnisse2!$D$3/Parameter!$B$8) + I489) &lt; (ZB_Käufer2!$B489-Parameter!$B$17*Spielerentscheidungen!$D$4+Parameter!$B$4*(Ergebnisse2!$E$3/Parameter!$B$8) + J489), "B", C489)),
IF(($B489-Parameter!$B$17*Spielerentscheidungen!$B$4+Parameter!$B$4*(Ergebnisse2!$D$3/Parameter!$B$8) + I489) &gt; 0,"A",
IF((ZB_Käufer2!$B489-Parameter!$B$17*Spielerentscheidungen!$D$4+Parameter!$B$4*(Ergebnisse2!$E$3/Parameter!$B$8) + J489) &gt; 0,"B",0)))</f>
        <v>B</v>
      </c>
      <c r="G489" t="str">
        <f>IF(AND(($B489-Parameter!$B$17*Spielerentscheidungen!$B$5+Parameter!$B$4*(Ergebnisse2!$D$4/Parameter!$B$8) + I489)&gt;0,(ZB_Käufer2!$B489-Parameter!$B$17*Spielerentscheidungen!$D$5+Parameter!$B$4*(Ergebnisse2!$E$4/Parameter!$B$8) + J489)&gt;0), IF(($B489-Parameter!$B$17*Spielerentscheidungen!$B$5+Parameter!$B$4*(Ergebnisse2!$D$4/Parameter!$B$8) + I489) &gt; (ZB_Käufer2!$B489-Parameter!$B$17*Spielerentscheidungen!$D$5+Parameter!$B$4*(Ergebnisse2!$E$4/Parameter!$B$8) + J489), "A", IF(($B489-Parameter!$B$17*Spielerentscheidungen!$B$5+Parameter!$B$4*(Ergebnisse2!$D$4/Parameter!$B$8) + I489) &lt; (ZB_Käufer2!$B489-Parameter!$B$17*Spielerentscheidungen!$D$5+Parameter!$B$4*(Ergebnisse2!$E$4/Parameter!$B$8) + J489), "B", C489)),
IF(($B489-Parameter!$B$17*Spielerentscheidungen!$B$5+Parameter!$B$4*(Ergebnisse2!$D$4/Parameter!$B$8) +I489)&gt;0,"A",
IF((ZB_Käufer2!$B489-Parameter!$B$17*Spielerentscheidungen!$D$5+Parameter!$B$4*(Ergebnisse2!$E$4/Parameter!$B$8) + J489)&gt;0,"B",0)))</f>
        <v>B</v>
      </c>
      <c r="H489">
        <f>IF(AND(($B489-Parameter!$B$17*Spielerentscheidungen!$B$6+Parameter!$B$4*(Ergebnisse2!$D$5/Parameter!$B$8) + I489)&gt;0,(ZB_Käufer2!$B489-Parameter!$B$17*Spielerentscheidungen!$D$6+Parameter!$B$4*(Ergebnisse2!$E$5/Parameter!$B$8) + J489)&gt;0), IF(($B489-Parameter!$B$17*Spielerentscheidungen!$B$6+Parameter!$B$4*(Ergebnisse2!$D$5/Parameter!$B$8) + I489) &gt; (ZB_Käufer2!$B489-Parameter!$B$17*Spielerentscheidungen!$D$6+Parameter!$B$4*(Ergebnisse2!$E$5/Parameter!$B$8) + J489),"A",IF(($B489-Parameter!$B$17*Spielerentscheidungen!$B$6+Parameter!$B$4*(Ergebnisse2!$D$5/Parameter!$B$8) + I489) &lt; (ZB_Käufer2!$B489-Parameter!$B$17*Spielerentscheidungen!$D$6+Parameter!$B$4*(Ergebnisse2!$E$5/Parameter!$B$8) + J489),"B",C489)),
IF(($B489-Parameter!$B$17*Spielerentscheidungen!$B$6+Parameter!$B$4*(Ergebnisse2!$D$5/Parameter!$B$8) + I489)&gt;0,"A",
IF((ZB_Käufer2!$B489-Parameter!$B$17*Spielerentscheidungen!$D$6 + Parameter!$B$4*(Ergebnisse2!$E$5/Parameter!$B$8) + J489)&gt;0,"B",0)))</f>
        <v>0</v>
      </c>
      <c r="I489">
        <v>0</v>
      </c>
      <c r="J489">
        <v>5</v>
      </c>
    </row>
    <row r="490" spans="1:10" x14ac:dyDescent="0.35">
      <c r="A490">
        <v>489</v>
      </c>
      <c r="B490">
        <v>5.89</v>
      </c>
      <c r="C490" t="s">
        <v>19</v>
      </c>
      <c r="D490" t="str">
        <f>IF(AND(($B490- Parameter!$B$17*Spielerentscheidungen!$B$2+Parameter!$B$4*0.5 + I490)&gt;0,(ZB_Käufer2!$B490-Parameter!$B$17*Spielerentscheidungen!$D$2+Parameter!$B$4*0.5 + J490)&gt;0), IF(($B490-Parameter!$B$17*Spielerentscheidungen!$B$2+Parameter!$B$4*0.5 + I490) &gt; (ZB_Käufer2!$B490-Parameter!$B$17*Spielerentscheidungen!$D$2+Parameter!$B$4*0.5 + J490), "A", IF((ZB_Käufer2!$B490-Parameter!$B$17*Spielerentscheidungen!$D$2+Parameter!$B$4*0.5 + J490) &gt; ($B490-Parameter!$B$17*Spielerentscheidungen!$B$2+Parameter!$B$4*0.5 + I490), "B", C490)),
IF(($B490-Parameter!$B$17*Spielerentscheidungen!$B$2+Parameter!$B$4*0.5 + I490)&gt;0,"A",
IF((ZB_Käufer2!$B490-Parameter!$B$17*Spielerentscheidungen!$D$2+Parameter!$B$4*0.5 + J490)&gt;0,"B",0)))</f>
        <v>A</v>
      </c>
      <c r="E490" t="str">
        <f>IF(AND(($B490-Parameter!$B$17*Spielerentscheidungen!$B$3+Parameter!$B$4*(Ergebnisse2!$D$2/Parameter!$B$8) + I490)&gt;0,(ZB_Käufer2!$B490-Parameter!$B$17*Spielerentscheidungen!$D$3+Parameter!$B$4*(Ergebnisse2!$E$2/Parameter!$B$8) + J490)&gt;0),IF(($B490-Parameter!$B$17*Spielerentscheidungen!$B$3+Parameter!$B$4*(Ergebnisse2!$D$2/Parameter!$B$8) + I490) &gt; (ZB_Käufer2!$B490-Parameter!$B$17*Spielerentscheidungen!$D$3+Parameter!$B$4*(Ergebnisse2!$E$2/Parameter!$B$8) + J490),"A", IF(($B490-Parameter!$B$17*Spielerentscheidungen!$B$3+Parameter!$B$4*(Ergebnisse2!$D$2/Parameter!$B$8) + I490) &lt; (ZB_Käufer2!$B490-Parameter!$B$17*Spielerentscheidungen!$D$3+Parameter!$B$4*(Ergebnisse2!$E$2/Parameter!$B$8) + J490 ), "B", C490)),
IF(($B490-Parameter!$B$17*Spielerentscheidungen!$B$3+Parameter!$B$4*(Ergebnisse2!$D$2/Parameter!$B$8) + I490) &gt; 0,"A",
IF((ZB_Käufer2!$B490-Parameter!$B$17*Spielerentscheidungen!$D$3+Parameter!$B$4*(Ergebnisse2!$E$2/Parameter!$B$8) + J490)&gt;0,"B",0)))</f>
        <v>A</v>
      </c>
      <c r="F490" t="str">
        <f>IF(AND(($B490-Parameter!$B$17*Spielerentscheidungen!$B$4+Parameter!$B$4*(Ergebnisse2!$D$3/Parameter!$B$8) + I490 )&gt;0,(ZB_Käufer2!$B490-Parameter!$B$17*Spielerentscheidungen!$D$4+Parameter!$B$4*(Ergebnisse2!$E$3/Parameter!$B$8) + J490)&gt;0),IF(($B490-Parameter!$B$17*Spielerentscheidungen!$B$4+Parameter!$B$4*(Ergebnisse2!$D$3/Parameter!$B$8) + I490) &gt; (ZB_Käufer2!$B490-Parameter!$B$17*Spielerentscheidungen!$D$4+Parameter!$B$4*(Ergebnisse2!$E$3/Parameter!$B$8) + J490), "A", IF(($B490-Parameter!$B$17*Spielerentscheidungen!$B$4+Parameter!$B$4*(Ergebnisse2!$D$3/Parameter!$B$8) + I490) &lt; (ZB_Käufer2!$B490-Parameter!$B$17*Spielerentscheidungen!$D$4+Parameter!$B$4*(Ergebnisse2!$E$3/Parameter!$B$8) + J490), "B", C490)),
IF(($B490-Parameter!$B$17*Spielerentscheidungen!$B$4+Parameter!$B$4*(Ergebnisse2!$D$3/Parameter!$B$8) + I490) &gt; 0,"A",
IF((ZB_Käufer2!$B490-Parameter!$B$17*Spielerentscheidungen!$D$4+Parameter!$B$4*(Ergebnisse2!$E$3/Parameter!$B$8) + J490) &gt; 0,"B",0)))</f>
        <v>A</v>
      </c>
      <c r="G490" t="str">
        <f>IF(AND(($B490-Parameter!$B$17*Spielerentscheidungen!$B$5+Parameter!$B$4*(Ergebnisse2!$D$4/Parameter!$B$8) + I490)&gt;0,(ZB_Käufer2!$B490-Parameter!$B$17*Spielerentscheidungen!$D$5+Parameter!$B$4*(Ergebnisse2!$E$4/Parameter!$B$8) + J490)&gt;0), IF(($B490-Parameter!$B$17*Spielerentscheidungen!$B$5+Parameter!$B$4*(Ergebnisse2!$D$4/Parameter!$B$8) + I490) &gt; (ZB_Käufer2!$B490-Parameter!$B$17*Spielerentscheidungen!$D$5+Parameter!$B$4*(Ergebnisse2!$E$4/Parameter!$B$8) + J490), "A", IF(($B490-Parameter!$B$17*Spielerentscheidungen!$B$5+Parameter!$B$4*(Ergebnisse2!$D$4/Parameter!$B$8) + I490) &lt; (ZB_Käufer2!$B490-Parameter!$B$17*Spielerentscheidungen!$D$5+Parameter!$B$4*(Ergebnisse2!$E$4/Parameter!$B$8) + J490), "B", C490)),
IF(($B490-Parameter!$B$17*Spielerentscheidungen!$B$5+Parameter!$B$4*(Ergebnisse2!$D$4/Parameter!$B$8) +I490)&gt;0,"A",
IF((ZB_Käufer2!$B490-Parameter!$B$17*Spielerentscheidungen!$D$5+Parameter!$B$4*(Ergebnisse2!$E$4/Parameter!$B$8) + J490)&gt;0,"B",0)))</f>
        <v>A</v>
      </c>
      <c r="H490">
        <f>IF(AND(($B490-Parameter!$B$17*Spielerentscheidungen!$B$6+Parameter!$B$4*(Ergebnisse2!$D$5/Parameter!$B$8) + I490)&gt;0,(ZB_Käufer2!$B490-Parameter!$B$17*Spielerentscheidungen!$D$6+Parameter!$B$4*(Ergebnisse2!$E$5/Parameter!$B$8) + J490)&gt;0), IF(($B490-Parameter!$B$17*Spielerentscheidungen!$B$6+Parameter!$B$4*(Ergebnisse2!$D$5/Parameter!$B$8) + I490) &gt; (ZB_Käufer2!$B490-Parameter!$B$17*Spielerentscheidungen!$D$6+Parameter!$B$4*(Ergebnisse2!$E$5/Parameter!$B$8) + J490),"A",IF(($B490-Parameter!$B$17*Spielerentscheidungen!$B$6+Parameter!$B$4*(Ergebnisse2!$D$5/Parameter!$B$8) + I490) &lt; (ZB_Käufer2!$B490-Parameter!$B$17*Spielerentscheidungen!$D$6+Parameter!$B$4*(Ergebnisse2!$E$5/Parameter!$B$8) + J490),"B",C490)),
IF(($B490-Parameter!$B$17*Spielerentscheidungen!$B$6+Parameter!$B$4*(Ergebnisse2!$D$5/Parameter!$B$8) + I490)&gt;0,"A",
IF((ZB_Käufer2!$B490-Parameter!$B$17*Spielerentscheidungen!$D$6 + Parameter!$B$4*(Ergebnisse2!$E$5/Parameter!$B$8) + J490)&gt;0,"B",0)))</f>
        <v>0</v>
      </c>
      <c r="I490">
        <v>5</v>
      </c>
      <c r="J490">
        <v>0</v>
      </c>
    </row>
    <row r="491" spans="1:10" x14ac:dyDescent="0.35">
      <c r="A491">
        <v>490</v>
      </c>
      <c r="B491">
        <v>6.75</v>
      </c>
      <c r="C491" t="s">
        <v>20</v>
      </c>
      <c r="D491" t="str">
        <f>IF(AND(($B491- Parameter!$B$17*Spielerentscheidungen!$B$2+Parameter!$B$4*0.5 + I491)&gt;0,(ZB_Käufer2!$B491-Parameter!$B$17*Spielerentscheidungen!$D$2+Parameter!$B$4*0.5 + J491)&gt;0), IF(($B491-Parameter!$B$17*Spielerentscheidungen!$B$2+Parameter!$B$4*0.5 + I491) &gt; (ZB_Käufer2!$B491-Parameter!$B$17*Spielerentscheidungen!$D$2+Parameter!$B$4*0.5 + J491), "A", IF((ZB_Käufer2!$B491-Parameter!$B$17*Spielerentscheidungen!$D$2+Parameter!$B$4*0.5 + J491) &gt; ($B491-Parameter!$B$17*Spielerentscheidungen!$B$2+Parameter!$B$4*0.5 + I491), "B", C491)),
IF(($B491-Parameter!$B$17*Spielerentscheidungen!$B$2+Parameter!$B$4*0.5 + I491)&gt;0,"A",
IF((ZB_Käufer2!$B491-Parameter!$B$17*Spielerentscheidungen!$D$2+Parameter!$B$4*0.5 + J491)&gt;0,"B",0)))</f>
        <v>A</v>
      </c>
      <c r="E491" t="str">
        <f>IF(AND(($B491-Parameter!$B$17*Spielerentscheidungen!$B$3+Parameter!$B$4*(Ergebnisse2!$D$2/Parameter!$B$8) + I491)&gt;0,(ZB_Käufer2!$B491-Parameter!$B$17*Spielerentscheidungen!$D$3+Parameter!$B$4*(Ergebnisse2!$E$2/Parameter!$B$8) + J491)&gt;0),IF(($B491-Parameter!$B$17*Spielerentscheidungen!$B$3+Parameter!$B$4*(Ergebnisse2!$D$2/Parameter!$B$8) + I491) &gt; (ZB_Käufer2!$B491-Parameter!$B$17*Spielerentscheidungen!$D$3+Parameter!$B$4*(Ergebnisse2!$E$2/Parameter!$B$8) + J491),"A", IF(($B491-Parameter!$B$17*Spielerentscheidungen!$B$3+Parameter!$B$4*(Ergebnisse2!$D$2/Parameter!$B$8) + I491) &lt; (ZB_Käufer2!$B491-Parameter!$B$17*Spielerentscheidungen!$D$3+Parameter!$B$4*(Ergebnisse2!$E$2/Parameter!$B$8) + J491 ), "B", C491)),
IF(($B491-Parameter!$B$17*Spielerentscheidungen!$B$3+Parameter!$B$4*(Ergebnisse2!$D$2/Parameter!$B$8) + I491) &gt; 0,"A",
IF((ZB_Käufer2!$B491-Parameter!$B$17*Spielerentscheidungen!$D$3+Parameter!$B$4*(Ergebnisse2!$E$2/Parameter!$B$8) + J491)&gt;0,"B",0)))</f>
        <v>A</v>
      </c>
      <c r="F491" t="str">
        <f>IF(AND(($B491-Parameter!$B$17*Spielerentscheidungen!$B$4+Parameter!$B$4*(Ergebnisse2!$D$3/Parameter!$B$8) + I491 )&gt;0,(ZB_Käufer2!$B491-Parameter!$B$17*Spielerentscheidungen!$D$4+Parameter!$B$4*(Ergebnisse2!$E$3/Parameter!$B$8) + J491)&gt;0),IF(($B491-Parameter!$B$17*Spielerentscheidungen!$B$4+Parameter!$B$4*(Ergebnisse2!$D$3/Parameter!$B$8) + I491) &gt; (ZB_Käufer2!$B491-Parameter!$B$17*Spielerentscheidungen!$D$4+Parameter!$B$4*(Ergebnisse2!$E$3/Parameter!$B$8) + J491), "A", IF(($B491-Parameter!$B$17*Spielerentscheidungen!$B$4+Parameter!$B$4*(Ergebnisse2!$D$3/Parameter!$B$8) + I491) &lt; (ZB_Käufer2!$B491-Parameter!$B$17*Spielerentscheidungen!$D$4+Parameter!$B$4*(Ergebnisse2!$E$3/Parameter!$B$8) + J491), "B", C491)),
IF(($B491-Parameter!$B$17*Spielerentscheidungen!$B$4+Parameter!$B$4*(Ergebnisse2!$D$3/Parameter!$B$8) + I491) &gt; 0,"A",
IF((ZB_Käufer2!$B491-Parameter!$B$17*Spielerentscheidungen!$D$4+Parameter!$B$4*(Ergebnisse2!$E$3/Parameter!$B$8) + J491) &gt; 0,"B",0)))</f>
        <v>A</v>
      </c>
      <c r="G491" t="str">
        <f>IF(AND(($B491-Parameter!$B$17*Spielerentscheidungen!$B$5+Parameter!$B$4*(Ergebnisse2!$D$4/Parameter!$B$8) + I491)&gt;0,(ZB_Käufer2!$B491-Parameter!$B$17*Spielerentscheidungen!$D$5+Parameter!$B$4*(Ergebnisse2!$E$4/Parameter!$B$8) + J491)&gt;0), IF(($B491-Parameter!$B$17*Spielerentscheidungen!$B$5+Parameter!$B$4*(Ergebnisse2!$D$4/Parameter!$B$8) + I491) &gt; (ZB_Käufer2!$B491-Parameter!$B$17*Spielerentscheidungen!$D$5+Parameter!$B$4*(Ergebnisse2!$E$4/Parameter!$B$8) + J491), "A", IF(($B491-Parameter!$B$17*Spielerentscheidungen!$B$5+Parameter!$B$4*(Ergebnisse2!$D$4/Parameter!$B$8) + I491) &lt; (ZB_Käufer2!$B491-Parameter!$B$17*Spielerentscheidungen!$D$5+Parameter!$B$4*(Ergebnisse2!$E$4/Parameter!$B$8) + J491), "B", C491)),
IF(($B491-Parameter!$B$17*Spielerentscheidungen!$B$5+Parameter!$B$4*(Ergebnisse2!$D$4/Parameter!$B$8) +I491)&gt;0,"A",
IF((ZB_Käufer2!$B491-Parameter!$B$17*Spielerentscheidungen!$D$5+Parameter!$B$4*(Ergebnisse2!$E$4/Parameter!$B$8) + J491)&gt;0,"B",0)))</f>
        <v>A</v>
      </c>
      <c r="H491">
        <f>IF(AND(($B491-Parameter!$B$17*Spielerentscheidungen!$B$6+Parameter!$B$4*(Ergebnisse2!$D$5/Parameter!$B$8) + I491)&gt;0,(ZB_Käufer2!$B491-Parameter!$B$17*Spielerentscheidungen!$D$6+Parameter!$B$4*(Ergebnisse2!$E$5/Parameter!$B$8) + J491)&gt;0), IF(($B491-Parameter!$B$17*Spielerentscheidungen!$B$6+Parameter!$B$4*(Ergebnisse2!$D$5/Parameter!$B$8) + I491) &gt; (ZB_Käufer2!$B491-Parameter!$B$17*Spielerentscheidungen!$D$6+Parameter!$B$4*(Ergebnisse2!$E$5/Parameter!$B$8) + J491),"A",IF(($B491-Parameter!$B$17*Spielerentscheidungen!$B$6+Parameter!$B$4*(Ergebnisse2!$D$5/Parameter!$B$8) + I491) &lt; (ZB_Käufer2!$B491-Parameter!$B$17*Spielerentscheidungen!$D$6+Parameter!$B$4*(Ergebnisse2!$E$5/Parameter!$B$8) + J491),"B",C491)),
IF(($B491-Parameter!$B$17*Spielerentscheidungen!$B$6+Parameter!$B$4*(Ergebnisse2!$D$5/Parameter!$B$8) + I491)&gt;0,"A",
IF((ZB_Käufer2!$B491-Parameter!$B$17*Spielerentscheidungen!$D$6 + Parameter!$B$4*(Ergebnisse2!$E$5/Parameter!$B$8) + J491)&gt;0,"B",0)))</f>
        <v>0</v>
      </c>
      <c r="I491">
        <v>3</v>
      </c>
      <c r="J491">
        <v>0</v>
      </c>
    </row>
    <row r="492" spans="1:10" x14ac:dyDescent="0.35">
      <c r="A492">
        <v>491</v>
      </c>
      <c r="B492">
        <v>0.71</v>
      </c>
      <c r="C492" t="s">
        <v>19</v>
      </c>
      <c r="D492">
        <f>IF(AND(($B492- Parameter!$B$17*Spielerentscheidungen!$B$2+Parameter!$B$4*0.5 + I492)&gt;0,(ZB_Käufer2!$B492-Parameter!$B$17*Spielerentscheidungen!$D$2+Parameter!$B$4*0.5 + J492)&gt;0), IF(($B492-Parameter!$B$17*Spielerentscheidungen!$B$2+Parameter!$B$4*0.5 + I492) &gt; (ZB_Käufer2!$B492-Parameter!$B$17*Spielerentscheidungen!$D$2+Parameter!$B$4*0.5 + J492), "A", IF((ZB_Käufer2!$B492-Parameter!$B$17*Spielerentscheidungen!$D$2+Parameter!$B$4*0.5 + J492) &gt; ($B492-Parameter!$B$17*Spielerentscheidungen!$B$2+Parameter!$B$4*0.5 + I492), "B", C492)),
IF(($B492-Parameter!$B$17*Spielerentscheidungen!$B$2+Parameter!$B$4*0.5 + I492)&gt;0,"A",
IF((ZB_Käufer2!$B492-Parameter!$B$17*Spielerentscheidungen!$D$2+Parameter!$B$4*0.5 + J492)&gt;0,"B",0)))</f>
        <v>0</v>
      </c>
      <c r="E492">
        <f>IF(AND(($B492-Parameter!$B$17*Spielerentscheidungen!$B$3+Parameter!$B$4*(Ergebnisse2!$D$2/Parameter!$B$8) + I492)&gt;0,(ZB_Käufer2!$B492-Parameter!$B$17*Spielerentscheidungen!$D$3+Parameter!$B$4*(Ergebnisse2!$E$2/Parameter!$B$8) + J492)&gt;0),IF(($B492-Parameter!$B$17*Spielerentscheidungen!$B$3+Parameter!$B$4*(Ergebnisse2!$D$2/Parameter!$B$8) + I492) &gt; (ZB_Käufer2!$B492-Parameter!$B$17*Spielerentscheidungen!$D$3+Parameter!$B$4*(Ergebnisse2!$E$2/Parameter!$B$8) + J492),"A", IF(($B492-Parameter!$B$17*Spielerentscheidungen!$B$3+Parameter!$B$4*(Ergebnisse2!$D$2/Parameter!$B$8) + I492) &lt; (ZB_Käufer2!$B492-Parameter!$B$17*Spielerentscheidungen!$D$3+Parameter!$B$4*(Ergebnisse2!$E$2/Parameter!$B$8) + J492 ), "B", C492)),
IF(($B492-Parameter!$B$17*Spielerentscheidungen!$B$3+Parameter!$B$4*(Ergebnisse2!$D$2/Parameter!$B$8) + I492) &gt; 0,"A",
IF((ZB_Käufer2!$B492-Parameter!$B$17*Spielerentscheidungen!$D$3+Parameter!$B$4*(Ergebnisse2!$E$2/Parameter!$B$8) + J492)&gt;0,"B",0)))</f>
        <v>0</v>
      </c>
      <c r="F492">
        <f>IF(AND(($B492-Parameter!$B$17*Spielerentscheidungen!$B$4+Parameter!$B$4*(Ergebnisse2!$D$3/Parameter!$B$8) + I492 )&gt;0,(ZB_Käufer2!$B492-Parameter!$B$17*Spielerentscheidungen!$D$4+Parameter!$B$4*(Ergebnisse2!$E$3/Parameter!$B$8) + J492)&gt;0),IF(($B492-Parameter!$B$17*Spielerentscheidungen!$B$4+Parameter!$B$4*(Ergebnisse2!$D$3/Parameter!$B$8) + I492) &gt; (ZB_Käufer2!$B492-Parameter!$B$17*Spielerentscheidungen!$D$4+Parameter!$B$4*(Ergebnisse2!$E$3/Parameter!$B$8) + J492), "A", IF(($B492-Parameter!$B$17*Spielerentscheidungen!$B$4+Parameter!$B$4*(Ergebnisse2!$D$3/Parameter!$B$8) + I492) &lt; (ZB_Käufer2!$B492-Parameter!$B$17*Spielerentscheidungen!$D$4+Parameter!$B$4*(Ergebnisse2!$E$3/Parameter!$B$8) + J492), "B", C492)),
IF(($B492-Parameter!$B$17*Spielerentscheidungen!$B$4+Parameter!$B$4*(Ergebnisse2!$D$3/Parameter!$B$8) + I492) &gt; 0,"A",
IF((ZB_Käufer2!$B492-Parameter!$B$17*Spielerentscheidungen!$D$4+Parameter!$B$4*(Ergebnisse2!$E$3/Parameter!$B$8) + J492) &gt; 0,"B",0)))</f>
        <v>0</v>
      </c>
      <c r="G492">
        <f>IF(AND(($B492-Parameter!$B$17*Spielerentscheidungen!$B$5+Parameter!$B$4*(Ergebnisse2!$D$4/Parameter!$B$8) + I492)&gt;0,(ZB_Käufer2!$B492-Parameter!$B$17*Spielerentscheidungen!$D$5+Parameter!$B$4*(Ergebnisse2!$E$4/Parameter!$B$8) + J492)&gt;0), IF(($B492-Parameter!$B$17*Spielerentscheidungen!$B$5+Parameter!$B$4*(Ergebnisse2!$D$4/Parameter!$B$8) + I492) &gt; (ZB_Käufer2!$B492-Parameter!$B$17*Spielerentscheidungen!$D$5+Parameter!$B$4*(Ergebnisse2!$E$4/Parameter!$B$8) + J492), "A", IF(($B492-Parameter!$B$17*Spielerentscheidungen!$B$5+Parameter!$B$4*(Ergebnisse2!$D$4/Parameter!$B$8) + I492) &lt; (ZB_Käufer2!$B492-Parameter!$B$17*Spielerentscheidungen!$D$5+Parameter!$B$4*(Ergebnisse2!$E$4/Parameter!$B$8) + J492), "B", C492)),
IF(($B492-Parameter!$B$17*Spielerentscheidungen!$B$5+Parameter!$B$4*(Ergebnisse2!$D$4/Parameter!$B$8) +I492)&gt;0,"A",
IF((ZB_Käufer2!$B492-Parameter!$B$17*Spielerentscheidungen!$D$5+Parameter!$B$4*(Ergebnisse2!$E$4/Parameter!$B$8) + J492)&gt;0,"B",0)))</f>
        <v>0</v>
      </c>
      <c r="H492">
        <f>IF(AND(($B492-Parameter!$B$17*Spielerentscheidungen!$B$6+Parameter!$B$4*(Ergebnisse2!$D$5/Parameter!$B$8) + I492)&gt;0,(ZB_Käufer2!$B492-Parameter!$B$17*Spielerentscheidungen!$D$6+Parameter!$B$4*(Ergebnisse2!$E$5/Parameter!$B$8) + J492)&gt;0), IF(($B492-Parameter!$B$17*Spielerentscheidungen!$B$6+Parameter!$B$4*(Ergebnisse2!$D$5/Parameter!$B$8) + I492) &gt; (ZB_Käufer2!$B492-Parameter!$B$17*Spielerentscheidungen!$D$6+Parameter!$B$4*(Ergebnisse2!$E$5/Parameter!$B$8) + J492),"A",IF(($B492-Parameter!$B$17*Spielerentscheidungen!$B$6+Parameter!$B$4*(Ergebnisse2!$D$5/Parameter!$B$8) + I492) &lt; (ZB_Käufer2!$B492-Parameter!$B$17*Spielerentscheidungen!$D$6+Parameter!$B$4*(Ergebnisse2!$E$5/Parameter!$B$8) + J492),"B",C492)),
IF(($B492-Parameter!$B$17*Spielerentscheidungen!$B$6+Parameter!$B$4*(Ergebnisse2!$D$5/Parameter!$B$8) + I492)&gt;0,"A",
IF((ZB_Käufer2!$B492-Parameter!$B$17*Spielerentscheidungen!$D$6 + Parameter!$B$4*(Ergebnisse2!$E$5/Parameter!$B$8) + J492)&gt;0,"B",0)))</f>
        <v>0</v>
      </c>
      <c r="I492">
        <v>0</v>
      </c>
      <c r="J492">
        <v>3</v>
      </c>
    </row>
    <row r="493" spans="1:10" x14ac:dyDescent="0.35">
      <c r="A493">
        <v>492</v>
      </c>
      <c r="B493">
        <v>7.27</v>
      </c>
      <c r="C493" t="s">
        <v>20</v>
      </c>
      <c r="D493" t="str">
        <f>IF(AND(($B493- Parameter!$B$17*Spielerentscheidungen!$B$2+Parameter!$B$4*0.5 + I493)&gt;0,(ZB_Käufer2!$B493-Parameter!$B$17*Spielerentscheidungen!$D$2+Parameter!$B$4*0.5 + J493)&gt;0), IF(($B493-Parameter!$B$17*Spielerentscheidungen!$B$2+Parameter!$B$4*0.5 + I493) &gt; (ZB_Käufer2!$B493-Parameter!$B$17*Spielerentscheidungen!$D$2+Parameter!$B$4*0.5 + J493), "A", IF((ZB_Käufer2!$B493-Parameter!$B$17*Spielerentscheidungen!$D$2+Parameter!$B$4*0.5 + J493) &gt; ($B493-Parameter!$B$17*Spielerentscheidungen!$B$2+Parameter!$B$4*0.5 + I493), "B", C493)),
IF(($B493-Parameter!$B$17*Spielerentscheidungen!$B$2+Parameter!$B$4*0.5 + I493)&gt;0,"A",
IF((ZB_Käufer2!$B493-Parameter!$B$17*Spielerentscheidungen!$D$2+Parameter!$B$4*0.5 + J493)&gt;0,"B",0)))</f>
        <v>A</v>
      </c>
      <c r="E493" t="str">
        <f>IF(AND(($B493-Parameter!$B$17*Spielerentscheidungen!$B$3+Parameter!$B$4*(Ergebnisse2!$D$2/Parameter!$B$8) + I493)&gt;0,(ZB_Käufer2!$B493-Parameter!$B$17*Spielerentscheidungen!$D$3+Parameter!$B$4*(Ergebnisse2!$E$2/Parameter!$B$8) + J493)&gt;0),IF(($B493-Parameter!$B$17*Spielerentscheidungen!$B$3+Parameter!$B$4*(Ergebnisse2!$D$2/Parameter!$B$8) + I493) &gt; (ZB_Käufer2!$B493-Parameter!$B$17*Spielerentscheidungen!$D$3+Parameter!$B$4*(Ergebnisse2!$E$2/Parameter!$B$8) + J493),"A", IF(($B493-Parameter!$B$17*Spielerentscheidungen!$B$3+Parameter!$B$4*(Ergebnisse2!$D$2/Parameter!$B$8) + I493) &lt; (ZB_Käufer2!$B493-Parameter!$B$17*Spielerentscheidungen!$D$3+Parameter!$B$4*(Ergebnisse2!$E$2/Parameter!$B$8) + J493 ), "B", C493)),
IF(($B493-Parameter!$B$17*Spielerentscheidungen!$B$3+Parameter!$B$4*(Ergebnisse2!$D$2/Parameter!$B$8) + I493) &gt; 0,"A",
IF((ZB_Käufer2!$B493-Parameter!$B$17*Spielerentscheidungen!$D$3+Parameter!$B$4*(Ergebnisse2!$E$2/Parameter!$B$8) + J493)&gt;0,"B",0)))</f>
        <v>A</v>
      </c>
      <c r="F493" t="str">
        <f>IF(AND(($B493-Parameter!$B$17*Spielerentscheidungen!$B$4+Parameter!$B$4*(Ergebnisse2!$D$3/Parameter!$B$8) + I493 )&gt;0,(ZB_Käufer2!$B493-Parameter!$B$17*Spielerentscheidungen!$D$4+Parameter!$B$4*(Ergebnisse2!$E$3/Parameter!$B$8) + J493)&gt;0),IF(($B493-Parameter!$B$17*Spielerentscheidungen!$B$4+Parameter!$B$4*(Ergebnisse2!$D$3/Parameter!$B$8) + I493) &gt; (ZB_Käufer2!$B493-Parameter!$B$17*Spielerentscheidungen!$D$4+Parameter!$B$4*(Ergebnisse2!$E$3/Parameter!$B$8) + J493), "A", IF(($B493-Parameter!$B$17*Spielerentscheidungen!$B$4+Parameter!$B$4*(Ergebnisse2!$D$3/Parameter!$B$8) + I493) &lt; (ZB_Käufer2!$B493-Parameter!$B$17*Spielerentscheidungen!$D$4+Parameter!$B$4*(Ergebnisse2!$E$3/Parameter!$B$8) + J493), "B", C493)),
IF(($B493-Parameter!$B$17*Spielerentscheidungen!$B$4+Parameter!$B$4*(Ergebnisse2!$D$3/Parameter!$B$8) + I493) &gt; 0,"A",
IF((ZB_Käufer2!$B493-Parameter!$B$17*Spielerentscheidungen!$D$4+Parameter!$B$4*(Ergebnisse2!$E$3/Parameter!$B$8) + J493) &gt; 0,"B",0)))</f>
        <v>A</v>
      </c>
      <c r="G493" t="str">
        <f>IF(AND(($B493-Parameter!$B$17*Spielerentscheidungen!$B$5+Parameter!$B$4*(Ergebnisse2!$D$4/Parameter!$B$8) + I493)&gt;0,(ZB_Käufer2!$B493-Parameter!$B$17*Spielerentscheidungen!$D$5+Parameter!$B$4*(Ergebnisse2!$E$4/Parameter!$B$8) + J493)&gt;0), IF(($B493-Parameter!$B$17*Spielerentscheidungen!$B$5+Parameter!$B$4*(Ergebnisse2!$D$4/Parameter!$B$8) + I493) &gt; (ZB_Käufer2!$B493-Parameter!$B$17*Spielerentscheidungen!$D$5+Parameter!$B$4*(Ergebnisse2!$E$4/Parameter!$B$8) + J493), "A", IF(($B493-Parameter!$B$17*Spielerentscheidungen!$B$5+Parameter!$B$4*(Ergebnisse2!$D$4/Parameter!$B$8) + I493) &lt; (ZB_Käufer2!$B493-Parameter!$B$17*Spielerentscheidungen!$D$5+Parameter!$B$4*(Ergebnisse2!$E$4/Parameter!$B$8) + J493), "B", C493)),
IF(($B493-Parameter!$B$17*Spielerentscheidungen!$B$5+Parameter!$B$4*(Ergebnisse2!$D$4/Parameter!$B$8) +I493)&gt;0,"A",
IF((ZB_Käufer2!$B493-Parameter!$B$17*Spielerentscheidungen!$D$5+Parameter!$B$4*(Ergebnisse2!$E$4/Parameter!$B$8) + J493)&gt;0,"B",0)))</f>
        <v>A</v>
      </c>
      <c r="H493">
        <f>IF(AND(($B493-Parameter!$B$17*Spielerentscheidungen!$B$6+Parameter!$B$4*(Ergebnisse2!$D$5/Parameter!$B$8) + I493)&gt;0,(ZB_Käufer2!$B493-Parameter!$B$17*Spielerentscheidungen!$D$6+Parameter!$B$4*(Ergebnisse2!$E$5/Parameter!$B$8) + J493)&gt;0), IF(($B493-Parameter!$B$17*Spielerentscheidungen!$B$6+Parameter!$B$4*(Ergebnisse2!$D$5/Parameter!$B$8) + I493) &gt; (ZB_Käufer2!$B493-Parameter!$B$17*Spielerentscheidungen!$D$6+Parameter!$B$4*(Ergebnisse2!$E$5/Parameter!$B$8) + J493),"A",IF(($B493-Parameter!$B$17*Spielerentscheidungen!$B$6+Parameter!$B$4*(Ergebnisse2!$D$5/Parameter!$B$8) + I493) &lt; (ZB_Käufer2!$B493-Parameter!$B$17*Spielerentscheidungen!$D$6+Parameter!$B$4*(Ergebnisse2!$E$5/Parameter!$B$8) + J493),"B",C493)),
IF(($B493-Parameter!$B$17*Spielerentscheidungen!$B$6+Parameter!$B$4*(Ergebnisse2!$D$5/Parameter!$B$8) + I493)&gt;0,"A",
IF((ZB_Käufer2!$B493-Parameter!$B$17*Spielerentscheidungen!$D$6 + Parameter!$B$4*(Ergebnisse2!$E$5/Parameter!$B$8) + J493)&gt;0,"B",0)))</f>
        <v>0</v>
      </c>
      <c r="I493">
        <v>3</v>
      </c>
      <c r="J493">
        <v>0</v>
      </c>
    </row>
    <row r="494" spans="1:10" x14ac:dyDescent="0.35">
      <c r="A494">
        <v>493</v>
      </c>
      <c r="B494">
        <v>1.73</v>
      </c>
      <c r="C494" t="s">
        <v>19</v>
      </c>
      <c r="D494">
        <f>IF(AND(($B494- Parameter!$B$17*Spielerentscheidungen!$B$2+Parameter!$B$4*0.5 + I494)&gt;0,(ZB_Käufer2!$B494-Parameter!$B$17*Spielerentscheidungen!$D$2+Parameter!$B$4*0.5 + J494)&gt;0), IF(($B494-Parameter!$B$17*Spielerentscheidungen!$B$2+Parameter!$B$4*0.5 + I494) &gt; (ZB_Käufer2!$B494-Parameter!$B$17*Spielerentscheidungen!$D$2+Parameter!$B$4*0.5 + J494), "A", IF((ZB_Käufer2!$B494-Parameter!$B$17*Spielerentscheidungen!$D$2+Parameter!$B$4*0.5 + J494) &gt; ($B494-Parameter!$B$17*Spielerentscheidungen!$B$2+Parameter!$B$4*0.5 + I494), "B", C494)),
IF(($B494-Parameter!$B$17*Spielerentscheidungen!$B$2+Parameter!$B$4*0.5 + I494)&gt;0,"A",
IF((ZB_Käufer2!$B494-Parameter!$B$17*Spielerentscheidungen!$D$2+Parameter!$B$4*0.5 + J494)&gt;0,"B",0)))</f>
        <v>0</v>
      </c>
      <c r="E494">
        <f>IF(AND(($B494-Parameter!$B$17*Spielerentscheidungen!$B$3+Parameter!$B$4*(Ergebnisse2!$D$2/Parameter!$B$8) + I494)&gt;0,(ZB_Käufer2!$B494-Parameter!$B$17*Spielerentscheidungen!$D$3+Parameter!$B$4*(Ergebnisse2!$E$2/Parameter!$B$8) + J494)&gt;0),IF(($B494-Parameter!$B$17*Spielerentscheidungen!$B$3+Parameter!$B$4*(Ergebnisse2!$D$2/Parameter!$B$8) + I494) &gt; (ZB_Käufer2!$B494-Parameter!$B$17*Spielerentscheidungen!$D$3+Parameter!$B$4*(Ergebnisse2!$E$2/Parameter!$B$8) + J494),"A", IF(($B494-Parameter!$B$17*Spielerentscheidungen!$B$3+Parameter!$B$4*(Ergebnisse2!$D$2/Parameter!$B$8) + I494) &lt; (ZB_Käufer2!$B494-Parameter!$B$17*Spielerentscheidungen!$D$3+Parameter!$B$4*(Ergebnisse2!$E$2/Parameter!$B$8) + J494 ), "B", C494)),
IF(($B494-Parameter!$B$17*Spielerentscheidungen!$B$3+Parameter!$B$4*(Ergebnisse2!$D$2/Parameter!$B$8) + I494) &gt; 0,"A",
IF((ZB_Käufer2!$B494-Parameter!$B$17*Spielerentscheidungen!$D$3+Parameter!$B$4*(Ergebnisse2!$E$2/Parameter!$B$8) + J494)&gt;0,"B",0)))</f>
        <v>0</v>
      </c>
      <c r="F494">
        <f>IF(AND(($B494-Parameter!$B$17*Spielerentscheidungen!$B$4+Parameter!$B$4*(Ergebnisse2!$D$3/Parameter!$B$8) + I494 )&gt;0,(ZB_Käufer2!$B494-Parameter!$B$17*Spielerentscheidungen!$D$4+Parameter!$B$4*(Ergebnisse2!$E$3/Parameter!$B$8) + J494)&gt;0),IF(($B494-Parameter!$B$17*Spielerentscheidungen!$B$4+Parameter!$B$4*(Ergebnisse2!$D$3/Parameter!$B$8) + I494) &gt; (ZB_Käufer2!$B494-Parameter!$B$17*Spielerentscheidungen!$D$4+Parameter!$B$4*(Ergebnisse2!$E$3/Parameter!$B$8) + J494), "A", IF(($B494-Parameter!$B$17*Spielerentscheidungen!$B$4+Parameter!$B$4*(Ergebnisse2!$D$3/Parameter!$B$8) + I494) &lt; (ZB_Käufer2!$B494-Parameter!$B$17*Spielerentscheidungen!$D$4+Parameter!$B$4*(Ergebnisse2!$E$3/Parameter!$B$8) + J494), "B", C494)),
IF(($B494-Parameter!$B$17*Spielerentscheidungen!$B$4+Parameter!$B$4*(Ergebnisse2!$D$3/Parameter!$B$8) + I494) &gt; 0,"A",
IF((ZB_Käufer2!$B494-Parameter!$B$17*Spielerentscheidungen!$D$4+Parameter!$B$4*(Ergebnisse2!$E$3/Parameter!$B$8) + J494) &gt; 0,"B",0)))</f>
        <v>0</v>
      </c>
      <c r="G494">
        <f>IF(AND(($B494-Parameter!$B$17*Spielerentscheidungen!$B$5+Parameter!$B$4*(Ergebnisse2!$D$4/Parameter!$B$8) + I494)&gt;0,(ZB_Käufer2!$B494-Parameter!$B$17*Spielerentscheidungen!$D$5+Parameter!$B$4*(Ergebnisse2!$E$4/Parameter!$B$8) + J494)&gt;0), IF(($B494-Parameter!$B$17*Spielerentscheidungen!$B$5+Parameter!$B$4*(Ergebnisse2!$D$4/Parameter!$B$8) + I494) &gt; (ZB_Käufer2!$B494-Parameter!$B$17*Spielerentscheidungen!$D$5+Parameter!$B$4*(Ergebnisse2!$E$4/Parameter!$B$8) + J494), "A", IF(($B494-Parameter!$B$17*Spielerentscheidungen!$B$5+Parameter!$B$4*(Ergebnisse2!$D$4/Parameter!$B$8) + I494) &lt; (ZB_Käufer2!$B494-Parameter!$B$17*Spielerentscheidungen!$D$5+Parameter!$B$4*(Ergebnisse2!$E$4/Parameter!$B$8) + J494), "B", C494)),
IF(($B494-Parameter!$B$17*Spielerentscheidungen!$B$5+Parameter!$B$4*(Ergebnisse2!$D$4/Parameter!$B$8) +I494)&gt;0,"A",
IF((ZB_Käufer2!$B494-Parameter!$B$17*Spielerentscheidungen!$D$5+Parameter!$B$4*(Ergebnisse2!$E$4/Parameter!$B$8) + J494)&gt;0,"B",0)))</f>
        <v>0</v>
      </c>
      <c r="H494">
        <f>IF(AND(($B494-Parameter!$B$17*Spielerentscheidungen!$B$6+Parameter!$B$4*(Ergebnisse2!$D$5/Parameter!$B$8) + I494)&gt;0,(ZB_Käufer2!$B494-Parameter!$B$17*Spielerentscheidungen!$D$6+Parameter!$B$4*(Ergebnisse2!$E$5/Parameter!$B$8) + J494)&gt;0), IF(($B494-Parameter!$B$17*Spielerentscheidungen!$B$6+Parameter!$B$4*(Ergebnisse2!$D$5/Parameter!$B$8) + I494) &gt; (ZB_Käufer2!$B494-Parameter!$B$17*Spielerentscheidungen!$D$6+Parameter!$B$4*(Ergebnisse2!$E$5/Parameter!$B$8) + J494),"A",IF(($B494-Parameter!$B$17*Spielerentscheidungen!$B$6+Parameter!$B$4*(Ergebnisse2!$D$5/Parameter!$B$8) + I494) &lt; (ZB_Käufer2!$B494-Parameter!$B$17*Spielerentscheidungen!$D$6+Parameter!$B$4*(Ergebnisse2!$E$5/Parameter!$B$8) + J494),"B",C494)),
IF(($B494-Parameter!$B$17*Spielerentscheidungen!$B$6+Parameter!$B$4*(Ergebnisse2!$D$5/Parameter!$B$8) + I494)&gt;0,"A",
IF((ZB_Käufer2!$B494-Parameter!$B$17*Spielerentscheidungen!$D$6 + Parameter!$B$4*(Ergebnisse2!$E$5/Parameter!$B$8) + J494)&gt;0,"B",0)))</f>
        <v>0</v>
      </c>
      <c r="I494">
        <v>4</v>
      </c>
      <c r="J494">
        <v>0</v>
      </c>
    </row>
    <row r="495" spans="1:10" x14ac:dyDescent="0.35">
      <c r="A495">
        <v>494</v>
      </c>
      <c r="B495">
        <v>5.86</v>
      </c>
      <c r="C495" t="s">
        <v>20</v>
      </c>
      <c r="D495">
        <f>IF(AND(($B495- Parameter!$B$17*Spielerentscheidungen!$B$2+Parameter!$B$4*0.5 + I495)&gt;0,(ZB_Käufer2!$B495-Parameter!$B$17*Spielerentscheidungen!$D$2+Parameter!$B$4*0.5 + J495)&gt;0), IF(($B495-Parameter!$B$17*Spielerentscheidungen!$B$2+Parameter!$B$4*0.5 + I495) &gt; (ZB_Käufer2!$B495-Parameter!$B$17*Spielerentscheidungen!$D$2+Parameter!$B$4*0.5 + J495), "A", IF((ZB_Käufer2!$B495-Parameter!$B$17*Spielerentscheidungen!$D$2+Parameter!$B$4*0.5 + J495) &gt; ($B495-Parameter!$B$17*Spielerentscheidungen!$B$2+Parameter!$B$4*0.5 + I495), "B", C495)),
IF(($B495-Parameter!$B$17*Spielerentscheidungen!$B$2+Parameter!$B$4*0.5 + I495)&gt;0,"A",
IF((ZB_Käufer2!$B495-Parameter!$B$17*Spielerentscheidungen!$D$2+Parameter!$B$4*0.5 + J495)&gt;0,"B",0)))</f>
        <v>0</v>
      </c>
      <c r="E495">
        <f>IF(AND(($B495-Parameter!$B$17*Spielerentscheidungen!$B$3+Parameter!$B$4*(Ergebnisse2!$D$2/Parameter!$B$8) + I495)&gt;0,(ZB_Käufer2!$B495-Parameter!$B$17*Spielerentscheidungen!$D$3+Parameter!$B$4*(Ergebnisse2!$E$2/Parameter!$B$8) + J495)&gt;0),IF(($B495-Parameter!$B$17*Spielerentscheidungen!$B$3+Parameter!$B$4*(Ergebnisse2!$D$2/Parameter!$B$8) + I495) &gt; (ZB_Käufer2!$B495-Parameter!$B$17*Spielerentscheidungen!$D$3+Parameter!$B$4*(Ergebnisse2!$E$2/Parameter!$B$8) + J495),"A", IF(($B495-Parameter!$B$17*Spielerentscheidungen!$B$3+Parameter!$B$4*(Ergebnisse2!$D$2/Parameter!$B$8) + I495) &lt; (ZB_Käufer2!$B495-Parameter!$B$17*Spielerentscheidungen!$D$3+Parameter!$B$4*(Ergebnisse2!$E$2/Parameter!$B$8) + J495 ), "B", C495)),
IF(($B495-Parameter!$B$17*Spielerentscheidungen!$B$3+Parameter!$B$4*(Ergebnisse2!$D$2/Parameter!$B$8) + I495) &gt; 0,"A",
IF((ZB_Käufer2!$B495-Parameter!$B$17*Spielerentscheidungen!$D$3+Parameter!$B$4*(Ergebnisse2!$E$2/Parameter!$B$8) + J495)&gt;0,"B",0)))</f>
        <v>0</v>
      </c>
      <c r="F495">
        <f>IF(AND(($B495-Parameter!$B$17*Spielerentscheidungen!$B$4+Parameter!$B$4*(Ergebnisse2!$D$3/Parameter!$B$8) + I495 )&gt;0,(ZB_Käufer2!$B495-Parameter!$B$17*Spielerentscheidungen!$D$4+Parameter!$B$4*(Ergebnisse2!$E$3/Parameter!$B$8) + J495)&gt;0),IF(($B495-Parameter!$B$17*Spielerentscheidungen!$B$4+Parameter!$B$4*(Ergebnisse2!$D$3/Parameter!$B$8) + I495) &gt; (ZB_Käufer2!$B495-Parameter!$B$17*Spielerentscheidungen!$D$4+Parameter!$B$4*(Ergebnisse2!$E$3/Parameter!$B$8) + J495), "A", IF(($B495-Parameter!$B$17*Spielerentscheidungen!$B$4+Parameter!$B$4*(Ergebnisse2!$D$3/Parameter!$B$8) + I495) &lt; (ZB_Käufer2!$B495-Parameter!$B$17*Spielerentscheidungen!$D$4+Parameter!$B$4*(Ergebnisse2!$E$3/Parameter!$B$8) + J495), "B", C495)),
IF(($B495-Parameter!$B$17*Spielerentscheidungen!$B$4+Parameter!$B$4*(Ergebnisse2!$D$3/Parameter!$B$8) + I495) &gt; 0,"A",
IF((ZB_Käufer2!$B495-Parameter!$B$17*Spielerentscheidungen!$D$4+Parameter!$B$4*(Ergebnisse2!$E$3/Parameter!$B$8) + J495) &gt; 0,"B",0)))</f>
        <v>0</v>
      </c>
      <c r="G495">
        <f>IF(AND(($B495-Parameter!$B$17*Spielerentscheidungen!$B$5+Parameter!$B$4*(Ergebnisse2!$D$4/Parameter!$B$8) + I495)&gt;0,(ZB_Käufer2!$B495-Parameter!$B$17*Spielerentscheidungen!$D$5+Parameter!$B$4*(Ergebnisse2!$E$4/Parameter!$B$8) + J495)&gt;0), IF(($B495-Parameter!$B$17*Spielerentscheidungen!$B$5+Parameter!$B$4*(Ergebnisse2!$D$4/Parameter!$B$8) + I495) &gt; (ZB_Käufer2!$B495-Parameter!$B$17*Spielerentscheidungen!$D$5+Parameter!$B$4*(Ergebnisse2!$E$4/Parameter!$B$8) + J495), "A", IF(($B495-Parameter!$B$17*Spielerentscheidungen!$B$5+Parameter!$B$4*(Ergebnisse2!$D$4/Parameter!$B$8) + I495) &lt; (ZB_Käufer2!$B495-Parameter!$B$17*Spielerentscheidungen!$D$5+Parameter!$B$4*(Ergebnisse2!$E$4/Parameter!$B$8) + J495), "B", C495)),
IF(($B495-Parameter!$B$17*Spielerentscheidungen!$B$5+Parameter!$B$4*(Ergebnisse2!$D$4/Parameter!$B$8) +I495)&gt;0,"A",
IF((ZB_Käufer2!$B495-Parameter!$B$17*Spielerentscheidungen!$D$5+Parameter!$B$4*(Ergebnisse2!$E$4/Parameter!$B$8) + J495)&gt;0,"B",0)))</f>
        <v>0</v>
      </c>
      <c r="H495">
        <f>IF(AND(($B495-Parameter!$B$17*Spielerentscheidungen!$B$6+Parameter!$B$4*(Ergebnisse2!$D$5/Parameter!$B$8) + I495)&gt;0,(ZB_Käufer2!$B495-Parameter!$B$17*Spielerentscheidungen!$D$6+Parameter!$B$4*(Ergebnisse2!$E$5/Parameter!$B$8) + J495)&gt;0), IF(($B495-Parameter!$B$17*Spielerentscheidungen!$B$6+Parameter!$B$4*(Ergebnisse2!$D$5/Parameter!$B$8) + I495) &gt; (ZB_Käufer2!$B495-Parameter!$B$17*Spielerentscheidungen!$D$6+Parameter!$B$4*(Ergebnisse2!$E$5/Parameter!$B$8) + J495),"A",IF(($B495-Parameter!$B$17*Spielerentscheidungen!$B$6+Parameter!$B$4*(Ergebnisse2!$D$5/Parameter!$B$8) + I495) &lt; (ZB_Käufer2!$B495-Parameter!$B$17*Spielerentscheidungen!$D$6+Parameter!$B$4*(Ergebnisse2!$E$5/Parameter!$B$8) + J495),"B",C495)),
IF(($B495-Parameter!$B$17*Spielerentscheidungen!$B$6+Parameter!$B$4*(Ergebnisse2!$D$5/Parameter!$B$8) + I495)&gt;0,"A",
IF((ZB_Käufer2!$B495-Parameter!$B$17*Spielerentscheidungen!$D$6 + Parameter!$B$4*(Ergebnisse2!$E$5/Parameter!$B$8) + J495)&gt;0,"B",0)))</f>
        <v>0</v>
      </c>
      <c r="I495">
        <v>0</v>
      </c>
      <c r="J495">
        <v>2</v>
      </c>
    </row>
    <row r="496" spans="1:10" x14ac:dyDescent="0.35">
      <c r="A496">
        <v>495</v>
      </c>
      <c r="B496">
        <v>0.27</v>
      </c>
      <c r="C496" t="s">
        <v>19</v>
      </c>
      <c r="D496">
        <f>IF(AND(($B496- Parameter!$B$17*Spielerentscheidungen!$B$2+Parameter!$B$4*0.5 + I496)&gt;0,(ZB_Käufer2!$B496-Parameter!$B$17*Spielerentscheidungen!$D$2+Parameter!$B$4*0.5 + J496)&gt;0), IF(($B496-Parameter!$B$17*Spielerentscheidungen!$B$2+Parameter!$B$4*0.5 + I496) &gt; (ZB_Käufer2!$B496-Parameter!$B$17*Spielerentscheidungen!$D$2+Parameter!$B$4*0.5 + J496), "A", IF((ZB_Käufer2!$B496-Parameter!$B$17*Spielerentscheidungen!$D$2+Parameter!$B$4*0.5 + J496) &gt; ($B496-Parameter!$B$17*Spielerentscheidungen!$B$2+Parameter!$B$4*0.5 + I496), "B", C496)),
IF(($B496-Parameter!$B$17*Spielerentscheidungen!$B$2+Parameter!$B$4*0.5 + I496)&gt;0,"A",
IF((ZB_Käufer2!$B496-Parameter!$B$17*Spielerentscheidungen!$D$2+Parameter!$B$4*0.5 + J496)&gt;0,"B",0)))</f>
        <v>0</v>
      </c>
      <c r="E496">
        <f>IF(AND(($B496-Parameter!$B$17*Spielerentscheidungen!$B$3+Parameter!$B$4*(Ergebnisse2!$D$2/Parameter!$B$8) + I496)&gt;0,(ZB_Käufer2!$B496-Parameter!$B$17*Spielerentscheidungen!$D$3+Parameter!$B$4*(Ergebnisse2!$E$2/Parameter!$B$8) + J496)&gt;0),IF(($B496-Parameter!$B$17*Spielerentscheidungen!$B$3+Parameter!$B$4*(Ergebnisse2!$D$2/Parameter!$B$8) + I496) &gt; (ZB_Käufer2!$B496-Parameter!$B$17*Spielerentscheidungen!$D$3+Parameter!$B$4*(Ergebnisse2!$E$2/Parameter!$B$8) + J496),"A", IF(($B496-Parameter!$B$17*Spielerentscheidungen!$B$3+Parameter!$B$4*(Ergebnisse2!$D$2/Parameter!$B$8) + I496) &lt; (ZB_Käufer2!$B496-Parameter!$B$17*Spielerentscheidungen!$D$3+Parameter!$B$4*(Ergebnisse2!$E$2/Parameter!$B$8) + J496 ), "B", C496)),
IF(($B496-Parameter!$B$17*Spielerentscheidungen!$B$3+Parameter!$B$4*(Ergebnisse2!$D$2/Parameter!$B$8) + I496) &gt; 0,"A",
IF((ZB_Käufer2!$B496-Parameter!$B$17*Spielerentscheidungen!$D$3+Parameter!$B$4*(Ergebnisse2!$E$2/Parameter!$B$8) + J496)&gt;0,"B",0)))</f>
        <v>0</v>
      </c>
      <c r="F496">
        <f>IF(AND(($B496-Parameter!$B$17*Spielerentscheidungen!$B$4+Parameter!$B$4*(Ergebnisse2!$D$3/Parameter!$B$8) + I496 )&gt;0,(ZB_Käufer2!$B496-Parameter!$B$17*Spielerentscheidungen!$D$4+Parameter!$B$4*(Ergebnisse2!$E$3/Parameter!$B$8) + J496)&gt;0),IF(($B496-Parameter!$B$17*Spielerentscheidungen!$B$4+Parameter!$B$4*(Ergebnisse2!$D$3/Parameter!$B$8) + I496) &gt; (ZB_Käufer2!$B496-Parameter!$B$17*Spielerentscheidungen!$D$4+Parameter!$B$4*(Ergebnisse2!$E$3/Parameter!$B$8) + J496), "A", IF(($B496-Parameter!$B$17*Spielerentscheidungen!$B$4+Parameter!$B$4*(Ergebnisse2!$D$3/Parameter!$B$8) + I496) &lt; (ZB_Käufer2!$B496-Parameter!$B$17*Spielerentscheidungen!$D$4+Parameter!$B$4*(Ergebnisse2!$E$3/Parameter!$B$8) + J496), "B", C496)),
IF(($B496-Parameter!$B$17*Spielerentscheidungen!$B$4+Parameter!$B$4*(Ergebnisse2!$D$3/Parameter!$B$8) + I496) &gt; 0,"A",
IF((ZB_Käufer2!$B496-Parameter!$B$17*Spielerentscheidungen!$D$4+Parameter!$B$4*(Ergebnisse2!$E$3/Parameter!$B$8) + J496) &gt; 0,"B",0)))</f>
        <v>0</v>
      </c>
      <c r="G496">
        <f>IF(AND(($B496-Parameter!$B$17*Spielerentscheidungen!$B$5+Parameter!$B$4*(Ergebnisse2!$D$4/Parameter!$B$8) + I496)&gt;0,(ZB_Käufer2!$B496-Parameter!$B$17*Spielerentscheidungen!$D$5+Parameter!$B$4*(Ergebnisse2!$E$4/Parameter!$B$8) + J496)&gt;0), IF(($B496-Parameter!$B$17*Spielerentscheidungen!$B$5+Parameter!$B$4*(Ergebnisse2!$D$4/Parameter!$B$8) + I496) &gt; (ZB_Käufer2!$B496-Parameter!$B$17*Spielerentscheidungen!$D$5+Parameter!$B$4*(Ergebnisse2!$E$4/Parameter!$B$8) + J496), "A", IF(($B496-Parameter!$B$17*Spielerentscheidungen!$B$5+Parameter!$B$4*(Ergebnisse2!$D$4/Parameter!$B$8) + I496) &lt; (ZB_Käufer2!$B496-Parameter!$B$17*Spielerentscheidungen!$D$5+Parameter!$B$4*(Ergebnisse2!$E$4/Parameter!$B$8) + J496), "B", C496)),
IF(($B496-Parameter!$B$17*Spielerentscheidungen!$B$5+Parameter!$B$4*(Ergebnisse2!$D$4/Parameter!$B$8) +I496)&gt;0,"A",
IF((ZB_Käufer2!$B496-Parameter!$B$17*Spielerentscheidungen!$D$5+Parameter!$B$4*(Ergebnisse2!$E$4/Parameter!$B$8) + J496)&gt;0,"B",0)))</f>
        <v>0</v>
      </c>
      <c r="H496">
        <f>IF(AND(($B496-Parameter!$B$17*Spielerentscheidungen!$B$6+Parameter!$B$4*(Ergebnisse2!$D$5/Parameter!$B$8) + I496)&gt;0,(ZB_Käufer2!$B496-Parameter!$B$17*Spielerentscheidungen!$D$6+Parameter!$B$4*(Ergebnisse2!$E$5/Parameter!$B$8) + J496)&gt;0), IF(($B496-Parameter!$B$17*Spielerentscheidungen!$B$6+Parameter!$B$4*(Ergebnisse2!$D$5/Parameter!$B$8) + I496) &gt; (ZB_Käufer2!$B496-Parameter!$B$17*Spielerentscheidungen!$D$6+Parameter!$B$4*(Ergebnisse2!$E$5/Parameter!$B$8) + J496),"A",IF(($B496-Parameter!$B$17*Spielerentscheidungen!$B$6+Parameter!$B$4*(Ergebnisse2!$D$5/Parameter!$B$8) + I496) &lt; (ZB_Käufer2!$B496-Parameter!$B$17*Spielerentscheidungen!$D$6+Parameter!$B$4*(Ergebnisse2!$E$5/Parameter!$B$8) + J496),"B",C496)),
IF(($B496-Parameter!$B$17*Spielerentscheidungen!$B$6+Parameter!$B$4*(Ergebnisse2!$D$5/Parameter!$B$8) + I496)&gt;0,"A",
IF((ZB_Käufer2!$B496-Parameter!$B$17*Spielerentscheidungen!$D$6 + Parameter!$B$4*(Ergebnisse2!$E$5/Parameter!$B$8) + J496)&gt;0,"B",0)))</f>
        <v>0</v>
      </c>
      <c r="I496">
        <v>4</v>
      </c>
      <c r="J496">
        <v>0</v>
      </c>
    </row>
    <row r="497" spans="1:10" x14ac:dyDescent="0.35">
      <c r="A497">
        <v>496</v>
      </c>
      <c r="B497">
        <v>7.46</v>
      </c>
      <c r="C497" t="s">
        <v>20</v>
      </c>
      <c r="D497" t="str">
        <f>IF(AND(($B497- Parameter!$B$17*Spielerentscheidungen!$B$2+Parameter!$B$4*0.5 + I497)&gt;0,(ZB_Käufer2!$B497-Parameter!$B$17*Spielerentscheidungen!$D$2+Parameter!$B$4*0.5 + J497)&gt;0), IF(($B497-Parameter!$B$17*Spielerentscheidungen!$B$2+Parameter!$B$4*0.5 + I497) &gt; (ZB_Käufer2!$B497-Parameter!$B$17*Spielerentscheidungen!$D$2+Parameter!$B$4*0.5 + J497), "A", IF((ZB_Käufer2!$B497-Parameter!$B$17*Spielerentscheidungen!$D$2+Parameter!$B$4*0.5 + J497) &gt; ($B497-Parameter!$B$17*Spielerentscheidungen!$B$2+Parameter!$B$4*0.5 + I497), "B", C497)),
IF(($B497-Parameter!$B$17*Spielerentscheidungen!$B$2+Parameter!$B$4*0.5 + I497)&gt;0,"A",
IF((ZB_Käufer2!$B497-Parameter!$B$17*Spielerentscheidungen!$D$2+Parameter!$B$4*0.5 + J497)&gt;0,"B",0)))</f>
        <v>A</v>
      </c>
      <c r="E497" t="str">
        <f>IF(AND(($B497-Parameter!$B$17*Spielerentscheidungen!$B$3+Parameter!$B$4*(Ergebnisse2!$D$2/Parameter!$B$8) + I497)&gt;0,(ZB_Käufer2!$B497-Parameter!$B$17*Spielerentscheidungen!$D$3+Parameter!$B$4*(Ergebnisse2!$E$2/Parameter!$B$8) + J497)&gt;0),IF(($B497-Parameter!$B$17*Spielerentscheidungen!$B$3+Parameter!$B$4*(Ergebnisse2!$D$2/Parameter!$B$8) + I497) &gt; (ZB_Käufer2!$B497-Parameter!$B$17*Spielerentscheidungen!$D$3+Parameter!$B$4*(Ergebnisse2!$E$2/Parameter!$B$8) + J497),"A", IF(($B497-Parameter!$B$17*Spielerentscheidungen!$B$3+Parameter!$B$4*(Ergebnisse2!$D$2/Parameter!$B$8) + I497) &lt; (ZB_Käufer2!$B497-Parameter!$B$17*Spielerentscheidungen!$D$3+Parameter!$B$4*(Ergebnisse2!$E$2/Parameter!$B$8) + J497 ), "B", C497)),
IF(($B497-Parameter!$B$17*Spielerentscheidungen!$B$3+Parameter!$B$4*(Ergebnisse2!$D$2/Parameter!$B$8) + I497) &gt; 0,"A",
IF((ZB_Käufer2!$B497-Parameter!$B$17*Spielerentscheidungen!$D$3+Parameter!$B$4*(Ergebnisse2!$E$2/Parameter!$B$8) + J497)&gt;0,"B",0)))</f>
        <v>A</v>
      </c>
      <c r="F497" t="str">
        <f>IF(AND(($B497-Parameter!$B$17*Spielerentscheidungen!$B$4+Parameter!$B$4*(Ergebnisse2!$D$3/Parameter!$B$8) + I497 )&gt;0,(ZB_Käufer2!$B497-Parameter!$B$17*Spielerentscheidungen!$D$4+Parameter!$B$4*(Ergebnisse2!$E$3/Parameter!$B$8) + J497)&gt;0),IF(($B497-Parameter!$B$17*Spielerentscheidungen!$B$4+Parameter!$B$4*(Ergebnisse2!$D$3/Parameter!$B$8) + I497) &gt; (ZB_Käufer2!$B497-Parameter!$B$17*Spielerentscheidungen!$D$4+Parameter!$B$4*(Ergebnisse2!$E$3/Parameter!$B$8) + J497), "A", IF(($B497-Parameter!$B$17*Spielerentscheidungen!$B$4+Parameter!$B$4*(Ergebnisse2!$D$3/Parameter!$B$8) + I497) &lt; (ZB_Käufer2!$B497-Parameter!$B$17*Spielerentscheidungen!$D$4+Parameter!$B$4*(Ergebnisse2!$E$3/Parameter!$B$8) + J497), "B", C497)),
IF(($B497-Parameter!$B$17*Spielerentscheidungen!$B$4+Parameter!$B$4*(Ergebnisse2!$D$3/Parameter!$B$8) + I497) &gt; 0,"A",
IF((ZB_Käufer2!$B497-Parameter!$B$17*Spielerentscheidungen!$D$4+Parameter!$B$4*(Ergebnisse2!$E$3/Parameter!$B$8) + J497) &gt; 0,"B",0)))</f>
        <v>A</v>
      </c>
      <c r="G497" t="str">
        <f>IF(AND(($B497-Parameter!$B$17*Spielerentscheidungen!$B$5+Parameter!$B$4*(Ergebnisse2!$D$4/Parameter!$B$8) + I497)&gt;0,(ZB_Käufer2!$B497-Parameter!$B$17*Spielerentscheidungen!$D$5+Parameter!$B$4*(Ergebnisse2!$E$4/Parameter!$B$8) + J497)&gt;0), IF(($B497-Parameter!$B$17*Spielerentscheidungen!$B$5+Parameter!$B$4*(Ergebnisse2!$D$4/Parameter!$B$8) + I497) &gt; (ZB_Käufer2!$B497-Parameter!$B$17*Spielerentscheidungen!$D$5+Parameter!$B$4*(Ergebnisse2!$E$4/Parameter!$B$8) + J497), "A", IF(($B497-Parameter!$B$17*Spielerentscheidungen!$B$5+Parameter!$B$4*(Ergebnisse2!$D$4/Parameter!$B$8) + I497) &lt; (ZB_Käufer2!$B497-Parameter!$B$17*Spielerentscheidungen!$D$5+Parameter!$B$4*(Ergebnisse2!$E$4/Parameter!$B$8) + J497), "B", C497)),
IF(($B497-Parameter!$B$17*Spielerentscheidungen!$B$5+Parameter!$B$4*(Ergebnisse2!$D$4/Parameter!$B$8) +I497)&gt;0,"A",
IF((ZB_Käufer2!$B497-Parameter!$B$17*Spielerentscheidungen!$D$5+Parameter!$B$4*(Ergebnisse2!$E$4/Parameter!$B$8) + J497)&gt;0,"B",0)))</f>
        <v>A</v>
      </c>
      <c r="H497">
        <f>IF(AND(($B497-Parameter!$B$17*Spielerentscheidungen!$B$6+Parameter!$B$4*(Ergebnisse2!$D$5/Parameter!$B$8) + I497)&gt;0,(ZB_Käufer2!$B497-Parameter!$B$17*Spielerentscheidungen!$D$6+Parameter!$B$4*(Ergebnisse2!$E$5/Parameter!$B$8) + J497)&gt;0), IF(($B497-Parameter!$B$17*Spielerentscheidungen!$B$6+Parameter!$B$4*(Ergebnisse2!$D$5/Parameter!$B$8) + I497) &gt; (ZB_Käufer2!$B497-Parameter!$B$17*Spielerentscheidungen!$D$6+Parameter!$B$4*(Ergebnisse2!$E$5/Parameter!$B$8) + J497),"A",IF(($B497-Parameter!$B$17*Spielerentscheidungen!$B$6+Parameter!$B$4*(Ergebnisse2!$D$5/Parameter!$B$8) + I497) &lt; (ZB_Käufer2!$B497-Parameter!$B$17*Spielerentscheidungen!$D$6+Parameter!$B$4*(Ergebnisse2!$E$5/Parameter!$B$8) + J497),"B",C497)),
IF(($B497-Parameter!$B$17*Spielerentscheidungen!$B$6+Parameter!$B$4*(Ergebnisse2!$D$5/Parameter!$B$8) + I497)&gt;0,"A",
IF((ZB_Käufer2!$B497-Parameter!$B$17*Spielerentscheidungen!$D$6 + Parameter!$B$4*(Ergebnisse2!$E$5/Parameter!$B$8) + J497)&gt;0,"B",0)))</f>
        <v>0</v>
      </c>
      <c r="I497">
        <v>2</v>
      </c>
      <c r="J497">
        <v>0</v>
      </c>
    </row>
    <row r="498" spans="1:10" x14ac:dyDescent="0.35">
      <c r="A498">
        <v>497</v>
      </c>
      <c r="B498">
        <v>4.0599999999999996</v>
      </c>
      <c r="C498" t="s">
        <v>19</v>
      </c>
      <c r="D498">
        <f>IF(AND(($B498- Parameter!$B$17*Spielerentscheidungen!$B$2+Parameter!$B$4*0.5 + I498)&gt;0,(ZB_Käufer2!$B498-Parameter!$B$17*Spielerentscheidungen!$D$2+Parameter!$B$4*0.5 + J498)&gt;0), IF(($B498-Parameter!$B$17*Spielerentscheidungen!$B$2+Parameter!$B$4*0.5 + I498) &gt; (ZB_Käufer2!$B498-Parameter!$B$17*Spielerentscheidungen!$D$2+Parameter!$B$4*0.5 + J498), "A", IF((ZB_Käufer2!$B498-Parameter!$B$17*Spielerentscheidungen!$D$2+Parameter!$B$4*0.5 + J498) &gt; ($B498-Parameter!$B$17*Spielerentscheidungen!$B$2+Parameter!$B$4*0.5 + I498), "B", C498)),
IF(($B498-Parameter!$B$17*Spielerentscheidungen!$B$2+Parameter!$B$4*0.5 + I498)&gt;0,"A",
IF((ZB_Käufer2!$B498-Parameter!$B$17*Spielerentscheidungen!$D$2+Parameter!$B$4*0.5 + J498)&gt;0,"B",0)))</f>
        <v>0</v>
      </c>
      <c r="E498" t="str">
        <f>IF(AND(($B498-Parameter!$B$17*Spielerentscheidungen!$B$3+Parameter!$B$4*(Ergebnisse2!$D$2/Parameter!$B$8) + I498)&gt;0,(ZB_Käufer2!$B498-Parameter!$B$17*Spielerentscheidungen!$D$3+Parameter!$B$4*(Ergebnisse2!$E$2/Parameter!$B$8) + J498)&gt;0),IF(($B498-Parameter!$B$17*Spielerentscheidungen!$B$3+Parameter!$B$4*(Ergebnisse2!$D$2/Parameter!$B$8) + I498) &gt; (ZB_Käufer2!$B498-Parameter!$B$17*Spielerentscheidungen!$D$3+Parameter!$B$4*(Ergebnisse2!$E$2/Parameter!$B$8) + J498),"A", IF(($B498-Parameter!$B$17*Spielerentscheidungen!$B$3+Parameter!$B$4*(Ergebnisse2!$D$2/Parameter!$B$8) + I498) &lt; (ZB_Käufer2!$B498-Parameter!$B$17*Spielerentscheidungen!$D$3+Parameter!$B$4*(Ergebnisse2!$E$2/Parameter!$B$8) + J498 ), "B", C498)),
IF(($B498-Parameter!$B$17*Spielerentscheidungen!$B$3+Parameter!$B$4*(Ergebnisse2!$D$2/Parameter!$B$8) + I498) &gt; 0,"A",
IF((ZB_Käufer2!$B498-Parameter!$B$17*Spielerentscheidungen!$D$3+Parameter!$B$4*(Ergebnisse2!$E$2/Parameter!$B$8) + J498)&gt;0,"B",0)))</f>
        <v>A</v>
      </c>
      <c r="F498">
        <f>IF(AND(($B498-Parameter!$B$17*Spielerentscheidungen!$B$4+Parameter!$B$4*(Ergebnisse2!$D$3/Parameter!$B$8) + I498 )&gt;0,(ZB_Käufer2!$B498-Parameter!$B$17*Spielerentscheidungen!$D$4+Parameter!$B$4*(Ergebnisse2!$E$3/Parameter!$B$8) + J498)&gt;0),IF(($B498-Parameter!$B$17*Spielerentscheidungen!$B$4+Parameter!$B$4*(Ergebnisse2!$D$3/Parameter!$B$8) + I498) &gt; (ZB_Käufer2!$B498-Parameter!$B$17*Spielerentscheidungen!$D$4+Parameter!$B$4*(Ergebnisse2!$E$3/Parameter!$B$8) + J498), "A", IF(($B498-Parameter!$B$17*Spielerentscheidungen!$B$4+Parameter!$B$4*(Ergebnisse2!$D$3/Parameter!$B$8) + I498) &lt; (ZB_Käufer2!$B498-Parameter!$B$17*Spielerentscheidungen!$D$4+Parameter!$B$4*(Ergebnisse2!$E$3/Parameter!$B$8) + J498), "B", C498)),
IF(($B498-Parameter!$B$17*Spielerentscheidungen!$B$4+Parameter!$B$4*(Ergebnisse2!$D$3/Parameter!$B$8) + I498) &gt; 0,"A",
IF((ZB_Käufer2!$B498-Parameter!$B$17*Spielerentscheidungen!$D$4+Parameter!$B$4*(Ergebnisse2!$E$3/Parameter!$B$8) + J498) &gt; 0,"B",0)))</f>
        <v>0</v>
      </c>
      <c r="G498">
        <f>IF(AND(($B498-Parameter!$B$17*Spielerentscheidungen!$B$5+Parameter!$B$4*(Ergebnisse2!$D$4/Parameter!$B$8) + I498)&gt;0,(ZB_Käufer2!$B498-Parameter!$B$17*Spielerentscheidungen!$D$5+Parameter!$B$4*(Ergebnisse2!$E$4/Parameter!$B$8) + J498)&gt;0), IF(($B498-Parameter!$B$17*Spielerentscheidungen!$B$5+Parameter!$B$4*(Ergebnisse2!$D$4/Parameter!$B$8) + I498) &gt; (ZB_Käufer2!$B498-Parameter!$B$17*Spielerentscheidungen!$D$5+Parameter!$B$4*(Ergebnisse2!$E$4/Parameter!$B$8) + J498), "A", IF(($B498-Parameter!$B$17*Spielerentscheidungen!$B$5+Parameter!$B$4*(Ergebnisse2!$D$4/Parameter!$B$8) + I498) &lt; (ZB_Käufer2!$B498-Parameter!$B$17*Spielerentscheidungen!$D$5+Parameter!$B$4*(Ergebnisse2!$E$4/Parameter!$B$8) + J498), "B", C498)),
IF(($B498-Parameter!$B$17*Spielerentscheidungen!$B$5+Parameter!$B$4*(Ergebnisse2!$D$4/Parameter!$B$8) +I498)&gt;0,"A",
IF((ZB_Käufer2!$B498-Parameter!$B$17*Spielerentscheidungen!$D$5+Parameter!$B$4*(Ergebnisse2!$E$4/Parameter!$B$8) + J498)&gt;0,"B",0)))</f>
        <v>0</v>
      </c>
      <c r="H498">
        <f>IF(AND(($B498-Parameter!$B$17*Spielerentscheidungen!$B$6+Parameter!$B$4*(Ergebnisse2!$D$5/Parameter!$B$8) + I498)&gt;0,(ZB_Käufer2!$B498-Parameter!$B$17*Spielerentscheidungen!$D$6+Parameter!$B$4*(Ergebnisse2!$E$5/Parameter!$B$8) + J498)&gt;0), IF(($B498-Parameter!$B$17*Spielerentscheidungen!$B$6+Parameter!$B$4*(Ergebnisse2!$D$5/Parameter!$B$8) + I498) &gt; (ZB_Käufer2!$B498-Parameter!$B$17*Spielerentscheidungen!$D$6+Parameter!$B$4*(Ergebnisse2!$E$5/Parameter!$B$8) + J498),"A",IF(($B498-Parameter!$B$17*Spielerentscheidungen!$B$6+Parameter!$B$4*(Ergebnisse2!$D$5/Parameter!$B$8) + I498) &lt; (ZB_Käufer2!$B498-Parameter!$B$17*Spielerentscheidungen!$D$6+Parameter!$B$4*(Ergebnisse2!$E$5/Parameter!$B$8) + J498),"B",C498)),
IF(($B498-Parameter!$B$17*Spielerentscheidungen!$B$6+Parameter!$B$4*(Ergebnisse2!$D$5/Parameter!$B$8) + I498)&gt;0,"A",
IF((ZB_Käufer2!$B498-Parameter!$B$17*Spielerentscheidungen!$D$6 + Parameter!$B$4*(Ergebnisse2!$E$5/Parameter!$B$8) + J498)&gt;0,"B",0)))</f>
        <v>0</v>
      </c>
      <c r="I498">
        <v>2</v>
      </c>
      <c r="J498">
        <v>0</v>
      </c>
    </row>
    <row r="499" spans="1:10" x14ac:dyDescent="0.35">
      <c r="A499">
        <v>498</v>
      </c>
      <c r="B499">
        <v>0.28999999999999998</v>
      </c>
      <c r="C499" t="s">
        <v>20</v>
      </c>
      <c r="D499">
        <f>IF(AND(($B499- Parameter!$B$17*Spielerentscheidungen!$B$2+Parameter!$B$4*0.5 + I499)&gt;0,(ZB_Käufer2!$B499-Parameter!$B$17*Spielerentscheidungen!$D$2+Parameter!$B$4*0.5 + J499)&gt;0), IF(($B499-Parameter!$B$17*Spielerentscheidungen!$B$2+Parameter!$B$4*0.5 + I499) &gt; (ZB_Käufer2!$B499-Parameter!$B$17*Spielerentscheidungen!$D$2+Parameter!$B$4*0.5 + J499), "A", IF((ZB_Käufer2!$B499-Parameter!$B$17*Spielerentscheidungen!$D$2+Parameter!$B$4*0.5 + J499) &gt; ($B499-Parameter!$B$17*Spielerentscheidungen!$B$2+Parameter!$B$4*0.5 + I499), "B", C499)),
IF(($B499-Parameter!$B$17*Spielerentscheidungen!$B$2+Parameter!$B$4*0.5 + I499)&gt;0,"A",
IF((ZB_Käufer2!$B499-Parameter!$B$17*Spielerentscheidungen!$D$2+Parameter!$B$4*0.5 + J499)&gt;0,"B",0)))</f>
        <v>0</v>
      </c>
      <c r="E499">
        <f>IF(AND(($B499-Parameter!$B$17*Spielerentscheidungen!$B$3+Parameter!$B$4*(Ergebnisse2!$D$2/Parameter!$B$8) + I499)&gt;0,(ZB_Käufer2!$B499-Parameter!$B$17*Spielerentscheidungen!$D$3+Parameter!$B$4*(Ergebnisse2!$E$2/Parameter!$B$8) + J499)&gt;0),IF(($B499-Parameter!$B$17*Spielerentscheidungen!$B$3+Parameter!$B$4*(Ergebnisse2!$D$2/Parameter!$B$8) + I499) &gt; (ZB_Käufer2!$B499-Parameter!$B$17*Spielerentscheidungen!$D$3+Parameter!$B$4*(Ergebnisse2!$E$2/Parameter!$B$8) + J499),"A", IF(($B499-Parameter!$B$17*Spielerentscheidungen!$B$3+Parameter!$B$4*(Ergebnisse2!$D$2/Parameter!$B$8) + I499) &lt; (ZB_Käufer2!$B499-Parameter!$B$17*Spielerentscheidungen!$D$3+Parameter!$B$4*(Ergebnisse2!$E$2/Parameter!$B$8) + J499 ), "B", C499)),
IF(($B499-Parameter!$B$17*Spielerentscheidungen!$B$3+Parameter!$B$4*(Ergebnisse2!$D$2/Parameter!$B$8) + I499) &gt; 0,"A",
IF((ZB_Käufer2!$B499-Parameter!$B$17*Spielerentscheidungen!$D$3+Parameter!$B$4*(Ergebnisse2!$E$2/Parameter!$B$8) + J499)&gt;0,"B",0)))</f>
        <v>0</v>
      </c>
      <c r="F499">
        <f>IF(AND(($B499-Parameter!$B$17*Spielerentscheidungen!$B$4+Parameter!$B$4*(Ergebnisse2!$D$3/Parameter!$B$8) + I499 )&gt;0,(ZB_Käufer2!$B499-Parameter!$B$17*Spielerentscheidungen!$D$4+Parameter!$B$4*(Ergebnisse2!$E$3/Parameter!$B$8) + J499)&gt;0),IF(($B499-Parameter!$B$17*Spielerentscheidungen!$B$4+Parameter!$B$4*(Ergebnisse2!$D$3/Parameter!$B$8) + I499) &gt; (ZB_Käufer2!$B499-Parameter!$B$17*Spielerentscheidungen!$D$4+Parameter!$B$4*(Ergebnisse2!$E$3/Parameter!$B$8) + J499), "A", IF(($B499-Parameter!$B$17*Spielerentscheidungen!$B$4+Parameter!$B$4*(Ergebnisse2!$D$3/Parameter!$B$8) + I499) &lt; (ZB_Käufer2!$B499-Parameter!$B$17*Spielerentscheidungen!$D$4+Parameter!$B$4*(Ergebnisse2!$E$3/Parameter!$B$8) + J499), "B", C499)),
IF(($B499-Parameter!$B$17*Spielerentscheidungen!$B$4+Parameter!$B$4*(Ergebnisse2!$D$3/Parameter!$B$8) + I499) &gt; 0,"A",
IF((ZB_Käufer2!$B499-Parameter!$B$17*Spielerentscheidungen!$D$4+Parameter!$B$4*(Ergebnisse2!$E$3/Parameter!$B$8) + J499) &gt; 0,"B",0)))</f>
        <v>0</v>
      </c>
      <c r="G499">
        <f>IF(AND(($B499-Parameter!$B$17*Spielerentscheidungen!$B$5+Parameter!$B$4*(Ergebnisse2!$D$4/Parameter!$B$8) + I499)&gt;0,(ZB_Käufer2!$B499-Parameter!$B$17*Spielerentscheidungen!$D$5+Parameter!$B$4*(Ergebnisse2!$E$4/Parameter!$B$8) + J499)&gt;0), IF(($B499-Parameter!$B$17*Spielerentscheidungen!$B$5+Parameter!$B$4*(Ergebnisse2!$D$4/Parameter!$B$8) + I499) &gt; (ZB_Käufer2!$B499-Parameter!$B$17*Spielerentscheidungen!$D$5+Parameter!$B$4*(Ergebnisse2!$E$4/Parameter!$B$8) + J499), "A", IF(($B499-Parameter!$B$17*Spielerentscheidungen!$B$5+Parameter!$B$4*(Ergebnisse2!$D$4/Parameter!$B$8) + I499) &lt; (ZB_Käufer2!$B499-Parameter!$B$17*Spielerentscheidungen!$D$5+Parameter!$B$4*(Ergebnisse2!$E$4/Parameter!$B$8) + J499), "B", C499)),
IF(($B499-Parameter!$B$17*Spielerentscheidungen!$B$5+Parameter!$B$4*(Ergebnisse2!$D$4/Parameter!$B$8) +I499)&gt;0,"A",
IF((ZB_Käufer2!$B499-Parameter!$B$17*Spielerentscheidungen!$D$5+Parameter!$B$4*(Ergebnisse2!$E$4/Parameter!$B$8) + J499)&gt;0,"B",0)))</f>
        <v>0</v>
      </c>
      <c r="H499">
        <f>IF(AND(($B499-Parameter!$B$17*Spielerentscheidungen!$B$6+Parameter!$B$4*(Ergebnisse2!$D$5/Parameter!$B$8) + I499)&gt;0,(ZB_Käufer2!$B499-Parameter!$B$17*Spielerentscheidungen!$D$6+Parameter!$B$4*(Ergebnisse2!$E$5/Parameter!$B$8) + J499)&gt;0), IF(($B499-Parameter!$B$17*Spielerentscheidungen!$B$6+Parameter!$B$4*(Ergebnisse2!$D$5/Parameter!$B$8) + I499) &gt; (ZB_Käufer2!$B499-Parameter!$B$17*Spielerentscheidungen!$D$6+Parameter!$B$4*(Ergebnisse2!$E$5/Parameter!$B$8) + J499),"A",IF(($B499-Parameter!$B$17*Spielerentscheidungen!$B$6+Parameter!$B$4*(Ergebnisse2!$D$5/Parameter!$B$8) + I499) &lt; (ZB_Käufer2!$B499-Parameter!$B$17*Spielerentscheidungen!$D$6+Parameter!$B$4*(Ergebnisse2!$E$5/Parameter!$B$8) + J499),"B",C499)),
IF(($B499-Parameter!$B$17*Spielerentscheidungen!$B$6+Parameter!$B$4*(Ergebnisse2!$D$5/Parameter!$B$8) + I499)&gt;0,"A",
IF((ZB_Käufer2!$B499-Parameter!$B$17*Spielerentscheidungen!$D$6 + Parameter!$B$4*(Ergebnisse2!$E$5/Parameter!$B$8) + J499)&gt;0,"B",0)))</f>
        <v>0</v>
      </c>
      <c r="I499">
        <v>0</v>
      </c>
      <c r="J499">
        <v>1</v>
      </c>
    </row>
    <row r="500" spans="1:10" x14ac:dyDescent="0.35">
      <c r="A500">
        <v>499</v>
      </c>
      <c r="B500">
        <v>5.83</v>
      </c>
      <c r="C500" t="s">
        <v>19</v>
      </c>
      <c r="D500" t="str">
        <f>IF(AND(($B500- Parameter!$B$17*Spielerentscheidungen!$B$2+Parameter!$B$4*0.5 + I500)&gt;0,(ZB_Käufer2!$B500-Parameter!$B$17*Spielerentscheidungen!$D$2+Parameter!$B$4*0.5 + J500)&gt;0), IF(($B500-Parameter!$B$17*Spielerentscheidungen!$B$2+Parameter!$B$4*0.5 + I500) &gt; (ZB_Käufer2!$B500-Parameter!$B$17*Spielerentscheidungen!$D$2+Parameter!$B$4*0.5 + J500), "A", IF((ZB_Käufer2!$B500-Parameter!$B$17*Spielerentscheidungen!$D$2+Parameter!$B$4*0.5 + J500) &gt; ($B500-Parameter!$B$17*Spielerentscheidungen!$B$2+Parameter!$B$4*0.5 + I500), "B", C500)),
IF(($B500-Parameter!$B$17*Spielerentscheidungen!$B$2+Parameter!$B$4*0.5 + I500)&gt;0,"A",
IF((ZB_Käufer2!$B500-Parameter!$B$17*Spielerentscheidungen!$D$2+Parameter!$B$4*0.5 + J500)&gt;0,"B",0)))</f>
        <v>A</v>
      </c>
      <c r="E500" t="str">
        <f>IF(AND(($B500-Parameter!$B$17*Spielerentscheidungen!$B$3+Parameter!$B$4*(Ergebnisse2!$D$2/Parameter!$B$8) + I500)&gt;0,(ZB_Käufer2!$B500-Parameter!$B$17*Spielerentscheidungen!$D$3+Parameter!$B$4*(Ergebnisse2!$E$2/Parameter!$B$8) + J500)&gt;0),IF(($B500-Parameter!$B$17*Spielerentscheidungen!$B$3+Parameter!$B$4*(Ergebnisse2!$D$2/Parameter!$B$8) + I500) &gt; (ZB_Käufer2!$B500-Parameter!$B$17*Spielerentscheidungen!$D$3+Parameter!$B$4*(Ergebnisse2!$E$2/Parameter!$B$8) + J500),"A", IF(($B500-Parameter!$B$17*Spielerentscheidungen!$B$3+Parameter!$B$4*(Ergebnisse2!$D$2/Parameter!$B$8) + I500) &lt; (ZB_Käufer2!$B500-Parameter!$B$17*Spielerentscheidungen!$D$3+Parameter!$B$4*(Ergebnisse2!$E$2/Parameter!$B$8) + J500 ), "B", C500)),
IF(($B500-Parameter!$B$17*Spielerentscheidungen!$B$3+Parameter!$B$4*(Ergebnisse2!$D$2/Parameter!$B$8) + I500) &gt; 0,"A",
IF((ZB_Käufer2!$B500-Parameter!$B$17*Spielerentscheidungen!$D$3+Parameter!$B$4*(Ergebnisse2!$E$2/Parameter!$B$8) + J500)&gt;0,"B",0)))</f>
        <v>A</v>
      </c>
      <c r="F500" t="str">
        <f>IF(AND(($B500-Parameter!$B$17*Spielerentscheidungen!$B$4+Parameter!$B$4*(Ergebnisse2!$D$3/Parameter!$B$8) + I500 )&gt;0,(ZB_Käufer2!$B500-Parameter!$B$17*Spielerentscheidungen!$D$4+Parameter!$B$4*(Ergebnisse2!$E$3/Parameter!$B$8) + J500)&gt;0),IF(($B500-Parameter!$B$17*Spielerentscheidungen!$B$4+Parameter!$B$4*(Ergebnisse2!$D$3/Parameter!$B$8) + I500) &gt; (ZB_Käufer2!$B500-Parameter!$B$17*Spielerentscheidungen!$D$4+Parameter!$B$4*(Ergebnisse2!$E$3/Parameter!$B$8) + J500), "A", IF(($B500-Parameter!$B$17*Spielerentscheidungen!$B$4+Parameter!$B$4*(Ergebnisse2!$D$3/Parameter!$B$8) + I500) &lt; (ZB_Käufer2!$B500-Parameter!$B$17*Spielerentscheidungen!$D$4+Parameter!$B$4*(Ergebnisse2!$E$3/Parameter!$B$8) + J500), "B", C500)),
IF(($B500-Parameter!$B$17*Spielerentscheidungen!$B$4+Parameter!$B$4*(Ergebnisse2!$D$3/Parameter!$B$8) + I500) &gt; 0,"A",
IF((ZB_Käufer2!$B500-Parameter!$B$17*Spielerentscheidungen!$D$4+Parameter!$B$4*(Ergebnisse2!$E$3/Parameter!$B$8) + J500) &gt; 0,"B",0)))</f>
        <v>A</v>
      </c>
      <c r="G500" t="str">
        <f>IF(AND(($B500-Parameter!$B$17*Spielerentscheidungen!$B$5+Parameter!$B$4*(Ergebnisse2!$D$4/Parameter!$B$8) + I500)&gt;0,(ZB_Käufer2!$B500-Parameter!$B$17*Spielerentscheidungen!$D$5+Parameter!$B$4*(Ergebnisse2!$E$4/Parameter!$B$8) + J500)&gt;0), IF(($B500-Parameter!$B$17*Spielerentscheidungen!$B$5+Parameter!$B$4*(Ergebnisse2!$D$4/Parameter!$B$8) + I500) &gt; (ZB_Käufer2!$B500-Parameter!$B$17*Spielerentscheidungen!$D$5+Parameter!$B$4*(Ergebnisse2!$E$4/Parameter!$B$8) + J500), "A", IF(($B500-Parameter!$B$17*Spielerentscheidungen!$B$5+Parameter!$B$4*(Ergebnisse2!$D$4/Parameter!$B$8) + I500) &lt; (ZB_Käufer2!$B500-Parameter!$B$17*Spielerentscheidungen!$D$5+Parameter!$B$4*(Ergebnisse2!$E$4/Parameter!$B$8) + J500), "B", C500)),
IF(($B500-Parameter!$B$17*Spielerentscheidungen!$B$5+Parameter!$B$4*(Ergebnisse2!$D$4/Parameter!$B$8) +I500)&gt;0,"A",
IF((ZB_Käufer2!$B500-Parameter!$B$17*Spielerentscheidungen!$D$5+Parameter!$B$4*(Ergebnisse2!$E$4/Parameter!$B$8) + J500)&gt;0,"B",0)))</f>
        <v>A</v>
      </c>
      <c r="H500">
        <f>IF(AND(($B500-Parameter!$B$17*Spielerentscheidungen!$B$6+Parameter!$B$4*(Ergebnisse2!$D$5/Parameter!$B$8) + I500)&gt;0,(ZB_Käufer2!$B500-Parameter!$B$17*Spielerentscheidungen!$D$6+Parameter!$B$4*(Ergebnisse2!$E$5/Parameter!$B$8) + J500)&gt;0), IF(($B500-Parameter!$B$17*Spielerentscheidungen!$B$6+Parameter!$B$4*(Ergebnisse2!$D$5/Parameter!$B$8) + I500) &gt; (ZB_Käufer2!$B500-Parameter!$B$17*Spielerentscheidungen!$D$6+Parameter!$B$4*(Ergebnisse2!$E$5/Parameter!$B$8) + J500),"A",IF(($B500-Parameter!$B$17*Spielerentscheidungen!$B$6+Parameter!$B$4*(Ergebnisse2!$D$5/Parameter!$B$8) + I500) &lt; (ZB_Käufer2!$B500-Parameter!$B$17*Spielerentscheidungen!$D$6+Parameter!$B$4*(Ergebnisse2!$E$5/Parameter!$B$8) + J500),"B",C500)),
IF(($B500-Parameter!$B$17*Spielerentscheidungen!$B$6+Parameter!$B$4*(Ergebnisse2!$D$5/Parameter!$B$8) + I500)&gt;0,"A",
IF((ZB_Käufer2!$B500-Parameter!$B$17*Spielerentscheidungen!$D$6 + Parameter!$B$4*(Ergebnisse2!$E$5/Parameter!$B$8) + J500)&gt;0,"B",0)))</f>
        <v>0</v>
      </c>
      <c r="I500">
        <v>5</v>
      </c>
      <c r="J500">
        <v>0</v>
      </c>
    </row>
    <row r="501" spans="1:10" x14ac:dyDescent="0.35">
      <c r="A501">
        <v>500</v>
      </c>
      <c r="B501">
        <v>5.8</v>
      </c>
      <c r="C501" t="s">
        <v>20</v>
      </c>
      <c r="D501">
        <f>IF(AND(($B501- Parameter!$B$17*Spielerentscheidungen!$B$2+Parameter!$B$4*0.5 + I501)&gt;0,(ZB_Käufer2!$B501-Parameter!$B$17*Spielerentscheidungen!$D$2+Parameter!$B$4*0.5 + J501)&gt;0), IF(($B501-Parameter!$B$17*Spielerentscheidungen!$B$2+Parameter!$B$4*0.5 + I501) &gt; (ZB_Käufer2!$B501-Parameter!$B$17*Spielerentscheidungen!$D$2+Parameter!$B$4*0.5 + J501), "A", IF((ZB_Käufer2!$B501-Parameter!$B$17*Spielerentscheidungen!$D$2+Parameter!$B$4*0.5 + J501) &gt; ($B501-Parameter!$B$17*Spielerentscheidungen!$B$2+Parameter!$B$4*0.5 + I501), "B", C501)),
IF(($B501-Parameter!$B$17*Spielerentscheidungen!$B$2+Parameter!$B$4*0.5 + I501)&gt;0,"A",
IF((ZB_Käufer2!$B501-Parameter!$B$17*Spielerentscheidungen!$D$2+Parameter!$B$4*0.5 + J501)&gt;0,"B",0)))</f>
        <v>0</v>
      </c>
      <c r="E501">
        <f>IF(AND(($B501-Parameter!$B$17*Spielerentscheidungen!$B$3+Parameter!$B$4*(Ergebnisse2!$D$2/Parameter!$B$8) + I501)&gt;0,(ZB_Käufer2!$B501-Parameter!$B$17*Spielerentscheidungen!$D$3+Parameter!$B$4*(Ergebnisse2!$E$2/Parameter!$B$8) + J501)&gt;0),IF(($B501-Parameter!$B$17*Spielerentscheidungen!$B$3+Parameter!$B$4*(Ergebnisse2!$D$2/Parameter!$B$8) + I501) &gt; (ZB_Käufer2!$B501-Parameter!$B$17*Spielerentscheidungen!$D$3+Parameter!$B$4*(Ergebnisse2!$E$2/Parameter!$B$8) + J501),"A", IF(($B501-Parameter!$B$17*Spielerentscheidungen!$B$3+Parameter!$B$4*(Ergebnisse2!$D$2/Parameter!$B$8) + I501) &lt; (ZB_Käufer2!$B501-Parameter!$B$17*Spielerentscheidungen!$D$3+Parameter!$B$4*(Ergebnisse2!$E$2/Parameter!$B$8) + J501 ), "B", C501)),
IF(($B501-Parameter!$B$17*Spielerentscheidungen!$B$3+Parameter!$B$4*(Ergebnisse2!$D$2/Parameter!$B$8) + I501) &gt; 0,"A",
IF((ZB_Käufer2!$B501-Parameter!$B$17*Spielerentscheidungen!$D$3+Parameter!$B$4*(Ergebnisse2!$E$2/Parameter!$B$8) + J501)&gt;0,"B",0)))</f>
        <v>0</v>
      </c>
      <c r="F501">
        <f>IF(AND(($B501-Parameter!$B$17*Spielerentscheidungen!$B$4+Parameter!$B$4*(Ergebnisse2!$D$3/Parameter!$B$8) + I501 )&gt;0,(ZB_Käufer2!$B501-Parameter!$B$17*Spielerentscheidungen!$D$4+Parameter!$B$4*(Ergebnisse2!$E$3/Parameter!$B$8) + J501)&gt;0),IF(($B501-Parameter!$B$17*Spielerentscheidungen!$B$4+Parameter!$B$4*(Ergebnisse2!$D$3/Parameter!$B$8) + I501) &gt; (ZB_Käufer2!$B501-Parameter!$B$17*Spielerentscheidungen!$D$4+Parameter!$B$4*(Ergebnisse2!$E$3/Parameter!$B$8) + J501), "A", IF(($B501-Parameter!$B$17*Spielerentscheidungen!$B$4+Parameter!$B$4*(Ergebnisse2!$D$3/Parameter!$B$8) + I501) &lt; (ZB_Käufer2!$B501-Parameter!$B$17*Spielerentscheidungen!$D$4+Parameter!$B$4*(Ergebnisse2!$E$3/Parameter!$B$8) + J501), "B", C501)),
IF(($B501-Parameter!$B$17*Spielerentscheidungen!$B$4+Parameter!$B$4*(Ergebnisse2!$D$3/Parameter!$B$8) + I501) &gt; 0,"A",
IF((ZB_Käufer2!$B501-Parameter!$B$17*Spielerentscheidungen!$D$4+Parameter!$B$4*(Ergebnisse2!$E$3/Parameter!$B$8) + J501) &gt; 0,"B",0)))</f>
        <v>0</v>
      </c>
      <c r="G501">
        <f>IF(AND(($B501-Parameter!$B$17*Spielerentscheidungen!$B$5+Parameter!$B$4*(Ergebnisse2!$D$4/Parameter!$B$8) + I501)&gt;0,(ZB_Käufer2!$B501-Parameter!$B$17*Spielerentscheidungen!$D$5+Parameter!$B$4*(Ergebnisse2!$E$4/Parameter!$B$8) + J501)&gt;0), IF(($B501-Parameter!$B$17*Spielerentscheidungen!$B$5+Parameter!$B$4*(Ergebnisse2!$D$4/Parameter!$B$8) + I501) &gt; (ZB_Käufer2!$B501-Parameter!$B$17*Spielerentscheidungen!$D$5+Parameter!$B$4*(Ergebnisse2!$E$4/Parameter!$B$8) + J501), "A", IF(($B501-Parameter!$B$17*Spielerentscheidungen!$B$5+Parameter!$B$4*(Ergebnisse2!$D$4/Parameter!$B$8) + I501) &lt; (ZB_Käufer2!$B501-Parameter!$B$17*Spielerentscheidungen!$D$5+Parameter!$B$4*(Ergebnisse2!$E$4/Parameter!$B$8) + J501), "B", C501)),
IF(($B501-Parameter!$B$17*Spielerentscheidungen!$B$5+Parameter!$B$4*(Ergebnisse2!$D$4/Parameter!$B$8) +I501)&gt;0,"A",
IF((ZB_Käufer2!$B501-Parameter!$B$17*Spielerentscheidungen!$D$5+Parameter!$B$4*(Ergebnisse2!$E$4/Parameter!$B$8) + J501)&gt;0,"B",0)))</f>
        <v>0</v>
      </c>
      <c r="H501">
        <f>IF(AND(($B501-Parameter!$B$17*Spielerentscheidungen!$B$6+Parameter!$B$4*(Ergebnisse2!$D$5/Parameter!$B$8) + I501)&gt;0,(ZB_Käufer2!$B501-Parameter!$B$17*Spielerentscheidungen!$D$6+Parameter!$B$4*(Ergebnisse2!$E$5/Parameter!$B$8) + J501)&gt;0), IF(($B501-Parameter!$B$17*Spielerentscheidungen!$B$6+Parameter!$B$4*(Ergebnisse2!$D$5/Parameter!$B$8) + I501) &gt; (ZB_Käufer2!$B501-Parameter!$B$17*Spielerentscheidungen!$D$6+Parameter!$B$4*(Ergebnisse2!$E$5/Parameter!$B$8) + J501),"A",IF(($B501-Parameter!$B$17*Spielerentscheidungen!$B$6+Parameter!$B$4*(Ergebnisse2!$D$5/Parameter!$B$8) + I501) &lt; (ZB_Käufer2!$B501-Parameter!$B$17*Spielerentscheidungen!$D$6+Parameter!$B$4*(Ergebnisse2!$E$5/Parameter!$B$8) + J501),"B",C501)),
IF(($B501-Parameter!$B$17*Spielerentscheidungen!$B$6+Parameter!$B$4*(Ergebnisse2!$D$5/Parameter!$B$8) + I501)&gt;0,"A",
IF((ZB_Käufer2!$B501-Parameter!$B$17*Spielerentscheidungen!$D$6 + Parameter!$B$4*(Ergebnisse2!$E$5/Parameter!$B$8) + J501)&gt;0,"B",0)))</f>
        <v>0</v>
      </c>
      <c r="I501">
        <v>0</v>
      </c>
      <c r="J501">
        <v>1</v>
      </c>
    </row>
    <row r="502" spans="1:10" x14ac:dyDescent="0.35">
      <c r="A502">
        <v>501</v>
      </c>
      <c r="B502">
        <v>2.68</v>
      </c>
      <c r="C502" t="s">
        <v>19</v>
      </c>
      <c r="D502">
        <f>IF(AND(($B502- Parameter!$B$17*Spielerentscheidungen!$B$2+Parameter!$B$4*0.5 + I502)&gt;0,(ZB_Käufer2!$B502-Parameter!$B$17*Spielerentscheidungen!$D$2+Parameter!$B$4*0.5 + J502)&gt;0), IF(($B502-Parameter!$B$17*Spielerentscheidungen!$B$2+Parameter!$B$4*0.5 + I502) &gt; (ZB_Käufer2!$B502-Parameter!$B$17*Spielerentscheidungen!$D$2+Parameter!$B$4*0.5 + J502), "A", IF((ZB_Käufer2!$B502-Parameter!$B$17*Spielerentscheidungen!$D$2+Parameter!$B$4*0.5 + J502) &gt; ($B502-Parameter!$B$17*Spielerentscheidungen!$B$2+Parameter!$B$4*0.5 + I502), "B", C502)),
IF(($B502-Parameter!$B$17*Spielerentscheidungen!$B$2+Parameter!$B$4*0.5 + I502)&gt;0,"A",
IF((ZB_Käufer2!$B502-Parameter!$B$17*Spielerentscheidungen!$D$2+Parameter!$B$4*0.5 + J502)&gt;0,"B",0)))</f>
        <v>0</v>
      </c>
      <c r="E502">
        <f>IF(AND(($B502-Parameter!$B$17*Spielerentscheidungen!$B$3+Parameter!$B$4*(Ergebnisse2!$D$2/Parameter!$B$8) + I502)&gt;0,(ZB_Käufer2!$B502-Parameter!$B$17*Spielerentscheidungen!$D$3+Parameter!$B$4*(Ergebnisse2!$E$2/Parameter!$B$8) + J502)&gt;0),IF(($B502-Parameter!$B$17*Spielerentscheidungen!$B$3+Parameter!$B$4*(Ergebnisse2!$D$2/Parameter!$B$8) + I502) &gt; (ZB_Käufer2!$B502-Parameter!$B$17*Spielerentscheidungen!$D$3+Parameter!$B$4*(Ergebnisse2!$E$2/Parameter!$B$8) + J502),"A", IF(($B502-Parameter!$B$17*Spielerentscheidungen!$B$3+Parameter!$B$4*(Ergebnisse2!$D$2/Parameter!$B$8) + I502) &lt; (ZB_Käufer2!$B502-Parameter!$B$17*Spielerentscheidungen!$D$3+Parameter!$B$4*(Ergebnisse2!$E$2/Parameter!$B$8) + J502 ), "B", C502)),
IF(($B502-Parameter!$B$17*Spielerentscheidungen!$B$3+Parameter!$B$4*(Ergebnisse2!$D$2/Parameter!$B$8) + I502) &gt; 0,"A",
IF((ZB_Käufer2!$B502-Parameter!$B$17*Spielerentscheidungen!$D$3+Parameter!$B$4*(Ergebnisse2!$E$2/Parameter!$B$8) + J502)&gt;0,"B",0)))</f>
        <v>0</v>
      </c>
      <c r="F502">
        <f>IF(AND(($B502-Parameter!$B$17*Spielerentscheidungen!$B$4+Parameter!$B$4*(Ergebnisse2!$D$3/Parameter!$B$8) + I502 )&gt;0,(ZB_Käufer2!$B502-Parameter!$B$17*Spielerentscheidungen!$D$4+Parameter!$B$4*(Ergebnisse2!$E$3/Parameter!$B$8) + J502)&gt;0),IF(($B502-Parameter!$B$17*Spielerentscheidungen!$B$4+Parameter!$B$4*(Ergebnisse2!$D$3/Parameter!$B$8) + I502) &gt; (ZB_Käufer2!$B502-Parameter!$B$17*Spielerentscheidungen!$D$4+Parameter!$B$4*(Ergebnisse2!$E$3/Parameter!$B$8) + J502), "A", IF(($B502-Parameter!$B$17*Spielerentscheidungen!$B$4+Parameter!$B$4*(Ergebnisse2!$D$3/Parameter!$B$8) + I502) &lt; (ZB_Käufer2!$B502-Parameter!$B$17*Spielerentscheidungen!$D$4+Parameter!$B$4*(Ergebnisse2!$E$3/Parameter!$B$8) + J502), "B", C502)),
IF(($B502-Parameter!$B$17*Spielerentscheidungen!$B$4+Parameter!$B$4*(Ergebnisse2!$D$3/Parameter!$B$8) + I502) &gt; 0,"A",
IF((ZB_Käufer2!$B502-Parameter!$B$17*Spielerentscheidungen!$D$4+Parameter!$B$4*(Ergebnisse2!$E$3/Parameter!$B$8) + J502) &gt; 0,"B",0)))</f>
        <v>0</v>
      </c>
      <c r="G502">
        <f>IF(AND(($B502-Parameter!$B$17*Spielerentscheidungen!$B$5+Parameter!$B$4*(Ergebnisse2!$D$4/Parameter!$B$8) + I502)&gt;0,(ZB_Käufer2!$B502-Parameter!$B$17*Spielerentscheidungen!$D$5+Parameter!$B$4*(Ergebnisse2!$E$4/Parameter!$B$8) + J502)&gt;0), IF(($B502-Parameter!$B$17*Spielerentscheidungen!$B$5+Parameter!$B$4*(Ergebnisse2!$D$4/Parameter!$B$8) + I502) &gt; (ZB_Käufer2!$B502-Parameter!$B$17*Spielerentscheidungen!$D$5+Parameter!$B$4*(Ergebnisse2!$E$4/Parameter!$B$8) + J502), "A", IF(($B502-Parameter!$B$17*Spielerentscheidungen!$B$5+Parameter!$B$4*(Ergebnisse2!$D$4/Parameter!$B$8) + I502) &lt; (ZB_Käufer2!$B502-Parameter!$B$17*Spielerentscheidungen!$D$5+Parameter!$B$4*(Ergebnisse2!$E$4/Parameter!$B$8) + J502), "B", C502)),
IF(($B502-Parameter!$B$17*Spielerentscheidungen!$B$5+Parameter!$B$4*(Ergebnisse2!$D$4/Parameter!$B$8) +I502)&gt;0,"A",
IF((ZB_Käufer2!$B502-Parameter!$B$17*Spielerentscheidungen!$D$5+Parameter!$B$4*(Ergebnisse2!$E$4/Parameter!$B$8) + J502)&gt;0,"B",0)))</f>
        <v>0</v>
      </c>
      <c r="H502">
        <f>IF(AND(($B502-Parameter!$B$17*Spielerentscheidungen!$B$6+Parameter!$B$4*(Ergebnisse2!$D$5/Parameter!$B$8) + I502)&gt;0,(ZB_Käufer2!$B502-Parameter!$B$17*Spielerentscheidungen!$D$6+Parameter!$B$4*(Ergebnisse2!$E$5/Parameter!$B$8) + J502)&gt;0), IF(($B502-Parameter!$B$17*Spielerentscheidungen!$B$6+Parameter!$B$4*(Ergebnisse2!$D$5/Parameter!$B$8) + I502) &gt; (ZB_Käufer2!$B502-Parameter!$B$17*Spielerentscheidungen!$D$6+Parameter!$B$4*(Ergebnisse2!$E$5/Parameter!$B$8) + J502),"A",IF(($B502-Parameter!$B$17*Spielerentscheidungen!$B$6+Parameter!$B$4*(Ergebnisse2!$D$5/Parameter!$B$8) + I502) &lt; (ZB_Käufer2!$B502-Parameter!$B$17*Spielerentscheidungen!$D$6+Parameter!$B$4*(Ergebnisse2!$E$5/Parameter!$B$8) + J502),"B",C502)),
IF(($B502-Parameter!$B$17*Spielerentscheidungen!$B$6+Parameter!$B$4*(Ergebnisse2!$D$5/Parameter!$B$8) + I502)&gt;0,"A",
IF((ZB_Käufer2!$B502-Parameter!$B$17*Spielerentscheidungen!$D$6 + Parameter!$B$4*(Ergebnisse2!$E$5/Parameter!$B$8) + J502)&gt;0,"B",0)))</f>
        <v>0</v>
      </c>
      <c r="I502">
        <v>3</v>
      </c>
      <c r="J502">
        <v>0</v>
      </c>
    </row>
    <row r="503" spans="1:10" x14ac:dyDescent="0.35">
      <c r="A503">
        <v>502</v>
      </c>
      <c r="B503">
        <v>7.4</v>
      </c>
      <c r="C503" t="s">
        <v>20</v>
      </c>
      <c r="D503" t="str">
        <f>IF(AND(($B503- Parameter!$B$17*Spielerentscheidungen!$B$2+Parameter!$B$4*0.5 + I503)&gt;0,(ZB_Käufer2!$B503-Parameter!$B$17*Spielerentscheidungen!$D$2+Parameter!$B$4*0.5 + J503)&gt;0), IF(($B503-Parameter!$B$17*Spielerentscheidungen!$B$2+Parameter!$B$4*0.5 + I503) &gt; (ZB_Käufer2!$B503-Parameter!$B$17*Spielerentscheidungen!$D$2+Parameter!$B$4*0.5 + J503), "A", IF((ZB_Käufer2!$B503-Parameter!$B$17*Spielerentscheidungen!$D$2+Parameter!$B$4*0.5 + J503) &gt; ($B503-Parameter!$B$17*Spielerentscheidungen!$B$2+Parameter!$B$4*0.5 + I503), "B", C503)),
IF(($B503-Parameter!$B$17*Spielerentscheidungen!$B$2+Parameter!$B$4*0.5 + I503)&gt;0,"A",
IF((ZB_Käufer2!$B503-Parameter!$B$17*Spielerentscheidungen!$D$2+Parameter!$B$4*0.5 + J503)&gt;0,"B",0)))</f>
        <v>A</v>
      </c>
      <c r="E503" t="str">
        <f>IF(AND(($B503-Parameter!$B$17*Spielerentscheidungen!$B$3+Parameter!$B$4*(Ergebnisse2!$D$2/Parameter!$B$8) + I503)&gt;0,(ZB_Käufer2!$B503-Parameter!$B$17*Spielerentscheidungen!$D$3+Parameter!$B$4*(Ergebnisse2!$E$2/Parameter!$B$8) + J503)&gt;0),IF(($B503-Parameter!$B$17*Spielerentscheidungen!$B$3+Parameter!$B$4*(Ergebnisse2!$D$2/Parameter!$B$8) + I503) &gt; (ZB_Käufer2!$B503-Parameter!$B$17*Spielerentscheidungen!$D$3+Parameter!$B$4*(Ergebnisse2!$E$2/Parameter!$B$8) + J503),"A", IF(($B503-Parameter!$B$17*Spielerentscheidungen!$B$3+Parameter!$B$4*(Ergebnisse2!$D$2/Parameter!$B$8) + I503) &lt; (ZB_Käufer2!$B503-Parameter!$B$17*Spielerentscheidungen!$D$3+Parameter!$B$4*(Ergebnisse2!$E$2/Parameter!$B$8) + J503 ), "B", C503)),
IF(($B503-Parameter!$B$17*Spielerentscheidungen!$B$3+Parameter!$B$4*(Ergebnisse2!$D$2/Parameter!$B$8) + I503) &gt; 0,"A",
IF((ZB_Käufer2!$B503-Parameter!$B$17*Spielerentscheidungen!$D$3+Parameter!$B$4*(Ergebnisse2!$E$2/Parameter!$B$8) + J503)&gt;0,"B",0)))</f>
        <v>A</v>
      </c>
      <c r="F503" t="str">
        <f>IF(AND(($B503-Parameter!$B$17*Spielerentscheidungen!$B$4+Parameter!$B$4*(Ergebnisse2!$D$3/Parameter!$B$8) + I503 )&gt;0,(ZB_Käufer2!$B503-Parameter!$B$17*Spielerentscheidungen!$D$4+Parameter!$B$4*(Ergebnisse2!$E$3/Parameter!$B$8) + J503)&gt;0),IF(($B503-Parameter!$B$17*Spielerentscheidungen!$B$4+Parameter!$B$4*(Ergebnisse2!$D$3/Parameter!$B$8) + I503) &gt; (ZB_Käufer2!$B503-Parameter!$B$17*Spielerentscheidungen!$D$4+Parameter!$B$4*(Ergebnisse2!$E$3/Parameter!$B$8) + J503), "A", IF(($B503-Parameter!$B$17*Spielerentscheidungen!$B$4+Parameter!$B$4*(Ergebnisse2!$D$3/Parameter!$B$8) + I503) &lt; (ZB_Käufer2!$B503-Parameter!$B$17*Spielerentscheidungen!$D$4+Parameter!$B$4*(Ergebnisse2!$E$3/Parameter!$B$8) + J503), "B", C503)),
IF(($B503-Parameter!$B$17*Spielerentscheidungen!$B$4+Parameter!$B$4*(Ergebnisse2!$D$3/Parameter!$B$8) + I503) &gt; 0,"A",
IF((ZB_Käufer2!$B503-Parameter!$B$17*Spielerentscheidungen!$D$4+Parameter!$B$4*(Ergebnisse2!$E$3/Parameter!$B$8) + J503) &gt; 0,"B",0)))</f>
        <v>A</v>
      </c>
      <c r="G503" t="str">
        <f>IF(AND(($B503-Parameter!$B$17*Spielerentscheidungen!$B$5+Parameter!$B$4*(Ergebnisse2!$D$4/Parameter!$B$8) + I503)&gt;0,(ZB_Käufer2!$B503-Parameter!$B$17*Spielerentscheidungen!$D$5+Parameter!$B$4*(Ergebnisse2!$E$4/Parameter!$B$8) + J503)&gt;0), IF(($B503-Parameter!$B$17*Spielerentscheidungen!$B$5+Parameter!$B$4*(Ergebnisse2!$D$4/Parameter!$B$8) + I503) &gt; (ZB_Käufer2!$B503-Parameter!$B$17*Spielerentscheidungen!$D$5+Parameter!$B$4*(Ergebnisse2!$E$4/Parameter!$B$8) + J503), "A", IF(($B503-Parameter!$B$17*Spielerentscheidungen!$B$5+Parameter!$B$4*(Ergebnisse2!$D$4/Parameter!$B$8) + I503) &lt; (ZB_Käufer2!$B503-Parameter!$B$17*Spielerentscheidungen!$D$5+Parameter!$B$4*(Ergebnisse2!$E$4/Parameter!$B$8) + J503), "B", C503)),
IF(($B503-Parameter!$B$17*Spielerentscheidungen!$B$5+Parameter!$B$4*(Ergebnisse2!$D$4/Parameter!$B$8) +I503)&gt;0,"A",
IF((ZB_Käufer2!$B503-Parameter!$B$17*Spielerentscheidungen!$D$5+Parameter!$B$4*(Ergebnisse2!$E$4/Parameter!$B$8) + J503)&gt;0,"B",0)))</f>
        <v>A</v>
      </c>
      <c r="H503">
        <f>IF(AND(($B503-Parameter!$B$17*Spielerentscheidungen!$B$6+Parameter!$B$4*(Ergebnisse2!$D$5/Parameter!$B$8) + I503)&gt;0,(ZB_Käufer2!$B503-Parameter!$B$17*Spielerentscheidungen!$D$6+Parameter!$B$4*(Ergebnisse2!$E$5/Parameter!$B$8) + J503)&gt;0), IF(($B503-Parameter!$B$17*Spielerentscheidungen!$B$6+Parameter!$B$4*(Ergebnisse2!$D$5/Parameter!$B$8) + I503) &gt; (ZB_Käufer2!$B503-Parameter!$B$17*Spielerentscheidungen!$D$6+Parameter!$B$4*(Ergebnisse2!$E$5/Parameter!$B$8) + J503),"A",IF(($B503-Parameter!$B$17*Spielerentscheidungen!$B$6+Parameter!$B$4*(Ergebnisse2!$D$5/Parameter!$B$8) + I503) &lt; (ZB_Käufer2!$B503-Parameter!$B$17*Spielerentscheidungen!$D$6+Parameter!$B$4*(Ergebnisse2!$E$5/Parameter!$B$8) + J503),"B",C503)),
IF(($B503-Parameter!$B$17*Spielerentscheidungen!$B$6+Parameter!$B$4*(Ergebnisse2!$D$5/Parameter!$B$8) + I503)&gt;0,"A",
IF((ZB_Käufer2!$B503-Parameter!$B$17*Spielerentscheidungen!$D$6 + Parameter!$B$4*(Ergebnisse2!$E$5/Parameter!$B$8) + J503)&gt;0,"B",0)))</f>
        <v>0</v>
      </c>
      <c r="I503">
        <v>2</v>
      </c>
      <c r="J503">
        <v>0</v>
      </c>
    </row>
    <row r="504" spans="1:10" x14ac:dyDescent="0.35">
      <c r="A504">
        <v>503</v>
      </c>
      <c r="B504">
        <v>7.22</v>
      </c>
      <c r="C504" t="s">
        <v>19</v>
      </c>
      <c r="D504" t="str">
        <f>IF(AND(($B504- Parameter!$B$17*Spielerentscheidungen!$B$2+Parameter!$B$4*0.5 + I504)&gt;0,(ZB_Käufer2!$B504-Parameter!$B$17*Spielerentscheidungen!$D$2+Parameter!$B$4*0.5 + J504)&gt;0), IF(($B504-Parameter!$B$17*Spielerentscheidungen!$B$2+Parameter!$B$4*0.5 + I504) &gt; (ZB_Käufer2!$B504-Parameter!$B$17*Spielerentscheidungen!$D$2+Parameter!$B$4*0.5 + J504), "A", IF((ZB_Käufer2!$B504-Parameter!$B$17*Spielerentscheidungen!$D$2+Parameter!$B$4*0.5 + J504) &gt; ($B504-Parameter!$B$17*Spielerentscheidungen!$B$2+Parameter!$B$4*0.5 + I504), "B", C504)),
IF(($B504-Parameter!$B$17*Spielerentscheidungen!$B$2+Parameter!$B$4*0.5 + I504)&gt;0,"A",
IF((ZB_Käufer2!$B504-Parameter!$B$17*Spielerentscheidungen!$D$2+Parameter!$B$4*0.5 + J504)&gt;0,"B",0)))</f>
        <v>A</v>
      </c>
      <c r="E504" t="str">
        <f>IF(AND(($B504-Parameter!$B$17*Spielerentscheidungen!$B$3+Parameter!$B$4*(Ergebnisse2!$D$2/Parameter!$B$8) + I504)&gt;0,(ZB_Käufer2!$B504-Parameter!$B$17*Spielerentscheidungen!$D$3+Parameter!$B$4*(Ergebnisse2!$E$2/Parameter!$B$8) + J504)&gt;0),IF(($B504-Parameter!$B$17*Spielerentscheidungen!$B$3+Parameter!$B$4*(Ergebnisse2!$D$2/Parameter!$B$8) + I504) &gt; (ZB_Käufer2!$B504-Parameter!$B$17*Spielerentscheidungen!$D$3+Parameter!$B$4*(Ergebnisse2!$E$2/Parameter!$B$8) + J504),"A", IF(($B504-Parameter!$B$17*Spielerentscheidungen!$B$3+Parameter!$B$4*(Ergebnisse2!$D$2/Parameter!$B$8) + I504) &lt; (ZB_Käufer2!$B504-Parameter!$B$17*Spielerentscheidungen!$D$3+Parameter!$B$4*(Ergebnisse2!$E$2/Parameter!$B$8) + J504 ), "B", C504)),
IF(($B504-Parameter!$B$17*Spielerentscheidungen!$B$3+Parameter!$B$4*(Ergebnisse2!$D$2/Parameter!$B$8) + I504) &gt; 0,"A",
IF((ZB_Käufer2!$B504-Parameter!$B$17*Spielerentscheidungen!$D$3+Parameter!$B$4*(Ergebnisse2!$E$2/Parameter!$B$8) + J504)&gt;0,"B",0)))</f>
        <v>A</v>
      </c>
      <c r="F504" t="str">
        <f>IF(AND(($B504-Parameter!$B$17*Spielerentscheidungen!$B$4+Parameter!$B$4*(Ergebnisse2!$D$3/Parameter!$B$8) + I504 )&gt;0,(ZB_Käufer2!$B504-Parameter!$B$17*Spielerentscheidungen!$D$4+Parameter!$B$4*(Ergebnisse2!$E$3/Parameter!$B$8) + J504)&gt;0),IF(($B504-Parameter!$B$17*Spielerentscheidungen!$B$4+Parameter!$B$4*(Ergebnisse2!$D$3/Parameter!$B$8) + I504) &gt; (ZB_Käufer2!$B504-Parameter!$B$17*Spielerentscheidungen!$D$4+Parameter!$B$4*(Ergebnisse2!$E$3/Parameter!$B$8) + J504), "A", IF(($B504-Parameter!$B$17*Spielerentscheidungen!$B$4+Parameter!$B$4*(Ergebnisse2!$D$3/Parameter!$B$8) + I504) &lt; (ZB_Käufer2!$B504-Parameter!$B$17*Spielerentscheidungen!$D$4+Parameter!$B$4*(Ergebnisse2!$E$3/Parameter!$B$8) + J504), "B", C504)),
IF(($B504-Parameter!$B$17*Spielerentscheidungen!$B$4+Parameter!$B$4*(Ergebnisse2!$D$3/Parameter!$B$8) + I504) &gt; 0,"A",
IF((ZB_Käufer2!$B504-Parameter!$B$17*Spielerentscheidungen!$D$4+Parameter!$B$4*(Ergebnisse2!$E$3/Parameter!$B$8) + J504) &gt; 0,"B",0)))</f>
        <v>A</v>
      </c>
      <c r="G504">
        <f>IF(AND(($B504-Parameter!$B$17*Spielerentscheidungen!$B$5+Parameter!$B$4*(Ergebnisse2!$D$4/Parameter!$B$8) + I504)&gt;0,(ZB_Käufer2!$B504-Parameter!$B$17*Spielerentscheidungen!$D$5+Parameter!$B$4*(Ergebnisse2!$E$4/Parameter!$B$8) + J504)&gt;0), IF(($B504-Parameter!$B$17*Spielerentscheidungen!$B$5+Parameter!$B$4*(Ergebnisse2!$D$4/Parameter!$B$8) + I504) &gt; (ZB_Käufer2!$B504-Parameter!$B$17*Spielerentscheidungen!$D$5+Parameter!$B$4*(Ergebnisse2!$E$4/Parameter!$B$8) + J504), "A", IF(($B504-Parameter!$B$17*Spielerentscheidungen!$B$5+Parameter!$B$4*(Ergebnisse2!$D$4/Parameter!$B$8) + I504) &lt; (ZB_Käufer2!$B504-Parameter!$B$17*Spielerentscheidungen!$D$5+Parameter!$B$4*(Ergebnisse2!$E$4/Parameter!$B$8) + J504), "B", C504)),
IF(($B504-Parameter!$B$17*Spielerentscheidungen!$B$5+Parameter!$B$4*(Ergebnisse2!$D$4/Parameter!$B$8) +I504)&gt;0,"A",
IF((ZB_Käufer2!$B504-Parameter!$B$17*Spielerentscheidungen!$D$5+Parameter!$B$4*(Ergebnisse2!$E$4/Parameter!$B$8) + J504)&gt;0,"B",0)))</f>
        <v>0</v>
      </c>
      <c r="H504">
        <f>IF(AND(($B504-Parameter!$B$17*Spielerentscheidungen!$B$6+Parameter!$B$4*(Ergebnisse2!$D$5/Parameter!$B$8) + I504)&gt;0,(ZB_Käufer2!$B504-Parameter!$B$17*Spielerentscheidungen!$D$6+Parameter!$B$4*(Ergebnisse2!$E$5/Parameter!$B$8) + J504)&gt;0), IF(($B504-Parameter!$B$17*Spielerentscheidungen!$B$6+Parameter!$B$4*(Ergebnisse2!$D$5/Parameter!$B$8) + I504) &gt; (ZB_Käufer2!$B504-Parameter!$B$17*Spielerentscheidungen!$D$6+Parameter!$B$4*(Ergebnisse2!$E$5/Parameter!$B$8) + J504),"A",IF(($B504-Parameter!$B$17*Spielerentscheidungen!$B$6+Parameter!$B$4*(Ergebnisse2!$D$5/Parameter!$B$8) + I504) &lt; (ZB_Käufer2!$B504-Parameter!$B$17*Spielerentscheidungen!$D$6+Parameter!$B$4*(Ergebnisse2!$E$5/Parameter!$B$8) + J504),"B",C504)),
IF(($B504-Parameter!$B$17*Spielerentscheidungen!$B$6+Parameter!$B$4*(Ergebnisse2!$D$5/Parameter!$B$8) + I504)&gt;0,"A",
IF((ZB_Käufer2!$B504-Parameter!$B$17*Spielerentscheidungen!$D$6 + Parameter!$B$4*(Ergebnisse2!$E$5/Parameter!$B$8) + J504)&gt;0,"B",0)))</f>
        <v>0</v>
      </c>
      <c r="I504">
        <v>2</v>
      </c>
      <c r="J504">
        <v>0</v>
      </c>
    </row>
    <row r="505" spans="1:10" x14ac:dyDescent="0.35">
      <c r="A505">
        <v>504</v>
      </c>
      <c r="B505">
        <v>7.41</v>
      </c>
      <c r="C505" t="s">
        <v>20</v>
      </c>
      <c r="D505" t="str">
        <f>IF(AND(($B505- Parameter!$B$17*Spielerentscheidungen!$B$2+Parameter!$B$4*0.5 + I505)&gt;0,(ZB_Käufer2!$B505-Parameter!$B$17*Spielerentscheidungen!$D$2+Parameter!$B$4*0.5 + J505)&gt;0), IF(($B505-Parameter!$B$17*Spielerentscheidungen!$B$2+Parameter!$B$4*0.5 + I505) &gt; (ZB_Käufer2!$B505-Parameter!$B$17*Spielerentscheidungen!$D$2+Parameter!$B$4*0.5 + J505), "A", IF((ZB_Käufer2!$B505-Parameter!$B$17*Spielerentscheidungen!$D$2+Parameter!$B$4*0.5 + J505) &gt; ($B505-Parameter!$B$17*Spielerentscheidungen!$B$2+Parameter!$B$4*0.5 + I505), "B", C505)),
IF(($B505-Parameter!$B$17*Spielerentscheidungen!$B$2+Parameter!$B$4*0.5 + I505)&gt;0,"A",
IF((ZB_Käufer2!$B505-Parameter!$B$17*Spielerentscheidungen!$D$2+Parameter!$B$4*0.5 + J505)&gt;0,"B",0)))</f>
        <v>B</v>
      </c>
      <c r="E505" t="str">
        <f>IF(AND(($B505-Parameter!$B$17*Spielerentscheidungen!$B$3+Parameter!$B$4*(Ergebnisse2!$D$2/Parameter!$B$8) + I505)&gt;0,(ZB_Käufer2!$B505-Parameter!$B$17*Spielerentscheidungen!$D$3+Parameter!$B$4*(Ergebnisse2!$E$2/Parameter!$B$8) + J505)&gt;0),IF(($B505-Parameter!$B$17*Spielerentscheidungen!$B$3+Parameter!$B$4*(Ergebnisse2!$D$2/Parameter!$B$8) + I505) &gt; (ZB_Käufer2!$B505-Parameter!$B$17*Spielerentscheidungen!$D$3+Parameter!$B$4*(Ergebnisse2!$E$2/Parameter!$B$8) + J505),"A", IF(($B505-Parameter!$B$17*Spielerentscheidungen!$B$3+Parameter!$B$4*(Ergebnisse2!$D$2/Parameter!$B$8) + I505) &lt; (ZB_Käufer2!$B505-Parameter!$B$17*Spielerentscheidungen!$D$3+Parameter!$B$4*(Ergebnisse2!$E$2/Parameter!$B$8) + J505 ), "B", C505)),
IF(($B505-Parameter!$B$17*Spielerentscheidungen!$B$3+Parameter!$B$4*(Ergebnisse2!$D$2/Parameter!$B$8) + I505) &gt; 0,"A",
IF((ZB_Käufer2!$B505-Parameter!$B$17*Spielerentscheidungen!$D$3+Parameter!$B$4*(Ergebnisse2!$E$2/Parameter!$B$8) + J505)&gt;0,"B",0)))</f>
        <v>A</v>
      </c>
      <c r="F505">
        <f>IF(AND(($B505-Parameter!$B$17*Spielerentscheidungen!$B$4+Parameter!$B$4*(Ergebnisse2!$D$3/Parameter!$B$8) + I505 )&gt;0,(ZB_Käufer2!$B505-Parameter!$B$17*Spielerentscheidungen!$D$4+Parameter!$B$4*(Ergebnisse2!$E$3/Parameter!$B$8) + J505)&gt;0),IF(($B505-Parameter!$B$17*Spielerentscheidungen!$B$4+Parameter!$B$4*(Ergebnisse2!$D$3/Parameter!$B$8) + I505) &gt; (ZB_Käufer2!$B505-Parameter!$B$17*Spielerentscheidungen!$D$4+Parameter!$B$4*(Ergebnisse2!$E$3/Parameter!$B$8) + J505), "A", IF(($B505-Parameter!$B$17*Spielerentscheidungen!$B$4+Parameter!$B$4*(Ergebnisse2!$D$3/Parameter!$B$8) + I505) &lt; (ZB_Käufer2!$B505-Parameter!$B$17*Spielerentscheidungen!$D$4+Parameter!$B$4*(Ergebnisse2!$E$3/Parameter!$B$8) + J505), "B", C505)),
IF(($B505-Parameter!$B$17*Spielerentscheidungen!$B$4+Parameter!$B$4*(Ergebnisse2!$D$3/Parameter!$B$8) + I505) &gt; 0,"A",
IF((ZB_Käufer2!$B505-Parameter!$B$17*Spielerentscheidungen!$D$4+Parameter!$B$4*(Ergebnisse2!$E$3/Parameter!$B$8) + J505) &gt; 0,"B",0)))</f>
        <v>0</v>
      </c>
      <c r="G505">
        <f>IF(AND(($B505-Parameter!$B$17*Spielerentscheidungen!$B$5+Parameter!$B$4*(Ergebnisse2!$D$4/Parameter!$B$8) + I505)&gt;0,(ZB_Käufer2!$B505-Parameter!$B$17*Spielerentscheidungen!$D$5+Parameter!$B$4*(Ergebnisse2!$E$4/Parameter!$B$8) + J505)&gt;0), IF(($B505-Parameter!$B$17*Spielerentscheidungen!$B$5+Parameter!$B$4*(Ergebnisse2!$D$4/Parameter!$B$8) + I505) &gt; (ZB_Käufer2!$B505-Parameter!$B$17*Spielerentscheidungen!$D$5+Parameter!$B$4*(Ergebnisse2!$E$4/Parameter!$B$8) + J505), "A", IF(($B505-Parameter!$B$17*Spielerentscheidungen!$B$5+Parameter!$B$4*(Ergebnisse2!$D$4/Parameter!$B$8) + I505) &lt; (ZB_Käufer2!$B505-Parameter!$B$17*Spielerentscheidungen!$D$5+Parameter!$B$4*(Ergebnisse2!$E$4/Parameter!$B$8) + J505), "B", C505)),
IF(($B505-Parameter!$B$17*Spielerentscheidungen!$B$5+Parameter!$B$4*(Ergebnisse2!$D$4/Parameter!$B$8) +I505)&gt;0,"A",
IF((ZB_Käufer2!$B505-Parameter!$B$17*Spielerentscheidungen!$D$5+Parameter!$B$4*(Ergebnisse2!$E$4/Parameter!$B$8) + J505)&gt;0,"B",0)))</f>
        <v>0</v>
      </c>
      <c r="H505">
        <f>IF(AND(($B505-Parameter!$B$17*Spielerentscheidungen!$B$6+Parameter!$B$4*(Ergebnisse2!$D$5/Parameter!$B$8) + I505)&gt;0,(ZB_Käufer2!$B505-Parameter!$B$17*Spielerentscheidungen!$D$6+Parameter!$B$4*(Ergebnisse2!$E$5/Parameter!$B$8) + J505)&gt;0), IF(($B505-Parameter!$B$17*Spielerentscheidungen!$B$6+Parameter!$B$4*(Ergebnisse2!$D$5/Parameter!$B$8) + I505) &gt; (ZB_Käufer2!$B505-Parameter!$B$17*Spielerentscheidungen!$D$6+Parameter!$B$4*(Ergebnisse2!$E$5/Parameter!$B$8) + J505),"A",IF(($B505-Parameter!$B$17*Spielerentscheidungen!$B$6+Parameter!$B$4*(Ergebnisse2!$D$5/Parameter!$B$8) + I505) &lt; (ZB_Käufer2!$B505-Parameter!$B$17*Spielerentscheidungen!$D$6+Parameter!$B$4*(Ergebnisse2!$E$5/Parameter!$B$8) + J505),"B",C505)),
IF(($B505-Parameter!$B$17*Spielerentscheidungen!$B$6+Parameter!$B$4*(Ergebnisse2!$D$5/Parameter!$B$8) + I505)&gt;0,"A",
IF((ZB_Käufer2!$B505-Parameter!$B$17*Spielerentscheidungen!$D$6 + Parameter!$B$4*(Ergebnisse2!$E$5/Parameter!$B$8) + J505)&gt;0,"B",0)))</f>
        <v>0</v>
      </c>
      <c r="I505">
        <v>0</v>
      </c>
      <c r="J505">
        <v>1</v>
      </c>
    </row>
    <row r="506" spans="1:10" x14ac:dyDescent="0.35">
      <c r="A506">
        <v>505</v>
      </c>
      <c r="B506">
        <v>4.97</v>
      </c>
      <c r="C506" t="s">
        <v>19</v>
      </c>
      <c r="D506" t="str">
        <f>IF(AND(($B506- Parameter!$B$17*Spielerentscheidungen!$B$2+Parameter!$B$4*0.5 + I506)&gt;0,(ZB_Käufer2!$B506-Parameter!$B$17*Spielerentscheidungen!$D$2+Parameter!$B$4*0.5 + J506)&gt;0), IF(($B506-Parameter!$B$17*Spielerentscheidungen!$B$2+Parameter!$B$4*0.5 + I506) &gt; (ZB_Käufer2!$B506-Parameter!$B$17*Spielerentscheidungen!$D$2+Parameter!$B$4*0.5 + J506), "A", IF((ZB_Käufer2!$B506-Parameter!$B$17*Spielerentscheidungen!$D$2+Parameter!$B$4*0.5 + J506) &gt; ($B506-Parameter!$B$17*Spielerentscheidungen!$B$2+Parameter!$B$4*0.5 + I506), "B", C506)),
IF(($B506-Parameter!$B$17*Spielerentscheidungen!$B$2+Parameter!$B$4*0.5 + I506)&gt;0,"A",
IF((ZB_Käufer2!$B506-Parameter!$B$17*Spielerentscheidungen!$D$2+Parameter!$B$4*0.5 + J506)&gt;0,"B",0)))</f>
        <v>A</v>
      </c>
      <c r="E506" t="str">
        <f>IF(AND(($B506-Parameter!$B$17*Spielerentscheidungen!$B$3+Parameter!$B$4*(Ergebnisse2!$D$2/Parameter!$B$8) + I506)&gt;0,(ZB_Käufer2!$B506-Parameter!$B$17*Spielerentscheidungen!$D$3+Parameter!$B$4*(Ergebnisse2!$E$2/Parameter!$B$8) + J506)&gt;0),IF(($B506-Parameter!$B$17*Spielerentscheidungen!$B$3+Parameter!$B$4*(Ergebnisse2!$D$2/Parameter!$B$8) + I506) &gt; (ZB_Käufer2!$B506-Parameter!$B$17*Spielerentscheidungen!$D$3+Parameter!$B$4*(Ergebnisse2!$E$2/Parameter!$B$8) + J506),"A", IF(($B506-Parameter!$B$17*Spielerentscheidungen!$B$3+Parameter!$B$4*(Ergebnisse2!$D$2/Parameter!$B$8) + I506) &lt; (ZB_Käufer2!$B506-Parameter!$B$17*Spielerentscheidungen!$D$3+Parameter!$B$4*(Ergebnisse2!$E$2/Parameter!$B$8) + J506 ), "B", C506)),
IF(($B506-Parameter!$B$17*Spielerentscheidungen!$B$3+Parameter!$B$4*(Ergebnisse2!$D$2/Parameter!$B$8) + I506) &gt; 0,"A",
IF((ZB_Käufer2!$B506-Parameter!$B$17*Spielerentscheidungen!$D$3+Parameter!$B$4*(Ergebnisse2!$E$2/Parameter!$B$8) + J506)&gt;0,"B",0)))</f>
        <v>A</v>
      </c>
      <c r="F506">
        <f>IF(AND(($B506-Parameter!$B$17*Spielerentscheidungen!$B$4+Parameter!$B$4*(Ergebnisse2!$D$3/Parameter!$B$8) + I506 )&gt;0,(ZB_Käufer2!$B506-Parameter!$B$17*Spielerentscheidungen!$D$4+Parameter!$B$4*(Ergebnisse2!$E$3/Parameter!$B$8) + J506)&gt;0),IF(($B506-Parameter!$B$17*Spielerentscheidungen!$B$4+Parameter!$B$4*(Ergebnisse2!$D$3/Parameter!$B$8) + I506) &gt; (ZB_Käufer2!$B506-Parameter!$B$17*Spielerentscheidungen!$D$4+Parameter!$B$4*(Ergebnisse2!$E$3/Parameter!$B$8) + J506), "A", IF(($B506-Parameter!$B$17*Spielerentscheidungen!$B$4+Parameter!$B$4*(Ergebnisse2!$D$3/Parameter!$B$8) + I506) &lt; (ZB_Käufer2!$B506-Parameter!$B$17*Spielerentscheidungen!$D$4+Parameter!$B$4*(Ergebnisse2!$E$3/Parameter!$B$8) + J506), "B", C506)),
IF(($B506-Parameter!$B$17*Spielerentscheidungen!$B$4+Parameter!$B$4*(Ergebnisse2!$D$3/Parameter!$B$8) + I506) &gt; 0,"A",
IF((ZB_Käufer2!$B506-Parameter!$B$17*Spielerentscheidungen!$D$4+Parameter!$B$4*(Ergebnisse2!$E$3/Parameter!$B$8) + J506) &gt; 0,"B",0)))</f>
        <v>0</v>
      </c>
      <c r="G506">
        <f>IF(AND(($B506-Parameter!$B$17*Spielerentscheidungen!$B$5+Parameter!$B$4*(Ergebnisse2!$D$4/Parameter!$B$8) + I506)&gt;0,(ZB_Käufer2!$B506-Parameter!$B$17*Spielerentscheidungen!$D$5+Parameter!$B$4*(Ergebnisse2!$E$4/Parameter!$B$8) + J506)&gt;0), IF(($B506-Parameter!$B$17*Spielerentscheidungen!$B$5+Parameter!$B$4*(Ergebnisse2!$D$4/Parameter!$B$8) + I506) &gt; (ZB_Käufer2!$B506-Parameter!$B$17*Spielerentscheidungen!$D$5+Parameter!$B$4*(Ergebnisse2!$E$4/Parameter!$B$8) + J506), "A", IF(($B506-Parameter!$B$17*Spielerentscheidungen!$B$5+Parameter!$B$4*(Ergebnisse2!$D$4/Parameter!$B$8) + I506) &lt; (ZB_Käufer2!$B506-Parameter!$B$17*Spielerentscheidungen!$D$5+Parameter!$B$4*(Ergebnisse2!$E$4/Parameter!$B$8) + J506), "B", C506)),
IF(($B506-Parameter!$B$17*Spielerentscheidungen!$B$5+Parameter!$B$4*(Ergebnisse2!$D$4/Parameter!$B$8) +I506)&gt;0,"A",
IF((ZB_Käufer2!$B506-Parameter!$B$17*Spielerentscheidungen!$D$5+Parameter!$B$4*(Ergebnisse2!$E$4/Parameter!$B$8) + J506)&gt;0,"B",0)))</f>
        <v>0</v>
      </c>
      <c r="H506">
        <f>IF(AND(($B506-Parameter!$B$17*Spielerentscheidungen!$B$6+Parameter!$B$4*(Ergebnisse2!$D$5/Parameter!$B$8) + I506)&gt;0,(ZB_Käufer2!$B506-Parameter!$B$17*Spielerentscheidungen!$D$6+Parameter!$B$4*(Ergebnisse2!$E$5/Parameter!$B$8) + J506)&gt;0), IF(($B506-Parameter!$B$17*Spielerentscheidungen!$B$6+Parameter!$B$4*(Ergebnisse2!$D$5/Parameter!$B$8) + I506) &gt; (ZB_Käufer2!$B506-Parameter!$B$17*Spielerentscheidungen!$D$6+Parameter!$B$4*(Ergebnisse2!$E$5/Parameter!$B$8) + J506),"A",IF(($B506-Parameter!$B$17*Spielerentscheidungen!$B$6+Parameter!$B$4*(Ergebnisse2!$D$5/Parameter!$B$8) + I506) &lt; (ZB_Käufer2!$B506-Parameter!$B$17*Spielerentscheidungen!$D$6+Parameter!$B$4*(Ergebnisse2!$E$5/Parameter!$B$8) + J506),"B",C506)),
IF(($B506-Parameter!$B$17*Spielerentscheidungen!$B$6+Parameter!$B$4*(Ergebnisse2!$D$5/Parameter!$B$8) + I506)&gt;0,"A",
IF((ZB_Käufer2!$B506-Parameter!$B$17*Spielerentscheidungen!$D$6 + Parameter!$B$4*(Ergebnisse2!$E$5/Parameter!$B$8) + J506)&gt;0,"B",0)))</f>
        <v>0</v>
      </c>
      <c r="I506">
        <v>4</v>
      </c>
      <c r="J506">
        <v>0</v>
      </c>
    </row>
    <row r="507" spans="1:10" x14ac:dyDescent="0.35">
      <c r="A507">
        <v>506</v>
      </c>
      <c r="B507">
        <v>4.1900000000000004</v>
      </c>
      <c r="C507" t="s">
        <v>20</v>
      </c>
      <c r="D507" t="str">
        <f>IF(AND(($B507- Parameter!$B$17*Spielerentscheidungen!$B$2+Parameter!$B$4*0.5 + I507)&gt;0,(ZB_Käufer2!$B507-Parameter!$B$17*Spielerentscheidungen!$D$2+Parameter!$B$4*0.5 + J507)&gt;0), IF(($B507-Parameter!$B$17*Spielerentscheidungen!$B$2+Parameter!$B$4*0.5 + I507) &gt; (ZB_Käufer2!$B507-Parameter!$B$17*Spielerentscheidungen!$D$2+Parameter!$B$4*0.5 + J507), "A", IF((ZB_Käufer2!$B507-Parameter!$B$17*Spielerentscheidungen!$D$2+Parameter!$B$4*0.5 + J507) &gt; ($B507-Parameter!$B$17*Spielerentscheidungen!$B$2+Parameter!$B$4*0.5 + I507), "B", C507)),
IF(($B507-Parameter!$B$17*Spielerentscheidungen!$B$2+Parameter!$B$4*0.5 + I507)&gt;0,"A",
IF((ZB_Käufer2!$B507-Parameter!$B$17*Spielerentscheidungen!$D$2+Parameter!$B$4*0.5 + J507)&gt;0,"B",0)))</f>
        <v>A</v>
      </c>
      <c r="E507" t="str">
        <f>IF(AND(($B507-Parameter!$B$17*Spielerentscheidungen!$B$3+Parameter!$B$4*(Ergebnisse2!$D$2/Parameter!$B$8) + I507)&gt;0,(ZB_Käufer2!$B507-Parameter!$B$17*Spielerentscheidungen!$D$3+Parameter!$B$4*(Ergebnisse2!$E$2/Parameter!$B$8) + J507)&gt;0),IF(($B507-Parameter!$B$17*Spielerentscheidungen!$B$3+Parameter!$B$4*(Ergebnisse2!$D$2/Parameter!$B$8) + I507) &gt; (ZB_Käufer2!$B507-Parameter!$B$17*Spielerentscheidungen!$D$3+Parameter!$B$4*(Ergebnisse2!$E$2/Parameter!$B$8) + J507),"A", IF(($B507-Parameter!$B$17*Spielerentscheidungen!$B$3+Parameter!$B$4*(Ergebnisse2!$D$2/Parameter!$B$8) + I507) &lt; (ZB_Käufer2!$B507-Parameter!$B$17*Spielerentscheidungen!$D$3+Parameter!$B$4*(Ergebnisse2!$E$2/Parameter!$B$8) + J507 ), "B", C507)),
IF(($B507-Parameter!$B$17*Spielerentscheidungen!$B$3+Parameter!$B$4*(Ergebnisse2!$D$2/Parameter!$B$8) + I507) &gt; 0,"A",
IF((ZB_Käufer2!$B507-Parameter!$B$17*Spielerentscheidungen!$D$3+Parameter!$B$4*(Ergebnisse2!$E$2/Parameter!$B$8) + J507)&gt;0,"B",0)))</f>
        <v>A</v>
      </c>
      <c r="F507">
        <f>IF(AND(($B507-Parameter!$B$17*Spielerentscheidungen!$B$4+Parameter!$B$4*(Ergebnisse2!$D$3/Parameter!$B$8) + I507 )&gt;0,(ZB_Käufer2!$B507-Parameter!$B$17*Spielerentscheidungen!$D$4+Parameter!$B$4*(Ergebnisse2!$E$3/Parameter!$B$8) + J507)&gt;0),IF(($B507-Parameter!$B$17*Spielerentscheidungen!$B$4+Parameter!$B$4*(Ergebnisse2!$D$3/Parameter!$B$8) + I507) &gt; (ZB_Käufer2!$B507-Parameter!$B$17*Spielerentscheidungen!$D$4+Parameter!$B$4*(Ergebnisse2!$E$3/Parameter!$B$8) + J507), "A", IF(($B507-Parameter!$B$17*Spielerentscheidungen!$B$4+Parameter!$B$4*(Ergebnisse2!$D$3/Parameter!$B$8) + I507) &lt; (ZB_Käufer2!$B507-Parameter!$B$17*Spielerentscheidungen!$D$4+Parameter!$B$4*(Ergebnisse2!$E$3/Parameter!$B$8) + J507), "B", C507)),
IF(($B507-Parameter!$B$17*Spielerentscheidungen!$B$4+Parameter!$B$4*(Ergebnisse2!$D$3/Parameter!$B$8) + I507) &gt; 0,"A",
IF((ZB_Käufer2!$B507-Parameter!$B$17*Spielerentscheidungen!$D$4+Parameter!$B$4*(Ergebnisse2!$E$3/Parameter!$B$8) + J507) &gt; 0,"B",0)))</f>
        <v>0</v>
      </c>
      <c r="G507">
        <f>IF(AND(($B507-Parameter!$B$17*Spielerentscheidungen!$B$5+Parameter!$B$4*(Ergebnisse2!$D$4/Parameter!$B$8) + I507)&gt;0,(ZB_Käufer2!$B507-Parameter!$B$17*Spielerentscheidungen!$D$5+Parameter!$B$4*(Ergebnisse2!$E$4/Parameter!$B$8) + J507)&gt;0), IF(($B507-Parameter!$B$17*Spielerentscheidungen!$B$5+Parameter!$B$4*(Ergebnisse2!$D$4/Parameter!$B$8) + I507) &gt; (ZB_Käufer2!$B507-Parameter!$B$17*Spielerentscheidungen!$D$5+Parameter!$B$4*(Ergebnisse2!$E$4/Parameter!$B$8) + J507), "A", IF(($B507-Parameter!$B$17*Spielerentscheidungen!$B$5+Parameter!$B$4*(Ergebnisse2!$D$4/Parameter!$B$8) + I507) &lt; (ZB_Käufer2!$B507-Parameter!$B$17*Spielerentscheidungen!$D$5+Parameter!$B$4*(Ergebnisse2!$E$4/Parameter!$B$8) + J507), "B", C507)),
IF(($B507-Parameter!$B$17*Spielerentscheidungen!$B$5+Parameter!$B$4*(Ergebnisse2!$D$4/Parameter!$B$8) +I507)&gt;0,"A",
IF((ZB_Käufer2!$B507-Parameter!$B$17*Spielerentscheidungen!$D$5+Parameter!$B$4*(Ergebnisse2!$E$4/Parameter!$B$8) + J507)&gt;0,"B",0)))</f>
        <v>0</v>
      </c>
      <c r="H507">
        <f>IF(AND(($B507-Parameter!$B$17*Spielerentscheidungen!$B$6+Parameter!$B$4*(Ergebnisse2!$D$5/Parameter!$B$8) + I507)&gt;0,(ZB_Käufer2!$B507-Parameter!$B$17*Spielerentscheidungen!$D$6+Parameter!$B$4*(Ergebnisse2!$E$5/Parameter!$B$8) + J507)&gt;0), IF(($B507-Parameter!$B$17*Spielerentscheidungen!$B$6+Parameter!$B$4*(Ergebnisse2!$D$5/Parameter!$B$8) + I507) &gt; (ZB_Käufer2!$B507-Parameter!$B$17*Spielerentscheidungen!$D$6+Parameter!$B$4*(Ergebnisse2!$E$5/Parameter!$B$8) + J507),"A",IF(($B507-Parameter!$B$17*Spielerentscheidungen!$B$6+Parameter!$B$4*(Ergebnisse2!$D$5/Parameter!$B$8) + I507) &lt; (ZB_Käufer2!$B507-Parameter!$B$17*Spielerentscheidungen!$D$6+Parameter!$B$4*(Ergebnisse2!$E$5/Parameter!$B$8) + J507),"B",C507)),
IF(($B507-Parameter!$B$17*Spielerentscheidungen!$B$6+Parameter!$B$4*(Ergebnisse2!$D$5/Parameter!$B$8) + I507)&gt;0,"A",
IF((ZB_Käufer2!$B507-Parameter!$B$17*Spielerentscheidungen!$D$6 + Parameter!$B$4*(Ergebnisse2!$E$5/Parameter!$B$8) + J507)&gt;0,"B",0)))</f>
        <v>0</v>
      </c>
      <c r="I507">
        <v>4</v>
      </c>
      <c r="J507">
        <v>0</v>
      </c>
    </row>
    <row r="508" spans="1:10" x14ac:dyDescent="0.35">
      <c r="A508">
        <v>507</v>
      </c>
      <c r="B508">
        <v>8.26</v>
      </c>
      <c r="C508" t="s">
        <v>19</v>
      </c>
      <c r="D508" t="str">
        <f>IF(AND(($B508- Parameter!$B$17*Spielerentscheidungen!$B$2+Parameter!$B$4*0.5 + I508)&gt;0,(ZB_Käufer2!$B508-Parameter!$B$17*Spielerentscheidungen!$D$2+Parameter!$B$4*0.5 + J508)&gt;0), IF(($B508-Parameter!$B$17*Spielerentscheidungen!$B$2+Parameter!$B$4*0.5 + I508) &gt; (ZB_Käufer2!$B508-Parameter!$B$17*Spielerentscheidungen!$D$2+Parameter!$B$4*0.5 + J508), "A", IF((ZB_Käufer2!$B508-Parameter!$B$17*Spielerentscheidungen!$D$2+Parameter!$B$4*0.5 + J508) &gt; ($B508-Parameter!$B$17*Spielerentscheidungen!$B$2+Parameter!$B$4*0.5 + I508), "B", C508)),
IF(($B508-Parameter!$B$17*Spielerentscheidungen!$B$2+Parameter!$B$4*0.5 + I508)&gt;0,"A",
IF((ZB_Käufer2!$B508-Parameter!$B$17*Spielerentscheidungen!$D$2+Parameter!$B$4*0.5 + J508)&gt;0,"B",0)))</f>
        <v>B</v>
      </c>
      <c r="E508" t="str">
        <f>IF(AND(($B508-Parameter!$B$17*Spielerentscheidungen!$B$3+Parameter!$B$4*(Ergebnisse2!$D$2/Parameter!$B$8) + I508)&gt;0,(ZB_Käufer2!$B508-Parameter!$B$17*Spielerentscheidungen!$D$3+Parameter!$B$4*(Ergebnisse2!$E$2/Parameter!$B$8) + J508)&gt;0),IF(($B508-Parameter!$B$17*Spielerentscheidungen!$B$3+Parameter!$B$4*(Ergebnisse2!$D$2/Parameter!$B$8) + I508) &gt; (ZB_Käufer2!$B508-Parameter!$B$17*Spielerentscheidungen!$D$3+Parameter!$B$4*(Ergebnisse2!$E$2/Parameter!$B$8) + J508),"A", IF(($B508-Parameter!$B$17*Spielerentscheidungen!$B$3+Parameter!$B$4*(Ergebnisse2!$D$2/Parameter!$B$8) + I508) &lt; (ZB_Käufer2!$B508-Parameter!$B$17*Spielerentscheidungen!$D$3+Parameter!$B$4*(Ergebnisse2!$E$2/Parameter!$B$8) + J508 ), "B", C508)),
IF(($B508-Parameter!$B$17*Spielerentscheidungen!$B$3+Parameter!$B$4*(Ergebnisse2!$D$2/Parameter!$B$8) + I508) &gt; 0,"A",
IF((ZB_Käufer2!$B508-Parameter!$B$17*Spielerentscheidungen!$D$3+Parameter!$B$4*(Ergebnisse2!$E$2/Parameter!$B$8) + J508)&gt;0,"B",0)))</f>
        <v>B</v>
      </c>
      <c r="F508" t="str">
        <f>IF(AND(($B508-Parameter!$B$17*Spielerentscheidungen!$B$4+Parameter!$B$4*(Ergebnisse2!$D$3/Parameter!$B$8) + I508 )&gt;0,(ZB_Käufer2!$B508-Parameter!$B$17*Spielerentscheidungen!$D$4+Parameter!$B$4*(Ergebnisse2!$E$3/Parameter!$B$8) + J508)&gt;0),IF(($B508-Parameter!$B$17*Spielerentscheidungen!$B$4+Parameter!$B$4*(Ergebnisse2!$D$3/Parameter!$B$8) + I508) &gt; (ZB_Käufer2!$B508-Parameter!$B$17*Spielerentscheidungen!$D$4+Parameter!$B$4*(Ergebnisse2!$E$3/Parameter!$B$8) + J508), "A", IF(($B508-Parameter!$B$17*Spielerentscheidungen!$B$4+Parameter!$B$4*(Ergebnisse2!$D$3/Parameter!$B$8) + I508) &lt; (ZB_Käufer2!$B508-Parameter!$B$17*Spielerentscheidungen!$D$4+Parameter!$B$4*(Ergebnisse2!$E$3/Parameter!$B$8) + J508), "B", C508)),
IF(($B508-Parameter!$B$17*Spielerentscheidungen!$B$4+Parameter!$B$4*(Ergebnisse2!$D$3/Parameter!$B$8) + I508) &gt; 0,"A",
IF((ZB_Käufer2!$B508-Parameter!$B$17*Spielerentscheidungen!$D$4+Parameter!$B$4*(Ergebnisse2!$E$3/Parameter!$B$8) + J508) &gt; 0,"B",0)))</f>
        <v>B</v>
      </c>
      <c r="G508" t="str">
        <f>IF(AND(($B508-Parameter!$B$17*Spielerentscheidungen!$B$5+Parameter!$B$4*(Ergebnisse2!$D$4/Parameter!$B$8) + I508)&gt;0,(ZB_Käufer2!$B508-Parameter!$B$17*Spielerentscheidungen!$D$5+Parameter!$B$4*(Ergebnisse2!$E$4/Parameter!$B$8) + J508)&gt;0), IF(($B508-Parameter!$B$17*Spielerentscheidungen!$B$5+Parameter!$B$4*(Ergebnisse2!$D$4/Parameter!$B$8) + I508) &gt; (ZB_Käufer2!$B508-Parameter!$B$17*Spielerentscheidungen!$D$5+Parameter!$B$4*(Ergebnisse2!$E$4/Parameter!$B$8) + J508), "A", IF(($B508-Parameter!$B$17*Spielerentscheidungen!$B$5+Parameter!$B$4*(Ergebnisse2!$D$4/Parameter!$B$8) + I508) &lt; (ZB_Käufer2!$B508-Parameter!$B$17*Spielerentscheidungen!$D$5+Parameter!$B$4*(Ergebnisse2!$E$4/Parameter!$B$8) + J508), "B", C508)),
IF(($B508-Parameter!$B$17*Spielerentscheidungen!$B$5+Parameter!$B$4*(Ergebnisse2!$D$4/Parameter!$B$8) +I508)&gt;0,"A",
IF((ZB_Käufer2!$B508-Parameter!$B$17*Spielerentscheidungen!$D$5+Parameter!$B$4*(Ergebnisse2!$E$4/Parameter!$B$8) + J508)&gt;0,"B",0)))</f>
        <v>B</v>
      </c>
      <c r="H508">
        <f>IF(AND(($B508-Parameter!$B$17*Spielerentscheidungen!$B$6+Parameter!$B$4*(Ergebnisse2!$D$5/Parameter!$B$8) + I508)&gt;0,(ZB_Käufer2!$B508-Parameter!$B$17*Spielerentscheidungen!$D$6+Parameter!$B$4*(Ergebnisse2!$E$5/Parameter!$B$8) + J508)&gt;0), IF(($B508-Parameter!$B$17*Spielerentscheidungen!$B$6+Parameter!$B$4*(Ergebnisse2!$D$5/Parameter!$B$8) + I508) &gt; (ZB_Käufer2!$B508-Parameter!$B$17*Spielerentscheidungen!$D$6+Parameter!$B$4*(Ergebnisse2!$E$5/Parameter!$B$8) + J508),"A",IF(($B508-Parameter!$B$17*Spielerentscheidungen!$B$6+Parameter!$B$4*(Ergebnisse2!$D$5/Parameter!$B$8) + I508) &lt; (ZB_Käufer2!$B508-Parameter!$B$17*Spielerentscheidungen!$D$6+Parameter!$B$4*(Ergebnisse2!$E$5/Parameter!$B$8) + J508),"B",C508)),
IF(($B508-Parameter!$B$17*Spielerentscheidungen!$B$6+Parameter!$B$4*(Ergebnisse2!$D$5/Parameter!$B$8) + I508)&gt;0,"A",
IF((ZB_Käufer2!$B508-Parameter!$B$17*Spielerentscheidungen!$D$6 + Parameter!$B$4*(Ergebnisse2!$E$5/Parameter!$B$8) + J508)&gt;0,"B",0)))</f>
        <v>0</v>
      </c>
      <c r="I508">
        <v>0</v>
      </c>
      <c r="J508">
        <v>3</v>
      </c>
    </row>
    <row r="509" spans="1:10" x14ac:dyDescent="0.35">
      <c r="A509">
        <v>508</v>
      </c>
      <c r="B509">
        <v>9.06</v>
      </c>
      <c r="C509" t="s">
        <v>20</v>
      </c>
      <c r="D509" t="str">
        <f>IF(AND(($B509- Parameter!$B$17*Spielerentscheidungen!$B$2+Parameter!$B$4*0.5 + I509)&gt;0,(ZB_Käufer2!$B509-Parameter!$B$17*Spielerentscheidungen!$D$2+Parameter!$B$4*0.5 + J509)&gt;0), IF(($B509-Parameter!$B$17*Spielerentscheidungen!$B$2+Parameter!$B$4*0.5 + I509) &gt; (ZB_Käufer2!$B509-Parameter!$B$17*Spielerentscheidungen!$D$2+Parameter!$B$4*0.5 + J509), "A", IF((ZB_Käufer2!$B509-Parameter!$B$17*Spielerentscheidungen!$D$2+Parameter!$B$4*0.5 + J509) &gt; ($B509-Parameter!$B$17*Spielerentscheidungen!$B$2+Parameter!$B$4*0.5 + I509), "B", C509)),
IF(($B509-Parameter!$B$17*Spielerentscheidungen!$B$2+Parameter!$B$4*0.5 + I509)&gt;0,"A",
IF((ZB_Käufer2!$B509-Parameter!$B$17*Spielerentscheidungen!$D$2+Parameter!$B$4*0.5 + J509)&gt;0,"B",0)))</f>
        <v>A</v>
      </c>
      <c r="E509" t="str">
        <f>IF(AND(($B509-Parameter!$B$17*Spielerentscheidungen!$B$3+Parameter!$B$4*(Ergebnisse2!$D$2/Parameter!$B$8) + I509)&gt;0,(ZB_Käufer2!$B509-Parameter!$B$17*Spielerentscheidungen!$D$3+Parameter!$B$4*(Ergebnisse2!$E$2/Parameter!$B$8) + J509)&gt;0),IF(($B509-Parameter!$B$17*Spielerentscheidungen!$B$3+Parameter!$B$4*(Ergebnisse2!$D$2/Parameter!$B$8) + I509) &gt; (ZB_Käufer2!$B509-Parameter!$B$17*Spielerentscheidungen!$D$3+Parameter!$B$4*(Ergebnisse2!$E$2/Parameter!$B$8) + J509),"A", IF(($B509-Parameter!$B$17*Spielerentscheidungen!$B$3+Parameter!$B$4*(Ergebnisse2!$D$2/Parameter!$B$8) + I509) &lt; (ZB_Käufer2!$B509-Parameter!$B$17*Spielerentscheidungen!$D$3+Parameter!$B$4*(Ergebnisse2!$E$2/Parameter!$B$8) + J509 ), "B", C509)),
IF(($B509-Parameter!$B$17*Spielerentscheidungen!$B$3+Parameter!$B$4*(Ergebnisse2!$D$2/Parameter!$B$8) + I509) &gt; 0,"A",
IF((ZB_Käufer2!$B509-Parameter!$B$17*Spielerentscheidungen!$D$3+Parameter!$B$4*(Ergebnisse2!$E$2/Parameter!$B$8) + J509)&gt;0,"B",0)))</f>
        <v>A</v>
      </c>
      <c r="F509" t="str">
        <f>IF(AND(($B509-Parameter!$B$17*Spielerentscheidungen!$B$4+Parameter!$B$4*(Ergebnisse2!$D$3/Parameter!$B$8) + I509 )&gt;0,(ZB_Käufer2!$B509-Parameter!$B$17*Spielerentscheidungen!$D$4+Parameter!$B$4*(Ergebnisse2!$E$3/Parameter!$B$8) + J509)&gt;0),IF(($B509-Parameter!$B$17*Spielerentscheidungen!$B$4+Parameter!$B$4*(Ergebnisse2!$D$3/Parameter!$B$8) + I509) &gt; (ZB_Käufer2!$B509-Parameter!$B$17*Spielerentscheidungen!$D$4+Parameter!$B$4*(Ergebnisse2!$E$3/Parameter!$B$8) + J509), "A", IF(($B509-Parameter!$B$17*Spielerentscheidungen!$B$4+Parameter!$B$4*(Ergebnisse2!$D$3/Parameter!$B$8) + I509) &lt; (ZB_Käufer2!$B509-Parameter!$B$17*Spielerentscheidungen!$D$4+Parameter!$B$4*(Ergebnisse2!$E$3/Parameter!$B$8) + J509), "B", C509)),
IF(($B509-Parameter!$B$17*Spielerentscheidungen!$B$4+Parameter!$B$4*(Ergebnisse2!$D$3/Parameter!$B$8) + I509) &gt; 0,"A",
IF((ZB_Käufer2!$B509-Parameter!$B$17*Spielerentscheidungen!$D$4+Parameter!$B$4*(Ergebnisse2!$E$3/Parameter!$B$8) + J509) &gt; 0,"B",0)))</f>
        <v>A</v>
      </c>
      <c r="G509" t="str">
        <f>IF(AND(($B509-Parameter!$B$17*Spielerentscheidungen!$B$5+Parameter!$B$4*(Ergebnisse2!$D$4/Parameter!$B$8) + I509)&gt;0,(ZB_Käufer2!$B509-Parameter!$B$17*Spielerentscheidungen!$D$5+Parameter!$B$4*(Ergebnisse2!$E$4/Parameter!$B$8) + J509)&gt;0), IF(($B509-Parameter!$B$17*Spielerentscheidungen!$B$5+Parameter!$B$4*(Ergebnisse2!$D$4/Parameter!$B$8) + I509) &gt; (ZB_Käufer2!$B509-Parameter!$B$17*Spielerentscheidungen!$D$5+Parameter!$B$4*(Ergebnisse2!$E$4/Parameter!$B$8) + J509), "A", IF(($B509-Parameter!$B$17*Spielerentscheidungen!$B$5+Parameter!$B$4*(Ergebnisse2!$D$4/Parameter!$B$8) + I509) &lt; (ZB_Käufer2!$B509-Parameter!$B$17*Spielerentscheidungen!$D$5+Parameter!$B$4*(Ergebnisse2!$E$4/Parameter!$B$8) + J509), "B", C509)),
IF(($B509-Parameter!$B$17*Spielerentscheidungen!$B$5+Parameter!$B$4*(Ergebnisse2!$D$4/Parameter!$B$8) +I509)&gt;0,"A",
IF((ZB_Käufer2!$B509-Parameter!$B$17*Spielerentscheidungen!$D$5+Parameter!$B$4*(Ergebnisse2!$E$4/Parameter!$B$8) + J509)&gt;0,"B",0)))</f>
        <v>A</v>
      </c>
      <c r="H509">
        <f>IF(AND(($B509-Parameter!$B$17*Spielerentscheidungen!$B$6+Parameter!$B$4*(Ergebnisse2!$D$5/Parameter!$B$8) + I509)&gt;0,(ZB_Käufer2!$B509-Parameter!$B$17*Spielerentscheidungen!$D$6+Parameter!$B$4*(Ergebnisse2!$E$5/Parameter!$B$8) + J509)&gt;0), IF(($B509-Parameter!$B$17*Spielerentscheidungen!$B$6+Parameter!$B$4*(Ergebnisse2!$D$5/Parameter!$B$8) + I509) &gt; (ZB_Käufer2!$B509-Parameter!$B$17*Spielerentscheidungen!$D$6+Parameter!$B$4*(Ergebnisse2!$E$5/Parameter!$B$8) + J509),"A",IF(($B509-Parameter!$B$17*Spielerentscheidungen!$B$6+Parameter!$B$4*(Ergebnisse2!$D$5/Parameter!$B$8) + I509) &lt; (ZB_Käufer2!$B509-Parameter!$B$17*Spielerentscheidungen!$D$6+Parameter!$B$4*(Ergebnisse2!$E$5/Parameter!$B$8) + J509),"B",C509)),
IF(($B509-Parameter!$B$17*Spielerentscheidungen!$B$6+Parameter!$B$4*(Ergebnisse2!$D$5/Parameter!$B$8) + I509)&gt;0,"A",
IF((ZB_Käufer2!$B509-Parameter!$B$17*Spielerentscheidungen!$D$6 + Parameter!$B$4*(Ergebnisse2!$E$5/Parameter!$B$8) + J509)&gt;0,"B",0)))</f>
        <v>0</v>
      </c>
      <c r="I509">
        <v>5</v>
      </c>
      <c r="J509">
        <v>0</v>
      </c>
    </row>
    <row r="510" spans="1:10" x14ac:dyDescent="0.35">
      <c r="A510">
        <v>509</v>
      </c>
      <c r="B510">
        <v>7.9</v>
      </c>
      <c r="C510" t="s">
        <v>19</v>
      </c>
      <c r="D510" t="str">
        <f>IF(AND(($B510- Parameter!$B$17*Spielerentscheidungen!$B$2+Parameter!$B$4*0.5 + I510)&gt;0,(ZB_Käufer2!$B510-Parameter!$B$17*Spielerentscheidungen!$D$2+Parameter!$B$4*0.5 + J510)&gt;0), IF(($B510-Parameter!$B$17*Spielerentscheidungen!$B$2+Parameter!$B$4*0.5 + I510) &gt; (ZB_Käufer2!$B510-Parameter!$B$17*Spielerentscheidungen!$D$2+Parameter!$B$4*0.5 + J510), "A", IF((ZB_Käufer2!$B510-Parameter!$B$17*Spielerentscheidungen!$D$2+Parameter!$B$4*0.5 + J510) &gt; ($B510-Parameter!$B$17*Spielerentscheidungen!$B$2+Parameter!$B$4*0.5 + I510), "B", C510)),
IF(($B510-Parameter!$B$17*Spielerentscheidungen!$B$2+Parameter!$B$4*0.5 + I510)&gt;0,"A",
IF((ZB_Käufer2!$B510-Parameter!$B$17*Spielerentscheidungen!$D$2+Parameter!$B$4*0.5 + J510)&gt;0,"B",0)))</f>
        <v>A</v>
      </c>
      <c r="E510" t="str">
        <f>IF(AND(($B510-Parameter!$B$17*Spielerentscheidungen!$B$3+Parameter!$B$4*(Ergebnisse2!$D$2/Parameter!$B$8) + I510)&gt;0,(ZB_Käufer2!$B510-Parameter!$B$17*Spielerentscheidungen!$D$3+Parameter!$B$4*(Ergebnisse2!$E$2/Parameter!$B$8) + J510)&gt;0),IF(($B510-Parameter!$B$17*Spielerentscheidungen!$B$3+Parameter!$B$4*(Ergebnisse2!$D$2/Parameter!$B$8) + I510) &gt; (ZB_Käufer2!$B510-Parameter!$B$17*Spielerentscheidungen!$D$3+Parameter!$B$4*(Ergebnisse2!$E$2/Parameter!$B$8) + J510),"A", IF(($B510-Parameter!$B$17*Spielerentscheidungen!$B$3+Parameter!$B$4*(Ergebnisse2!$D$2/Parameter!$B$8) + I510) &lt; (ZB_Käufer2!$B510-Parameter!$B$17*Spielerentscheidungen!$D$3+Parameter!$B$4*(Ergebnisse2!$E$2/Parameter!$B$8) + J510 ), "B", C510)),
IF(($B510-Parameter!$B$17*Spielerentscheidungen!$B$3+Parameter!$B$4*(Ergebnisse2!$D$2/Parameter!$B$8) + I510) &gt; 0,"A",
IF((ZB_Käufer2!$B510-Parameter!$B$17*Spielerentscheidungen!$D$3+Parameter!$B$4*(Ergebnisse2!$E$2/Parameter!$B$8) + J510)&gt;0,"B",0)))</f>
        <v>A</v>
      </c>
      <c r="F510">
        <f>IF(AND(($B510-Parameter!$B$17*Spielerentscheidungen!$B$4+Parameter!$B$4*(Ergebnisse2!$D$3/Parameter!$B$8) + I510 )&gt;0,(ZB_Käufer2!$B510-Parameter!$B$17*Spielerentscheidungen!$D$4+Parameter!$B$4*(Ergebnisse2!$E$3/Parameter!$B$8) + J510)&gt;0),IF(($B510-Parameter!$B$17*Spielerentscheidungen!$B$4+Parameter!$B$4*(Ergebnisse2!$D$3/Parameter!$B$8) + I510) &gt; (ZB_Käufer2!$B510-Parameter!$B$17*Spielerentscheidungen!$D$4+Parameter!$B$4*(Ergebnisse2!$E$3/Parameter!$B$8) + J510), "A", IF(($B510-Parameter!$B$17*Spielerentscheidungen!$B$4+Parameter!$B$4*(Ergebnisse2!$D$3/Parameter!$B$8) + I510) &lt; (ZB_Käufer2!$B510-Parameter!$B$17*Spielerentscheidungen!$D$4+Parameter!$B$4*(Ergebnisse2!$E$3/Parameter!$B$8) + J510), "B", C510)),
IF(($B510-Parameter!$B$17*Spielerentscheidungen!$B$4+Parameter!$B$4*(Ergebnisse2!$D$3/Parameter!$B$8) + I510) &gt; 0,"A",
IF((ZB_Käufer2!$B510-Parameter!$B$17*Spielerentscheidungen!$D$4+Parameter!$B$4*(Ergebnisse2!$E$3/Parameter!$B$8) + J510) &gt; 0,"B",0)))</f>
        <v>0</v>
      </c>
      <c r="G510">
        <f>IF(AND(($B510-Parameter!$B$17*Spielerentscheidungen!$B$5+Parameter!$B$4*(Ergebnisse2!$D$4/Parameter!$B$8) + I510)&gt;0,(ZB_Käufer2!$B510-Parameter!$B$17*Spielerentscheidungen!$D$5+Parameter!$B$4*(Ergebnisse2!$E$4/Parameter!$B$8) + J510)&gt;0), IF(($B510-Parameter!$B$17*Spielerentscheidungen!$B$5+Parameter!$B$4*(Ergebnisse2!$D$4/Parameter!$B$8) + I510) &gt; (ZB_Käufer2!$B510-Parameter!$B$17*Spielerentscheidungen!$D$5+Parameter!$B$4*(Ergebnisse2!$E$4/Parameter!$B$8) + J510), "A", IF(($B510-Parameter!$B$17*Spielerentscheidungen!$B$5+Parameter!$B$4*(Ergebnisse2!$D$4/Parameter!$B$8) + I510) &lt; (ZB_Käufer2!$B510-Parameter!$B$17*Spielerentscheidungen!$D$5+Parameter!$B$4*(Ergebnisse2!$E$4/Parameter!$B$8) + J510), "B", C510)),
IF(($B510-Parameter!$B$17*Spielerentscheidungen!$B$5+Parameter!$B$4*(Ergebnisse2!$D$4/Parameter!$B$8) +I510)&gt;0,"A",
IF((ZB_Käufer2!$B510-Parameter!$B$17*Spielerentscheidungen!$D$5+Parameter!$B$4*(Ergebnisse2!$E$4/Parameter!$B$8) + J510)&gt;0,"B",0)))</f>
        <v>0</v>
      </c>
      <c r="H510">
        <f>IF(AND(($B510-Parameter!$B$17*Spielerentscheidungen!$B$6+Parameter!$B$4*(Ergebnisse2!$D$5/Parameter!$B$8) + I510)&gt;0,(ZB_Käufer2!$B510-Parameter!$B$17*Spielerentscheidungen!$D$6+Parameter!$B$4*(Ergebnisse2!$E$5/Parameter!$B$8) + J510)&gt;0), IF(($B510-Parameter!$B$17*Spielerentscheidungen!$B$6+Parameter!$B$4*(Ergebnisse2!$D$5/Parameter!$B$8) + I510) &gt; (ZB_Käufer2!$B510-Parameter!$B$17*Spielerentscheidungen!$D$6+Parameter!$B$4*(Ergebnisse2!$E$5/Parameter!$B$8) + J510),"A",IF(($B510-Parameter!$B$17*Spielerentscheidungen!$B$6+Parameter!$B$4*(Ergebnisse2!$D$5/Parameter!$B$8) + I510) &lt; (ZB_Käufer2!$B510-Parameter!$B$17*Spielerentscheidungen!$D$6+Parameter!$B$4*(Ergebnisse2!$E$5/Parameter!$B$8) + J510),"B",C510)),
IF(($B510-Parameter!$B$17*Spielerentscheidungen!$B$6+Parameter!$B$4*(Ergebnisse2!$D$5/Parameter!$B$8) + I510)&gt;0,"A",
IF((ZB_Käufer2!$B510-Parameter!$B$17*Spielerentscheidungen!$D$6 + Parameter!$B$4*(Ergebnisse2!$E$5/Parameter!$B$8) + J510)&gt;0,"B",0)))</f>
        <v>0</v>
      </c>
      <c r="I510">
        <v>0</v>
      </c>
      <c r="J510">
        <v>1</v>
      </c>
    </row>
    <row r="511" spans="1:10" x14ac:dyDescent="0.35">
      <c r="A511">
        <v>510</v>
      </c>
      <c r="B511">
        <v>4.9400000000000004</v>
      </c>
      <c r="C511" t="s">
        <v>20</v>
      </c>
      <c r="D511">
        <f>IF(AND(($B511- Parameter!$B$17*Spielerentscheidungen!$B$2+Parameter!$B$4*0.5 + I511)&gt;0,(ZB_Käufer2!$B511-Parameter!$B$17*Spielerentscheidungen!$D$2+Parameter!$B$4*0.5 + J511)&gt;0), IF(($B511-Parameter!$B$17*Spielerentscheidungen!$B$2+Parameter!$B$4*0.5 + I511) &gt; (ZB_Käufer2!$B511-Parameter!$B$17*Spielerentscheidungen!$D$2+Parameter!$B$4*0.5 + J511), "A", IF((ZB_Käufer2!$B511-Parameter!$B$17*Spielerentscheidungen!$D$2+Parameter!$B$4*0.5 + J511) &gt; ($B511-Parameter!$B$17*Spielerentscheidungen!$B$2+Parameter!$B$4*0.5 + I511), "B", C511)),
IF(($B511-Parameter!$B$17*Spielerentscheidungen!$B$2+Parameter!$B$4*0.5 + I511)&gt;0,"A",
IF((ZB_Käufer2!$B511-Parameter!$B$17*Spielerentscheidungen!$D$2+Parameter!$B$4*0.5 + J511)&gt;0,"B",0)))</f>
        <v>0</v>
      </c>
      <c r="E511">
        <f>IF(AND(($B511-Parameter!$B$17*Spielerentscheidungen!$B$3+Parameter!$B$4*(Ergebnisse2!$D$2/Parameter!$B$8) + I511)&gt;0,(ZB_Käufer2!$B511-Parameter!$B$17*Spielerentscheidungen!$D$3+Parameter!$B$4*(Ergebnisse2!$E$2/Parameter!$B$8) + J511)&gt;0),IF(($B511-Parameter!$B$17*Spielerentscheidungen!$B$3+Parameter!$B$4*(Ergebnisse2!$D$2/Parameter!$B$8) + I511) &gt; (ZB_Käufer2!$B511-Parameter!$B$17*Spielerentscheidungen!$D$3+Parameter!$B$4*(Ergebnisse2!$E$2/Parameter!$B$8) + J511),"A", IF(($B511-Parameter!$B$17*Spielerentscheidungen!$B$3+Parameter!$B$4*(Ergebnisse2!$D$2/Parameter!$B$8) + I511) &lt; (ZB_Käufer2!$B511-Parameter!$B$17*Spielerentscheidungen!$D$3+Parameter!$B$4*(Ergebnisse2!$E$2/Parameter!$B$8) + J511 ), "B", C511)),
IF(($B511-Parameter!$B$17*Spielerentscheidungen!$B$3+Parameter!$B$4*(Ergebnisse2!$D$2/Parameter!$B$8) + I511) &gt; 0,"A",
IF((ZB_Käufer2!$B511-Parameter!$B$17*Spielerentscheidungen!$D$3+Parameter!$B$4*(Ergebnisse2!$E$2/Parameter!$B$8) + J511)&gt;0,"B",0)))</f>
        <v>0</v>
      </c>
      <c r="F511">
        <f>IF(AND(($B511-Parameter!$B$17*Spielerentscheidungen!$B$4+Parameter!$B$4*(Ergebnisse2!$D$3/Parameter!$B$8) + I511 )&gt;0,(ZB_Käufer2!$B511-Parameter!$B$17*Spielerentscheidungen!$D$4+Parameter!$B$4*(Ergebnisse2!$E$3/Parameter!$B$8) + J511)&gt;0),IF(($B511-Parameter!$B$17*Spielerentscheidungen!$B$4+Parameter!$B$4*(Ergebnisse2!$D$3/Parameter!$B$8) + I511) &gt; (ZB_Käufer2!$B511-Parameter!$B$17*Spielerentscheidungen!$D$4+Parameter!$B$4*(Ergebnisse2!$E$3/Parameter!$B$8) + J511), "A", IF(($B511-Parameter!$B$17*Spielerentscheidungen!$B$4+Parameter!$B$4*(Ergebnisse2!$D$3/Parameter!$B$8) + I511) &lt; (ZB_Käufer2!$B511-Parameter!$B$17*Spielerentscheidungen!$D$4+Parameter!$B$4*(Ergebnisse2!$E$3/Parameter!$B$8) + J511), "B", C511)),
IF(($B511-Parameter!$B$17*Spielerentscheidungen!$B$4+Parameter!$B$4*(Ergebnisse2!$D$3/Parameter!$B$8) + I511) &gt; 0,"A",
IF((ZB_Käufer2!$B511-Parameter!$B$17*Spielerentscheidungen!$D$4+Parameter!$B$4*(Ergebnisse2!$E$3/Parameter!$B$8) + J511) &gt; 0,"B",0)))</f>
        <v>0</v>
      </c>
      <c r="G511">
        <f>IF(AND(($B511-Parameter!$B$17*Spielerentscheidungen!$B$5+Parameter!$B$4*(Ergebnisse2!$D$4/Parameter!$B$8) + I511)&gt;0,(ZB_Käufer2!$B511-Parameter!$B$17*Spielerentscheidungen!$D$5+Parameter!$B$4*(Ergebnisse2!$E$4/Parameter!$B$8) + J511)&gt;0), IF(($B511-Parameter!$B$17*Spielerentscheidungen!$B$5+Parameter!$B$4*(Ergebnisse2!$D$4/Parameter!$B$8) + I511) &gt; (ZB_Käufer2!$B511-Parameter!$B$17*Spielerentscheidungen!$D$5+Parameter!$B$4*(Ergebnisse2!$E$4/Parameter!$B$8) + J511), "A", IF(($B511-Parameter!$B$17*Spielerentscheidungen!$B$5+Parameter!$B$4*(Ergebnisse2!$D$4/Parameter!$B$8) + I511) &lt; (ZB_Käufer2!$B511-Parameter!$B$17*Spielerentscheidungen!$D$5+Parameter!$B$4*(Ergebnisse2!$E$4/Parameter!$B$8) + J511), "B", C511)),
IF(($B511-Parameter!$B$17*Spielerentscheidungen!$B$5+Parameter!$B$4*(Ergebnisse2!$D$4/Parameter!$B$8) +I511)&gt;0,"A",
IF((ZB_Käufer2!$B511-Parameter!$B$17*Spielerentscheidungen!$D$5+Parameter!$B$4*(Ergebnisse2!$E$4/Parameter!$B$8) + J511)&gt;0,"B",0)))</f>
        <v>0</v>
      </c>
      <c r="H511">
        <f>IF(AND(($B511-Parameter!$B$17*Spielerentscheidungen!$B$6+Parameter!$B$4*(Ergebnisse2!$D$5/Parameter!$B$8) + I511)&gt;0,(ZB_Käufer2!$B511-Parameter!$B$17*Spielerentscheidungen!$D$6+Parameter!$B$4*(Ergebnisse2!$E$5/Parameter!$B$8) + J511)&gt;0), IF(($B511-Parameter!$B$17*Spielerentscheidungen!$B$6+Parameter!$B$4*(Ergebnisse2!$D$5/Parameter!$B$8) + I511) &gt; (ZB_Käufer2!$B511-Parameter!$B$17*Spielerentscheidungen!$D$6+Parameter!$B$4*(Ergebnisse2!$E$5/Parameter!$B$8) + J511),"A",IF(($B511-Parameter!$B$17*Spielerentscheidungen!$B$6+Parameter!$B$4*(Ergebnisse2!$D$5/Parameter!$B$8) + I511) &lt; (ZB_Käufer2!$B511-Parameter!$B$17*Spielerentscheidungen!$D$6+Parameter!$B$4*(Ergebnisse2!$E$5/Parameter!$B$8) + J511),"B",C511)),
IF(($B511-Parameter!$B$17*Spielerentscheidungen!$B$6+Parameter!$B$4*(Ergebnisse2!$D$5/Parameter!$B$8) + I511)&gt;0,"A",
IF((ZB_Käufer2!$B511-Parameter!$B$17*Spielerentscheidungen!$D$6 + Parameter!$B$4*(Ergebnisse2!$E$5/Parameter!$B$8) + J511)&gt;0,"B",0)))</f>
        <v>0</v>
      </c>
      <c r="I511">
        <v>0</v>
      </c>
      <c r="J511">
        <v>1</v>
      </c>
    </row>
    <row r="512" spans="1:10" x14ac:dyDescent="0.35">
      <c r="A512">
        <v>511</v>
      </c>
      <c r="B512">
        <v>9.3800000000000008</v>
      </c>
      <c r="C512" t="s">
        <v>19</v>
      </c>
      <c r="D512" t="str">
        <f>IF(AND(($B512- Parameter!$B$17*Spielerentscheidungen!$B$2+Parameter!$B$4*0.5 + I512)&gt;0,(ZB_Käufer2!$B512-Parameter!$B$17*Spielerentscheidungen!$D$2+Parameter!$B$4*0.5 + J512)&gt;0), IF(($B512-Parameter!$B$17*Spielerentscheidungen!$B$2+Parameter!$B$4*0.5 + I512) &gt; (ZB_Käufer2!$B512-Parameter!$B$17*Spielerentscheidungen!$D$2+Parameter!$B$4*0.5 + J512), "A", IF((ZB_Käufer2!$B512-Parameter!$B$17*Spielerentscheidungen!$D$2+Parameter!$B$4*0.5 + J512) &gt; ($B512-Parameter!$B$17*Spielerentscheidungen!$B$2+Parameter!$B$4*0.5 + I512), "B", C512)),
IF(($B512-Parameter!$B$17*Spielerentscheidungen!$B$2+Parameter!$B$4*0.5 + I512)&gt;0,"A",
IF((ZB_Käufer2!$B512-Parameter!$B$17*Spielerentscheidungen!$D$2+Parameter!$B$4*0.5 + J512)&gt;0,"B",0)))</f>
        <v>A</v>
      </c>
      <c r="E512" t="str">
        <f>IF(AND(($B512-Parameter!$B$17*Spielerentscheidungen!$B$3+Parameter!$B$4*(Ergebnisse2!$D$2/Parameter!$B$8) + I512)&gt;0,(ZB_Käufer2!$B512-Parameter!$B$17*Spielerentscheidungen!$D$3+Parameter!$B$4*(Ergebnisse2!$E$2/Parameter!$B$8) + J512)&gt;0),IF(($B512-Parameter!$B$17*Spielerentscheidungen!$B$3+Parameter!$B$4*(Ergebnisse2!$D$2/Parameter!$B$8) + I512) &gt; (ZB_Käufer2!$B512-Parameter!$B$17*Spielerentscheidungen!$D$3+Parameter!$B$4*(Ergebnisse2!$E$2/Parameter!$B$8) + J512),"A", IF(($B512-Parameter!$B$17*Spielerentscheidungen!$B$3+Parameter!$B$4*(Ergebnisse2!$D$2/Parameter!$B$8) + I512) &lt; (ZB_Käufer2!$B512-Parameter!$B$17*Spielerentscheidungen!$D$3+Parameter!$B$4*(Ergebnisse2!$E$2/Parameter!$B$8) + J512 ), "B", C512)),
IF(($B512-Parameter!$B$17*Spielerentscheidungen!$B$3+Parameter!$B$4*(Ergebnisse2!$D$2/Parameter!$B$8) + I512) &gt; 0,"A",
IF((ZB_Käufer2!$B512-Parameter!$B$17*Spielerentscheidungen!$D$3+Parameter!$B$4*(Ergebnisse2!$E$2/Parameter!$B$8) + J512)&gt;0,"B",0)))</f>
        <v>A</v>
      </c>
      <c r="F512" t="str">
        <f>IF(AND(($B512-Parameter!$B$17*Spielerentscheidungen!$B$4+Parameter!$B$4*(Ergebnisse2!$D$3/Parameter!$B$8) + I512 )&gt;0,(ZB_Käufer2!$B512-Parameter!$B$17*Spielerentscheidungen!$D$4+Parameter!$B$4*(Ergebnisse2!$E$3/Parameter!$B$8) + J512)&gt;0),IF(($B512-Parameter!$B$17*Spielerentscheidungen!$B$4+Parameter!$B$4*(Ergebnisse2!$D$3/Parameter!$B$8) + I512) &gt; (ZB_Käufer2!$B512-Parameter!$B$17*Spielerentscheidungen!$D$4+Parameter!$B$4*(Ergebnisse2!$E$3/Parameter!$B$8) + J512), "A", IF(($B512-Parameter!$B$17*Spielerentscheidungen!$B$4+Parameter!$B$4*(Ergebnisse2!$D$3/Parameter!$B$8) + I512) &lt; (ZB_Käufer2!$B512-Parameter!$B$17*Spielerentscheidungen!$D$4+Parameter!$B$4*(Ergebnisse2!$E$3/Parameter!$B$8) + J512), "B", C512)),
IF(($B512-Parameter!$B$17*Spielerentscheidungen!$B$4+Parameter!$B$4*(Ergebnisse2!$D$3/Parameter!$B$8) + I512) &gt; 0,"A",
IF((ZB_Käufer2!$B512-Parameter!$B$17*Spielerentscheidungen!$D$4+Parameter!$B$4*(Ergebnisse2!$E$3/Parameter!$B$8) + J512) &gt; 0,"B",0)))</f>
        <v>A</v>
      </c>
      <c r="G512" t="str">
        <f>IF(AND(($B512-Parameter!$B$17*Spielerentscheidungen!$B$5+Parameter!$B$4*(Ergebnisse2!$D$4/Parameter!$B$8) + I512)&gt;0,(ZB_Käufer2!$B512-Parameter!$B$17*Spielerentscheidungen!$D$5+Parameter!$B$4*(Ergebnisse2!$E$4/Parameter!$B$8) + J512)&gt;0), IF(($B512-Parameter!$B$17*Spielerentscheidungen!$B$5+Parameter!$B$4*(Ergebnisse2!$D$4/Parameter!$B$8) + I512) &gt; (ZB_Käufer2!$B512-Parameter!$B$17*Spielerentscheidungen!$D$5+Parameter!$B$4*(Ergebnisse2!$E$4/Parameter!$B$8) + J512), "A", IF(($B512-Parameter!$B$17*Spielerentscheidungen!$B$5+Parameter!$B$4*(Ergebnisse2!$D$4/Parameter!$B$8) + I512) &lt; (ZB_Käufer2!$B512-Parameter!$B$17*Spielerentscheidungen!$D$5+Parameter!$B$4*(Ergebnisse2!$E$4/Parameter!$B$8) + J512), "B", C512)),
IF(($B512-Parameter!$B$17*Spielerentscheidungen!$B$5+Parameter!$B$4*(Ergebnisse2!$D$4/Parameter!$B$8) +I512)&gt;0,"A",
IF((ZB_Käufer2!$B512-Parameter!$B$17*Spielerentscheidungen!$D$5+Parameter!$B$4*(Ergebnisse2!$E$4/Parameter!$B$8) + J512)&gt;0,"B",0)))</f>
        <v>A</v>
      </c>
      <c r="H512">
        <f>IF(AND(($B512-Parameter!$B$17*Spielerentscheidungen!$B$6+Parameter!$B$4*(Ergebnisse2!$D$5/Parameter!$B$8) + I512)&gt;0,(ZB_Käufer2!$B512-Parameter!$B$17*Spielerentscheidungen!$D$6+Parameter!$B$4*(Ergebnisse2!$E$5/Parameter!$B$8) + J512)&gt;0), IF(($B512-Parameter!$B$17*Spielerentscheidungen!$B$6+Parameter!$B$4*(Ergebnisse2!$D$5/Parameter!$B$8) + I512) &gt; (ZB_Käufer2!$B512-Parameter!$B$17*Spielerentscheidungen!$D$6+Parameter!$B$4*(Ergebnisse2!$E$5/Parameter!$B$8) + J512),"A",IF(($B512-Parameter!$B$17*Spielerentscheidungen!$B$6+Parameter!$B$4*(Ergebnisse2!$D$5/Parameter!$B$8) + I512) &lt; (ZB_Käufer2!$B512-Parameter!$B$17*Spielerentscheidungen!$D$6+Parameter!$B$4*(Ergebnisse2!$E$5/Parameter!$B$8) + J512),"B",C512)),
IF(($B512-Parameter!$B$17*Spielerentscheidungen!$B$6+Parameter!$B$4*(Ergebnisse2!$D$5/Parameter!$B$8) + I512)&gt;0,"A",
IF((ZB_Käufer2!$B512-Parameter!$B$17*Spielerentscheidungen!$D$6 + Parameter!$B$4*(Ergebnisse2!$E$5/Parameter!$B$8) + J512)&gt;0,"B",0)))</f>
        <v>0</v>
      </c>
      <c r="I512">
        <v>5</v>
      </c>
      <c r="J512">
        <v>0</v>
      </c>
    </row>
    <row r="513" spans="1:10" x14ac:dyDescent="0.35">
      <c r="A513">
        <v>512</v>
      </c>
      <c r="B513">
        <v>1.85</v>
      </c>
      <c r="C513" t="s">
        <v>20</v>
      </c>
      <c r="D513">
        <f>IF(AND(($B513- Parameter!$B$17*Spielerentscheidungen!$B$2+Parameter!$B$4*0.5 + I513)&gt;0,(ZB_Käufer2!$B513-Parameter!$B$17*Spielerentscheidungen!$D$2+Parameter!$B$4*0.5 + J513)&gt;0), IF(($B513-Parameter!$B$17*Spielerentscheidungen!$B$2+Parameter!$B$4*0.5 + I513) &gt; (ZB_Käufer2!$B513-Parameter!$B$17*Spielerentscheidungen!$D$2+Parameter!$B$4*0.5 + J513), "A", IF((ZB_Käufer2!$B513-Parameter!$B$17*Spielerentscheidungen!$D$2+Parameter!$B$4*0.5 + J513) &gt; ($B513-Parameter!$B$17*Spielerentscheidungen!$B$2+Parameter!$B$4*0.5 + I513), "B", C513)),
IF(($B513-Parameter!$B$17*Spielerentscheidungen!$B$2+Parameter!$B$4*0.5 + I513)&gt;0,"A",
IF((ZB_Käufer2!$B513-Parameter!$B$17*Spielerentscheidungen!$D$2+Parameter!$B$4*0.5 + J513)&gt;0,"B",0)))</f>
        <v>0</v>
      </c>
      <c r="E513">
        <f>IF(AND(($B513-Parameter!$B$17*Spielerentscheidungen!$B$3+Parameter!$B$4*(Ergebnisse2!$D$2/Parameter!$B$8) + I513)&gt;0,(ZB_Käufer2!$B513-Parameter!$B$17*Spielerentscheidungen!$D$3+Parameter!$B$4*(Ergebnisse2!$E$2/Parameter!$B$8) + J513)&gt;0),IF(($B513-Parameter!$B$17*Spielerentscheidungen!$B$3+Parameter!$B$4*(Ergebnisse2!$D$2/Parameter!$B$8) + I513) &gt; (ZB_Käufer2!$B513-Parameter!$B$17*Spielerentscheidungen!$D$3+Parameter!$B$4*(Ergebnisse2!$E$2/Parameter!$B$8) + J513),"A", IF(($B513-Parameter!$B$17*Spielerentscheidungen!$B$3+Parameter!$B$4*(Ergebnisse2!$D$2/Parameter!$B$8) + I513) &lt; (ZB_Käufer2!$B513-Parameter!$B$17*Spielerentscheidungen!$D$3+Parameter!$B$4*(Ergebnisse2!$E$2/Parameter!$B$8) + J513 ), "B", C513)),
IF(($B513-Parameter!$B$17*Spielerentscheidungen!$B$3+Parameter!$B$4*(Ergebnisse2!$D$2/Parameter!$B$8) + I513) &gt; 0,"A",
IF((ZB_Käufer2!$B513-Parameter!$B$17*Spielerentscheidungen!$D$3+Parameter!$B$4*(Ergebnisse2!$E$2/Parameter!$B$8) + J513)&gt;0,"B",0)))</f>
        <v>0</v>
      </c>
      <c r="F513">
        <f>IF(AND(($B513-Parameter!$B$17*Spielerentscheidungen!$B$4+Parameter!$B$4*(Ergebnisse2!$D$3/Parameter!$B$8) + I513 )&gt;0,(ZB_Käufer2!$B513-Parameter!$B$17*Spielerentscheidungen!$D$4+Parameter!$B$4*(Ergebnisse2!$E$3/Parameter!$B$8) + J513)&gt;0),IF(($B513-Parameter!$B$17*Spielerentscheidungen!$B$4+Parameter!$B$4*(Ergebnisse2!$D$3/Parameter!$B$8) + I513) &gt; (ZB_Käufer2!$B513-Parameter!$B$17*Spielerentscheidungen!$D$4+Parameter!$B$4*(Ergebnisse2!$E$3/Parameter!$B$8) + J513), "A", IF(($B513-Parameter!$B$17*Spielerentscheidungen!$B$4+Parameter!$B$4*(Ergebnisse2!$D$3/Parameter!$B$8) + I513) &lt; (ZB_Käufer2!$B513-Parameter!$B$17*Spielerentscheidungen!$D$4+Parameter!$B$4*(Ergebnisse2!$E$3/Parameter!$B$8) + J513), "B", C513)),
IF(($B513-Parameter!$B$17*Spielerentscheidungen!$B$4+Parameter!$B$4*(Ergebnisse2!$D$3/Parameter!$B$8) + I513) &gt; 0,"A",
IF((ZB_Käufer2!$B513-Parameter!$B$17*Spielerentscheidungen!$D$4+Parameter!$B$4*(Ergebnisse2!$E$3/Parameter!$B$8) + J513) &gt; 0,"B",0)))</f>
        <v>0</v>
      </c>
      <c r="G513">
        <f>IF(AND(($B513-Parameter!$B$17*Spielerentscheidungen!$B$5+Parameter!$B$4*(Ergebnisse2!$D$4/Parameter!$B$8) + I513)&gt;0,(ZB_Käufer2!$B513-Parameter!$B$17*Spielerentscheidungen!$D$5+Parameter!$B$4*(Ergebnisse2!$E$4/Parameter!$B$8) + J513)&gt;0), IF(($B513-Parameter!$B$17*Spielerentscheidungen!$B$5+Parameter!$B$4*(Ergebnisse2!$D$4/Parameter!$B$8) + I513) &gt; (ZB_Käufer2!$B513-Parameter!$B$17*Spielerentscheidungen!$D$5+Parameter!$B$4*(Ergebnisse2!$E$4/Parameter!$B$8) + J513), "A", IF(($B513-Parameter!$B$17*Spielerentscheidungen!$B$5+Parameter!$B$4*(Ergebnisse2!$D$4/Parameter!$B$8) + I513) &lt; (ZB_Käufer2!$B513-Parameter!$B$17*Spielerentscheidungen!$D$5+Parameter!$B$4*(Ergebnisse2!$E$4/Parameter!$B$8) + J513), "B", C513)),
IF(($B513-Parameter!$B$17*Spielerentscheidungen!$B$5+Parameter!$B$4*(Ergebnisse2!$D$4/Parameter!$B$8) +I513)&gt;0,"A",
IF((ZB_Käufer2!$B513-Parameter!$B$17*Spielerentscheidungen!$D$5+Parameter!$B$4*(Ergebnisse2!$E$4/Parameter!$B$8) + J513)&gt;0,"B",0)))</f>
        <v>0</v>
      </c>
      <c r="H513">
        <f>IF(AND(($B513-Parameter!$B$17*Spielerentscheidungen!$B$6+Parameter!$B$4*(Ergebnisse2!$D$5/Parameter!$B$8) + I513)&gt;0,(ZB_Käufer2!$B513-Parameter!$B$17*Spielerentscheidungen!$D$6+Parameter!$B$4*(Ergebnisse2!$E$5/Parameter!$B$8) + J513)&gt;0), IF(($B513-Parameter!$B$17*Spielerentscheidungen!$B$6+Parameter!$B$4*(Ergebnisse2!$D$5/Parameter!$B$8) + I513) &gt; (ZB_Käufer2!$B513-Parameter!$B$17*Spielerentscheidungen!$D$6+Parameter!$B$4*(Ergebnisse2!$E$5/Parameter!$B$8) + J513),"A",IF(($B513-Parameter!$B$17*Spielerentscheidungen!$B$6+Parameter!$B$4*(Ergebnisse2!$D$5/Parameter!$B$8) + I513) &lt; (ZB_Käufer2!$B513-Parameter!$B$17*Spielerentscheidungen!$D$6+Parameter!$B$4*(Ergebnisse2!$E$5/Parameter!$B$8) + J513),"B",C513)),
IF(($B513-Parameter!$B$17*Spielerentscheidungen!$B$6+Parameter!$B$4*(Ergebnisse2!$D$5/Parameter!$B$8) + I513)&gt;0,"A",
IF((ZB_Käufer2!$B513-Parameter!$B$17*Spielerentscheidungen!$D$6 + Parameter!$B$4*(Ergebnisse2!$E$5/Parameter!$B$8) + J513)&gt;0,"B",0)))</f>
        <v>0</v>
      </c>
      <c r="I513">
        <v>0</v>
      </c>
      <c r="J513">
        <v>5</v>
      </c>
    </row>
    <row r="514" spans="1:10" x14ac:dyDescent="0.35">
      <c r="A514">
        <v>513</v>
      </c>
      <c r="B514">
        <v>3.51</v>
      </c>
      <c r="C514" t="s">
        <v>19</v>
      </c>
      <c r="D514">
        <f>IF(AND(($B514- Parameter!$B$17*Spielerentscheidungen!$B$2+Parameter!$B$4*0.5 + I514)&gt;0,(ZB_Käufer2!$B514-Parameter!$B$17*Spielerentscheidungen!$D$2+Parameter!$B$4*0.5 + J514)&gt;0), IF(($B514-Parameter!$B$17*Spielerentscheidungen!$B$2+Parameter!$B$4*0.5 + I514) &gt; (ZB_Käufer2!$B514-Parameter!$B$17*Spielerentscheidungen!$D$2+Parameter!$B$4*0.5 + J514), "A", IF((ZB_Käufer2!$B514-Parameter!$B$17*Spielerentscheidungen!$D$2+Parameter!$B$4*0.5 + J514) &gt; ($B514-Parameter!$B$17*Spielerentscheidungen!$B$2+Parameter!$B$4*0.5 + I514), "B", C514)),
IF(($B514-Parameter!$B$17*Spielerentscheidungen!$B$2+Parameter!$B$4*0.5 + I514)&gt;0,"A",
IF((ZB_Käufer2!$B514-Parameter!$B$17*Spielerentscheidungen!$D$2+Parameter!$B$4*0.5 + J514)&gt;0,"B",0)))</f>
        <v>0</v>
      </c>
      <c r="E514" t="str">
        <f>IF(AND(($B514-Parameter!$B$17*Spielerentscheidungen!$B$3+Parameter!$B$4*(Ergebnisse2!$D$2/Parameter!$B$8) + I514)&gt;0,(ZB_Käufer2!$B514-Parameter!$B$17*Spielerentscheidungen!$D$3+Parameter!$B$4*(Ergebnisse2!$E$2/Parameter!$B$8) + J514)&gt;0),IF(($B514-Parameter!$B$17*Spielerentscheidungen!$B$3+Parameter!$B$4*(Ergebnisse2!$D$2/Parameter!$B$8) + I514) &gt; (ZB_Käufer2!$B514-Parameter!$B$17*Spielerentscheidungen!$D$3+Parameter!$B$4*(Ergebnisse2!$E$2/Parameter!$B$8) + J514),"A", IF(($B514-Parameter!$B$17*Spielerentscheidungen!$B$3+Parameter!$B$4*(Ergebnisse2!$D$2/Parameter!$B$8) + I514) &lt; (ZB_Käufer2!$B514-Parameter!$B$17*Spielerentscheidungen!$D$3+Parameter!$B$4*(Ergebnisse2!$E$2/Parameter!$B$8) + J514 ), "B", C514)),
IF(($B514-Parameter!$B$17*Spielerentscheidungen!$B$3+Parameter!$B$4*(Ergebnisse2!$D$2/Parameter!$B$8) + I514) &gt; 0,"A",
IF((ZB_Käufer2!$B514-Parameter!$B$17*Spielerentscheidungen!$D$3+Parameter!$B$4*(Ergebnisse2!$E$2/Parameter!$B$8) + J514)&gt;0,"B",0)))</f>
        <v>A</v>
      </c>
      <c r="F514">
        <f>IF(AND(($B514-Parameter!$B$17*Spielerentscheidungen!$B$4+Parameter!$B$4*(Ergebnisse2!$D$3/Parameter!$B$8) + I514 )&gt;0,(ZB_Käufer2!$B514-Parameter!$B$17*Spielerentscheidungen!$D$4+Parameter!$B$4*(Ergebnisse2!$E$3/Parameter!$B$8) + J514)&gt;0),IF(($B514-Parameter!$B$17*Spielerentscheidungen!$B$4+Parameter!$B$4*(Ergebnisse2!$D$3/Parameter!$B$8) + I514) &gt; (ZB_Käufer2!$B514-Parameter!$B$17*Spielerentscheidungen!$D$4+Parameter!$B$4*(Ergebnisse2!$E$3/Parameter!$B$8) + J514), "A", IF(($B514-Parameter!$B$17*Spielerentscheidungen!$B$4+Parameter!$B$4*(Ergebnisse2!$D$3/Parameter!$B$8) + I514) &lt; (ZB_Käufer2!$B514-Parameter!$B$17*Spielerentscheidungen!$D$4+Parameter!$B$4*(Ergebnisse2!$E$3/Parameter!$B$8) + J514), "B", C514)),
IF(($B514-Parameter!$B$17*Spielerentscheidungen!$B$4+Parameter!$B$4*(Ergebnisse2!$D$3/Parameter!$B$8) + I514) &gt; 0,"A",
IF((ZB_Käufer2!$B514-Parameter!$B$17*Spielerentscheidungen!$D$4+Parameter!$B$4*(Ergebnisse2!$E$3/Parameter!$B$8) + J514) &gt; 0,"B",0)))</f>
        <v>0</v>
      </c>
      <c r="G514">
        <f>IF(AND(($B514-Parameter!$B$17*Spielerentscheidungen!$B$5+Parameter!$B$4*(Ergebnisse2!$D$4/Parameter!$B$8) + I514)&gt;0,(ZB_Käufer2!$B514-Parameter!$B$17*Spielerentscheidungen!$D$5+Parameter!$B$4*(Ergebnisse2!$E$4/Parameter!$B$8) + J514)&gt;0), IF(($B514-Parameter!$B$17*Spielerentscheidungen!$B$5+Parameter!$B$4*(Ergebnisse2!$D$4/Parameter!$B$8) + I514) &gt; (ZB_Käufer2!$B514-Parameter!$B$17*Spielerentscheidungen!$D$5+Parameter!$B$4*(Ergebnisse2!$E$4/Parameter!$B$8) + J514), "A", IF(($B514-Parameter!$B$17*Spielerentscheidungen!$B$5+Parameter!$B$4*(Ergebnisse2!$D$4/Parameter!$B$8) + I514) &lt; (ZB_Käufer2!$B514-Parameter!$B$17*Spielerentscheidungen!$D$5+Parameter!$B$4*(Ergebnisse2!$E$4/Parameter!$B$8) + J514), "B", C514)),
IF(($B514-Parameter!$B$17*Spielerentscheidungen!$B$5+Parameter!$B$4*(Ergebnisse2!$D$4/Parameter!$B$8) +I514)&gt;0,"A",
IF((ZB_Käufer2!$B514-Parameter!$B$17*Spielerentscheidungen!$D$5+Parameter!$B$4*(Ergebnisse2!$E$4/Parameter!$B$8) + J514)&gt;0,"B",0)))</f>
        <v>0</v>
      </c>
      <c r="H514">
        <f>IF(AND(($B514-Parameter!$B$17*Spielerentscheidungen!$B$6+Parameter!$B$4*(Ergebnisse2!$D$5/Parameter!$B$8) + I514)&gt;0,(ZB_Käufer2!$B514-Parameter!$B$17*Spielerentscheidungen!$D$6+Parameter!$B$4*(Ergebnisse2!$E$5/Parameter!$B$8) + J514)&gt;0), IF(($B514-Parameter!$B$17*Spielerentscheidungen!$B$6+Parameter!$B$4*(Ergebnisse2!$D$5/Parameter!$B$8) + I514) &gt; (ZB_Käufer2!$B514-Parameter!$B$17*Spielerentscheidungen!$D$6+Parameter!$B$4*(Ergebnisse2!$E$5/Parameter!$B$8) + J514),"A",IF(($B514-Parameter!$B$17*Spielerentscheidungen!$B$6+Parameter!$B$4*(Ergebnisse2!$D$5/Parameter!$B$8) + I514) &lt; (ZB_Käufer2!$B514-Parameter!$B$17*Spielerentscheidungen!$D$6+Parameter!$B$4*(Ergebnisse2!$E$5/Parameter!$B$8) + J514),"B",C514)),
IF(($B514-Parameter!$B$17*Spielerentscheidungen!$B$6+Parameter!$B$4*(Ergebnisse2!$D$5/Parameter!$B$8) + I514)&gt;0,"A",
IF((ZB_Käufer2!$B514-Parameter!$B$17*Spielerentscheidungen!$D$6 + Parameter!$B$4*(Ergebnisse2!$E$5/Parameter!$B$8) + J514)&gt;0,"B",0)))</f>
        <v>0</v>
      </c>
      <c r="I514">
        <v>3</v>
      </c>
      <c r="J514">
        <v>0</v>
      </c>
    </row>
    <row r="515" spans="1:10" x14ac:dyDescent="0.35">
      <c r="A515">
        <v>514</v>
      </c>
      <c r="B515">
        <v>0.5</v>
      </c>
      <c r="C515" t="s">
        <v>20</v>
      </c>
      <c r="D515">
        <f>IF(AND(($B515- Parameter!$B$17*Spielerentscheidungen!$B$2+Parameter!$B$4*0.5 + I515)&gt;0,(ZB_Käufer2!$B515-Parameter!$B$17*Spielerentscheidungen!$D$2+Parameter!$B$4*0.5 + J515)&gt;0), IF(($B515-Parameter!$B$17*Spielerentscheidungen!$B$2+Parameter!$B$4*0.5 + I515) &gt; (ZB_Käufer2!$B515-Parameter!$B$17*Spielerentscheidungen!$D$2+Parameter!$B$4*0.5 + J515), "A", IF((ZB_Käufer2!$B515-Parameter!$B$17*Spielerentscheidungen!$D$2+Parameter!$B$4*0.5 + J515) &gt; ($B515-Parameter!$B$17*Spielerentscheidungen!$B$2+Parameter!$B$4*0.5 + I515), "B", C515)),
IF(($B515-Parameter!$B$17*Spielerentscheidungen!$B$2+Parameter!$B$4*0.5 + I515)&gt;0,"A",
IF((ZB_Käufer2!$B515-Parameter!$B$17*Spielerentscheidungen!$D$2+Parameter!$B$4*0.5 + J515)&gt;0,"B",0)))</f>
        <v>0</v>
      </c>
      <c r="E515">
        <f>IF(AND(($B515-Parameter!$B$17*Spielerentscheidungen!$B$3+Parameter!$B$4*(Ergebnisse2!$D$2/Parameter!$B$8) + I515)&gt;0,(ZB_Käufer2!$B515-Parameter!$B$17*Spielerentscheidungen!$D$3+Parameter!$B$4*(Ergebnisse2!$E$2/Parameter!$B$8) + J515)&gt;0),IF(($B515-Parameter!$B$17*Spielerentscheidungen!$B$3+Parameter!$B$4*(Ergebnisse2!$D$2/Parameter!$B$8) + I515) &gt; (ZB_Käufer2!$B515-Parameter!$B$17*Spielerentscheidungen!$D$3+Parameter!$B$4*(Ergebnisse2!$E$2/Parameter!$B$8) + J515),"A", IF(($B515-Parameter!$B$17*Spielerentscheidungen!$B$3+Parameter!$B$4*(Ergebnisse2!$D$2/Parameter!$B$8) + I515) &lt; (ZB_Käufer2!$B515-Parameter!$B$17*Spielerentscheidungen!$D$3+Parameter!$B$4*(Ergebnisse2!$E$2/Parameter!$B$8) + J515 ), "B", C515)),
IF(($B515-Parameter!$B$17*Spielerentscheidungen!$B$3+Parameter!$B$4*(Ergebnisse2!$D$2/Parameter!$B$8) + I515) &gt; 0,"A",
IF((ZB_Käufer2!$B515-Parameter!$B$17*Spielerentscheidungen!$D$3+Parameter!$B$4*(Ergebnisse2!$E$2/Parameter!$B$8) + J515)&gt;0,"B",0)))</f>
        <v>0</v>
      </c>
      <c r="F515">
        <f>IF(AND(($B515-Parameter!$B$17*Spielerentscheidungen!$B$4+Parameter!$B$4*(Ergebnisse2!$D$3/Parameter!$B$8) + I515 )&gt;0,(ZB_Käufer2!$B515-Parameter!$B$17*Spielerentscheidungen!$D$4+Parameter!$B$4*(Ergebnisse2!$E$3/Parameter!$B$8) + J515)&gt;0),IF(($B515-Parameter!$B$17*Spielerentscheidungen!$B$4+Parameter!$B$4*(Ergebnisse2!$D$3/Parameter!$B$8) + I515) &gt; (ZB_Käufer2!$B515-Parameter!$B$17*Spielerentscheidungen!$D$4+Parameter!$B$4*(Ergebnisse2!$E$3/Parameter!$B$8) + J515), "A", IF(($B515-Parameter!$B$17*Spielerentscheidungen!$B$4+Parameter!$B$4*(Ergebnisse2!$D$3/Parameter!$B$8) + I515) &lt; (ZB_Käufer2!$B515-Parameter!$B$17*Spielerentscheidungen!$D$4+Parameter!$B$4*(Ergebnisse2!$E$3/Parameter!$B$8) + J515), "B", C515)),
IF(($B515-Parameter!$B$17*Spielerentscheidungen!$B$4+Parameter!$B$4*(Ergebnisse2!$D$3/Parameter!$B$8) + I515) &gt; 0,"A",
IF((ZB_Käufer2!$B515-Parameter!$B$17*Spielerentscheidungen!$D$4+Parameter!$B$4*(Ergebnisse2!$E$3/Parameter!$B$8) + J515) &gt; 0,"B",0)))</f>
        <v>0</v>
      </c>
      <c r="G515">
        <f>IF(AND(($B515-Parameter!$B$17*Spielerentscheidungen!$B$5+Parameter!$B$4*(Ergebnisse2!$D$4/Parameter!$B$8) + I515)&gt;0,(ZB_Käufer2!$B515-Parameter!$B$17*Spielerentscheidungen!$D$5+Parameter!$B$4*(Ergebnisse2!$E$4/Parameter!$B$8) + J515)&gt;0), IF(($B515-Parameter!$B$17*Spielerentscheidungen!$B$5+Parameter!$B$4*(Ergebnisse2!$D$4/Parameter!$B$8) + I515) &gt; (ZB_Käufer2!$B515-Parameter!$B$17*Spielerentscheidungen!$D$5+Parameter!$B$4*(Ergebnisse2!$E$4/Parameter!$B$8) + J515), "A", IF(($B515-Parameter!$B$17*Spielerentscheidungen!$B$5+Parameter!$B$4*(Ergebnisse2!$D$4/Parameter!$B$8) + I515) &lt; (ZB_Käufer2!$B515-Parameter!$B$17*Spielerentscheidungen!$D$5+Parameter!$B$4*(Ergebnisse2!$E$4/Parameter!$B$8) + J515), "B", C515)),
IF(($B515-Parameter!$B$17*Spielerentscheidungen!$B$5+Parameter!$B$4*(Ergebnisse2!$D$4/Parameter!$B$8) +I515)&gt;0,"A",
IF((ZB_Käufer2!$B515-Parameter!$B$17*Spielerentscheidungen!$D$5+Parameter!$B$4*(Ergebnisse2!$E$4/Parameter!$B$8) + J515)&gt;0,"B",0)))</f>
        <v>0</v>
      </c>
      <c r="H515">
        <f>IF(AND(($B515-Parameter!$B$17*Spielerentscheidungen!$B$6+Parameter!$B$4*(Ergebnisse2!$D$5/Parameter!$B$8) + I515)&gt;0,(ZB_Käufer2!$B515-Parameter!$B$17*Spielerentscheidungen!$D$6+Parameter!$B$4*(Ergebnisse2!$E$5/Parameter!$B$8) + J515)&gt;0), IF(($B515-Parameter!$B$17*Spielerentscheidungen!$B$6+Parameter!$B$4*(Ergebnisse2!$D$5/Parameter!$B$8) + I515) &gt; (ZB_Käufer2!$B515-Parameter!$B$17*Spielerentscheidungen!$D$6+Parameter!$B$4*(Ergebnisse2!$E$5/Parameter!$B$8) + J515),"A",IF(($B515-Parameter!$B$17*Spielerentscheidungen!$B$6+Parameter!$B$4*(Ergebnisse2!$D$5/Parameter!$B$8) + I515) &lt; (ZB_Käufer2!$B515-Parameter!$B$17*Spielerentscheidungen!$D$6+Parameter!$B$4*(Ergebnisse2!$E$5/Parameter!$B$8) + J515),"B",C515)),
IF(($B515-Parameter!$B$17*Spielerentscheidungen!$B$6+Parameter!$B$4*(Ergebnisse2!$D$5/Parameter!$B$8) + I515)&gt;0,"A",
IF((ZB_Käufer2!$B515-Parameter!$B$17*Spielerentscheidungen!$D$6 + Parameter!$B$4*(Ergebnisse2!$E$5/Parameter!$B$8) + J515)&gt;0,"B",0)))</f>
        <v>0</v>
      </c>
      <c r="I515">
        <v>0</v>
      </c>
      <c r="J515">
        <v>5</v>
      </c>
    </row>
    <row r="516" spans="1:10" x14ac:dyDescent="0.35">
      <c r="A516">
        <v>515</v>
      </c>
      <c r="B516">
        <v>7.64</v>
      </c>
      <c r="C516" t="s">
        <v>19</v>
      </c>
      <c r="D516" t="str">
        <f>IF(AND(($B516- Parameter!$B$17*Spielerentscheidungen!$B$2+Parameter!$B$4*0.5 + I516)&gt;0,(ZB_Käufer2!$B516-Parameter!$B$17*Spielerentscheidungen!$D$2+Parameter!$B$4*0.5 + J516)&gt;0), IF(($B516-Parameter!$B$17*Spielerentscheidungen!$B$2+Parameter!$B$4*0.5 + I516) &gt; (ZB_Käufer2!$B516-Parameter!$B$17*Spielerentscheidungen!$D$2+Parameter!$B$4*0.5 + J516), "A", IF((ZB_Käufer2!$B516-Parameter!$B$17*Spielerentscheidungen!$D$2+Parameter!$B$4*0.5 + J516) &gt; ($B516-Parameter!$B$17*Spielerentscheidungen!$B$2+Parameter!$B$4*0.5 + I516), "B", C516)),
IF(($B516-Parameter!$B$17*Spielerentscheidungen!$B$2+Parameter!$B$4*0.5 + I516)&gt;0,"A",
IF((ZB_Käufer2!$B516-Parameter!$B$17*Spielerentscheidungen!$D$2+Parameter!$B$4*0.5 + J516)&gt;0,"B",0)))</f>
        <v>B</v>
      </c>
      <c r="E516" t="str">
        <f>IF(AND(($B516-Parameter!$B$17*Spielerentscheidungen!$B$3+Parameter!$B$4*(Ergebnisse2!$D$2/Parameter!$B$8) + I516)&gt;0,(ZB_Käufer2!$B516-Parameter!$B$17*Spielerentscheidungen!$D$3+Parameter!$B$4*(Ergebnisse2!$E$2/Parameter!$B$8) + J516)&gt;0),IF(($B516-Parameter!$B$17*Spielerentscheidungen!$B$3+Parameter!$B$4*(Ergebnisse2!$D$2/Parameter!$B$8) + I516) &gt; (ZB_Käufer2!$B516-Parameter!$B$17*Spielerentscheidungen!$D$3+Parameter!$B$4*(Ergebnisse2!$E$2/Parameter!$B$8) + J516),"A", IF(($B516-Parameter!$B$17*Spielerentscheidungen!$B$3+Parameter!$B$4*(Ergebnisse2!$D$2/Parameter!$B$8) + I516) &lt; (ZB_Käufer2!$B516-Parameter!$B$17*Spielerentscheidungen!$D$3+Parameter!$B$4*(Ergebnisse2!$E$2/Parameter!$B$8) + J516 ), "B", C516)),
IF(($B516-Parameter!$B$17*Spielerentscheidungen!$B$3+Parameter!$B$4*(Ergebnisse2!$D$2/Parameter!$B$8) + I516) &gt; 0,"A",
IF((ZB_Käufer2!$B516-Parameter!$B$17*Spielerentscheidungen!$D$3+Parameter!$B$4*(Ergebnisse2!$E$2/Parameter!$B$8) + J516)&gt;0,"B",0)))</f>
        <v>A</v>
      </c>
      <c r="F516">
        <f>IF(AND(($B516-Parameter!$B$17*Spielerentscheidungen!$B$4+Parameter!$B$4*(Ergebnisse2!$D$3/Parameter!$B$8) + I516 )&gt;0,(ZB_Käufer2!$B516-Parameter!$B$17*Spielerentscheidungen!$D$4+Parameter!$B$4*(Ergebnisse2!$E$3/Parameter!$B$8) + J516)&gt;0),IF(($B516-Parameter!$B$17*Spielerentscheidungen!$B$4+Parameter!$B$4*(Ergebnisse2!$D$3/Parameter!$B$8) + I516) &gt; (ZB_Käufer2!$B516-Parameter!$B$17*Spielerentscheidungen!$D$4+Parameter!$B$4*(Ergebnisse2!$E$3/Parameter!$B$8) + J516), "A", IF(($B516-Parameter!$B$17*Spielerentscheidungen!$B$4+Parameter!$B$4*(Ergebnisse2!$D$3/Parameter!$B$8) + I516) &lt; (ZB_Käufer2!$B516-Parameter!$B$17*Spielerentscheidungen!$D$4+Parameter!$B$4*(Ergebnisse2!$E$3/Parameter!$B$8) + J516), "B", C516)),
IF(($B516-Parameter!$B$17*Spielerentscheidungen!$B$4+Parameter!$B$4*(Ergebnisse2!$D$3/Parameter!$B$8) + I516) &gt; 0,"A",
IF((ZB_Käufer2!$B516-Parameter!$B$17*Spielerentscheidungen!$D$4+Parameter!$B$4*(Ergebnisse2!$E$3/Parameter!$B$8) + J516) &gt; 0,"B",0)))</f>
        <v>0</v>
      </c>
      <c r="G516">
        <f>IF(AND(($B516-Parameter!$B$17*Spielerentscheidungen!$B$5+Parameter!$B$4*(Ergebnisse2!$D$4/Parameter!$B$8) + I516)&gt;0,(ZB_Käufer2!$B516-Parameter!$B$17*Spielerentscheidungen!$D$5+Parameter!$B$4*(Ergebnisse2!$E$4/Parameter!$B$8) + J516)&gt;0), IF(($B516-Parameter!$B$17*Spielerentscheidungen!$B$5+Parameter!$B$4*(Ergebnisse2!$D$4/Parameter!$B$8) + I516) &gt; (ZB_Käufer2!$B516-Parameter!$B$17*Spielerentscheidungen!$D$5+Parameter!$B$4*(Ergebnisse2!$E$4/Parameter!$B$8) + J516), "A", IF(($B516-Parameter!$B$17*Spielerentscheidungen!$B$5+Parameter!$B$4*(Ergebnisse2!$D$4/Parameter!$B$8) + I516) &lt; (ZB_Käufer2!$B516-Parameter!$B$17*Spielerentscheidungen!$D$5+Parameter!$B$4*(Ergebnisse2!$E$4/Parameter!$B$8) + J516), "B", C516)),
IF(($B516-Parameter!$B$17*Spielerentscheidungen!$B$5+Parameter!$B$4*(Ergebnisse2!$D$4/Parameter!$B$8) +I516)&gt;0,"A",
IF((ZB_Käufer2!$B516-Parameter!$B$17*Spielerentscheidungen!$D$5+Parameter!$B$4*(Ergebnisse2!$E$4/Parameter!$B$8) + J516)&gt;0,"B",0)))</f>
        <v>0</v>
      </c>
      <c r="H516">
        <f>IF(AND(($B516-Parameter!$B$17*Spielerentscheidungen!$B$6+Parameter!$B$4*(Ergebnisse2!$D$5/Parameter!$B$8) + I516)&gt;0,(ZB_Käufer2!$B516-Parameter!$B$17*Spielerentscheidungen!$D$6+Parameter!$B$4*(Ergebnisse2!$E$5/Parameter!$B$8) + J516)&gt;0), IF(($B516-Parameter!$B$17*Spielerentscheidungen!$B$6+Parameter!$B$4*(Ergebnisse2!$D$5/Parameter!$B$8) + I516) &gt; (ZB_Käufer2!$B516-Parameter!$B$17*Spielerentscheidungen!$D$6+Parameter!$B$4*(Ergebnisse2!$E$5/Parameter!$B$8) + J516),"A",IF(($B516-Parameter!$B$17*Spielerentscheidungen!$B$6+Parameter!$B$4*(Ergebnisse2!$D$5/Parameter!$B$8) + I516) &lt; (ZB_Käufer2!$B516-Parameter!$B$17*Spielerentscheidungen!$D$6+Parameter!$B$4*(Ergebnisse2!$E$5/Parameter!$B$8) + J516),"B",C516)),
IF(($B516-Parameter!$B$17*Spielerentscheidungen!$B$6+Parameter!$B$4*(Ergebnisse2!$D$5/Parameter!$B$8) + I516)&gt;0,"A",
IF((ZB_Käufer2!$B516-Parameter!$B$17*Spielerentscheidungen!$D$6 + Parameter!$B$4*(Ergebnisse2!$E$5/Parameter!$B$8) + J516)&gt;0,"B",0)))</f>
        <v>0</v>
      </c>
      <c r="I516">
        <v>0</v>
      </c>
      <c r="J516">
        <v>2</v>
      </c>
    </row>
    <row r="517" spans="1:10" x14ac:dyDescent="0.35">
      <c r="A517">
        <v>516</v>
      </c>
      <c r="B517">
        <v>7.45</v>
      </c>
      <c r="C517" t="s">
        <v>20</v>
      </c>
      <c r="D517" t="str">
        <f>IF(AND(($B517- Parameter!$B$17*Spielerentscheidungen!$B$2+Parameter!$B$4*0.5 + I517)&gt;0,(ZB_Käufer2!$B517-Parameter!$B$17*Spielerentscheidungen!$D$2+Parameter!$B$4*0.5 + J517)&gt;0), IF(($B517-Parameter!$B$17*Spielerentscheidungen!$B$2+Parameter!$B$4*0.5 + I517) &gt; (ZB_Käufer2!$B517-Parameter!$B$17*Spielerentscheidungen!$D$2+Parameter!$B$4*0.5 + J517), "A", IF((ZB_Käufer2!$B517-Parameter!$B$17*Spielerentscheidungen!$D$2+Parameter!$B$4*0.5 + J517) &gt; ($B517-Parameter!$B$17*Spielerentscheidungen!$B$2+Parameter!$B$4*0.5 + I517), "B", C517)),
IF(($B517-Parameter!$B$17*Spielerentscheidungen!$B$2+Parameter!$B$4*0.5 + I517)&gt;0,"A",
IF((ZB_Käufer2!$B517-Parameter!$B$17*Spielerentscheidungen!$D$2+Parameter!$B$4*0.5 + J517)&gt;0,"B",0)))</f>
        <v>A</v>
      </c>
      <c r="E517" t="str">
        <f>IF(AND(($B517-Parameter!$B$17*Spielerentscheidungen!$B$3+Parameter!$B$4*(Ergebnisse2!$D$2/Parameter!$B$8) + I517)&gt;0,(ZB_Käufer2!$B517-Parameter!$B$17*Spielerentscheidungen!$D$3+Parameter!$B$4*(Ergebnisse2!$E$2/Parameter!$B$8) + J517)&gt;0),IF(($B517-Parameter!$B$17*Spielerentscheidungen!$B$3+Parameter!$B$4*(Ergebnisse2!$D$2/Parameter!$B$8) + I517) &gt; (ZB_Käufer2!$B517-Parameter!$B$17*Spielerentscheidungen!$D$3+Parameter!$B$4*(Ergebnisse2!$E$2/Parameter!$B$8) + J517),"A", IF(($B517-Parameter!$B$17*Spielerentscheidungen!$B$3+Parameter!$B$4*(Ergebnisse2!$D$2/Parameter!$B$8) + I517) &lt; (ZB_Käufer2!$B517-Parameter!$B$17*Spielerentscheidungen!$D$3+Parameter!$B$4*(Ergebnisse2!$E$2/Parameter!$B$8) + J517 ), "B", C517)),
IF(($B517-Parameter!$B$17*Spielerentscheidungen!$B$3+Parameter!$B$4*(Ergebnisse2!$D$2/Parameter!$B$8) + I517) &gt; 0,"A",
IF((ZB_Käufer2!$B517-Parameter!$B$17*Spielerentscheidungen!$D$3+Parameter!$B$4*(Ergebnisse2!$E$2/Parameter!$B$8) + J517)&gt;0,"B",0)))</f>
        <v>A</v>
      </c>
      <c r="F517" t="str">
        <f>IF(AND(($B517-Parameter!$B$17*Spielerentscheidungen!$B$4+Parameter!$B$4*(Ergebnisse2!$D$3/Parameter!$B$8) + I517 )&gt;0,(ZB_Käufer2!$B517-Parameter!$B$17*Spielerentscheidungen!$D$4+Parameter!$B$4*(Ergebnisse2!$E$3/Parameter!$B$8) + J517)&gt;0),IF(($B517-Parameter!$B$17*Spielerentscheidungen!$B$4+Parameter!$B$4*(Ergebnisse2!$D$3/Parameter!$B$8) + I517) &gt; (ZB_Käufer2!$B517-Parameter!$B$17*Spielerentscheidungen!$D$4+Parameter!$B$4*(Ergebnisse2!$E$3/Parameter!$B$8) + J517), "A", IF(($B517-Parameter!$B$17*Spielerentscheidungen!$B$4+Parameter!$B$4*(Ergebnisse2!$D$3/Parameter!$B$8) + I517) &lt; (ZB_Käufer2!$B517-Parameter!$B$17*Spielerentscheidungen!$D$4+Parameter!$B$4*(Ergebnisse2!$E$3/Parameter!$B$8) + J517), "B", C517)),
IF(($B517-Parameter!$B$17*Spielerentscheidungen!$B$4+Parameter!$B$4*(Ergebnisse2!$D$3/Parameter!$B$8) + I517) &gt; 0,"A",
IF((ZB_Käufer2!$B517-Parameter!$B$17*Spielerentscheidungen!$D$4+Parameter!$B$4*(Ergebnisse2!$E$3/Parameter!$B$8) + J517) &gt; 0,"B",0)))</f>
        <v>A</v>
      </c>
      <c r="G517" t="str">
        <f>IF(AND(($B517-Parameter!$B$17*Spielerentscheidungen!$B$5+Parameter!$B$4*(Ergebnisse2!$D$4/Parameter!$B$8) + I517)&gt;0,(ZB_Käufer2!$B517-Parameter!$B$17*Spielerentscheidungen!$D$5+Parameter!$B$4*(Ergebnisse2!$E$4/Parameter!$B$8) + J517)&gt;0), IF(($B517-Parameter!$B$17*Spielerentscheidungen!$B$5+Parameter!$B$4*(Ergebnisse2!$D$4/Parameter!$B$8) + I517) &gt; (ZB_Käufer2!$B517-Parameter!$B$17*Spielerentscheidungen!$D$5+Parameter!$B$4*(Ergebnisse2!$E$4/Parameter!$B$8) + J517), "A", IF(($B517-Parameter!$B$17*Spielerentscheidungen!$B$5+Parameter!$B$4*(Ergebnisse2!$D$4/Parameter!$B$8) + I517) &lt; (ZB_Käufer2!$B517-Parameter!$B$17*Spielerentscheidungen!$D$5+Parameter!$B$4*(Ergebnisse2!$E$4/Parameter!$B$8) + J517), "B", C517)),
IF(($B517-Parameter!$B$17*Spielerentscheidungen!$B$5+Parameter!$B$4*(Ergebnisse2!$D$4/Parameter!$B$8) +I517)&gt;0,"A",
IF((ZB_Käufer2!$B517-Parameter!$B$17*Spielerentscheidungen!$D$5+Parameter!$B$4*(Ergebnisse2!$E$4/Parameter!$B$8) + J517)&gt;0,"B",0)))</f>
        <v>A</v>
      </c>
      <c r="H517">
        <f>IF(AND(($B517-Parameter!$B$17*Spielerentscheidungen!$B$6+Parameter!$B$4*(Ergebnisse2!$D$5/Parameter!$B$8) + I517)&gt;0,(ZB_Käufer2!$B517-Parameter!$B$17*Spielerentscheidungen!$D$6+Parameter!$B$4*(Ergebnisse2!$E$5/Parameter!$B$8) + J517)&gt;0), IF(($B517-Parameter!$B$17*Spielerentscheidungen!$B$6+Parameter!$B$4*(Ergebnisse2!$D$5/Parameter!$B$8) + I517) &gt; (ZB_Käufer2!$B517-Parameter!$B$17*Spielerentscheidungen!$D$6+Parameter!$B$4*(Ergebnisse2!$E$5/Parameter!$B$8) + J517),"A",IF(($B517-Parameter!$B$17*Spielerentscheidungen!$B$6+Parameter!$B$4*(Ergebnisse2!$D$5/Parameter!$B$8) + I517) &lt; (ZB_Käufer2!$B517-Parameter!$B$17*Spielerentscheidungen!$D$6+Parameter!$B$4*(Ergebnisse2!$E$5/Parameter!$B$8) + J517),"B",C517)),
IF(($B517-Parameter!$B$17*Spielerentscheidungen!$B$6+Parameter!$B$4*(Ergebnisse2!$D$5/Parameter!$B$8) + I517)&gt;0,"A",
IF((ZB_Käufer2!$B517-Parameter!$B$17*Spielerentscheidungen!$D$6 + Parameter!$B$4*(Ergebnisse2!$E$5/Parameter!$B$8) + J517)&gt;0,"B",0)))</f>
        <v>0</v>
      </c>
      <c r="I517">
        <v>4</v>
      </c>
      <c r="J517">
        <v>0</v>
      </c>
    </row>
    <row r="518" spans="1:10" x14ac:dyDescent="0.35">
      <c r="A518">
        <v>517</v>
      </c>
      <c r="B518">
        <v>3.63</v>
      </c>
      <c r="C518" t="s">
        <v>19</v>
      </c>
      <c r="D518">
        <f>IF(AND(($B518- Parameter!$B$17*Spielerentscheidungen!$B$2+Parameter!$B$4*0.5 + I518)&gt;0,(ZB_Käufer2!$B518-Parameter!$B$17*Spielerentscheidungen!$D$2+Parameter!$B$4*0.5 + J518)&gt;0), IF(($B518-Parameter!$B$17*Spielerentscheidungen!$B$2+Parameter!$B$4*0.5 + I518) &gt; (ZB_Käufer2!$B518-Parameter!$B$17*Spielerentscheidungen!$D$2+Parameter!$B$4*0.5 + J518), "A", IF((ZB_Käufer2!$B518-Parameter!$B$17*Spielerentscheidungen!$D$2+Parameter!$B$4*0.5 + J518) &gt; ($B518-Parameter!$B$17*Spielerentscheidungen!$B$2+Parameter!$B$4*0.5 + I518), "B", C518)),
IF(($B518-Parameter!$B$17*Spielerentscheidungen!$B$2+Parameter!$B$4*0.5 + I518)&gt;0,"A",
IF((ZB_Käufer2!$B518-Parameter!$B$17*Spielerentscheidungen!$D$2+Parameter!$B$4*0.5 + J518)&gt;0,"B",0)))</f>
        <v>0</v>
      </c>
      <c r="E518">
        <f>IF(AND(($B518-Parameter!$B$17*Spielerentscheidungen!$B$3+Parameter!$B$4*(Ergebnisse2!$D$2/Parameter!$B$8) + I518)&gt;0,(ZB_Käufer2!$B518-Parameter!$B$17*Spielerentscheidungen!$D$3+Parameter!$B$4*(Ergebnisse2!$E$2/Parameter!$B$8) + J518)&gt;0),IF(($B518-Parameter!$B$17*Spielerentscheidungen!$B$3+Parameter!$B$4*(Ergebnisse2!$D$2/Parameter!$B$8) + I518) &gt; (ZB_Käufer2!$B518-Parameter!$B$17*Spielerentscheidungen!$D$3+Parameter!$B$4*(Ergebnisse2!$E$2/Parameter!$B$8) + J518),"A", IF(($B518-Parameter!$B$17*Spielerentscheidungen!$B$3+Parameter!$B$4*(Ergebnisse2!$D$2/Parameter!$B$8) + I518) &lt; (ZB_Käufer2!$B518-Parameter!$B$17*Spielerentscheidungen!$D$3+Parameter!$B$4*(Ergebnisse2!$E$2/Parameter!$B$8) + J518 ), "B", C518)),
IF(($B518-Parameter!$B$17*Spielerentscheidungen!$B$3+Parameter!$B$4*(Ergebnisse2!$D$2/Parameter!$B$8) + I518) &gt; 0,"A",
IF((ZB_Käufer2!$B518-Parameter!$B$17*Spielerentscheidungen!$D$3+Parameter!$B$4*(Ergebnisse2!$E$2/Parameter!$B$8) + J518)&gt;0,"B",0)))</f>
        <v>0</v>
      </c>
      <c r="F518">
        <f>IF(AND(($B518-Parameter!$B$17*Spielerentscheidungen!$B$4+Parameter!$B$4*(Ergebnisse2!$D$3/Parameter!$B$8) + I518 )&gt;0,(ZB_Käufer2!$B518-Parameter!$B$17*Spielerentscheidungen!$D$4+Parameter!$B$4*(Ergebnisse2!$E$3/Parameter!$B$8) + J518)&gt;0),IF(($B518-Parameter!$B$17*Spielerentscheidungen!$B$4+Parameter!$B$4*(Ergebnisse2!$D$3/Parameter!$B$8) + I518) &gt; (ZB_Käufer2!$B518-Parameter!$B$17*Spielerentscheidungen!$D$4+Parameter!$B$4*(Ergebnisse2!$E$3/Parameter!$B$8) + J518), "A", IF(($B518-Parameter!$B$17*Spielerentscheidungen!$B$4+Parameter!$B$4*(Ergebnisse2!$D$3/Parameter!$B$8) + I518) &lt; (ZB_Käufer2!$B518-Parameter!$B$17*Spielerentscheidungen!$D$4+Parameter!$B$4*(Ergebnisse2!$E$3/Parameter!$B$8) + J518), "B", C518)),
IF(($B518-Parameter!$B$17*Spielerentscheidungen!$B$4+Parameter!$B$4*(Ergebnisse2!$D$3/Parameter!$B$8) + I518) &gt; 0,"A",
IF((ZB_Käufer2!$B518-Parameter!$B$17*Spielerentscheidungen!$D$4+Parameter!$B$4*(Ergebnisse2!$E$3/Parameter!$B$8) + J518) &gt; 0,"B",0)))</f>
        <v>0</v>
      </c>
      <c r="G518">
        <f>IF(AND(($B518-Parameter!$B$17*Spielerentscheidungen!$B$5+Parameter!$B$4*(Ergebnisse2!$D$4/Parameter!$B$8) + I518)&gt;0,(ZB_Käufer2!$B518-Parameter!$B$17*Spielerentscheidungen!$D$5+Parameter!$B$4*(Ergebnisse2!$E$4/Parameter!$B$8) + J518)&gt;0), IF(($B518-Parameter!$B$17*Spielerentscheidungen!$B$5+Parameter!$B$4*(Ergebnisse2!$D$4/Parameter!$B$8) + I518) &gt; (ZB_Käufer2!$B518-Parameter!$B$17*Spielerentscheidungen!$D$5+Parameter!$B$4*(Ergebnisse2!$E$4/Parameter!$B$8) + J518), "A", IF(($B518-Parameter!$B$17*Spielerentscheidungen!$B$5+Parameter!$B$4*(Ergebnisse2!$D$4/Parameter!$B$8) + I518) &lt; (ZB_Käufer2!$B518-Parameter!$B$17*Spielerentscheidungen!$D$5+Parameter!$B$4*(Ergebnisse2!$E$4/Parameter!$B$8) + J518), "B", C518)),
IF(($B518-Parameter!$B$17*Spielerentscheidungen!$B$5+Parameter!$B$4*(Ergebnisse2!$D$4/Parameter!$B$8) +I518)&gt;0,"A",
IF((ZB_Käufer2!$B518-Parameter!$B$17*Spielerentscheidungen!$D$5+Parameter!$B$4*(Ergebnisse2!$E$4/Parameter!$B$8) + J518)&gt;0,"B",0)))</f>
        <v>0</v>
      </c>
      <c r="H518">
        <f>IF(AND(($B518-Parameter!$B$17*Spielerentscheidungen!$B$6+Parameter!$B$4*(Ergebnisse2!$D$5/Parameter!$B$8) + I518)&gt;0,(ZB_Käufer2!$B518-Parameter!$B$17*Spielerentscheidungen!$D$6+Parameter!$B$4*(Ergebnisse2!$E$5/Parameter!$B$8) + J518)&gt;0), IF(($B518-Parameter!$B$17*Spielerentscheidungen!$B$6+Parameter!$B$4*(Ergebnisse2!$D$5/Parameter!$B$8) + I518) &gt; (ZB_Käufer2!$B518-Parameter!$B$17*Spielerentscheidungen!$D$6+Parameter!$B$4*(Ergebnisse2!$E$5/Parameter!$B$8) + J518),"A",IF(($B518-Parameter!$B$17*Spielerentscheidungen!$B$6+Parameter!$B$4*(Ergebnisse2!$D$5/Parameter!$B$8) + I518) &lt; (ZB_Käufer2!$B518-Parameter!$B$17*Spielerentscheidungen!$D$6+Parameter!$B$4*(Ergebnisse2!$E$5/Parameter!$B$8) + J518),"B",C518)),
IF(($B518-Parameter!$B$17*Spielerentscheidungen!$B$6+Parameter!$B$4*(Ergebnisse2!$D$5/Parameter!$B$8) + I518)&gt;0,"A",
IF((ZB_Käufer2!$B518-Parameter!$B$17*Spielerentscheidungen!$D$6 + Parameter!$B$4*(Ergebnisse2!$E$5/Parameter!$B$8) + J518)&gt;0,"B",0)))</f>
        <v>0</v>
      </c>
      <c r="I518">
        <v>0</v>
      </c>
      <c r="J518">
        <v>1</v>
      </c>
    </row>
    <row r="519" spans="1:10" x14ac:dyDescent="0.35">
      <c r="A519">
        <v>518</v>
      </c>
      <c r="B519">
        <v>5.22</v>
      </c>
      <c r="C519" t="s">
        <v>20</v>
      </c>
      <c r="D519" t="str">
        <f>IF(AND(($B519- Parameter!$B$17*Spielerentscheidungen!$B$2+Parameter!$B$4*0.5 + I519)&gt;0,(ZB_Käufer2!$B519-Parameter!$B$17*Spielerentscheidungen!$D$2+Parameter!$B$4*0.5 + J519)&gt;0), IF(($B519-Parameter!$B$17*Spielerentscheidungen!$B$2+Parameter!$B$4*0.5 + I519) &gt; (ZB_Käufer2!$B519-Parameter!$B$17*Spielerentscheidungen!$D$2+Parameter!$B$4*0.5 + J519), "A", IF((ZB_Käufer2!$B519-Parameter!$B$17*Spielerentscheidungen!$D$2+Parameter!$B$4*0.5 + J519) &gt; ($B519-Parameter!$B$17*Spielerentscheidungen!$B$2+Parameter!$B$4*0.5 + I519), "B", C519)),
IF(($B519-Parameter!$B$17*Spielerentscheidungen!$B$2+Parameter!$B$4*0.5 + I519)&gt;0,"A",
IF((ZB_Käufer2!$B519-Parameter!$B$17*Spielerentscheidungen!$D$2+Parameter!$B$4*0.5 + J519)&gt;0,"B",0)))</f>
        <v>B</v>
      </c>
      <c r="E519" t="str">
        <f>IF(AND(($B519-Parameter!$B$17*Spielerentscheidungen!$B$3+Parameter!$B$4*(Ergebnisse2!$D$2/Parameter!$B$8) + I519)&gt;0,(ZB_Käufer2!$B519-Parameter!$B$17*Spielerentscheidungen!$D$3+Parameter!$B$4*(Ergebnisse2!$E$2/Parameter!$B$8) + J519)&gt;0),IF(($B519-Parameter!$B$17*Spielerentscheidungen!$B$3+Parameter!$B$4*(Ergebnisse2!$D$2/Parameter!$B$8) + I519) &gt; (ZB_Käufer2!$B519-Parameter!$B$17*Spielerentscheidungen!$D$3+Parameter!$B$4*(Ergebnisse2!$E$2/Parameter!$B$8) + J519),"A", IF(($B519-Parameter!$B$17*Spielerentscheidungen!$B$3+Parameter!$B$4*(Ergebnisse2!$D$2/Parameter!$B$8) + I519) &lt; (ZB_Käufer2!$B519-Parameter!$B$17*Spielerentscheidungen!$D$3+Parameter!$B$4*(Ergebnisse2!$E$2/Parameter!$B$8) + J519 ), "B", C519)),
IF(($B519-Parameter!$B$17*Spielerentscheidungen!$B$3+Parameter!$B$4*(Ergebnisse2!$D$2/Parameter!$B$8) + I519) &gt; 0,"A",
IF((ZB_Käufer2!$B519-Parameter!$B$17*Spielerentscheidungen!$D$3+Parameter!$B$4*(Ergebnisse2!$E$2/Parameter!$B$8) + J519)&gt;0,"B",0)))</f>
        <v>B</v>
      </c>
      <c r="F519">
        <f>IF(AND(($B519-Parameter!$B$17*Spielerentscheidungen!$B$4+Parameter!$B$4*(Ergebnisse2!$D$3/Parameter!$B$8) + I519 )&gt;0,(ZB_Käufer2!$B519-Parameter!$B$17*Spielerentscheidungen!$D$4+Parameter!$B$4*(Ergebnisse2!$E$3/Parameter!$B$8) + J519)&gt;0),IF(($B519-Parameter!$B$17*Spielerentscheidungen!$B$4+Parameter!$B$4*(Ergebnisse2!$D$3/Parameter!$B$8) + I519) &gt; (ZB_Käufer2!$B519-Parameter!$B$17*Spielerentscheidungen!$D$4+Parameter!$B$4*(Ergebnisse2!$E$3/Parameter!$B$8) + J519), "A", IF(($B519-Parameter!$B$17*Spielerentscheidungen!$B$4+Parameter!$B$4*(Ergebnisse2!$D$3/Parameter!$B$8) + I519) &lt; (ZB_Käufer2!$B519-Parameter!$B$17*Spielerentscheidungen!$D$4+Parameter!$B$4*(Ergebnisse2!$E$3/Parameter!$B$8) + J519), "B", C519)),
IF(($B519-Parameter!$B$17*Spielerentscheidungen!$B$4+Parameter!$B$4*(Ergebnisse2!$D$3/Parameter!$B$8) + I519) &gt; 0,"A",
IF((ZB_Käufer2!$B519-Parameter!$B$17*Spielerentscheidungen!$D$4+Parameter!$B$4*(Ergebnisse2!$E$3/Parameter!$B$8) + J519) &gt; 0,"B",0)))</f>
        <v>0</v>
      </c>
      <c r="G519">
        <f>IF(AND(($B519-Parameter!$B$17*Spielerentscheidungen!$B$5+Parameter!$B$4*(Ergebnisse2!$D$4/Parameter!$B$8) + I519)&gt;0,(ZB_Käufer2!$B519-Parameter!$B$17*Spielerentscheidungen!$D$5+Parameter!$B$4*(Ergebnisse2!$E$4/Parameter!$B$8) + J519)&gt;0), IF(($B519-Parameter!$B$17*Spielerentscheidungen!$B$5+Parameter!$B$4*(Ergebnisse2!$D$4/Parameter!$B$8) + I519) &gt; (ZB_Käufer2!$B519-Parameter!$B$17*Spielerentscheidungen!$D$5+Parameter!$B$4*(Ergebnisse2!$E$4/Parameter!$B$8) + J519), "A", IF(($B519-Parameter!$B$17*Spielerentscheidungen!$B$5+Parameter!$B$4*(Ergebnisse2!$D$4/Parameter!$B$8) + I519) &lt; (ZB_Käufer2!$B519-Parameter!$B$17*Spielerentscheidungen!$D$5+Parameter!$B$4*(Ergebnisse2!$E$4/Parameter!$B$8) + J519), "B", C519)),
IF(($B519-Parameter!$B$17*Spielerentscheidungen!$B$5+Parameter!$B$4*(Ergebnisse2!$D$4/Parameter!$B$8) +I519)&gt;0,"A",
IF((ZB_Käufer2!$B519-Parameter!$B$17*Spielerentscheidungen!$D$5+Parameter!$B$4*(Ergebnisse2!$E$4/Parameter!$B$8) + J519)&gt;0,"B",0)))</f>
        <v>0</v>
      </c>
      <c r="H519">
        <f>IF(AND(($B519-Parameter!$B$17*Spielerentscheidungen!$B$6+Parameter!$B$4*(Ergebnisse2!$D$5/Parameter!$B$8) + I519)&gt;0,(ZB_Käufer2!$B519-Parameter!$B$17*Spielerentscheidungen!$D$6+Parameter!$B$4*(Ergebnisse2!$E$5/Parameter!$B$8) + J519)&gt;0), IF(($B519-Parameter!$B$17*Spielerentscheidungen!$B$6+Parameter!$B$4*(Ergebnisse2!$D$5/Parameter!$B$8) + I519) &gt; (ZB_Käufer2!$B519-Parameter!$B$17*Spielerentscheidungen!$D$6+Parameter!$B$4*(Ergebnisse2!$E$5/Parameter!$B$8) + J519),"A",IF(($B519-Parameter!$B$17*Spielerentscheidungen!$B$6+Parameter!$B$4*(Ergebnisse2!$D$5/Parameter!$B$8) + I519) &lt; (ZB_Käufer2!$B519-Parameter!$B$17*Spielerentscheidungen!$D$6+Parameter!$B$4*(Ergebnisse2!$E$5/Parameter!$B$8) + J519),"B",C519)),
IF(($B519-Parameter!$B$17*Spielerentscheidungen!$B$6+Parameter!$B$4*(Ergebnisse2!$D$5/Parameter!$B$8) + I519)&gt;0,"A",
IF((ZB_Käufer2!$B519-Parameter!$B$17*Spielerentscheidungen!$D$6 + Parameter!$B$4*(Ergebnisse2!$E$5/Parameter!$B$8) + J519)&gt;0,"B",0)))</f>
        <v>0</v>
      </c>
      <c r="I519">
        <v>0</v>
      </c>
      <c r="J519">
        <v>4</v>
      </c>
    </row>
    <row r="520" spans="1:10" x14ac:dyDescent="0.35">
      <c r="A520">
        <v>519</v>
      </c>
      <c r="B520">
        <v>1.24</v>
      </c>
      <c r="C520" t="s">
        <v>19</v>
      </c>
      <c r="D520">
        <f>IF(AND(($B520- Parameter!$B$17*Spielerentscheidungen!$B$2+Parameter!$B$4*0.5 + I520)&gt;0,(ZB_Käufer2!$B520-Parameter!$B$17*Spielerentscheidungen!$D$2+Parameter!$B$4*0.5 + J520)&gt;0), IF(($B520-Parameter!$B$17*Spielerentscheidungen!$B$2+Parameter!$B$4*0.5 + I520) &gt; (ZB_Käufer2!$B520-Parameter!$B$17*Spielerentscheidungen!$D$2+Parameter!$B$4*0.5 + J520), "A", IF((ZB_Käufer2!$B520-Parameter!$B$17*Spielerentscheidungen!$D$2+Parameter!$B$4*0.5 + J520) &gt; ($B520-Parameter!$B$17*Spielerentscheidungen!$B$2+Parameter!$B$4*0.5 + I520), "B", C520)),
IF(($B520-Parameter!$B$17*Spielerentscheidungen!$B$2+Parameter!$B$4*0.5 + I520)&gt;0,"A",
IF((ZB_Käufer2!$B520-Parameter!$B$17*Spielerentscheidungen!$D$2+Parameter!$B$4*0.5 + J520)&gt;0,"B",0)))</f>
        <v>0</v>
      </c>
      <c r="E520">
        <f>IF(AND(($B520-Parameter!$B$17*Spielerentscheidungen!$B$3+Parameter!$B$4*(Ergebnisse2!$D$2/Parameter!$B$8) + I520)&gt;0,(ZB_Käufer2!$B520-Parameter!$B$17*Spielerentscheidungen!$D$3+Parameter!$B$4*(Ergebnisse2!$E$2/Parameter!$B$8) + J520)&gt;0),IF(($B520-Parameter!$B$17*Spielerentscheidungen!$B$3+Parameter!$B$4*(Ergebnisse2!$D$2/Parameter!$B$8) + I520) &gt; (ZB_Käufer2!$B520-Parameter!$B$17*Spielerentscheidungen!$D$3+Parameter!$B$4*(Ergebnisse2!$E$2/Parameter!$B$8) + J520),"A", IF(($B520-Parameter!$B$17*Spielerentscheidungen!$B$3+Parameter!$B$4*(Ergebnisse2!$D$2/Parameter!$B$8) + I520) &lt; (ZB_Käufer2!$B520-Parameter!$B$17*Spielerentscheidungen!$D$3+Parameter!$B$4*(Ergebnisse2!$E$2/Parameter!$B$8) + J520 ), "B", C520)),
IF(($B520-Parameter!$B$17*Spielerentscheidungen!$B$3+Parameter!$B$4*(Ergebnisse2!$D$2/Parameter!$B$8) + I520) &gt; 0,"A",
IF((ZB_Käufer2!$B520-Parameter!$B$17*Spielerentscheidungen!$D$3+Parameter!$B$4*(Ergebnisse2!$E$2/Parameter!$B$8) + J520)&gt;0,"B",0)))</f>
        <v>0</v>
      </c>
      <c r="F520">
        <f>IF(AND(($B520-Parameter!$B$17*Spielerentscheidungen!$B$4+Parameter!$B$4*(Ergebnisse2!$D$3/Parameter!$B$8) + I520 )&gt;0,(ZB_Käufer2!$B520-Parameter!$B$17*Spielerentscheidungen!$D$4+Parameter!$B$4*(Ergebnisse2!$E$3/Parameter!$B$8) + J520)&gt;0),IF(($B520-Parameter!$B$17*Spielerentscheidungen!$B$4+Parameter!$B$4*(Ergebnisse2!$D$3/Parameter!$B$8) + I520) &gt; (ZB_Käufer2!$B520-Parameter!$B$17*Spielerentscheidungen!$D$4+Parameter!$B$4*(Ergebnisse2!$E$3/Parameter!$B$8) + J520), "A", IF(($B520-Parameter!$B$17*Spielerentscheidungen!$B$4+Parameter!$B$4*(Ergebnisse2!$D$3/Parameter!$B$8) + I520) &lt; (ZB_Käufer2!$B520-Parameter!$B$17*Spielerentscheidungen!$D$4+Parameter!$B$4*(Ergebnisse2!$E$3/Parameter!$B$8) + J520), "B", C520)),
IF(($B520-Parameter!$B$17*Spielerentscheidungen!$B$4+Parameter!$B$4*(Ergebnisse2!$D$3/Parameter!$B$8) + I520) &gt; 0,"A",
IF((ZB_Käufer2!$B520-Parameter!$B$17*Spielerentscheidungen!$D$4+Parameter!$B$4*(Ergebnisse2!$E$3/Parameter!$B$8) + J520) &gt; 0,"B",0)))</f>
        <v>0</v>
      </c>
      <c r="G520">
        <f>IF(AND(($B520-Parameter!$B$17*Spielerentscheidungen!$B$5+Parameter!$B$4*(Ergebnisse2!$D$4/Parameter!$B$8) + I520)&gt;0,(ZB_Käufer2!$B520-Parameter!$B$17*Spielerentscheidungen!$D$5+Parameter!$B$4*(Ergebnisse2!$E$4/Parameter!$B$8) + J520)&gt;0), IF(($B520-Parameter!$B$17*Spielerentscheidungen!$B$5+Parameter!$B$4*(Ergebnisse2!$D$4/Parameter!$B$8) + I520) &gt; (ZB_Käufer2!$B520-Parameter!$B$17*Spielerentscheidungen!$D$5+Parameter!$B$4*(Ergebnisse2!$E$4/Parameter!$B$8) + J520), "A", IF(($B520-Parameter!$B$17*Spielerentscheidungen!$B$5+Parameter!$B$4*(Ergebnisse2!$D$4/Parameter!$B$8) + I520) &lt; (ZB_Käufer2!$B520-Parameter!$B$17*Spielerentscheidungen!$D$5+Parameter!$B$4*(Ergebnisse2!$E$4/Parameter!$B$8) + J520), "B", C520)),
IF(($B520-Parameter!$B$17*Spielerentscheidungen!$B$5+Parameter!$B$4*(Ergebnisse2!$D$4/Parameter!$B$8) +I520)&gt;0,"A",
IF((ZB_Käufer2!$B520-Parameter!$B$17*Spielerentscheidungen!$D$5+Parameter!$B$4*(Ergebnisse2!$E$4/Parameter!$B$8) + J520)&gt;0,"B",0)))</f>
        <v>0</v>
      </c>
      <c r="H520">
        <f>IF(AND(($B520-Parameter!$B$17*Spielerentscheidungen!$B$6+Parameter!$B$4*(Ergebnisse2!$D$5/Parameter!$B$8) + I520)&gt;0,(ZB_Käufer2!$B520-Parameter!$B$17*Spielerentscheidungen!$D$6+Parameter!$B$4*(Ergebnisse2!$E$5/Parameter!$B$8) + J520)&gt;0), IF(($B520-Parameter!$B$17*Spielerentscheidungen!$B$6+Parameter!$B$4*(Ergebnisse2!$D$5/Parameter!$B$8) + I520) &gt; (ZB_Käufer2!$B520-Parameter!$B$17*Spielerentscheidungen!$D$6+Parameter!$B$4*(Ergebnisse2!$E$5/Parameter!$B$8) + J520),"A",IF(($B520-Parameter!$B$17*Spielerentscheidungen!$B$6+Parameter!$B$4*(Ergebnisse2!$D$5/Parameter!$B$8) + I520) &lt; (ZB_Käufer2!$B520-Parameter!$B$17*Spielerentscheidungen!$D$6+Parameter!$B$4*(Ergebnisse2!$E$5/Parameter!$B$8) + J520),"B",C520)),
IF(($B520-Parameter!$B$17*Spielerentscheidungen!$B$6+Parameter!$B$4*(Ergebnisse2!$D$5/Parameter!$B$8) + I520)&gt;0,"A",
IF((ZB_Käufer2!$B520-Parameter!$B$17*Spielerentscheidungen!$D$6 + Parameter!$B$4*(Ergebnisse2!$E$5/Parameter!$B$8) + J520)&gt;0,"B",0)))</f>
        <v>0</v>
      </c>
      <c r="I520">
        <v>0</v>
      </c>
      <c r="J520">
        <v>5</v>
      </c>
    </row>
    <row r="521" spans="1:10" x14ac:dyDescent="0.35">
      <c r="A521">
        <v>520</v>
      </c>
      <c r="B521">
        <v>4.6500000000000004</v>
      </c>
      <c r="C521" t="s">
        <v>20</v>
      </c>
      <c r="D521" t="str">
        <f>IF(AND(($B521- Parameter!$B$17*Spielerentscheidungen!$B$2+Parameter!$B$4*0.5 + I521)&gt;0,(ZB_Käufer2!$B521-Parameter!$B$17*Spielerentscheidungen!$D$2+Parameter!$B$4*0.5 + J521)&gt;0), IF(($B521-Parameter!$B$17*Spielerentscheidungen!$B$2+Parameter!$B$4*0.5 + I521) &gt; (ZB_Käufer2!$B521-Parameter!$B$17*Spielerentscheidungen!$D$2+Parameter!$B$4*0.5 + J521), "A", IF((ZB_Käufer2!$B521-Parameter!$B$17*Spielerentscheidungen!$D$2+Parameter!$B$4*0.5 + J521) &gt; ($B521-Parameter!$B$17*Spielerentscheidungen!$B$2+Parameter!$B$4*0.5 + I521), "B", C521)),
IF(($B521-Parameter!$B$17*Spielerentscheidungen!$B$2+Parameter!$B$4*0.5 + I521)&gt;0,"A",
IF((ZB_Käufer2!$B521-Parameter!$B$17*Spielerentscheidungen!$D$2+Parameter!$B$4*0.5 + J521)&gt;0,"B",0)))</f>
        <v>B</v>
      </c>
      <c r="E521" t="str">
        <f>IF(AND(($B521-Parameter!$B$17*Spielerentscheidungen!$B$3+Parameter!$B$4*(Ergebnisse2!$D$2/Parameter!$B$8) + I521)&gt;0,(ZB_Käufer2!$B521-Parameter!$B$17*Spielerentscheidungen!$D$3+Parameter!$B$4*(Ergebnisse2!$E$2/Parameter!$B$8) + J521)&gt;0),IF(($B521-Parameter!$B$17*Spielerentscheidungen!$B$3+Parameter!$B$4*(Ergebnisse2!$D$2/Parameter!$B$8) + I521) &gt; (ZB_Käufer2!$B521-Parameter!$B$17*Spielerentscheidungen!$D$3+Parameter!$B$4*(Ergebnisse2!$E$2/Parameter!$B$8) + J521),"A", IF(($B521-Parameter!$B$17*Spielerentscheidungen!$B$3+Parameter!$B$4*(Ergebnisse2!$D$2/Parameter!$B$8) + I521) &lt; (ZB_Käufer2!$B521-Parameter!$B$17*Spielerentscheidungen!$D$3+Parameter!$B$4*(Ergebnisse2!$E$2/Parameter!$B$8) + J521 ), "B", C521)),
IF(($B521-Parameter!$B$17*Spielerentscheidungen!$B$3+Parameter!$B$4*(Ergebnisse2!$D$2/Parameter!$B$8) + I521) &gt; 0,"A",
IF((ZB_Käufer2!$B521-Parameter!$B$17*Spielerentscheidungen!$D$3+Parameter!$B$4*(Ergebnisse2!$E$2/Parameter!$B$8) + J521)&gt;0,"B",0)))</f>
        <v>B</v>
      </c>
      <c r="F521">
        <f>IF(AND(($B521-Parameter!$B$17*Spielerentscheidungen!$B$4+Parameter!$B$4*(Ergebnisse2!$D$3/Parameter!$B$8) + I521 )&gt;0,(ZB_Käufer2!$B521-Parameter!$B$17*Spielerentscheidungen!$D$4+Parameter!$B$4*(Ergebnisse2!$E$3/Parameter!$B$8) + J521)&gt;0),IF(($B521-Parameter!$B$17*Spielerentscheidungen!$B$4+Parameter!$B$4*(Ergebnisse2!$D$3/Parameter!$B$8) + I521) &gt; (ZB_Käufer2!$B521-Parameter!$B$17*Spielerentscheidungen!$D$4+Parameter!$B$4*(Ergebnisse2!$E$3/Parameter!$B$8) + J521), "A", IF(($B521-Parameter!$B$17*Spielerentscheidungen!$B$4+Parameter!$B$4*(Ergebnisse2!$D$3/Parameter!$B$8) + I521) &lt; (ZB_Käufer2!$B521-Parameter!$B$17*Spielerentscheidungen!$D$4+Parameter!$B$4*(Ergebnisse2!$E$3/Parameter!$B$8) + J521), "B", C521)),
IF(($B521-Parameter!$B$17*Spielerentscheidungen!$B$4+Parameter!$B$4*(Ergebnisse2!$D$3/Parameter!$B$8) + I521) &gt; 0,"A",
IF((ZB_Käufer2!$B521-Parameter!$B$17*Spielerentscheidungen!$D$4+Parameter!$B$4*(Ergebnisse2!$E$3/Parameter!$B$8) + J521) &gt; 0,"B",0)))</f>
        <v>0</v>
      </c>
      <c r="G521">
        <f>IF(AND(($B521-Parameter!$B$17*Spielerentscheidungen!$B$5+Parameter!$B$4*(Ergebnisse2!$D$4/Parameter!$B$8) + I521)&gt;0,(ZB_Käufer2!$B521-Parameter!$B$17*Spielerentscheidungen!$D$5+Parameter!$B$4*(Ergebnisse2!$E$4/Parameter!$B$8) + J521)&gt;0), IF(($B521-Parameter!$B$17*Spielerentscheidungen!$B$5+Parameter!$B$4*(Ergebnisse2!$D$4/Parameter!$B$8) + I521) &gt; (ZB_Käufer2!$B521-Parameter!$B$17*Spielerentscheidungen!$D$5+Parameter!$B$4*(Ergebnisse2!$E$4/Parameter!$B$8) + J521), "A", IF(($B521-Parameter!$B$17*Spielerentscheidungen!$B$5+Parameter!$B$4*(Ergebnisse2!$D$4/Parameter!$B$8) + I521) &lt; (ZB_Käufer2!$B521-Parameter!$B$17*Spielerentscheidungen!$D$5+Parameter!$B$4*(Ergebnisse2!$E$4/Parameter!$B$8) + J521), "B", C521)),
IF(($B521-Parameter!$B$17*Spielerentscheidungen!$B$5+Parameter!$B$4*(Ergebnisse2!$D$4/Parameter!$B$8) +I521)&gt;0,"A",
IF((ZB_Käufer2!$B521-Parameter!$B$17*Spielerentscheidungen!$D$5+Parameter!$B$4*(Ergebnisse2!$E$4/Parameter!$B$8) + J521)&gt;0,"B",0)))</f>
        <v>0</v>
      </c>
      <c r="H521">
        <f>IF(AND(($B521-Parameter!$B$17*Spielerentscheidungen!$B$6+Parameter!$B$4*(Ergebnisse2!$D$5/Parameter!$B$8) + I521)&gt;0,(ZB_Käufer2!$B521-Parameter!$B$17*Spielerentscheidungen!$D$6+Parameter!$B$4*(Ergebnisse2!$E$5/Parameter!$B$8) + J521)&gt;0), IF(($B521-Parameter!$B$17*Spielerentscheidungen!$B$6+Parameter!$B$4*(Ergebnisse2!$D$5/Parameter!$B$8) + I521) &gt; (ZB_Käufer2!$B521-Parameter!$B$17*Spielerentscheidungen!$D$6+Parameter!$B$4*(Ergebnisse2!$E$5/Parameter!$B$8) + J521),"A",IF(($B521-Parameter!$B$17*Spielerentscheidungen!$B$6+Parameter!$B$4*(Ergebnisse2!$D$5/Parameter!$B$8) + I521) &lt; (ZB_Käufer2!$B521-Parameter!$B$17*Spielerentscheidungen!$D$6+Parameter!$B$4*(Ergebnisse2!$E$5/Parameter!$B$8) + J521),"B",C521)),
IF(($B521-Parameter!$B$17*Spielerentscheidungen!$B$6+Parameter!$B$4*(Ergebnisse2!$D$5/Parameter!$B$8) + I521)&gt;0,"A",
IF((ZB_Käufer2!$B521-Parameter!$B$17*Spielerentscheidungen!$D$6 + Parameter!$B$4*(Ergebnisse2!$E$5/Parameter!$B$8) + J521)&gt;0,"B",0)))</f>
        <v>0</v>
      </c>
      <c r="I521">
        <v>0</v>
      </c>
      <c r="J521">
        <v>4</v>
      </c>
    </row>
    <row r="522" spans="1:10" x14ac:dyDescent="0.35">
      <c r="A522">
        <v>521</v>
      </c>
      <c r="B522">
        <v>8.17</v>
      </c>
      <c r="C522" t="s">
        <v>19</v>
      </c>
      <c r="D522" t="str">
        <f>IF(AND(($B522- Parameter!$B$17*Spielerentscheidungen!$B$2+Parameter!$B$4*0.5 + I522)&gt;0,(ZB_Käufer2!$B522-Parameter!$B$17*Spielerentscheidungen!$D$2+Parameter!$B$4*0.5 + J522)&gt;0), IF(($B522-Parameter!$B$17*Spielerentscheidungen!$B$2+Parameter!$B$4*0.5 + I522) &gt; (ZB_Käufer2!$B522-Parameter!$B$17*Spielerentscheidungen!$D$2+Parameter!$B$4*0.5 + J522), "A", IF((ZB_Käufer2!$B522-Parameter!$B$17*Spielerentscheidungen!$D$2+Parameter!$B$4*0.5 + J522) &gt; ($B522-Parameter!$B$17*Spielerentscheidungen!$B$2+Parameter!$B$4*0.5 + I522), "B", C522)),
IF(($B522-Parameter!$B$17*Spielerentscheidungen!$B$2+Parameter!$B$4*0.5 + I522)&gt;0,"A",
IF((ZB_Käufer2!$B522-Parameter!$B$17*Spielerentscheidungen!$D$2+Parameter!$B$4*0.5 + J522)&gt;0,"B",0)))</f>
        <v>B</v>
      </c>
      <c r="E522" t="str">
        <f>IF(AND(($B522-Parameter!$B$17*Spielerentscheidungen!$B$3+Parameter!$B$4*(Ergebnisse2!$D$2/Parameter!$B$8) + I522)&gt;0,(ZB_Käufer2!$B522-Parameter!$B$17*Spielerentscheidungen!$D$3+Parameter!$B$4*(Ergebnisse2!$E$2/Parameter!$B$8) + J522)&gt;0),IF(($B522-Parameter!$B$17*Spielerentscheidungen!$B$3+Parameter!$B$4*(Ergebnisse2!$D$2/Parameter!$B$8) + I522) &gt; (ZB_Käufer2!$B522-Parameter!$B$17*Spielerentscheidungen!$D$3+Parameter!$B$4*(Ergebnisse2!$E$2/Parameter!$B$8) + J522),"A", IF(($B522-Parameter!$B$17*Spielerentscheidungen!$B$3+Parameter!$B$4*(Ergebnisse2!$D$2/Parameter!$B$8) + I522) &lt; (ZB_Käufer2!$B522-Parameter!$B$17*Spielerentscheidungen!$D$3+Parameter!$B$4*(Ergebnisse2!$E$2/Parameter!$B$8) + J522 ), "B", C522)),
IF(($B522-Parameter!$B$17*Spielerentscheidungen!$B$3+Parameter!$B$4*(Ergebnisse2!$D$2/Parameter!$B$8) + I522) &gt; 0,"A",
IF((ZB_Käufer2!$B522-Parameter!$B$17*Spielerentscheidungen!$D$3+Parameter!$B$4*(Ergebnisse2!$E$2/Parameter!$B$8) + J522)&gt;0,"B",0)))</f>
        <v>B</v>
      </c>
      <c r="F522" t="str">
        <f>IF(AND(($B522-Parameter!$B$17*Spielerentscheidungen!$B$4+Parameter!$B$4*(Ergebnisse2!$D$3/Parameter!$B$8) + I522 )&gt;0,(ZB_Käufer2!$B522-Parameter!$B$17*Spielerentscheidungen!$D$4+Parameter!$B$4*(Ergebnisse2!$E$3/Parameter!$B$8) + J522)&gt;0),IF(($B522-Parameter!$B$17*Spielerentscheidungen!$B$4+Parameter!$B$4*(Ergebnisse2!$D$3/Parameter!$B$8) + I522) &gt; (ZB_Käufer2!$B522-Parameter!$B$17*Spielerentscheidungen!$D$4+Parameter!$B$4*(Ergebnisse2!$E$3/Parameter!$B$8) + J522), "A", IF(($B522-Parameter!$B$17*Spielerentscheidungen!$B$4+Parameter!$B$4*(Ergebnisse2!$D$3/Parameter!$B$8) + I522) &lt; (ZB_Käufer2!$B522-Parameter!$B$17*Spielerentscheidungen!$D$4+Parameter!$B$4*(Ergebnisse2!$E$3/Parameter!$B$8) + J522), "B", C522)),
IF(($B522-Parameter!$B$17*Spielerentscheidungen!$B$4+Parameter!$B$4*(Ergebnisse2!$D$3/Parameter!$B$8) + I522) &gt; 0,"A",
IF((ZB_Käufer2!$B522-Parameter!$B$17*Spielerentscheidungen!$D$4+Parameter!$B$4*(Ergebnisse2!$E$3/Parameter!$B$8) + J522) &gt; 0,"B",0)))</f>
        <v>B</v>
      </c>
      <c r="G522" t="str">
        <f>IF(AND(($B522-Parameter!$B$17*Spielerentscheidungen!$B$5+Parameter!$B$4*(Ergebnisse2!$D$4/Parameter!$B$8) + I522)&gt;0,(ZB_Käufer2!$B522-Parameter!$B$17*Spielerentscheidungen!$D$5+Parameter!$B$4*(Ergebnisse2!$E$4/Parameter!$B$8) + J522)&gt;0), IF(($B522-Parameter!$B$17*Spielerentscheidungen!$B$5+Parameter!$B$4*(Ergebnisse2!$D$4/Parameter!$B$8) + I522) &gt; (ZB_Käufer2!$B522-Parameter!$B$17*Spielerentscheidungen!$D$5+Parameter!$B$4*(Ergebnisse2!$E$4/Parameter!$B$8) + J522), "A", IF(($B522-Parameter!$B$17*Spielerentscheidungen!$B$5+Parameter!$B$4*(Ergebnisse2!$D$4/Parameter!$B$8) + I522) &lt; (ZB_Käufer2!$B522-Parameter!$B$17*Spielerentscheidungen!$D$5+Parameter!$B$4*(Ergebnisse2!$E$4/Parameter!$B$8) + J522), "B", C522)),
IF(($B522-Parameter!$B$17*Spielerentscheidungen!$B$5+Parameter!$B$4*(Ergebnisse2!$D$4/Parameter!$B$8) +I522)&gt;0,"A",
IF((ZB_Käufer2!$B522-Parameter!$B$17*Spielerentscheidungen!$D$5+Parameter!$B$4*(Ergebnisse2!$E$4/Parameter!$B$8) + J522)&gt;0,"B",0)))</f>
        <v>B</v>
      </c>
      <c r="H522">
        <f>IF(AND(($B522-Parameter!$B$17*Spielerentscheidungen!$B$6+Parameter!$B$4*(Ergebnisse2!$D$5/Parameter!$B$8) + I522)&gt;0,(ZB_Käufer2!$B522-Parameter!$B$17*Spielerentscheidungen!$D$6+Parameter!$B$4*(Ergebnisse2!$E$5/Parameter!$B$8) + J522)&gt;0), IF(($B522-Parameter!$B$17*Spielerentscheidungen!$B$6+Parameter!$B$4*(Ergebnisse2!$D$5/Parameter!$B$8) + I522) &gt; (ZB_Käufer2!$B522-Parameter!$B$17*Spielerentscheidungen!$D$6+Parameter!$B$4*(Ergebnisse2!$E$5/Parameter!$B$8) + J522),"A",IF(($B522-Parameter!$B$17*Spielerentscheidungen!$B$6+Parameter!$B$4*(Ergebnisse2!$D$5/Parameter!$B$8) + I522) &lt; (ZB_Käufer2!$B522-Parameter!$B$17*Spielerentscheidungen!$D$6+Parameter!$B$4*(Ergebnisse2!$E$5/Parameter!$B$8) + J522),"B",C522)),
IF(($B522-Parameter!$B$17*Spielerentscheidungen!$B$6+Parameter!$B$4*(Ergebnisse2!$D$5/Parameter!$B$8) + I522)&gt;0,"A",
IF((ZB_Käufer2!$B522-Parameter!$B$17*Spielerentscheidungen!$D$6 + Parameter!$B$4*(Ergebnisse2!$E$5/Parameter!$B$8) + J522)&gt;0,"B",0)))</f>
        <v>0</v>
      </c>
      <c r="I522">
        <v>0</v>
      </c>
      <c r="J522">
        <v>4</v>
      </c>
    </row>
    <row r="523" spans="1:10" x14ac:dyDescent="0.35">
      <c r="A523">
        <v>522</v>
      </c>
      <c r="B523">
        <v>4.53</v>
      </c>
      <c r="C523" t="s">
        <v>20</v>
      </c>
      <c r="D523" t="str">
        <f>IF(AND(($B523- Parameter!$B$17*Spielerentscheidungen!$B$2+Parameter!$B$4*0.5 + I523)&gt;0,(ZB_Käufer2!$B523-Parameter!$B$17*Spielerentscheidungen!$D$2+Parameter!$B$4*0.5 + J523)&gt;0), IF(($B523-Parameter!$B$17*Spielerentscheidungen!$B$2+Parameter!$B$4*0.5 + I523) &gt; (ZB_Käufer2!$B523-Parameter!$B$17*Spielerentscheidungen!$D$2+Parameter!$B$4*0.5 + J523), "A", IF((ZB_Käufer2!$B523-Parameter!$B$17*Spielerentscheidungen!$D$2+Parameter!$B$4*0.5 + J523) &gt; ($B523-Parameter!$B$17*Spielerentscheidungen!$B$2+Parameter!$B$4*0.5 + I523), "B", C523)),
IF(($B523-Parameter!$B$17*Spielerentscheidungen!$B$2+Parameter!$B$4*0.5 + I523)&gt;0,"A",
IF((ZB_Käufer2!$B523-Parameter!$B$17*Spielerentscheidungen!$D$2+Parameter!$B$4*0.5 + J523)&gt;0,"B",0)))</f>
        <v>A</v>
      </c>
      <c r="E523" t="str">
        <f>IF(AND(($B523-Parameter!$B$17*Spielerentscheidungen!$B$3+Parameter!$B$4*(Ergebnisse2!$D$2/Parameter!$B$8) + I523)&gt;0,(ZB_Käufer2!$B523-Parameter!$B$17*Spielerentscheidungen!$D$3+Parameter!$B$4*(Ergebnisse2!$E$2/Parameter!$B$8) + J523)&gt;0),IF(($B523-Parameter!$B$17*Spielerentscheidungen!$B$3+Parameter!$B$4*(Ergebnisse2!$D$2/Parameter!$B$8) + I523) &gt; (ZB_Käufer2!$B523-Parameter!$B$17*Spielerentscheidungen!$D$3+Parameter!$B$4*(Ergebnisse2!$E$2/Parameter!$B$8) + J523),"A", IF(($B523-Parameter!$B$17*Spielerentscheidungen!$B$3+Parameter!$B$4*(Ergebnisse2!$D$2/Parameter!$B$8) + I523) &lt; (ZB_Käufer2!$B523-Parameter!$B$17*Spielerentscheidungen!$D$3+Parameter!$B$4*(Ergebnisse2!$E$2/Parameter!$B$8) + J523 ), "B", C523)),
IF(($B523-Parameter!$B$17*Spielerentscheidungen!$B$3+Parameter!$B$4*(Ergebnisse2!$D$2/Parameter!$B$8) + I523) &gt; 0,"A",
IF((ZB_Käufer2!$B523-Parameter!$B$17*Spielerentscheidungen!$D$3+Parameter!$B$4*(Ergebnisse2!$E$2/Parameter!$B$8) + J523)&gt;0,"B",0)))</f>
        <v>A</v>
      </c>
      <c r="F523">
        <f>IF(AND(($B523-Parameter!$B$17*Spielerentscheidungen!$B$4+Parameter!$B$4*(Ergebnisse2!$D$3/Parameter!$B$8) + I523 )&gt;0,(ZB_Käufer2!$B523-Parameter!$B$17*Spielerentscheidungen!$D$4+Parameter!$B$4*(Ergebnisse2!$E$3/Parameter!$B$8) + J523)&gt;0),IF(($B523-Parameter!$B$17*Spielerentscheidungen!$B$4+Parameter!$B$4*(Ergebnisse2!$D$3/Parameter!$B$8) + I523) &gt; (ZB_Käufer2!$B523-Parameter!$B$17*Spielerentscheidungen!$D$4+Parameter!$B$4*(Ergebnisse2!$E$3/Parameter!$B$8) + J523), "A", IF(($B523-Parameter!$B$17*Spielerentscheidungen!$B$4+Parameter!$B$4*(Ergebnisse2!$D$3/Parameter!$B$8) + I523) &lt; (ZB_Käufer2!$B523-Parameter!$B$17*Spielerentscheidungen!$D$4+Parameter!$B$4*(Ergebnisse2!$E$3/Parameter!$B$8) + J523), "B", C523)),
IF(($B523-Parameter!$B$17*Spielerentscheidungen!$B$4+Parameter!$B$4*(Ergebnisse2!$D$3/Parameter!$B$8) + I523) &gt; 0,"A",
IF((ZB_Käufer2!$B523-Parameter!$B$17*Spielerentscheidungen!$D$4+Parameter!$B$4*(Ergebnisse2!$E$3/Parameter!$B$8) + J523) &gt; 0,"B",0)))</f>
        <v>0</v>
      </c>
      <c r="G523">
        <f>IF(AND(($B523-Parameter!$B$17*Spielerentscheidungen!$B$5+Parameter!$B$4*(Ergebnisse2!$D$4/Parameter!$B$8) + I523)&gt;0,(ZB_Käufer2!$B523-Parameter!$B$17*Spielerentscheidungen!$D$5+Parameter!$B$4*(Ergebnisse2!$E$4/Parameter!$B$8) + J523)&gt;0), IF(($B523-Parameter!$B$17*Spielerentscheidungen!$B$5+Parameter!$B$4*(Ergebnisse2!$D$4/Parameter!$B$8) + I523) &gt; (ZB_Käufer2!$B523-Parameter!$B$17*Spielerentscheidungen!$D$5+Parameter!$B$4*(Ergebnisse2!$E$4/Parameter!$B$8) + J523), "A", IF(($B523-Parameter!$B$17*Spielerentscheidungen!$B$5+Parameter!$B$4*(Ergebnisse2!$D$4/Parameter!$B$8) + I523) &lt; (ZB_Käufer2!$B523-Parameter!$B$17*Spielerentscheidungen!$D$5+Parameter!$B$4*(Ergebnisse2!$E$4/Parameter!$B$8) + J523), "B", C523)),
IF(($B523-Parameter!$B$17*Spielerentscheidungen!$B$5+Parameter!$B$4*(Ergebnisse2!$D$4/Parameter!$B$8) +I523)&gt;0,"A",
IF((ZB_Käufer2!$B523-Parameter!$B$17*Spielerentscheidungen!$D$5+Parameter!$B$4*(Ergebnisse2!$E$4/Parameter!$B$8) + J523)&gt;0,"B",0)))</f>
        <v>0</v>
      </c>
      <c r="H523">
        <f>IF(AND(($B523-Parameter!$B$17*Spielerentscheidungen!$B$6+Parameter!$B$4*(Ergebnisse2!$D$5/Parameter!$B$8) + I523)&gt;0,(ZB_Käufer2!$B523-Parameter!$B$17*Spielerentscheidungen!$D$6+Parameter!$B$4*(Ergebnisse2!$E$5/Parameter!$B$8) + J523)&gt;0), IF(($B523-Parameter!$B$17*Spielerentscheidungen!$B$6+Parameter!$B$4*(Ergebnisse2!$D$5/Parameter!$B$8) + I523) &gt; (ZB_Käufer2!$B523-Parameter!$B$17*Spielerentscheidungen!$D$6+Parameter!$B$4*(Ergebnisse2!$E$5/Parameter!$B$8) + J523),"A",IF(($B523-Parameter!$B$17*Spielerentscheidungen!$B$6+Parameter!$B$4*(Ergebnisse2!$D$5/Parameter!$B$8) + I523) &lt; (ZB_Käufer2!$B523-Parameter!$B$17*Spielerentscheidungen!$D$6+Parameter!$B$4*(Ergebnisse2!$E$5/Parameter!$B$8) + J523),"B",C523)),
IF(($B523-Parameter!$B$17*Spielerentscheidungen!$B$6+Parameter!$B$4*(Ergebnisse2!$D$5/Parameter!$B$8) + I523)&gt;0,"A",
IF((ZB_Käufer2!$B523-Parameter!$B$17*Spielerentscheidungen!$D$6 + Parameter!$B$4*(Ergebnisse2!$E$5/Parameter!$B$8) + J523)&gt;0,"B",0)))</f>
        <v>0</v>
      </c>
      <c r="I523">
        <v>3</v>
      </c>
      <c r="J523">
        <v>0</v>
      </c>
    </row>
    <row r="524" spans="1:10" x14ac:dyDescent="0.35">
      <c r="A524">
        <v>523</v>
      </c>
      <c r="B524">
        <v>6.48</v>
      </c>
      <c r="C524" t="s">
        <v>19</v>
      </c>
      <c r="D524" t="str">
        <f>IF(AND(($B524- Parameter!$B$17*Spielerentscheidungen!$B$2+Parameter!$B$4*0.5 + I524)&gt;0,(ZB_Käufer2!$B524-Parameter!$B$17*Spielerentscheidungen!$D$2+Parameter!$B$4*0.5 + J524)&gt;0), IF(($B524-Parameter!$B$17*Spielerentscheidungen!$B$2+Parameter!$B$4*0.5 + I524) &gt; (ZB_Käufer2!$B524-Parameter!$B$17*Spielerentscheidungen!$D$2+Parameter!$B$4*0.5 + J524), "A", IF((ZB_Käufer2!$B524-Parameter!$B$17*Spielerentscheidungen!$D$2+Parameter!$B$4*0.5 + J524) &gt; ($B524-Parameter!$B$17*Spielerentscheidungen!$B$2+Parameter!$B$4*0.5 + I524), "B", C524)),
IF(($B524-Parameter!$B$17*Spielerentscheidungen!$B$2+Parameter!$B$4*0.5 + I524)&gt;0,"A",
IF((ZB_Käufer2!$B524-Parameter!$B$17*Spielerentscheidungen!$D$2+Parameter!$B$4*0.5 + J524)&gt;0,"B",0)))</f>
        <v>B</v>
      </c>
      <c r="E524" t="str">
        <f>IF(AND(($B524-Parameter!$B$17*Spielerentscheidungen!$B$3+Parameter!$B$4*(Ergebnisse2!$D$2/Parameter!$B$8) + I524)&gt;0,(ZB_Käufer2!$B524-Parameter!$B$17*Spielerentscheidungen!$D$3+Parameter!$B$4*(Ergebnisse2!$E$2/Parameter!$B$8) + J524)&gt;0),IF(($B524-Parameter!$B$17*Spielerentscheidungen!$B$3+Parameter!$B$4*(Ergebnisse2!$D$2/Parameter!$B$8) + I524) &gt; (ZB_Käufer2!$B524-Parameter!$B$17*Spielerentscheidungen!$D$3+Parameter!$B$4*(Ergebnisse2!$E$2/Parameter!$B$8) + J524),"A", IF(($B524-Parameter!$B$17*Spielerentscheidungen!$B$3+Parameter!$B$4*(Ergebnisse2!$D$2/Parameter!$B$8) + I524) &lt; (ZB_Käufer2!$B524-Parameter!$B$17*Spielerentscheidungen!$D$3+Parameter!$B$4*(Ergebnisse2!$E$2/Parameter!$B$8) + J524 ), "B", C524)),
IF(($B524-Parameter!$B$17*Spielerentscheidungen!$B$3+Parameter!$B$4*(Ergebnisse2!$D$2/Parameter!$B$8) + I524) &gt; 0,"A",
IF((ZB_Käufer2!$B524-Parameter!$B$17*Spielerentscheidungen!$D$3+Parameter!$B$4*(Ergebnisse2!$E$2/Parameter!$B$8) + J524)&gt;0,"B",0)))</f>
        <v>B</v>
      </c>
      <c r="F524" t="str">
        <f>IF(AND(($B524-Parameter!$B$17*Spielerentscheidungen!$B$4+Parameter!$B$4*(Ergebnisse2!$D$3/Parameter!$B$8) + I524 )&gt;0,(ZB_Käufer2!$B524-Parameter!$B$17*Spielerentscheidungen!$D$4+Parameter!$B$4*(Ergebnisse2!$E$3/Parameter!$B$8) + J524)&gt;0),IF(($B524-Parameter!$B$17*Spielerentscheidungen!$B$4+Parameter!$B$4*(Ergebnisse2!$D$3/Parameter!$B$8) + I524) &gt; (ZB_Käufer2!$B524-Parameter!$B$17*Spielerentscheidungen!$D$4+Parameter!$B$4*(Ergebnisse2!$E$3/Parameter!$B$8) + J524), "A", IF(($B524-Parameter!$B$17*Spielerentscheidungen!$B$4+Parameter!$B$4*(Ergebnisse2!$D$3/Parameter!$B$8) + I524) &lt; (ZB_Käufer2!$B524-Parameter!$B$17*Spielerentscheidungen!$D$4+Parameter!$B$4*(Ergebnisse2!$E$3/Parameter!$B$8) + J524), "B", C524)),
IF(($B524-Parameter!$B$17*Spielerentscheidungen!$B$4+Parameter!$B$4*(Ergebnisse2!$D$3/Parameter!$B$8) + I524) &gt; 0,"A",
IF((ZB_Käufer2!$B524-Parameter!$B$17*Spielerentscheidungen!$D$4+Parameter!$B$4*(Ergebnisse2!$E$3/Parameter!$B$8) + J524) &gt; 0,"B",0)))</f>
        <v>B</v>
      </c>
      <c r="G524" t="str">
        <f>IF(AND(($B524-Parameter!$B$17*Spielerentscheidungen!$B$5+Parameter!$B$4*(Ergebnisse2!$D$4/Parameter!$B$8) + I524)&gt;0,(ZB_Käufer2!$B524-Parameter!$B$17*Spielerentscheidungen!$D$5+Parameter!$B$4*(Ergebnisse2!$E$4/Parameter!$B$8) + J524)&gt;0), IF(($B524-Parameter!$B$17*Spielerentscheidungen!$B$5+Parameter!$B$4*(Ergebnisse2!$D$4/Parameter!$B$8) + I524) &gt; (ZB_Käufer2!$B524-Parameter!$B$17*Spielerentscheidungen!$D$5+Parameter!$B$4*(Ergebnisse2!$E$4/Parameter!$B$8) + J524), "A", IF(($B524-Parameter!$B$17*Spielerentscheidungen!$B$5+Parameter!$B$4*(Ergebnisse2!$D$4/Parameter!$B$8) + I524) &lt; (ZB_Käufer2!$B524-Parameter!$B$17*Spielerentscheidungen!$D$5+Parameter!$B$4*(Ergebnisse2!$E$4/Parameter!$B$8) + J524), "B", C524)),
IF(($B524-Parameter!$B$17*Spielerentscheidungen!$B$5+Parameter!$B$4*(Ergebnisse2!$D$4/Parameter!$B$8) +I524)&gt;0,"A",
IF((ZB_Käufer2!$B524-Parameter!$B$17*Spielerentscheidungen!$D$5+Parameter!$B$4*(Ergebnisse2!$E$4/Parameter!$B$8) + J524)&gt;0,"B",0)))</f>
        <v>B</v>
      </c>
      <c r="H524">
        <f>IF(AND(($B524-Parameter!$B$17*Spielerentscheidungen!$B$6+Parameter!$B$4*(Ergebnisse2!$D$5/Parameter!$B$8) + I524)&gt;0,(ZB_Käufer2!$B524-Parameter!$B$17*Spielerentscheidungen!$D$6+Parameter!$B$4*(Ergebnisse2!$E$5/Parameter!$B$8) + J524)&gt;0), IF(($B524-Parameter!$B$17*Spielerentscheidungen!$B$6+Parameter!$B$4*(Ergebnisse2!$D$5/Parameter!$B$8) + I524) &gt; (ZB_Käufer2!$B524-Parameter!$B$17*Spielerentscheidungen!$D$6+Parameter!$B$4*(Ergebnisse2!$E$5/Parameter!$B$8) + J524),"A",IF(($B524-Parameter!$B$17*Spielerentscheidungen!$B$6+Parameter!$B$4*(Ergebnisse2!$D$5/Parameter!$B$8) + I524) &lt; (ZB_Käufer2!$B524-Parameter!$B$17*Spielerentscheidungen!$D$6+Parameter!$B$4*(Ergebnisse2!$E$5/Parameter!$B$8) + J524),"B",C524)),
IF(($B524-Parameter!$B$17*Spielerentscheidungen!$B$6+Parameter!$B$4*(Ergebnisse2!$D$5/Parameter!$B$8) + I524)&gt;0,"A",
IF((ZB_Käufer2!$B524-Parameter!$B$17*Spielerentscheidungen!$D$6 + Parameter!$B$4*(Ergebnisse2!$E$5/Parameter!$B$8) + J524)&gt;0,"B",0)))</f>
        <v>0</v>
      </c>
      <c r="I524">
        <v>0</v>
      </c>
      <c r="J524">
        <v>5</v>
      </c>
    </row>
    <row r="525" spans="1:10" x14ac:dyDescent="0.35">
      <c r="A525">
        <v>524</v>
      </c>
      <c r="B525">
        <v>0.89</v>
      </c>
      <c r="C525" t="s">
        <v>20</v>
      </c>
      <c r="D525">
        <f>IF(AND(($B525- Parameter!$B$17*Spielerentscheidungen!$B$2+Parameter!$B$4*0.5 + I525)&gt;0,(ZB_Käufer2!$B525-Parameter!$B$17*Spielerentscheidungen!$D$2+Parameter!$B$4*0.5 + J525)&gt;0), IF(($B525-Parameter!$B$17*Spielerentscheidungen!$B$2+Parameter!$B$4*0.5 + I525) &gt; (ZB_Käufer2!$B525-Parameter!$B$17*Spielerentscheidungen!$D$2+Parameter!$B$4*0.5 + J525), "A", IF((ZB_Käufer2!$B525-Parameter!$B$17*Spielerentscheidungen!$D$2+Parameter!$B$4*0.5 + J525) &gt; ($B525-Parameter!$B$17*Spielerentscheidungen!$B$2+Parameter!$B$4*0.5 + I525), "B", C525)),
IF(($B525-Parameter!$B$17*Spielerentscheidungen!$B$2+Parameter!$B$4*0.5 + I525)&gt;0,"A",
IF((ZB_Käufer2!$B525-Parameter!$B$17*Spielerentscheidungen!$D$2+Parameter!$B$4*0.5 + J525)&gt;0,"B",0)))</f>
        <v>0</v>
      </c>
      <c r="E525">
        <f>IF(AND(($B525-Parameter!$B$17*Spielerentscheidungen!$B$3+Parameter!$B$4*(Ergebnisse2!$D$2/Parameter!$B$8) + I525)&gt;0,(ZB_Käufer2!$B525-Parameter!$B$17*Spielerentscheidungen!$D$3+Parameter!$B$4*(Ergebnisse2!$E$2/Parameter!$B$8) + J525)&gt;0),IF(($B525-Parameter!$B$17*Spielerentscheidungen!$B$3+Parameter!$B$4*(Ergebnisse2!$D$2/Parameter!$B$8) + I525) &gt; (ZB_Käufer2!$B525-Parameter!$B$17*Spielerentscheidungen!$D$3+Parameter!$B$4*(Ergebnisse2!$E$2/Parameter!$B$8) + J525),"A", IF(($B525-Parameter!$B$17*Spielerentscheidungen!$B$3+Parameter!$B$4*(Ergebnisse2!$D$2/Parameter!$B$8) + I525) &lt; (ZB_Käufer2!$B525-Parameter!$B$17*Spielerentscheidungen!$D$3+Parameter!$B$4*(Ergebnisse2!$E$2/Parameter!$B$8) + J525 ), "B", C525)),
IF(($B525-Parameter!$B$17*Spielerentscheidungen!$B$3+Parameter!$B$4*(Ergebnisse2!$D$2/Parameter!$B$8) + I525) &gt; 0,"A",
IF((ZB_Käufer2!$B525-Parameter!$B$17*Spielerentscheidungen!$D$3+Parameter!$B$4*(Ergebnisse2!$E$2/Parameter!$B$8) + J525)&gt;0,"B",0)))</f>
        <v>0</v>
      </c>
      <c r="F525">
        <f>IF(AND(($B525-Parameter!$B$17*Spielerentscheidungen!$B$4+Parameter!$B$4*(Ergebnisse2!$D$3/Parameter!$B$8) + I525 )&gt;0,(ZB_Käufer2!$B525-Parameter!$B$17*Spielerentscheidungen!$D$4+Parameter!$B$4*(Ergebnisse2!$E$3/Parameter!$B$8) + J525)&gt;0),IF(($B525-Parameter!$B$17*Spielerentscheidungen!$B$4+Parameter!$B$4*(Ergebnisse2!$D$3/Parameter!$B$8) + I525) &gt; (ZB_Käufer2!$B525-Parameter!$B$17*Spielerentscheidungen!$D$4+Parameter!$B$4*(Ergebnisse2!$E$3/Parameter!$B$8) + J525), "A", IF(($B525-Parameter!$B$17*Spielerentscheidungen!$B$4+Parameter!$B$4*(Ergebnisse2!$D$3/Parameter!$B$8) + I525) &lt; (ZB_Käufer2!$B525-Parameter!$B$17*Spielerentscheidungen!$D$4+Parameter!$B$4*(Ergebnisse2!$E$3/Parameter!$B$8) + J525), "B", C525)),
IF(($B525-Parameter!$B$17*Spielerentscheidungen!$B$4+Parameter!$B$4*(Ergebnisse2!$D$3/Parameter!$B$8) + I525) &gt; 0,"A",
IF((ZB_Käufer2!$B525-Parameter!$B$17*Spielerentscheidungen!$D$4+Parameter!$B$4*(Ergebnisse2!$E$3/Parameter!$B$8) + J525) &gt; 0,"B",0)))</f>
        <v>0</v>
      </c>
      <c r="G525">
        <f>IF(AND(($B525-Parameter!$B$17*Spielerentscheidungen!$B$5+Parameter!$B$4*(Ergebnisse2!$D$4/Parameter!$B$8) + I525)&gt;0,(ZB_Käufer2!$B525-Parameter!$B$17*Spielerentscheidungen!$D$5+Parameter!$B$4*(Ergebnisse2!$E$4/Parameter!$B$8) + J525)&gt;0), IF(($B525-Parameter!$B$17*Spielerentscheidungen!$B$5+Parameter!$B$4*(Ergebnisse2!$D$4/Parameter!$B$8) + I525) &gt; (ZB_Käufer2!$B525-Parameter!$B$17*Spielerentscheidungen!$D$5+Parameter!$B$4*(Ergebnisse2!$E$4/Parameter!$B$8) + J525), "A", IF(($B525-Parameter!$B$17*Spielerentscheidungen!$B$5+Parameter!$B$4*(Ergebnisse2!$D$4/Parameter!$B$8) + I525) &lt; (ZB_Käufer2!$B525-Parameter!$B$17*Spielerentscheidungen!$D$5+Parameter!$B$4*(Ergebnisse2!$E$4/Parameter!$B$8) + J525), "B", C525)),
IF(($B525-Parameter!$B$17*Spielerentscheidungen!$B$5+Parameter!$B$4*(Ergebnisse2!$D$4/Parameter!$B$8) +I525)&gt;0,"A",
IF((ZB_Käufer2!$B525-Parameter!$B$17*Spielerentscheidungen!$D$5+Parameter!$B$4*(Ergebnisse2!$E$4/Parameter!$B$8) + J525)&gt;0,"B",0)))</f>
        <v>0</v>
      </c>
      <c r="H525">
        <f>IF(AND(($B525-Parameter!$B$17*Spielerentscheidungen!$B$6+Parameter!$B$4*(Ergebnisse2!$D$5/Parameter!$B$8) + I525)&gt;0,(ZB_Käufer2!$B525-Parameter!$B$17*Spielerentscheidungen!$D$6+Parameter!$B$4*(Ergebnisse2!$E$5/Parameter!$B$8) + J525)&gt;0), IF(($B525-Parameter!$B$17*Spielerentscheidungen!$B$6+Parameter!$B$4*(Ergebnisse2!$D$5/Parameter!$B$8) + I525) &gt; (ZB_Käufer2!$B525-Parameter!$B$17*Spielerentscheidungen!$D$6+Parameter!$B$4*(Ergebnisse2!$E$5/Parameter!$B$8) + J525),"A",IF(($B525-Parameter!$B$17*Spielerentscheidungen!$B$6+Parameter!$B$4*(Ergebnisse2!$D$5/Parameter!$B$8) + I525) &lt; (ZB_Käufer2!$B525-Parameter!$B$17*Spielerentscheidungen!$D$6+Parameter!$B$4*(Ergebnisse2!$E$5/Parameter!$B$8) + J525),"B",C525)),
IF(($B525-Parameter!$B$17*Spielerentscheidungen!$B$6+Parameter!$B$4*(Ergebnisse2!$D$5/Parameter!$B$8) + I525)&gt;0,"A",
IF((ZB_Käufer2!$B525-Parameter!$B$17*Spielerentscheidungen!$D$6 + Parameter!$B$4*(Ergebnisse2!$E$5/Parameter!$B$8) + J525)&gt;0,"B",0)))</f>
        <v>0</v>
      </c>
      <c r="I525">
        <v>1</v>
      </c>
      <c r="J525">
        <v>0</v>
      </c>
    </row>
    <row r="526" spans="1:10" x14ac:dyDescent="0.35">
      <c r="A526">
        <v>525</v>
      </c>
      <c r="B526">
        <v>4.21</v>
      </c>
      <c r="C526" t="s">
        <v>19</v>
      </c>
      <c r="D526">
        <f>IF(AND(($B526- Parameter!$B$17*Spielerentscheidungen!$B$2+Parameter!$B$4*0.5 + I526)&gt;0,(ZB_Käufer2!$B526-Parameter!$B$17*Spielerentscheidungen!$D$2+Parameter!$B$4*0.5 + J526)&gt;0), IF(($B526-Parameter!$B$17*Spielerentscheidungen!$B$2+Parameter!$B$4*0.5 + I526) &gt; (ZB_Käufer2!$B526-Parameter!$B$17*Spielerentscheidungen!$D$2+Parameter!$B$4*0.5 + J526), "A", IF((ZB_Käufer2!$B526-Parameter!$B$17*Spielerentscheidungen!$D$2+Parameter!$B$4*0.5 + J526) &gt; ($B526-Parameter!$B$17*Spielerentscheidungen!$B$2+Parameter!$B$4*0.5 + I526), "B", C526)),
IF(($B526-Parameter!$B$17*Spielerentscheidungen!$B$2+Parameter!$B$4*0.5 + I526)&gt;0,"A",
IF((ZB_Käufer2!$B526-Parameter!$B$17*Spielerentscheidungen!$D$2+Parameter!$B$4*0.5 + J526)&gt;0,"B",0)))</f>
        <v>0</v>
      </c>
      <c r="E526">
        <f>IF(AND(($B526-Parameter!$B$17*Spielerentscheidungen!$B$3+Parameter!$B$4*(Ergebnisse2!$D$2/Parameter!$B$8) + I526)&gt;0,(ZB_Käufer2!$B526-Parameter!$B$17*Spielerentscheidungen!$D$3+Parameter!$B$4*(Ergebnisse2!$E$2/Parameter!$B$8) + J526)&gt;0),IF(($B526-Parameter!$B$17*Spielerentscheidungen!$B$3+Parameter!$B$4*(Ergebnisse2!$D$2/Parameter!$B$8) + I526) &gt; (ZB_Käufer2!$B526-Parameter!$B$17*Spielerentscheidungen!$D$3+Parameter!$B$4*(Ergebnisse2!$E$2/Parameter!$B$8) + J526),"A", IF(($B526-Parameter!$B$17*Spielerentscheidungen!$B$3+Parameter!$B$4*(Ergebnisse2!$D$2/Parameter!$B$8) + I526) &lt; (ZB_Käufer2!$B526-Parameter!$B$17*Spielerentscheidungen!$D$3+Parameter!$B$4*(Ergebnisse2!$E$2/Parameter!$B$8) + J526 ), "B", C526)),
IF(($B526-Parameter!$B$17*Spielerentscheidungen!$B$3+Parameter!$B$4*(Ergebnisse2!$D$2/Parameter!$B$8) + I526) &gt; 0,"A",
IF((ZB_Käufer2!$B526-Parameter!$B$17*Spielerentscheidungen!$D$3+Parameter!$B$4*(Ergebnisse2!$E$2/Parameter!$B$8) + J526)&gt;0,"B",0)))</f>
        <v>0</v>
      </c>
      <c r="F526">
        <f>IF(AND(($B526-Parameter!$B$17*Spielerentscheidungen!$B$4+Parameter!$B$4*(Ergebnisse2!$D$3/Parameter!$B$8) + I526 )&gt;0,(ZB_Käufer2!$B526-Parameter!$B$17*Spielerentscheidungen!$D$4+Parameter!$B$4*(Ergebnisse2!$E$3/Parameter!$B$8) + J526)&gt;0),IF(($B526-Parameter!$B$17*Spielerentscheidungen!$B$4+Parameter!$B$4*(Ergebnisse2!$D$3/Parameter!$B$8) + I526) &gt; (ZB_Käufer2!$B526-Parameter!$B$17*Spielerentscheidungen!$D$4+Parameter!$B$4*(Ergebnisse2!$E$3/Parameter!$B$8) + J526), "A", IF(($B526-Parameter!$B$17*Spielerentscheidungen!$B$4+Parameter!$B$4*(Ergebnisse2!$D$3/Parameter!$B$8) + I526) &lt; (ZB_Käufer2!$B526-Parameter!$B$17*Spielerentscheidungen!$D$4+Parameter!$B$4*(Ergebnisse2!$E$3/Parameter!$B$8) + J526), "B", C526)),
IF(($B526-Parameter!$B$17*Spielerentscheidungen!$B$4+Parameter!$B$4*(Ergebnisse2!$D$3/Parameter!$B$8) + I526) &gt; 0,"A",
IF((ZB_Käufer2!$B526-Parameter!$B$17*Spielerentscheidungen!$D$4+Parameter!$B$4*(Ergebnisse2!$E$3/Parameter!$B$8) + J526) &gt; 0,"B",0)))</f>
        <v>0</v>
      </c>
      <c r="G526">
        <f>IF(AND(($B526-Parameter!$B$17*Spielerentscheidungen!$B$5+Parameter!$B$4*(Ergebnisse2!$D$4/Parameter!$B$8) + I526)&gt;0,(ZB_Käufer2!$B526-Parameter!$B$17*Spielerentscheidungen!$D$5+Parameter!$B$4*(Ergebnisse2!$E$4/Parameter!$B$8) + J526)&gt;0), IF(($B526-Parameter!$B$17*Spielerentscheidungen!$B$5+Parameter!$B$4*(Ergebnisse2!$D$4/Parameter!$B$8) + I526) &gt; (ZB_Käufer2!$B526-Parameter!$B$17*Spielerentscheidungen!$D$5+Parameter!$B$4*(Ergebnisse2!$E$4/Parameter!$B$8) + J526), "A", IF(($B526-Parameter!$B$17*Spielerentscheidungen!$B$5+Parameter!$B$4*(Ergebnisse2!$D$4/Parameter!$B$8) + I526) &lt; (ZB_Käufer2!$B526-Parameter!$B$17*Spielerentscheidungen!$D$5+Parameter!$B$4*(Ergebnisse2!$E$4/Parameter!$B$8) + J526), "B", C526)),
IF(($B526-Parameter!$B$17*Spielerentscheidungen!$B$5+Parameter!$B$4*(Ergebnisse2!$D$4/Parameter!$B$8) +I526)&gt;0,"A",
IF((ZB_Käufer2!$B526-Parameter!$B$17*Spielerentscheidungen!$D$5+Parameter!$B$4*(Ergebnisse2!$E$4/Parameter!$B$8) + J526)&gt;0,"B",0)))</f>
        <v>0</v>
      </c>
      <c r="H526">
        <f>IF(AND(($B526-Parameter!$B$17*Spielerentscheidungen!$B$6+Parameter!$B$4*(Ergebnisse2!$D$5/Parameter!$B$8) + I526)&gt;0,(ZB_Käufer2!$B526-Parameter!$B$17*Spielerentscheidungen!$D$6+Parameter!$B$4*(Ergebnisse2!$E$5/Parameter!$B$8) + J526)&gt;0), IF(($B526-Parameter!$B$17*Spielerentscheidungen!$B$6+Parameter!$B$4*(Ergebnisse2!$D$5/Parameter!$B$8) + I526) &gt; (ZB_Käufer2!$B526-Parameter!$B$17*Spielerentscheidungen!$D$6+Parameter!$B$4*(Ergebnisse2!$E$5/Parameter!$B$8) + J526),"A",IF(($B526-Parameter!$B$17*Spielerentscheidungen!$B$6+Parameter!$B$4*(Ergebnisse2!$D$5/Parameter!$B$8) + I526) &lt; (ZB_Käufer2!$B526-Parameter!$B$17*Spielerentscheidungen!$D$6+Parameter!$B$4*(Ergebnisse2!$E$5/Parameter!$B$8) + J526),"B",C526)),
IF(($B526-Parameter!$B$17*Spielerentscheidungen!$B$6+Parameter!$B$4*(Ergebnisse2!$D$5/Parameter!$B$8) + I526)&gt;0,"A",
IF((ZB_Käufer2!$B526-Parameter!$B$17*Spielerentscheidungen!$D$6 + Parameter!$B$4*(Ergebnisse2!$E$5/Parameter!$B$8) + J526)&gt;0,"B",0)))</f>
        <v>0</v>
      </c>
      <c r="I526">
        <v>0</v>
      </c>
      <c r="J526">
        <v>2</v>
      </c>
    </row>
    <row r="527" spans="1:10" x14ac:dyDescent="0.35">
      <c r="A527">
        <v>526</v>
      </c>
      <c r="B527">
        <v>5.71</v>
      </c>
      <c r="C527" t="s">
        <v>20</v>
      </c>
      <c r="D527" t="str">
        <f>IF(AND(($B527- Parameter!$B$17*Spielerentscheidungen!$B$2+Parameter!$B$4*0.5 + I527)&gt;0,(ZB_Käufer2!$B527-Parameter!$B$17*Spielerentscheidungen!$D$2+Parameter!$B$4*0.5 + J527)&gt;0), IF(($B527-Parameter!$B$17*Spielerentscheidungen!$B$2+Parameter!$B$4*0.5 + I527) &gt; (ZB_Käufer2!$B527-Parameter!$B$17*Spielerentscheidungen!$D$2+Parameter!$B$4*0.5 + J527), "A", IF((ZB_Käufer2!$B527-Parameter!$B$17*Spielerentscheidungen!$D$2+Parameter!$B$4*0.5 + J527) &gt; ($B527-Parameter!$B$17*Spielerentscheidungen!$B$2+Parameter!$B$4*0.5 + I527), "B", C527)),
IF(($B527-Parameter!$B$17*Spielerentscheidungen!$B$2+Parameter!$B$4*0.5 + I527)&gt;0,"A",
IF((ZB_Käufer2!$B527-Parameter!$B$17*Spielerentscheidungen!$D$2+Parameter!$B$4*0.5 + J527)&gt;0,"B",0)))</f>
        <v>A</v>
      </c>
      <c r="E527" t="str">
        <f>IF(AND(($B527-Parameter!$B$17*Spielerentscheidungen!$B$3+Parameter!$B$4*(Ergebnisse2!$D$2/Parameter!$B$8) + I527)&gt;0,(ZB_Käufer2!$B527-Parameter!$B$17*Spielerentscheidungen!$D$3+Parameter!$B$4*(Ergebnisse2!$E$2/Parameter!$B$8) + J527)&gt;0),IF(($B527-Parameter!$B$17*Spielerentscheidungen!$B$3+Parameter!$B$4*(Ergebnisse2!$D$2/Parameter!$B$8) + I527) &gt; (ZB_Käufer2!$B527-Parameter!$B$17*Spielerentscheidungen!$D$3+Parameter!$B$4*(Ergebnisse2!$E$2/Parameter!$B$8) + J527),"A", IF(($B527-Parameter!$B$17*Spielerentscheidungen!$B$3+Parameter!$B$4*(Ergebnisse2!$D$2/Parameter!$B$8) + I527) &lt; (ZB_Käufer2!$B527-Parameter!$B$17*Spielerentscheidungen!$D$3+Parameter!$B$4*(Ergebnisse2!$E$2/Parameter!$B$8) + J527 ), "B", C527)),
IF(($B527-Parameter!$B$17*Spielerentscheidungen!$B$3+Parameter!$B$4*(Ergebnisse2!$D$2/Parameter!$B$8) + I527) &gt; 0,"A",
IF((ZB_Käufer2!$B527-Parameter!$B$17*Spielerentscheidungen!$D$3+Parameter!$B$4*(Ergebnisse2!$E$2/Parameter!$B$8) + J527)&gt;0,"B",0)))</f>
        <v>A</v>
      </c>
      <c r="F527" t="str">
        <f>IF(AND(($B527-Parameter!$B$17*Spielerentscheidungen!$B$4+Parameter!$B$4*(Ergebnisse2!$D$3/Parameter!$B$8) + I527 )&gt;0,(ZB_Käufer2!$B527-Parameter!$B$17*Spielerentscheidungen!$D$4+Parameter!$B$4*(Ergebnisse2!$E$3/Parameter!$B$8) + J527)&gt;0),IF(($B527-Parameter!$B$17*Spielerentscheidungen!$B$4+Parameter!$B$4*(Ergebnisse2!$D$3/Parameter!$B$8) + I527) &gt; (ZB_Käufer2!$B527-Parameter!$B$17*Spielerentscheidungen!$D$4+Parameter!$B$4*(Ergebnisse2!$E$3/Parameter!$B$8) + J527), "A", IF(($B527-Parameter!$B$17*Spielerentscheidungen!$B$4+Parameter!$B$4*(Ergebnisse2!$D$3/Parameter!$B$8) + I527) &lt; (ZB_Käufer2!$B527-Parameter!$B$17*Spielerentscheidungen!$D$4+Parameter!$B$4*(Ergebnisse2!$E$3/Parameter!$B$8) + J527), "B", C527)),
IF(($B527-Parameter!$B$17*Spielerentscheidungen!$B$4+Parameter!$B$4*(Ergebnisse2!$D$3/Parameter!$B$8) + I527) &gt; 0,"A",
IF((ZB_Käufer2!$B527-Parameter!$B$17*Spielerentscheidungen!$D$4+Parameter!$B$4*(Ergebnisse2!$E$3/Parameter!$B$8) + J527) &gt; 0,"B",0)))</f>
        <v>A</v>
      </c>
      <c r="G527" t="str">
        <f>IF(AND(($B527-Parameter!$B$17*Spielerentscheidungen!$B$5+Parameter!$B$4*(Ergebnisse2!$D$4/Parameter!$B$8) + I527)&gt;0,(ZB_Käufer2!$B527-Parameter!$B$17*Spielerentscheidungen!$D$5+Parameter!$B$4*(Ergebnisse2!$E$4/Parameter!$B$8) + J527)&gt;0), IF(($B527-Parameter!$B$17*Spielerentscheidungen!$B$5+Parameter!$B$4*(Ergebnisse2!$D$4/Parameter!$B$8) + I527) &gt; (ZB_Käufer2!$B527-Parameter!$B$17*Spielerentscheidungen!$D$5+Parameter!$B$4*(Ergebnisse2!$E$4/Parameter!$B$8) + J527), "A", IF(($B527-Parameter!$B$17*Spielerentscheidungen!$B$5+Parameter!$B$4*(Ergebnisse2!$D$4/Parameter!$B$8) + I527) &lt; (ZB_Käufer2!$B527-Parameter!$B$17*Spielerentscheidungen!$D$5+Parameter!$B$4*(Ergebnisse2!$E$4/Parameter!$B$8) + J527), "B", C527)),
IF(($B527-Parameter!$B$17*Spielerentscheidungen!$B$5+Parameter!$B$4*(Ergebnisse2!$D$4/Parameter!$B$8) +I527)&gt;0,"A",
IF((ZB_Käufer2!$B527-Parameter!$B$17*Spielerentscheidungen!$D$5+Parameter!$B$4*(Ergebnisse2!$E$4/Parameter!$B$8) + J527)&gt;0,"B",0)))</f>
        <v>A</v>
      </c>
      <c r="H527">
        <f>IF(AND(($B527-Parameter!$B$17*Spielerentscheidungen!$B$6+Parameter!$B$4*(Ergebnisse2!$D$5/Parameter!$B$8) + I527)&gt;0,(ZB_Käufer2!$B527-Parameter!$B$17*Spielerentscheidungen!$D$6+Parameter!$B$4*(Ergebnisse2!$E$5/Parameter!$B$8) + J527)&gt;0), IF(($B527-Parameter!$B$17*Spielerentscheidungen!$B$6+Parameter!$B$4*(Ergebnisse2!$D$5/Parameter!$B$8) + I527) &gt; (ZB_Käufer2!$B527-Parameter!$B$17*Spielerentscheidungen!$D$6+Parameter!$B$4*(Ergebnisse2!$E$5/Parameter!$B$8) + J527),"A",IF(($B527-Parameter!$B$17*Spielerentscheidungen!$B$6+Parameter!$B$4*(Ergebnisse2!$D$5/Parameter!$B$8) + I527) &lt; (ZB_Käufer2!$B527-Parameter!$B$17*Spielerentscheidungen!$D$6+Parameter!$B$4*(Ergebnisse2!$E$5/Parameter!$B$8) + J527),"B",C527)),
IF(($B527-Parameter!$B$17*Spielerentscheidungen!$B$6+Parameter!$B$4*(Ergebnisse2!$D$5/Parameter!$B$8) + I527)&gt;0,"A",
IF((ZB_Käufer2!$B527-Parameter!$B$17*Spielerentscheidungen!$D$6 + Parameter!$B$4*(Ergebnisse2!$E$5/Parameter!$B$8) + J527)&gt;0,"B",0)))</f>
        <v>0</v>
      </c>
      <c r="I527">
        <v>5</v>
      </c>
      <c r="J527">
        <v>0</v>
      </c>
    </row>
    <row r="528" spans="1:10" x14ac:dyDescent="0.35">
      <c r="A528">
        <v>527</v>
      </c>
      <c r="B528">
        <v>2.83</v>
      </c>
      <c r="C528" t="s">
        <v>19</v>
      </c>
      <c r="D528">
        <f>IF(AND(($B528- Parameter!$B$17*Spielerentscheidungen!$B$2+Parameter!$B$4*0.5 + I528)&gt;0,(ZB_Käufer2!$B528-Parameter!$B$17*Spielerentscheidungen!$D$2+Parameter!$B$4*0.5 + J528)&gt;0), IF(($B528-Parameter!$B$17*Spielerentscheidungen!$B$2+Parameter!$B$4*0.5 + I528) &gt; (ZB_Käufer2!$B528-Parameter!$B$17*Spielerentscheidungen!$D$2+Parameter!$B$4*0.5 + J528), "A", IF((ZB_Käufer2!$B528-Parameter!$B$17*Spielerentscheidungen!$D$2+Parameter!$B$4*0.5 + J528) &gt; ($B528-Parameter!$B$17*Spielerentscheidungen!$B$2+Parameter!$B$4*0.5 + I528), "B", C528)),
IF(($B528-Parameter!$B$17*Spielerentscheidungen!$B$2+Parameter!$B$4*0.5 + I528)&gt;0,"A",
IF((ZB_Käufer2!$B528-Parameter!$B$17*Spielerentscheidungen!$D$2+Parameter!$B$4*0.5 + J528)&gt;0,"B",0)))</f>
        <v>0</v>
      </c>
      <c r="E528">
        <f>IF(AND(($B528-Parameter!$B$17*Spielerentscheidungen!$B$3+Parameter!$B$4*(Ergebnisse2!$D$2/Parameter!$B$8) + I528)&gt;0,(ZB_Käufer2!$B528-Parameter!$B$17*Spielerentscheidungen!$D$3+Parameter!$B$4*(Ergebnisse2!$E$2/Parameter!$B$8) + J528)&gt;0),IF(($B528-Parameter!$B$17*Spielerentscheidungen!$B$3+Parameter!$B$4*(Ergebnisse2!$D$2/Parameter!$B$8) + I528) &gt; (ZB_Käufer2!$B528-Parameter!$B$17*Spielerentscheidungen!$D$3+Parameter!$B$4*(Ergebnisse2!$E$2/Parameter!$B$8) + J528),"A", IF(($B528-Parameter!$B$17*Spielerentscheidungen!$B$3+Parameter!$B$4*(Ergebnisse2!$D$2/Parameter!$B$8) + I528) &lt; (ZB_Käufer2!$B528-Parameter!$B$17*Spielerentscheidungen!$D$3+Parameter!$B$4*(Ergebnisse2!$E$2/Parameter!$B$8) + J528 ), "B", C528)),
IF(($B528-Parameter!$B$17*Spielerentscheidungen!$B$3+Parameter!$B$4*(Ergebnisse2!$D$2/Parameter!$B$8) + I528) &gt; 0,"A",
IF((ZB_Käufer2!$B528-Parameter!$B$17*Spielerentscheidungen!$D$3+Parameter!$B$4*(Ergebnisse2!$E$2/Parameter!$B$8) + J528)&gt;0,"B",0)))</f>
        <v>0</v>
      </c>
      <c r="F528">
        <f>IF(AND(($B528-Parameter!$B$17*Spielerentscheidungen!$B$4+Parameter!$B$4*(Ergebnisse2!$D$3/Parameter!$B$8) + I528 )&gt;0,(ZB_Käufer2!$B528-Parameter!$B$17*Spielerentscheidungen!$D$4+Parameter!$B$4*(Ergebnisse2!$E$3/Parameter!$B$8) + J528)&gt;0),IF(($B528-Parameter!$B$17*Spielerentscheidungen!$B$4+Parameter!$B$4*(Ergebnisse2!$D$3/Parameter!$B$8) + I528) &gt; (ZB_Käufer2!$B528-Parameter!$B$17*Spielerentscheidungen!$D$4+Parameter!$B$4*(Ergebnisse2!$E$3/Parameter!$B$8) + J528), "A", IF(($B528-Parameter!$B$17*Spielerentscheidungen!$B$4+Parameter!$B$4*(Ergebnisse2!$D$3/Parameter!$B$8) + I528) &lt; (ZB_Käufer2!$B528-Parameter!$B$17*Spielerentscheidungen!$D$4+Parameter!$B$4*(Ergebnisse2!$E$3/Parameter!$B$8) + J528), "B", C528)),
IF(($B528-Parameter!$B$17*Spielerentscheidungen!$B$4+Parameter!$B$4*(Ergebnisse2!$D$3/Parameter!$B$8) + I528) &gt; 0,"A",
IF((ZB_Käufer2!$B528-Parameter!$B$17*Spielerentscheidungen!$D$4+Parameter!$B$4*(Ergebnisse2!$E$3/Parameter!$B$8) + J528) &gt; 0,"B",0)))</f>
        <v>0</v>
      </c>
      <c r="G528">
        <f>IF(AND(($B528-Parameter!$B$17*Spielerentscheidungen!$B$5+Parameter!$B$4*(Ergebnisse2!$D$4/Parameter!$B$8) + I528)&gt;0,(ZB_Käufer2!$B528-Parameter!$B$17*Spielerentscheidungen!$D$5+Parameter!$B$4*(Ergebnisse2!$E$4/Parameter!$B$8) + J528)&gt;0), IF(($B528-Parameter!$B$17*Spielerentscheidungen!$B$5+Parameter!$B$4*(Ergebnisse2!$D$4/Parameter!$B$8) + I528) &gt; (ZB_Käufer2!$B528-Parameter!$B$17*Spielerentscheidungen!$D$5+Parameter!$B$4*(Ergebnisse2!$E$4/Parameter!$B$8) + J528), "A", IF(($B528-Parameter!$B$17*Spielerentscheidungen!$B$5+Parameter!$B$4*(Ergebnisse2!$D$4/Parameter!$B$8) + I528) &lt; (ZB_Käufer2!$B528-Parameter!$B$17*Spielerentscheidungen!$D$5+Parameter!$B$4*(Ergebnisse2!$E$4/Parameter!$B$8) + J528), "B", C528)),
IF(($B528-Parameter!$B$17*Spielerentscheidungen!$B$5+Parameter!$B$4*(Ergebnisse2!$D$4/Parameter!$B$8) +I528)&gt;0,"A",
IF((ZB_Käufer2!$B528-Parameter!$B$17*Spielerentscheidungen!$D$5+Parameter!$B$4*(Ergebnisse2!$E$4/Parameter!$B$8) + J528)&gt;0,"B",0)))</f>
        <v>0</v>
      </c>
      <c r="H528">
        <f>IF(AND(($B528-Parameter!$B$17*Spielerentscheidungen!$B$6+Parameter!$B$4*(Ergebnisse2!$D$5/Parameter!$B$8) + I528)&gt;0,(ZB_Käufer2!$B528-Parameter!$B$17*Spielerentscheidungen!$D$6+Parameter!$B$4*(Ergebnisse2!$E$5/Parameter!$B$8) + J528)&gt;0), IF(($B528-Parameter!$B$17*Spielerentscheidungen!$B$6+Parameter!$B$4*(Ergebnisse2!$D$5/Parameter!$B$8) + I528) &gt; (ZB_Käufer2!$B528-Parameter!$B$17*Spielerentscheidungen!$D$6+Parameter!$B$4*(Ergebnisse2!$E$5/Parameter!$B$8) + J528),"A",IF(($B528-Parameter!$B$17*Spielerentscheidungen!$B$6+Parameter!$B$4*(Ergebnisse2!$D$5/Parameter!$B$8) + I528) &lt; (ZB_Käufer2!$B528-Parameter!$B$17*Spielerentscheidungen!$D$6+Parameter!$B$4*(Ergebnisse2!$E$5/Parameter!$B$8) + J528),"B",C528)),
IF(($B528-Parameter!$B$17*Spielerentscheidungen!$B$6+Parameter!$B$4*(Ergebnisse2!$D$5/Parameter!$B$8) + I528)&gt;0,"A",
IF((ZB_Käufer2!$B528-Parameter!$B$17*Spielerentscheidungen!$D$6 + Parameter!$B$4*(Ergebnisse2!$E$5/Parameter!$B$8) + J528)&gt;0,"B",0)))</f>
        <v>0</v>
      </c>
      <c r="I528">
        <v>1</v>
      </c>
      <c r="J528">
        <v>0</v>
      </c>
    </row>
    <row r="529" spans="1:10" x14ac:dyDescent="0.35">
      <c r="A529">
        <v>528</v>
      </c>
      <c r="B529">
        <v>4.32</v>
      </c>
      <c r="C529" t="s">
        <v>20</v>
      </c>
      <c r="D529" t="str">
        <f>IF(AND(($B529- Parameter!$B$17*Spielerentscheidungen!$B$2+Parameter!$B$4*0.5 + I529)&gt;0,(ZB_Käufer2!$B529-Parameter!$B$17*Spielerentscheidungen!$D$2+Parameter!$B$4*0.5 + J529)&gt;0), IF(($B529-Parameter!$B$17*Spielerentscheidungen!$B$2+Parameter!$B$4*0.5 + I529) &gt; (ZB_Käufer2!$B529-Parameter!$B$17*Spielerentscheidungen!$D$2+Parameter!$B$4*0.5 + J529), "A", IF((ZB_Käufer2!$B529-Parameter!$B$17*Spielerentscheidungen!$D$2+Parameter!$B$4*0.5 + J529) &gt; ($B529-Parameter!$B$17*Spielerentscheidungen!$B$2+Parameter!$B$4*0.5 + I529), "B", C529)),
IF(($B529-Parameter!$B$17*Spielerentscheidungen!$B$2+Parameter!$B$4*0.5 + I529)&gt;0,"A",
IF((ZB_Käufer2!$B529-Parameter!$B$17*Spielerentscheidungen!$D$2+Parameter!$B$4*0.5 + J529)&gt;0,"B",0)))</f>
        <v>B</v>
      </c>
      <c r="E529" t="str">
        <f>IF(AND(($B529-Parameter!$B$17*Spielerentscheidungen!$B$3+Parameter!$B$4*(Ergebnisse2!$D$2/Parameter!$B$8) + I529)&gt;0,(ZB_Käufer2!$B529-Parameter!$B$17*Spielerentscheidungen!$D$3+Parameter!$B$4*(Ergebnisse2!$E$2/Parameter!$B$8) + J529)&gt;0),IF(($B529-Parameter!$B$17*Spielerentscheidungen!$B$3+Parameter!$B$4*(Ergebnisse2!$D$2/Parameter!$B$8) + I529) &gt; (ZB_Käufer2!$B529-Parameter!$B$17*Spielerentscheidungen!$D$3+Parameter!$B$4*(Ergebnisse2!$E$2/Parameter!$B$8) + J529),"A", IF(($B529-Parameter!$B$17*Spielerentscheidungen!$B$3+Parameter!$B$4*(Ergebnisse2!$D$2/Parameter!$B$8) + I529) &lt; (ZB_Käufer2!$B529-Parameter!$B$17*Spielerentscheidungen!$D$3+Parameter!$B$4*(Ergebnisse2!$E$2/Parameter!$B$8) + J529 ), "B", C529)),
IF(($B529-Parameter!$B$17*Spielerentscheidungen!$B$3+Parameter!$B$4*(Ergebnisse2!$D$2/Parameter!$B$8) + I529) &gt; 0,"A",
IF((ZB_Käufer2!$B529-Parameter!$B$17*Spielerentscheidungen!$D$3+Parameter!$B$4*(Ergebnisse2!$E$2/Parameter!$B$8) + J529)&gt;0,"B",0)))</f>
        <v>B</v>
      </c>
      <c r="F529">
        <f>IF(AND(($B529-Parameter!$B$17*Spielerentscheidungen!$B$4+Parameter!$B$4*(Ergebnisse2!$D$3/Parameter!$B$8) + I529 )&gt;0,(ZB_Käufer2!$B529-Parameter!$B$17*Spielerentscheidungen!$D$4+Parameter!$B$4*(Ergebnisse2!$E$3/Parameter!$B$8) + J529)&gt;0),IF(($B529-Parameter!$B$17*Spielerentscheidungen!$B$4+Parameter!$B$4*(Ergebnisse2!$D$3/Parameter!$B$8) + I529) &gt; (ZB_Käufer2!$B529-Parameter!$B$17*Spielerentscheidungen!$D$4+Parameter!$B$4*(Ergebnisse2!$E$3/Parameter!$B$8) + J529), "A", IF(($B529-Parameter!$B$17*Spielerentscheidungen!$B$4+Parameter!$B$4*(Ergebnisse2!$D$3/Parameter!$B$8) + I529) &lt; (ZB_Käufer2!$B529-Parameter!$B$17*Spielerentscheidungen!$D$4+Parameter!$B$4*(Ergebnisse2!$E$3/Parameter!$B$8) + J529), "B", C529)),
IF(($B529-Parameter!$B$17*Spielerentscheidungen!$B$4+Parameter!$B$4*(Ergebnisse2!$D$3/Parameter!$B$8) + I529) &gt; 0,"A",
IF((ZB_Käufer2!$B529-Parameter!$B$17*Spielerentscheidungen!$D$4+Parameter!$B$4*(Ergebnisse2!$E$3/Parameter!$B$8) + J529) &gt; 0,"B",0)))</f>
        <v>0</v>
      </c>
      <c r="G529">
        <f>IF(AND(($B529-Parameter!$B$17*Spielerentscheidungen!$B$5+Parameter!$B$4*(Ergebnisse2!$D$4/Parameter!$B$8) + I529)&gt;0,(ZB_Käufer2!$B529-Parameter!$B$17*Spielerentscheidungen!$D$5+Parameter!$B$4*(Ergebnisse2!$E$4/Parameter!$B$8) + J529)&gt;0), IF(($B529-Parameter!$B$17*Spielerentscheidungen!$B$5+Parameter!$B$4*(Ergebnisse2!$D$4/Parameter!$B$8) + I529) &gt; (ZB_Käufer2!$B529-Parameter!$B$17*Spielerentscheidungen!$D$5+Parameter!$B$4*(Ergebnisse2!$E$4/Parameter!$B$8) + J529), "A", IF(($B529-Parameter!$B$17*Spielerentscheidungen!$B$5+Parameter!$B$4*(Ergebnisse2!$D$4/Parameter!$B$8) + I529) &lt; (ZB_Käufer2!$B529-Parameter!$B$17*Spielerentscheidungen!$D$5+Parameter!$B$4*(Ergebnisse2!$E$4/Parameter!$B$8) + J529), "B", C529)),
IF(($B529-Parameter!$B$17*Spielerentscheidungen!$B$5+Parameter!$B$4*(Ergebnisse2!$D$4/Parameter!$B$8) +I529)&gt;0,"A",
IF((ZB_Käufer2!$B529-Parameter!$B$17*Spielerentscheidungen!$D$5+Parameter!$B$4*(Ergebnisse2!$E$4/Parameter!$B$8) + J529)&gt;0,"B",0)))</f>
        <v>0</v>
      </c>
      <c r="H529">
        <f>IF(AND(($B529-Parameter!$B$17*Spielerentscheidungen!$B$6+Parameter!$B$4*(Ergebnisse2!$D$5/Parameter!$B$8) + I529)&gt;0,(ZB_Käufer2!$B529-Parameter!$B$17*Spielerentscheidungen!$D$6+Parameter!$B$4*(Ergebnisse2!$E$5/Parameter!$B$8) + J529)&gt;0), IF(($B529-Parameter!$B$17*Spielerentscheidungen!$B$6+Parameter!$B$4*(Ergebnisse2!$D$5/Parameter!$B$8) + I529) &gt; (ZB_Käufer2!$B529-Parameter!$B$17*Spielerentscheidungen!$D$6+Parameter!$B$4*(Ergebnisse2!$E$5/Parameter!$B$8) + J529),"A",IF(($B529-Parameter!$B$17*Spielerentscheidungen!$B$6+Parameter!$B$4*(Ergebnisse2!$D$5/Parameter!$B$8) + I529) &lt; (ZB_Käufer2!$B529-Parameter!$B$17*Spielerentscheidungen!$D$6+Parameter!$B$4*(Ergebnisse2!$E$5/Parameter!$B$8) + J529),"B",C529)),
IF(($B529-Parameter!$B$17*Spielerentscheidungen!$B$6+Parameter!$B$4*(Ergebnisse2!$D$5/Parameter!$B$8) + I529)&gt;0,"A",
IF((ZB_Käufer2!$B529-Parameter!$B$17*Spielerentscheidungen!$D$6 + Parameter!$B$4*(Ergebnisse2!$E$5/Parameter!$B$8) + J529)&gt;0,"B",0)))</f>
        <v>0</v>
      </c>
      <c r="I529">
        <v>0</v>
      </c>
      <c r="J529">
        <v>5</v>
      </c>
    </row>
    <row r="530" spans="1:10" x14ac:dyDescent="0.35">
      <c r="A530">
        <v>529</v>
      </c>
      <c r="B530">
        <v>5.84</v>
      </c>
      <c r="C530" t="s">
        <v>19</v>
      </c>
      <c r="D530" t="str">
        <f>IF(AND(($B530- Parameter!$B$17*Spielerentscheidungen!$B$2+Parameter!$B$4*0.5 + I530)&gt;0,(ZB_Käufer2!$B530-Parameter!$B$17*Spielerentscheidungen!$D$2+Parameter!$B$4*0.5 + J530)&gt;0), IF(($B530-Parameter!$B$17*Spielerentscheidungen!$B$2+Parameter!$B$4*0.5 + I530) &gt; (ZB_Käufer2!$B530-Parameter!$B$17*Spielerentscheidungen!$D$2+Parameter!$B$4*0.5 + J530), "A", IF((ZB_Käufer2!$B530-Parameter!$B$17*Spielerentscheidungen!$D$2+Parameter!$B$4*0.5 + J530) &gt; ($B530-Parameter!$B$17*Spielerentscheidungen!$B$2+Parameter!$B$4*0.5 + I530), "B", C530)),
IF(($B530-Parameter!$B$17*Spielerentscheidungen!$B$2+Parameter!$B$4*0.5 + I530)&gt;0,"A",
IF((ZB_Käufer2!$B530-Parameter!$B$17*Spielerentscheidungen!$D$2+Parameter!$B$4*0.5 + J530)&gt;0,"B",0)))</f>
        <v>B</v>
      </c>
      <c r="E530" t="str">
        <f>IF(AND(($B530-Parameter!$B$17*Spielerentscheidungen!$B$3+Parameter!$B$4*(Ergebnisse2!$D$2/Parameter!$B$8) + I530)&gt;0,(ZB_Käufer2!$B530-Parameter!$B$17*Spielerentscheidungen!$D$3+Parameter!$B$4*(Ergebnisse2!$E$2/Parameter!$B$8) + J530)&gt;0),IF(($B530-Parameter!$B$17*Spielerentscheidungen!$B$3+Parameter!$B$4*(Ergebnisse2!$D$2/Parameter!$B$8) + I530) &gt; (ZB_Käufer2!$B530-Parameter!$B$17*Spielerentscheidungen!$D$3+Parameter!$B$4*(Ergebnisse2!$E$2/Parameter!$B$8) + J530),"A", IF(($B530-Parameter!$B$17*Spielerentscheidungen!$B$3+Parameter!$B$4*(Ergebnisse2!$D$2/Parameter!$B$8) + I530) &lt; (ZB_Käufer2!$B530-Parameter!$B$17*Spielerentscheidungen!$D$3+Parameter!$B$4*(Ergebnisse2!$E$2/Parameter!$B$8) + J530 ), "B", C530)),
IF(($B530-Parameter!$B$17*Spielerentscheidungen!$B$3+Parameter!$B$4*(Ergebnisse2!$D$2/Parameter!$B$8) + I530) &gt; 0,"A",
IF((ZB_Käufer2!$B530-Parameter!$B$17*Spielerentscheidungen!$D$3+Parameter!$B$4*(Ergebnisse2!$E$2/Parameter!$B$8) + J530)&gt;0,"B",0)))</f>
        <v>B</v>
      </c>
      <c r="F530">
        <f>IF(AND(($B530-Parameter!$B$17*Spielerentscheidungen!$B$4+Parameter!$B$4*(Ergebnisse2!$D$3/Parameter!$B$8) + I530 )&gt;0,(ZB_Käufer2!$B530-Parameter!$B$17*Spielerentscheidungen!$D$4+Parameter!$B$4*(Ergebnisse2!$E$3/Parameter!$B$8) + J530)&gt;0),IF(($B530-Parameter!$B$17*Spielerentscheidungen!$B$4+Parameter!$B$4*(Ergebnisse2!$D$3/Parameter!$B$8) + I530) &gt; (ZB_Käufer2!$B530-Parameter!$B$17*Spielerentscheidungen!$D$4+Parameter!$B$4*(Ergebnisse2!$E$3/Parameter!$B$8) + J530), "A", IF(($B530-Parameter!$B$17*Spielerentscheidungen!$B$4+Parameter!$B$4*(Ergebnisse2!$D$3/Parameter!$B$8) + I530) &lt; (ZB_Käufer2!$B530-Parameter!$B$17*Spielerentscheidungen!$D$4+Parameter!$B$4*(Ergebnisse2!$E$3/Parameter!$B$8) + J530), "B", C530)),
IF(($B530-Parameter!$B$17*Spielerentscheidungen!$B$4+Parameter!$B$4*(Ergebnisse2!$D$3/Parameter!$B$8) + I530) &gt; 0,"A",
IF((ZB_Käufer2!$B530-Parameter!$B$17*Spielerentscheidungen!$D$4+Parameter!$B$4*(Ergebnisse2!$E$3/Parameter!$B$8) + J530) &gt; 0,"B",0)))</f>
        <v>0</v>
      </c>
      <c r="G530">
        <f>IF(AND(($B530-Parameter!$B$17*Spielerentscheidungen!$B$5+Parameter!$B$4*(Ergebnisse2!$D$4/Parameter!$B$8) + I530)&gt;0,(ZB_Käufer2!$B530-Parameter!$B$17*Spielerentscheidungen!$D$5+Parameter!$B$4*(Ergebnisse2!$E$4/Parameter!$B$8) + J530)&gt;0), IF(($B530-Parameter!$B$17*Spielerentscheidungen!$B$5+Parameter!$B$4*(Ergebnisse2!$D$4/Parameter!$B$8) + I530) &gt; (ZB_Käufer2!$B530-Parameter!$B$17*Spielerentscheidungen!$D$5+Parameter!$B$4*(Ergebnisse2!$E$4/Parameter!$B$8) + J530), "A", IF(($B530-Parameter!$B$17*Spielerentscheidungen!$B$5+Parameter!$B$4*(Ergebnisse2!$D$4/Parameter!$B$8) + I530) &lt; (ZB_Käufer2!$B530-Parameter!$B$17*Spielerentscheidungen!$D$5+Parameter!$B$4*(Ergebnisse2!$E$4/Parameter!$B$8) + J530), "B", C530)),
IF(($B530-Parameter!$B$17*Spielerentscheidungen!$B$5+Parameter!$B$4*(Ergebnisse2!$D$4/Parameter!$B$8) +I530)&gt;0,"A",
IF((ZB_Käufer2!$B530-Parameter!$B$17*Spielerentscheidungen!$D$5+Parameter!$B$4*(Ergebnisse2!$E$4/Parameter!$B$8) + J530)&gt;0,"B",0)))</f>
        <v>0</v>
      </c>
      <c r="H530">
        <f>IF(AND(($B530-Parameter!$B$17*Spielerentscheidungen!$B$6+Parameter!$B$4*(Ergebnisse2!$D$5/Parameter!$B$8) + I530)&gt;0,(ZB_Käufer2!$B530-Parameter!$B$17*Spielerentscheidungen!$D$6+Parameter!$B$4*(Ergebnisse2!$E$5/Parameter!$B$8) + J530)&gt;0), IF(($B530-Parameter!$B$17*Spielerentscheidungen!$B$6+Parameter!$B$4*(Ergebnisse2!$D$5/Parameter!$B$8) + I530) &gt; (ZB_Käufer2!$B530-Parameter!$B$17*Spielerentscheidungen!$D$6+Parameter!$B$4*(Ergebnisse2!$E$5/Parameter!$B$8) + J530),"A",IF(($B530-Parameter!$B$17*Spielerentscheidungen!$B$6+Parameter!$B$4*(Ergebnisse2!$D$5/Parameter!$B$8) + I530) &lt; (ZB_Käufer2!$B530-Parameter!$B$17*Spielerentscheidungen!$D$6+Parameter!$B$4*(Ergebnisse2!$E$5/Parameter!$B$8) + J530),"B",C530)),
IF(($B530-Parameter!$B$17*Spielerentscheidungen!$B$6+Parameter!$B$4*(Ergebnisse2!$D$5/Parameter!$B$8) + I530)&gt;0,"A",
IF((ZB_Käufer2!$B530-Parameter!$B$17*Spielerentscheidungen!$D$6 + Parameter!$B$4*(Ergebnisse2!$E$5/Parameter!$B$8) + J530)&gt;0,"B",0)))</f>
        <v>0</v>
      </c>
      <c r="I530">
        <v>0</v>
      </c>
      <c r="J530">
        <v>3</v>
      </c>
    </row>
    <row r="531" spans="1:10" x14ac:dyDescent="0.35">
      <c r="A531">
        <v>530</v>
      </c>
      <c r="B531">
        <v>4.6500000000000004</v>
      </c>
      <c r="C531" t="s">
        <v>20</v>
      </c>
      <c r="D531">
        <f>IF(AND(($B531- Parameter!$B$17*Spielerentscheidungen!$B$2+Parameter!$B$4*0.5 + I531)&gt;0,(ZB_Käufer2!$B531-Parameter!$B$17*Spielerentscheidungen!$D$2+Parameter!$B$4*0.5 + J531)&gt;0), IF(($B531-Parameter!$B$17*Spielerentscheidungen!$B$2+Parameter!$B$4*0.5 + I531) &gt; (ZB_Käufer2!$B531-Parameter!$B$17*Spielerentscheidungen!$D$2+Parameter!$B$4*0.5 + J531), "A", IF((ZB_Käufer2!$B531-Parameter!$B$17*Spielerentscheidungen!$D$2+Parameter!$B$4*0.5 + J531) &gt; ($B531-Parameter!$B$17*Spielerentscheidungen!$B$2+Parameter!$B$4*0.5 + I531), "B", C531)),
IF(($B531-Parameter!$B$17*Spielerentscheidungen!$B$2+Parameter!$B$4*0.5 + I531)&gt;0,"A",
IF((ZB_Käufer2!$B531-Parameter!$B$17*Spielerentscheidungen!$D$2+Parameter!$B$4*0.5 + J531)&gt;0,"B",0)))</f>
        <v>0</v>
      </c>
      <c r="E531">
        <f>IF(AND(($B531-Parameter!$B$17*Spielerentscheidungen!$B$3+Parameter!$B$4*(Ergebnisse2!$D$2/Parameter!$B$8) + I531)&gt;0,(ZB_Käufer2!$B531-Parameter!$B$17*Spielerentscheidungen!$D$3+Parameter!$B$4*(Ergebnisse2!$E$2/Parameter!$B$8) + J531)&gt;0),IF(($B531-Parameter!$B$17*Spielerentscheidungen!$B$3+Parameter!$B$4*(Ergebnisse2!$D$2/Parameter!$B$8) + I531) &gt; (ZB_Käufer2!$B531-Parameter!$B$17*Spielerentscheidungen!$D$3+Parameter!$B$4*(Ergebnisse2!$E$2/Parameter!$B$8) + J531),"A", IF(($B531-Parameter!$B$17*Spielerentscheidungen!$B$3+Parameter!$B$4*(Ergebnisse2!$D$2/Parameter!$B$8) + I531) &lt; (ZB_Käufer2!$B531-Parameter!$B$17*Spielerentscheidungen!$D$3+Parameter!$B$4*(Ergebnisse2!$E$2/Parameter!$B$8) + J531 ), "B", C531)),
IF(($B531-Parameter!$B$17*Spielerentscheidungen!$B$3+Parameter!$B$4*(Ergebnisse2!$D$2/Parameter!$B$8) + I531) &gt; 0,"A",
IF((ZB_Käufer2!$B531-Parameter!$B$17*Spielerentscheidungen!$D$3+Parameter!$B$4*(Ergebnisse2!$E$2/Parameter!$B$8) + J531)&gt;0,"B",0)))</f>
        <v>0</v>
      </c>
      <c r="F531">
        <f>IF(AND(($B531-Parameter!$B$17*Spielerentscheidungen!$B$4+Parameter!$B$4*(Ergebnisse2!$D$3/Parameter!$B$8) + I531 )&gt;0,(ZB_Käufer2!$B531-Parameter!$B$17*Spielerentscheidungen!$D$4+Parameter!$B$4*(Ergebnisse2!$E$3/Parameter!$B$8) + J531)&gt;0),IF(($B531-Parameter!$B$17*Spielerentscheidungen!$B$4+Parameter!$B$4*(Ergebnisse2!$D$3/Parameter!$B$8) + I531) &gt; (ZB_Käufer2!$B531-Parameter!$B$17*Spielerentscheidungen!$D$4+Parameter!$B$4*(Ergebnisse2!$E$3/Parameter!$B$8) + J531), "A", IF(($B531-Parameter!$B$17*Spielerentscheidungen!$B$4+Parameter!$B$4*(Ergebnisse2!$D$3/Parameter!$B$8) + I531) &lt; (ZB_Käufer2!$B531-Parameter!$B$17*Spielerentscheidungen!$D$4+Parameter!$B$4*(Ergebnisse2!$E$3/Parameter!$B$8) + J531), "B", C531)),
IF(($B531-Parameter!$B$17*Spielerentscheidungen!$B$4+Parameter!$B$4*(Ergebnisse2!$D$3/Parameter!$B$8) + I531) &gt; 0,"A",
IF((ZB_Käufer2!$B531-Parameter!$B$17*Spielerentscheidungen!$D$4+Parameter!$B$4*(Ergebnisse2!$E$3/Parameter!$B$8) + J531) &gt; 0,"B",0)))</f>
        <v>0</v>
      </c>
      <c r="G531">
        <f>IF(AND(($B531-Parameter!$B$17*Spielerentscheidungen!$B$5+Parameter!$B$4*(Ergebnisse2!$D$4/Parameter!$B$8) + I531)&gt;0,(ZB_Käufer2!$B531-Parameter!$B$17*Spielerentscheidungen!$D$5+Parameter!$B$4*(Ergebnisse2!$E$4/Parameter!$B$8) + J531)&gt;0), IF(($B531-Parameter!$B$17*Spielerentscheidungen!$B$5+Parameter!$B$4*(Ergebnisse2!$D$4/Parameter!$B$8) + I531) &gt; (ZB_Käufer2!$B531-Parameter!$B$17*Spielerentscheidungen!$D$5+Parameter!$B$4*(Ergebnisse2!$E$4/Parameter!$B$8) + J531), "A", IF(($B531-Parameter!$B$17*Spielerentscheidungen!$B$5+Parameter!$B$4*(Ergebnisse2!$D$4/Parameter!$B$8) + I531) &lt; (ZB_Käufer2!$B531-Parameter!$B$17*Spielerentscheidungen!$D$5+Parameter!$B$4*(Ergebnisse2!$E$4/Parameter!$B$8) + J531), "B", C531)),
IF(($B531-Parameter!$B$17*Spielerentscheidungen!$B$5+Parameter!$B$4*(Ergebnisse2!$D$4/Parameter!$B$8) +I531)&gt;0,"A",
IF((ZB_Käufer2!$B531-Parameter!$B$17*Spielerentscheidungen!$D$5+Parameter!$B$4*(Ergebnisse2!$E$4/Parameter!$B$8) + J531)&gt;0,"B",0)))</f>
        <v>0</v>
      </c>
      <c r="H531">
        <f>IF(AND(($B531-Parameter!$B$17*Spielerentscheidungen!$B$6+Parameter!$B$4*(Ergebnisse2!$D$5/Parameter!$B$8) + I531)&gt;0,(ZB_Käufer2!$B531-Parameter!$B$17*Spielerentscheidungen!$D$6+Parameter!$B$4*(Ergebnisse2!$E$5/Parameter!$B$8) + J531)&gt;0), IF(($B531-Parameter!$B$17*Spielerentscheidungen!$B$6+Parameter!$B$4*(Ergebnisse2!$D$5/Parameter!$B$8) + I531) &gt; (ZB_Käufer2!$B531-Parameter!$B$17*Spielerentscheidungen!$D$6+Parameter!$B$4*(Ergebnisse2!$E$5/Parameter!$B$8) + J531),"A",IF(($B531-Parameter!$B$17*Spielerentscheidungen!$B$6+Parameter!$B$4*(Ergebnisse2!$D$5/Parameter!$B$8) + I531) &lt; (ZB_Käufer2!$B531-Parameter!$B$17*Spielerentscheidungen!$D$6+Parameter!$B$4*(Ergebnisse2!$E$5/Parameter!$B$8) + J531),"B",C531)),
IF(($B531-Parameter!$B$17*Spielerentscheidungen!$B$6+Parameter!$B$4*(Ergebnisse2!$D$5/Parameter!$B$8) + I531)&gt;0,"A",
IF((ZB_Käufer2!$B531-Parameter!$B$17*Spielerentscheidungen!$D$6 + Parameter!$B$4*(Ergebnisse2!$E$5/Parameter!$B$8) + J531)&gt;0,"B",0)))</f>
        <v>0</v>
      </c>
      <c r="I531">
        <v>0</v>
      </c>
      <c r="J531">
        <v>2</v>
      </c>
    </row>
    <row r="532" spans="1:10" x14ac:dyDescent="0.35">
      <c r="A532">
        <v>531</v>
      </c>
      <c r="B532">
        <v>6.01</v>
      </c>
      <c r="C532" t="s">
        <v>19</v>
      </c>
      <c r="D532" t="str">
        <f>IF(AND(($B532- Parameter!$B$17*Spielerentscheidungen!$B$2+Parameter!$B$4*0.5 + I532)&gt;0,(ZB_Käufer2!$B532-Parameter!$B$17*Spielerentscheidungen!$D$2+Parameter!$B$4*0.5 + J532)&gt;0), IF(($B532-Parameter!$B$17*Spielerentscheidungen!$B$2+Parameter!$B$4*0.5 + I532) &gt; (ZB_Käufer2!$B532-Parameter!$B$17*Spielerentscheidungen!$D$2+Parameter!$B$4*0.5 + J532), "A", IF((ZB_Käufer2!$B532-Parameter!$B$17*Spielerentscheidungen!$D$2+Parameter!$B$4*0.5 + J532) &gt; ($B532-Parameter!$B$17*Spielerentscheidungen!$B$2+Parameter!$B$4*0.5 + I532), "B", C532)),
IF(($B532-Parameter!$B$17*Spielerentscheidungen!$B$2+Parameter!$B$4*0.5 + I532)&gt;0,"A",
IF((ZB_Käufer2!$B532-Parameter!$B$17*Spielerentscheidungen!$D$2+Parameter!$B$4*0.5 + J532)&gt;0,"B",0)))</f>
        <v>A</v>
      </c>
      <c r="E532" t="str">
        <f>IF(AND(($B532-Parameter!$B$17*Spielerentscheidungen!$B$3+Parameter!$B$4*(Ergebnisse2!$D$2/Parameter!$B$8) + I532)&gt;0,(ZB_Käufer2!$B532-Parameter!$B$17*Spielerentscheidungen!$D$3+Parameter!$B$4*(Ergebnisse2!$E$2/Parameter!$B$8) + J532)&gt;0),IF(($B532-Parameter!$B$17*Spielerentscheidungen!$B$3+Parameter!$B$4*(Ergebnisse2!$D$2/Parameter!$B$8) + I532) &gt; (ZB_Käufer2!$B532-Parameter!$B$17*Spielerentscheidungen!$D$3+Parameter!$B$4*(Ergebnisse2!$E$2/Parameter!$B$8) + J532),"A", IF(($B532-Parameter!$B$17*Spielerentscheidungen!$B$3+Parameter!$B$4*(Ergebnisse2!$D$2/Parameter!$B$8) + I532) &lt; (ZB_Käufer2!$B532-Parameter!$B$17*Spielerentscheidungen!$D$3+Parameter!$B$4*(Ergebnisse2!$E$2/Parameter!$B$8) + J532 ), "B", C532)),
IF(($B532-Parameter!$B$17*Spielerentscheidungen!$B$3+Parameter!$B$4*(Ergebnisse2!$D$2/Parameter!$B$8) + I532) &gt; 0,"A",
IF((ZB_Käufer2!$B532-Parameter!$B$17*Spielerentscheidungen!$D$3+Parameter!$B$4*(Ergebnisse2!$E$2/Parameter!$B$8) + J532)&gt;0,"B",0)))</f>
        <v>A</v>
      </c>
      <c r="F532">
        <f>IF(AND(($B532-Parameter!$B$17*Spielerentscheidungen!$B$4+Parameter!$B$4*(Ergebnisse2!$D$3/Parameter!$B$8) + I532 )&gt;0,(ZB_Käufer2!$B532-Parameter!$B$17*Spielerentscheidungen!$D$4+Parameter!$B$4*(Ergebnisse2!$E$3/Parameter!$B$8) + J532)&gt;0),IF(($B532-Parameter!$B$17*Spielerentscheidungen!$B$4+Parameter!$B$4*(Ergebnisse2!$D$3/Parameter!$B$8) + I532) &gt; (ZB_Käufer2!$B532-Parameter!$B$17*Spielerentscheidungen!$D$4+Parameter!$B$4*(Ergebnisse2!$E$3/Parameter!$B$8) + J532), "A", IF(($B532-Parameter!$B$17*Spielerentscheidungen!$B$4+Parameter!$B$4*(Ergebnisse2!$D$3/Parameter!$B$8) + I532) &lt; (ZB_Käufer2!$B532-Parameter!$B$17*Spielerentscheidungen!$D$4+Parameter!$B$4*(Ergebnisse2!$E$3/Parameter!$B$8) + J532), "B", C532)),
IF(($B532-Parameter!$B$17*Spielerentscheidungen!$B$4+Parameter!$B$4*(Ergebnisse2!$D$3/Parameter!$B$8) + I532) &gt; 0,"A",
IF((ZB_Käufer2!$B532-Parameter!$B$17*Spielerentscheidungen!$D$4+Parameter!$B$4*(Ergebnisse2!$E$3/Parameter!$B$8) + J532) &gt; 0,"B",0)))</f>
        <v>0</v>
      </c>
      <c r="G532">
        <f>IF(AND(($B532-Parameter!$B$17*Spielerentscheidungen!$B$5+Parameter!$B$4*(Ergebnisse2!$D$4/Parameter!$B$8) + I532)&gt;0,(ZB_Käufer2!$B532-Parameter!$B$17*Spielerentscheidungen!$D$5+Parameter!$B$4*(Ergebnisse2!$E$4/Parameter!$B$8) + J532)&gt;0), IF(($B532-Parameter!$B$17*Spielerentscheidungen!$B$5+Parameter!$B$4*(Ergebnisse2!$D$4/Parameter!$B$8) + I532) &gt; (ZB_Käufer2!$B532-Parameter!$B$17*Spielerentscheidungen!$D$5+Parameter!$B$4*(Ergebnisse2!$E$4/Parameter!$B$8) + J532), "A", IF(($B532-Parameter!$B$17*Spielerentscheidungen!$B$5+Parameter!$B$4*(Ergebnisse2!$D$4/Parameter!$B$8) + I532) &lt; (ZB_Käufer2!$B532-Parameter!$B$17*Spielerentscheidungen!$D$5+Parameter!$B$4*(Ergebnisse2!$E$4/Parameter!$B$8) + J532), "B", C532)),
IF(($B532-Parameter!$B$17*Spielerentscheidungen!$B$5+Parameter!$B$4*(Ergebnisse2!$D$4/Parameter!$B$8) +I532)&gt;0,"A",
IF((ZB_Käufer2!$B532-Parameter!$B$17*Spielerentscheidungen!$D$5+Parameter!$B$4*(Ergebnisse2!$E$4/Parameter!$B$8) + J532)&gt;0,"B",0)))</f>
        <v>0</v>
      </c>
      <c r="H532">
        <f>IF(AND(($B532-Parameter!$B$17*Spielerentscheidungen!$B$6+Parameter!$B$4*(Ergebnisse2!$D$5/Parameter!$B$8) + I532)&gt;0,(ZB_Käufer2!$B532-Parameter!$B$17*Spielerentscheidungen!$D$6+Parameter!$B$4*(Ergebnisse2!$E$5/Parameter!$B$8) + J532)&gt;0), IF(($B532-Parameter!$B$17*Spielerentscheidungen!$B$6+Parameter!$B$4*(Ergebnisse2!$D$5/Parameter!$B$8) + I532) &gt; (ZB_Käufer2!$B532-Parameter!$B$17*Spielerentscheidungen!$D$6+Parameter!$B$4*(Ergebnisse2!$E$5/Parameter!$B$8) + J532),"A",IF(($B532-Parameter!$B$17*Spielerentscheidungen!$B$6+Parameter!$B$4*(Ergebnisse2!$D$5/Parameter!$B$8) + I532) &lt; (ZB_Käufer2!$B532-Parameter!$B$17*Spielerentscheidungen!$D$6+Parameter!$B$4*(Ergebnisse2!$E$5/Parameter!$B$8) + J532),"B",C532)),
IF(($B532-Parameter!$B$17*Spielerentscheidungen!$B$6+Parameter!$B$4*(Ergebnisse2!$D$5/Parameter!$B$8) + I532)&gt;0,"A",
IF((ZB_Käufer2!$B532-Parameter!$B$17*Spielerentscheidungen!$D$6 + Parameter!$B$4*(Ergebnisse2!$E$5/Parameter!$B$8) + J532)&gt;0,"B",0)))</f>
        <v>0</v>
      </c>
      <c r="I532">
        <v>2</v>
      </c>
      <c r="J532">
        <v>0</v>
      </c>
    </row>
    <row r="533" spans="1:10" x14ac:dyDescent="0.35">
      <c r="A533">
        <v>532</v>
      </c>
      <c r="B533">
        <v>2.2599999999999998</v>
      </c>
      <c r="C533" t="s">
        <v>20</v>
      </c>
      <c r="D533">
        <f>IF(AND(($B533- Parameter!$B$17*Spielerentscheidungen!$B$2+Parameter!$B$4*0.5 + I533)&gt;0,(ZB_Käufer2!$B533-Parameter!$B$17*Spielerentscheidungen!$D$2+Parameter!$B$4*0.5 + J533)&gt;0), IF(($B533-Parameter!$B$17*Spielerentscheidungen!$B$2+Parameter!$B$4*0.5 + I533) &gt; (ZB_Käufer2!$B533-Parameter!$B$17*Spielerentscheidungen!$D$2+Parameter!$B$4*0.5 + J533), "A", IF((ZB_Käufer2!$B533-Parameter!$B$17*Spielerentscheidungen!$D$2+Parameter!$B$4*0.5 + J533) &gt; ($B533-Parameter!$B$17*Spielerentscheidungen!$B$2+Parameter!$B$4*0.5 + I533), "B", C533)),
IF(($B533-Parameter!$B$17*Spielerentscheidungen!$B$2+Parameter!$B$4*0.5 + I533)&gt;0,"A",
IF((ZB_Käufer2!$B533-Parameter!$B$17*Spielerentscheidungen!$D$2+Parameter!$B$4*0.5 + J533)&gt;0,"B",0)))</f>
        <v>0</v>
      </c>
      <c r="E533">
        <f>IF(AND(($B533-Parameter!$B$17*Spielerentscheidungen!$B$3+Parameter!$B$4*(Ergebnisse2!$D$2/Parameter!$B$8) + I533)&gt;0,(ZB_Käufer2!$B533-Parameter!$B$17*Spielerentscheidungen!$D$3+Parameter!$B$4*(Ergebnisse2!$E$2/Parameter!$B$8) + J533)&gt;0),IF(($B533-Parameter!$B$17*Spielerentscheidungen!$B$3+Parameter!$B$4*(Ergebnisse2!$D$2/Parameter!$B$8) + I533) &gt; (ZB_Käufer2!$B533-Parameter!$B$17*Spielerentscheidungen!$D$3+Parameter!$B$4*(Ergebnisse2!$E$2/Parameter!$B$8) + J533),"A", IF(($B533-Parameter!$B$17*Spielerentscheidungen!$B$3+Parameter!$B$4*(Ergebnisse2!$D$2/Parameter!$B$8) + I533) &lt; (ZB_Käufer2!$B533-Parameter!$B$17*Spielerentscheidungen!$D$3+Parameter!$B$4*(Ergebnisse2!$E$2/Parameter!$B$8) + J533 ), "B", C533)),
IF(($B533-Parameter!$B$17*Spielerentscheidungen!$B$3+Parameter!$B$4*(Ergebnisse2!$D$2/Parameter!$B$8) + I533) &gt; 0,"A",
IF((ZB_Käufer2!$B533-Parameter!$B$17*Spielerentscheidungen!$D$3+Parameter!$B$4*(Ergebnisse2!$E$2/Parameter!$B$8) + J533)&gt;0,"B",0)))</f>
        <v>0</v>
      </c>
      <c r="F533">
        <f>IF(AND(($B533-Parameter!$B$17*Spielerentscheidungen!$B$4+Parameter!$B$4*(Ergebnisse2!$D$3/Parameter!$B$8) + I533 )&gt;0,(ZB_Käufer2!$B533-Parameter!$B$17*Spielerentscheidungen!$D$4+Parameter!$B$4*(Ergebnisse2!$E$3/Parameter!$B$8) + J533)&gt;0),IF(($B533-Parameter!$B$17*Spielerentscheidungen!$B$4+Parameter!$B$4*(Ergebnisse2!$D$3/Parameter!$B$8) + I533) &gt; (ZB_Käufer2!$B533-Parameter!$B$17*Spielerentscheidungen!$D$4+Parameter!$B$4*(Ergebnisse2!$E$3/Parameter!$B$8) + J533), "A", IF(($B533-Parameter!$B$17*Spielerentscheidungen!$B$4+Parameter!$B$4*(Ergebnisse2!$D$3/Parameter!$B$8) + I533) &lt; (ZB_Käufer2!$B533-Parameter!$B$17*Spielerentscheidungen!$D$4+Parameter!$B$4*(Ergebnisse2!$E$3/Parameter!$B$8) + J533), "B", C533)),
IF(($B533-Parameter!$B$17*Spielerentscheidungen!$B$4+Parameter!$B$4*(Ergebnisse2!$D$3/Parameter!$B$8) + I533) &gt; 0,"A",
IF((ZB_Käufer2!$B533-Parameter!$B$17*Spielerentscheidungen!$D$4+Parameter!$B$4*(Ergebnisse2!$E$3/Parameter!$B$8) + J533) &gt; 0,"B",0)))</f>
        <v>0</v>
      </c>
      <c r="G533">
        <f>IF(AND(($B533-Parameter!$B$17*Spielerentscheidungen!$B$5+Parameter!$B$4*(Ergebnisse2!$D$4/Parameter!$B$8) + I533)&gt;0,(ZB_Käufer2!$B533-Parameter!$B$17*Spielerentscheidungen!$D$5+Parameter!$B$4*(Ergebnisse2!$E$4/Parameter!$B$8) + J533)&gt;0), IF(($B533-Parameter!$B$17*Spielerentscheidungen!$B$5+Parameter!$B$4*(Ergebnisse2!$D$4/Parameter!$B$8) + I533) &gt; (ZB_Käufer2!$B533-Parameter!$B$17*Spielerentscheidungen!$D$5+Parameter!$B$4*(Ergebnisse2!$E$4/Parameter!$B$8) + J533), "A", IF(($B533-Parameter!$B$17*Spielerentscheidungen!$B$5+Parameter!$B$4*(Ergebnisse2!$D$4/Parameter!$B$8) + I533) &lt; (ZB_Käufer2!$B533-Parameter!$B$17*Spielerentscheidungen!$D$5+Parameter!$B$4*(Ergebnisse2!$E$4/Parameter!$B$8) + J533), "B", C533)),
IF(($B533-Parameter!$B$17*Spielerentscheidungen!$B$5+Parameter!$B$4*(Ergebnisse2!$D$4/Parameter!$B$8) +I533)&gt;0,"A",
IF((ZB_Käufer2!$B533-Parameter!$B$17*Spielerentscheidungen!$D$5+Parameter!$B$4*(Ergebnisse2!$E$4/Parameter!$B$8) + J533)&gt;0,"B",0)))</f>
        <v>0</v>
      </c>
      <c r="H533">
        <f>IF(AND(($B533-Parameter!$B$17*Spielerentscheidungen!$B$6+Parameter!$B$4*(Ergebnisse2!$D$5/Parameter!$B$8) + I533)&gt;0,(ZB_Käufer2!$B533-Parameter!$B$17*Spielerentscheidungen!$D$6+Parameter!$B$4*(Ergebnisse2!$E$5/Parameter!$B$8) + J533)&gt;0), IF(($B533-Parameter!$B$17*Spielerentscheidungen!$B$6+Parameter!$B$4*(Ergebnisse2!$D$5/Parameter!$B$8) + I533) &gt; (ZB_Käufer2!$B533-Parameter!$B$17*Spielerentscheidungen!$D$6+Parameter!$B$4*(Ergebnisse2!$E$5/Parameter!$B$8) + J533),"A",IF(($B533-Parameter!$B$17*Spielerentscheidungen!$B$6+Parameter!$B$4*(Ergebnisse2!$D$5/Parameter!$B$8) + I533) &lt; (ZB_Käufer2!$B533-Parameter!$B$17*Spielerentscheidungen!$D$6+Parameter!$B$4*(Ergebnisse2!$E$5/Parameter!$B$8) + J533),"B",C533)),
IF(($B533-Parameter!$B$17*Spielerentscheidungen!$B$6+Parameter!$B$4*(Ergebnisse2!$D$5/Parameter!$B$8) + I533)&gt;0,"A",
IF((ZB_Käufer2!$B533-Parameter!$B$17*Spielerentscheidungen!$D$6 + Parameter!$B$4*(Ergebnisse2!$E$5/Parameter!$B$8) + J533)&gt;0,"B",0)))</f>
        <v>0</v>
      </c>
      <c r="I533">
        <v>0</v>
      </c>
      <c r="J533">
        <v>3</v>
      </c>
    </row>
    <row r="534" spans="1:10" x14ac:dyDescent="0.35">
      <c r="A534">
        <v>533</v>
      </c>
      <c r="B534">
        <v>8.75</v>
      </c>
      <c r="C534" t="s">
        <v>19</v>
      </c>
      <c r="D534" t="str">
        <f>IF(AND(($B534- Parameter!$B$17*Spielerentscheidungen!$B$2+Parameter!$B$4*0.5 + I534)&gt;0,(ZB_Käufer2!$B534-Parameter!$B$17*Spielerentscheidungen!$D$2+Parameter!$B$4*0.5 + J534)&gt;0), IF(($B534-Parameter!$B$17*Spielerentscheidungen!$B$2+Parameter!$B$4*0.5 + I534) &gt; (ZB_Käufer2!$B534-Parameter!$B$17*Spielerentscheidungen!$D$2+Parameter!$B$4*0.5 + J534), "A", IF((ZB_Käufer2!$B534-Parameter!$B$17*Spielerentscheidungen!$D$2+Parameter!$B$4*0.5 + J534) &gt; ($B534-Parameter!$B$17*Spielerentscheidungen!$B$2+Parameter!$B$4*0.5 + I534), "B", C534)),
IF(($B534-Parameter!$B$17*Spielerentscheidungen!$B$2+Parameter!$B$4*0.5 + I534)&gt;0,"A",
IF((ZB_Käufer2!$B534-Parameter!$B$17*Spielerentscheidungen!$D$2+Parameter!$B$4*0.5 + J534)&gt;0,"B",0)))</f>
        <v>A</v>
      </c>
      <c r="E534" t="str">
        <f>IF(AND(($B534-Parameter!$B$17*Spielerentscheidungen!$B$3+Parameter!$B$4*(Ergebnisse2!$D$2/Parameter!$B$8) + I534)&gt;0,(ZB_Käufer2!$B534-Parameter!$B$17*Spielerentscheidungen!$D$3+Parameter!$B$4*(Ergebnisse2!$E$2/Parameter!$B$8) + J534)&gt;0),IF(($B534-Parameter!$B$17*Spielerentscheidungen!$B$3+Parameter!$B$4*(Ergebnisse2!$D$2/Parameter!$B$8) + I534) &gt; (ZB_Käufer2!$B534-Parameter!$B$17*Spielerentscheidungen!$D$3+Parameter!$B$4*(Ergebnisse2!$E$2/Parameter!$B$8) + J534),"A", IF(($B534-Parameter!$B$17*Spielerentscheidungen!$B$3+Parameter!$B$4*(Ergebnisse2!$D$2/Parameter!$B$8) + I534) &lt; (ZB_Käufer2!$B534-Parameter!$B$17*Spielerentscheidungen!$D$3+Parameter!$B$4*(Ergebnisse2!$E$2/Parameter!$B$8) + J534 ), "B", C534)),
IF(($B534-Parameter!$B$17*Spielerentscheidungen!$B$3+Parameter!$B$4*(Ergebnisse2!$D$2/Parameter!$B$8) + I534) &gt; 0,"A",
IF((ZB_Käufer2!$B534-Parameter!$B$17*Spielerentscheidungen!$D$3+Parameter!$B$4*(Ergebnisse2!$E$2/Parameter!$B$8) + J534)&gt;0,"B",0)))</f>
        <v>A</v>
      </c>
      <c r="F534" t="str">
        <f>IF(AND(($B534-Parameter!$B$17*Spielerentscheidungen!$B$4+Parameter!$B$4*(Ergebnisse2!$D$3/Parameter!$B$8) + I534 )&gt;0,(ZB_Käufer2!$B534-Parameter!$B$17*Spielerentscheidungen!$D$4+Parameter!$B$4*(Ergebnisse2!$E$3/Parameter!$B$8) + J534)&gt;0),IF(($B534-Parameter!$B$17*Spielerentscheidungen!$B$4+Parameter!$B$4*(Ergebnisse2!$D$3/Parameter!$B$8) + I534) &gt; (ZB_Käufer2!$B534-Parameter!$B$17*Spielerentscheidungen!$D$4+Parameter!$B$4*(Ergebnisse2!$E$3/Parameter!$B$8) + J534), "A", IF(($B534-Parameter!$B$17*Spielerentscheidungen!$B$4+Parameter!$B$4*(Ergebnisse2!$D$3/Parameter!$B$8) + I534) &lt; (ZB_Käufer2!$B534-Parameter!$B$17*Spielerentscheidungen!$D$4+Parameter!$B$4*(Ergebnisse2!$E$3/Parameter!$B$8) + J534), "B", C534)),
IF(($B534-Parameter!$B$17*Spielerentscheidungen!$B$4+Parameter!$B$4*(Ergebnisse2!$D$3/Parameter!$B$8) + I534) &gt; 0,"A",
IF((ZB_Käufer2!$B534-Parameter!$B$17*Spielerentscheidungen!$D$4+Parameter!$B$4*(Ergebnisse2!$E$3/Parameter!$B$8) + J534) &gt; 0,"B",0)))</f>
        <v>A</v>
      </c>
      <c r="G534" t="str">
        <f>IF(AND(($B534-Parameter!$B$17*Spielerentscheidungen!$B$5+Parameter!$B$4*(Ergebnisse2!$D$4/Parameter!$B$8) + I534)&gt;0,(ZB_Käufer2!$B534-Parameter!$B$17*Spielerentscheidungen!$D$5+Parameter!$B$4*(Ergebnisse2!$E$4/Parameter!$B$8) + J534)&gt;0), IF(($B534-Parameter!$B$17*Spielerentscheidungen!$B$5+Parameter!$B$4*(Ergebnisse2!$D$4/Parameter!$B$8) + I534) &gt; (ZB_Käufer2!$B534-Parameter!$B$17*Spielerentscheidungen!$D$5+Parameter!$B$4*(Ergebnisse2!$E$4/Parameter!$B$8) + J534), "A", IF(($B534-Parameter!$B$17*Spielerentscheidungen!$B$5+Parameter!$B$4*(Ergebnisse2!$D$4/Parameter!$B$8) + I534) &lt; (ZB_Käufer2!$B534-Parameter!$B$17*Spielerentscheidungen!$D$5+Parameter!$B$4*(Ergebnisse2!$E$4/Parameter!$B$8) + J534), "B", C534)),
IF(($B534-Parameter!$B$17*Spielerentscheidungen!$B$5+Parameter!$B$4*(Ergebnisse2!$D$4/Parameter!$B$8) +I534)&gt;0,"A",
IF((ZB_Käufer2!$B534-Parameter!$B$17*Spielerentscheidungen!$D$5+Parameter!$B$4*(Ergebnisse2!$E$4/Parameter!$B$8) + J534)&gt;0,"B",0)))</f>
        <v>A</v>
      </c>
      <c r="H534">
        <f>IF(AND(($B534-Parameter!$B$17*Spielerentscheidungen!$B$6+Parameter!$B$4*(Ergebnisse2!$D$5/Parameter!$B$8) + I534)&gt;0,(ZB_Käufer2!$B534-Parameter!$B$17*Spielerentscheidungen!$D$6+Parameter!$B$4*(Ergebnisse2!$E$5/Parameter!$B$8) + J534)&gt;0), IF(($B534-Parameter!$B$17*Spielerentscheidungen!$B$6+Parameter!$B$4*(Ergebnisse2!$D$5/Parameter!$B$8) + I534) &gt; (ZB_Käufer2!$B534-Parameter!$B$17*Spielerentscheidungen!$D$6+Parameter!$B$4*(Ergebnisse2!$E$5/Parameter!$B$8) + J534),"A",IF(($B534-Parameter!$B$17*Spielerentscheidungen!$B$6+Parameter!$B$4*(Ergebnisse2!$D$5/Parameter!$B$8) + I534) &lt; (ZB_Käufer2!$B534-Parameter!$B$17*Spielerentscheidungen!$D$6+Parameter!$B$4*(Ergebnisse2!$E$5/Parameter!$B$8) + J534),"B",C534)),
IF(($B534-Parameter!$B$17*Spielerentscheidungen!$B$6+Parameter!$B$4*(Ergebnisse2!$D$5/Parameter!$B$8) + I534)&gt;0,"A",
IF((ZB_Käufer2!$B534-Parameter!$B$17*Spielerentscheidungen!$D$6 + Parameter!$B$4*(Ergebnisse2!$E$5/Parameter!$B$8) + J534)&gt;0,"B",0)))</f>
        <v>0</v>
      </c>
      <c r="I534">
        <v>5</v>
      </c>
      <c r="J534">
        <v>0</v>
      </c>
    </row>
    <row r="535" spans="1:10" x14ac:dyDescent="0.35">
      <c r="A535">
        <v>534</v>
      </c>
      <c r="B535">
        <v>3.59</v>
      </c>
      <c r="C535" t="s">
        <v>20</v>
      </c>
      <c r="D535" t="str">
        <f>IF(AND(($B535- Parameter!$B$17*Spielerentscheidungen!$B$2+Parameter!$B$4*0.5 + I535)&gt;0,(ZB_Käufer2!$B535-Parameter!$B$17*Spielerentscheidungen!$D$2+Parameter!$B$4*0.5 + J535)&gt;0), IF(($B535-Parameter!$B$17*Spielerentscheidungen!$B$2+Parameter!$B$4*0.5 + I535) &gt; (ZB_Käufer2!$B535-Parameter!$B$17*Spielerentscheidungen!$D$2+Parameter!$B$4*0.5 + J535), "A", IF((ZB_Käufer2!$B535-Parameter!$B$17*Spielerentscheidungen!$D$2+Parameter!$B$4*0.5 + J535) &gt; ($B535-Parameter!$B$17*Spielerentscheidungen!$B$2+Parameter!$B$4*0.5 + I535), "B", C535)),
IF(($B535-Parameter!$B$17*Spielerentscheidungen!$B$2+Parameter!$B$4*0.5 + I535)&gt;0,"A",
IF((ZB_Käufer2!$B535-Parameter!$B$17*Spielerentscheidungen!$D$2+Parameter!$B$4*0.5 + J535)&gt;0,"B",0)))</f>
        <v>A</v>
      </c>
      <c r="E535" t="str">
        <f>IF(AND(($B535-Parameter!$B$17*Spielerentscheidungen!$B$3+Parameter!$B$4*(Ergebnisse2!$D$2/Parameter!$B$8) + I535)&gt;0,(ZB_Käufer2!$B535-Parameter!$B$17*Spielerentscheidungen!$D$3+Parameter!$B$4*(Ergebnisse2!$E$2/Parameter!$B$8) + J535)&gt;0),IF(($B535-Parameter!$B$17*Spielerentscheidungen!$B$3+Parameter!$B$4*(Ergebnisse2!$D$2/Parameter!$B$8) + I535) &gt; (ZB_Käufer2!$B535-Parameter!$B$17*Spielerentscheidungen!$D$3+Parameter!$B$4*(Ergebnisse2!$E$2/Parameter!$B$8) + J535),"A", IF(($B535-Parameter!$B$17*Spielerentscheidungen!$B$3+Parameter!$B$4*(Ergebnisse2!$D$2/Parameter!$B$8) + I535) &lt; (ZB_Käufer2!$B535-Parameter!$B$17*Spielerentscheidungen!$D$3+Parameter!$B$4*(Ergebnisse2!$E$2/Parameter!$B$8) + J535 ), "B", C535)),
IF(($B535-Parameter!$B$17*Spielerentscheidungen!$B$3+Parameter!$B$4*(Ergebnisse2!$D$2/Parameter!$B$8) + I535) &gt; 0,"A",
IF((ZB_Käufer2!$B535-Parameter!$B$17*Spielerentscheidungen!$D$3+Parameter!$B$4*(Ergebnisse2!$E$2/Parameter!$B$8) + J535)&gt;0,"B",0)))</f>
        <v>A</v>
      </c>
      <c r="F535">
        <f>IF(AND(($B535-Parameter!$B$17*Spielerentscheidungen!$B$4+Parameter!$B$4*(Ergebnisse2!$D$3/Parameter!$B$8) + I535 )&gt;0,(ZB_Käufer2!$B535-Parameter!$B$17*Spielerentscheidungen!$D$4+Parameter!$B$4*(Ergebnisse2!$E$3/Parameter!$B$8) + J535)&gt;0),IF(($B535-Parameter!$B$17*Spielerentscheidungen!$B$4+Parameter!$B$4*(Ergebnisse2!$D$3/Parameter!$B$8) + I535) &gt; (ZB_Käufer2!$B535-Parameter!$B$17*Spielerentscheidungen!$D$4+Parameter!$B$4*(Ergebnisse2!$E$3/Parameter!$B$8) + J535), "A", IF(($B535-Parameter!$B$17*Spielerentscheidungen!$B$4+Parameter!$B$4*(Ergebnisse2!$D$3/Parameter!$B$8) + I535) &lt; (ZB_Käufer2!$B535-Parameter!$B$17*Spielerentscheidungen!$D$4+Parameter!$B$4*(Ergebnisse2!$E$3/Parameter!$B$8) + J535), "B", C535)),
IF(($B535-Parameter!$B$17*Spielerentscheidungen!$B$4+Parameter!$B$4*(Ergebnisse2!$D$3/Parameter!$B$8) + I535) &gt; 0,"A",
IF((ZB_Käufer2!$B535-Parameter!$B$17*Spielerentscheidungen!$D$4+Parameter!$B$4*(Ergebnisse2!$E$3/Parameter!$B$8) + J535) &gt; 0,"B",0)))</f>
        <v>0</v>
      </c>
      <c r="G535">
        <f>IF(AND(($B535-Parameter!$B$17*Spielerentscheidungen!$B$5+Parameter!$B$4*(Ergebnisse2!$D$4/Parameter!$B$8) + I535)&gt;0,(ZB_Käufer2!$B535-Parameter!$B$17*Spielerentscheidungen!$D$5+Parameter!$B$4*(Ergebnisse2!$E$4/Parameter!$B$8) + J535)&gt;0), IF(($B535-Parameter!$B$17*Spielerentscheidungen!$B$5+Parameter!$B$4*(Ergebnisse2!$D$4/Parameter!$B$8) + I535) &gt; (ZB_Käufer2!$B535-Parameter!$B$17*Spielerentscheidungen!$D$5+Parameter!$B$4*(Ergebnisse2!$E$4/Parameter!$B$8) + J535), "A", IF(($B535-Parameter!$B$17*Spielerentscheidungen!$B$5+Parameter!$B$4*(Ergebnisse2!$D$4/Parameter!$B$8) + I535) &lt; (ZB_Käufer2!$B535-Parameter!$B$17*Spielerentscheidungen!$D$5+Parameter!$B$4*(Ergebnisse2!$E$4/Parameter!$B$8) + J535), "B", C535)),
IF(($B535-Parameter!$B$17*Spielerentscheidungen!$B$5+Parameter!$B$4*(Ergebnisse2!$D$4/Parameter!$B$8) +I535)&gt;0,"A",
IF((ZB_Käufer2!$B535-Parameter!$B$17*Spielerentscheidungen!$D$5+Parameter!$B$4*(Ergebnisse2!$E$4/Parameter!$B$8) + J535)&gt;0,"B",0)))</f>
        <v>0</v>
      </c>
      <c r="H535">
        <f>IF(AND(($B535-Parameter!$B$17*Spielerentscheidungen!$B$6+Parameter!$B$4*(Ergebnisse2!$D$5/Parameter!$B$8) + I535)&gt;0,(ZB_Käufer2!$B535-Parameter!$B$17*Spielerentscheidungen!$D$6+Parameter!$B$4*(Ergebnisse2!$E$5/Parameter!$B$8) + J535)&gt;0), IF(($B535-Parameter!$B$17*Spielerentscheidungen!$B$6+Parameter!$B$4*(Ergebnisse2!$D$5/Parameter!$B$8) + I535) &gt; (ZB_Käufer2!$B535-Parameter!$B$17*Spielerentscheidungen!$D$6+Parameter!$B$4*(Ergebnisse2!$E$5/Parameter!$B$8) + J535),"A",IF(($B535-Parameter!$B$17*Spielerentscheidungen!$B$6+Parameter!$B$4*(Ergebnisse2!$D$5/Parameter!$B$8) + I535) &lt; (ZB_Käufer2!$B535-Parameter!$B$17*Spielerentscheidungen!$D$6+Parameter!$B$4*(Ergebnisse2!$E$5/Parameter!$B$8) + J535),"B",C535)),
IF(($B535-Parameter!$B$17*Spielerentscheidungen!$B$6+Parameter!$B$4*(Ergebnisse2!$D$5/Parameter!$B$8) + I535)&gt;0,"A",
IF((ZB_Käufer2!$B535-Parameter!$B$17*Spielerentscheidungen!$D$6 + Parameter!$B$4*(Ergebnisse2!$E$5/Parameter!$B$8) + J535)&gt;0,"B",0)))</f>
        <v>0</v>
      </c>
      <c r="I535">
        <v>5</v>
      </c>
      <c r="J535">
        <v>0</v>
      </c>
    </row>
    <row r="536" spans="1:10" x14ac:dyDescent="0.35">
      <c r="A536">
        <v>535</v>
      </c>
      <c r="B536">
        <v>5.23</v>
      </c>
      <c r="C536" t="s">
        <v>19</v>
      </c>
      <c r="D536" t="str">
        <f>IF(AND(($B536- Parameter!$B$17*Spielerentscheidungen!$B$2+Parameter!$B$4*0.5 + I536)&gt;0,(ZB_Käufer2!$B536-Parameter!$B$17*Spielerentscheidungen!$D$2+Parameter!$B$4*0.5 + J536)&gt;0), IF(($B536-Parameter!$B$17*Spielerentscheidungen!$B$2+Parameter!$B$4*0.5 + I536) &gt; (ZB_Käufer2!$B536-Parameter!$B$17*Spielerentscheidungen!$D$2+Parameter!$B$4*0.5 + J536), "A", IF((ZB_Käufer2!$B536-Parameter!$B$17*Spielerentscheidungen!$D$2+Parameter!$B$4*0.5 + J536) &gt; ($B536-Parameter!$B$17*Spielerentscheidungen!$B$2+Parameter!$B$4*0.5 + I536), "B", C536)),
IF(($B536-Parameter!$B$17*Spielerentscheidungen!$B$2+Parameter!$B$4*0.5 + I536)&gt;0,"A",
IF((ZB_Käufer2!$B536-Parameter!$B$17*Spielerentscheidungen!$D$2+Parameter!$B$4*0.5 + J536)&gt;0,"B",0)))</f>
        <v>A</v>
      </c>
      <c r="E536" t="str">
        <f>IF(AND(($B536-Parameter!$B$17*Spielerentscheidungen!$B$3+Parameter!$B$4*(Ergebnisse2!$D$2/Parameter!$B$8) + I536)&gt;0,(ZB_Käufer2!$B536-Parameter!$B$17*Spielerentscheidungen!$D$3+Parameter!$B$4*(Ergebnisse2!$E$2/Parameter!$B$8) + J536)&gt;0),IF(($B536-Parameter!$B$17*Spielerentscheidungen!$B$3+Parameter!$B$4*(Ergebnisse2!$D$2/Parameter!$B$8) + I536) &gt; (ZB_Käufer2!$B536-Parameter!$B$17*Spielerentscheidungen!$D$3+Parameter!$B$4*(Ergebnisse2!$E$2/Parameter!$B$8) + J536),"A", IF(($B536-Parameter!$B$17*Spielerentscheidungen!$B$3+Parameter!$B$4*(Ergebnisse2!$D$2/Parameter!$B$8) + I536) &lt; (ZB_Käufer2!$B536-Parameter!$B$17*Spielerentscheidungen!$D$3+Parameter!$B$4*(Ergebnisse2!$E$2/Parameter!$B$8) + J536 ), "B", C536)),
IF(($B536-Parameter!$B$17*Spielerentscheidungen!$B$3+Parameter!$B$4*(Ergebnisse2!$D$2/Parameter!$B$8) + I536) &gt; 0,"A",
IF((ZB_Käufer2!$B536-Parameter!$B$17*Spielerentscheidungen!$D$3+Parameter!$B$4*(Ergebnisse2!$E$2/Parameter!$B$8) + J536)&gt;0,"B",0)))</f>
        <v>A</v>
      </c>
      <c r="F536">
        <f>IF(AND(($B536-Parameter!$B$17*Spielerentscheidungen!$B$4+Parameter!$B$4*(Ergebnisse2!$D$3/Parameter!$B$8) + I536 )&gt;0,(ZB_Käufer2!$B536-Parameter!$B$17*Spielerentscheidungen!$D$4+Parameter!$B$4*(Ergebnisse2!$E$3/Parameter!$B$8) + J536)&gt;0),IF(($B536-Parameter!$B$17*Spielerentscheidungen!$B$4+Parameter!$B$4*(Ergebnisse2!$D$3/Parameter!$B$8) + I536) &gt; (ZB_Käufer2!$B536-Parameter!$B$17*Spielerentscheidungen!$D$4+Parameter!$B$4*(Ergebnisse2!$E$3/Parameter!$B$8) + J536), "A", IF(($B536-Parameter!$B$17*Spielerentscheidungen!$B$4+Parameter!$B$4*(Ergebnisse2!$D$3/Parameter!$B$8) + I536) &lt; (ZB_Käufer2!$B536-Parameter!$B$17*Spielerentscheidungen!$D$4+Parameter!$B$4*(Ergebnisse2!$E$3/Parameter!$B$8) + J536), "B", C536)),
IF(($B536-Parameter!$B$17*Spielerentscheidungen!$B$4+Parameter!$B$4*(Ergebnisse2!$D$3/Parameter!$B$8) + I536) &gt; 0,"A",
IF((ZB_Käufer2!$B536-Parameter!$B$17*Spielerentscheidungen!$D$4+Parameter!$B$4*(Ergebnisse2!$E$3/Parameter!$B$8) + J536) &gt; 0,"B",0)))</f>
        <v>0</v>
      </c>
      <c r="G536">
        <f>IF(AND(($B536-Parameter!$B$17*Spielerentscheidungen!$B$5+Parameter!$B$4*(Ergebnisse2!$D$4/Parameter!$B$8) + I536)&gt;0,(ZB_Käufer2!$B536-Parameter!$B$17*Spielerentscheidungen!$D$5+Parameter!$B$4*(Ergebnisse2!$E$4/Parameter!$B$8) + J536)&gt;0), IF(($B536-Parameter!$B$17*Spielerentscheidungen!$B$5+Parameter!$B$4*(Ergebnisse2!$D$4/Parameter!$B$8) + I536) &gt; (ZB_Käufer2!$B536-Parameter!$B$17*Spielerentscheidungen!$D$5+Parameter!$B$4*(Ergebnisse2!$E$4/Parameter!$B$8) + J536), "A", IF(($B536-Parameter!$B$17*Spielerentscheidungen!$B$5+Parameter!$B$4*(Ergebnisse2!$D$4/Parameter!$B$8) + I536) &lt; (ZB_Käufer2!$B536-Parameter!$B$17*Spielerentscheidungen!$D$5+Parameter!$B$4*(Ergebnisse2!$E$4/Parameter!$B$8) + J536), "B", C536)),
IF(($B536-Parameter!$B$17*Spielerentscheidungen!$B$5+Parameter!$B$4*(Ergebnisse2!$D$4/Parameter!$B$8) +I536)&gt;0,"A",
IF((ZB_Käufer2!$B536-Parameter!$B$17*Spielerentscheidungen!$D$5+Parameter!$B$4*(Ergebnisse2!$E$4/Parameter!$B$8) + J536)&gt;0,"B",0)))</f>
        <v>0</v>
      </c>
      <c r="H536">
        <f>IF(AND(($B536-Parameter!$B$17*Spielerentscheidungen!$B$6+Parameter!$B$4*(Ergebnisse2!$D$5/Parameter!$B$8) + I536)&gt;0,(ZB_Käufer2!$B536-Parameter!$B$17*Spielerentscheidungen!$D$6+Parameter!$B$4*(Ergebnisse2!$E$5/Parameter!$B$8) + J536)&gt;0), IF(($B536-Parameter!$B$17*Spielerentscheidungen!$B$6+Parameter!$B$4*(Ergebnisse2!$D$5/Parameter!$B$8) + I536) &gt; (ZB_Käufer2!$B536-Parameter!$B$17*Spielerentscheidungen!$D$6+Parameter!$B$4*(Ergebnisse2!$E$5/Parameter!$B$8) + J536),"A",IF(($B536-Parameter!$B$17*Spielerentscheidungen!$B$6+Parameter!$B$4*(Ergebnisse2!$D$5/Parameter!$B$8) + I536) &lt; (ZB_Käufer2!$B536-Parameter!$B$17*Spielerentscheidungen!$D$6+Parameter!$B$4*(Ergebnisse2!$E$5/Parameter!$B$8) + J536),"B",C536)),
IF(($B536-Parameter!$B$17*Spielerentscheidungen!$B$6+Parameter!$B$4*(Ergebnisse2!$D$5/Parameter!$B$8) + I536)&gt;0,"A",
IF((ZB_Käufer2!$B536-Parameter!$B$17*Spielerentscheidungen!$D$6 + Parameter!$B$4*(Ergebnisse2!$E$5/Parameter!$B$8) + J536)&gt;0,"B",0)))</f>
        <v>0</v>
      </c>
      <c r="I536">
        <v>2</v>
      </c>
      <c r="J536">
        <v>0</v>
      </c>
    </row>
    <row r="537" spans="1:10" x14ac:dyDescent="0.35">
      <c r="A537">
        <v>536</v>
      </c>
      <c r="B537">
        <v>8.0500000000000007</v>
      </c>
      <c r="C537" t="s">
        <v>20</v>
      </c>
      <c r="D537" t="str">
        <f>IF(AND(($B537- Parameter!$B$17*Spielerentscheidungen!$B$2+Parameter!$B$4*0.5 + I537)&gt;0,(ZB_Käufer2!$B537-Parameter!$B$17*Spielerentscheidungen!$D$2+Parameter!$B$4*0.5 + J537)&gt;0), IF(($B537-Parameter!$B$17*Spielerentscheidungen!$B$2+Parameter!$B$4*0.5 + I537) &gt; (ZB_Käufer2!$B537-Parameter!$B$17*Spielerentscheidungen!$D$2+Parameter!$B$4*0.5 + J537), "A", IF((ZB_Käufer2!$B537-Parameter!$B$17*Spielerentscheidungen!$D$2+Parameter!$B$4*0.5 + J537) &gt; ($B537-Parameter!$B$17*Spielerentscheidungen!$B$2+Parameter!$B$4*0.5 + I537), "B", C537)),
IF(($B537-Parameter!$B$17*Spielerentscheidungen!$B$2+Parameter!$B$4*0.5 + I537)&gt;0,"A",
IF((ZB_Käufer2!$B537-Parameter!$B$17*Spielerentscheidungen!$D$2+Parameter!$B$4*0.5 + J537)&gt;0,"B",0)))</f>
        <v>B</v>
      </c>
      <c r="E537" t="str">
        <f>IF(AND(($B537-Parameter!$B$17*Spielerentscheidungen!$B$3+Parameter!$B$4*(Ergebnisse2!$D$2/Parameter!$B$8) + I537)&gt;0,(ZB_Käufer2!$B537-Parameter!$B$17*Spielerentscheidungen!$D$3+Parameter!$B$4*(Ergebnisse2!$E$2/Parameter!$B$8) + J537)&gt;0),IF(($B537-Parameter!$B$17*Spielerentscheidungen!$B$3+Parameter!$B$4*(Ergebnisse2!$D$2/Parameter!$B$8) + I537) &gt; (ZB_Käufer2!$B537-Parameter!$B$17*Spielerentscheidungen!$D$3+Parameter!$B$4*(Ergebnisse2!$E$2/Parameter!$B$8) + J537),"A", IF(($B537-Parameter!$B$17*Spielerentscheidungen!$B$3+Parameter!$B$4*(Ergebnisse2!$D$2/Parameter!$B$8) + I537) &lt; (ZB_Käufer2!$B537-Parameter!$B$17*Spielerentscheidungen!$D$3+Parameter!$B$4*(Ergebnisse2!$E$2/Parameter!$B$8) + J537 ), "B", C537)),
IF(($B537-Parameter!$B$17*Spielerentscheidungen!$B$3+Parameter!$B$4*(Ergebnisse2!$D$2/Parameter!$B$8) + I537) &gt; 0,"A",
IF((ZB_Käufer2!$B537-Parameter!$B$17*Spielerentscheidungen!$D$3+Parameter!$B$4*(Ergebnisse2!$E$2/Parameter!$B$8) + J537)&gt;0,"B",0)))</f>
        <v>A</v>
      </c>
      <c r="F537" t="str">
        <f>IF(AND(($B537-Parameter!$B$17*Spielerentscheidungen!$B$4+Parameter!$B$4*(Ergebnisse2!$D$3/Parameter!$B$8) + I537 )&gt;0,(ZB_Käufer2!$B537-Parameter!$B$17*Spielerentscheidungen!$D$4+Parameter!$B$4*(Ergebnisse2!$E$3/Parameter!$B$8) + J537)&gt;0),IF(($B537-Parameter!$B$17*Spielerentscheidungen!$B$4+Parameter!$B$4*(Ergebnisse2!$D$3/Parameter!$B$8) + I537) &gt; (ZB_Käufer2!$B537-Parameter!$B$17*Spielerentscheidungen!$D$4+Parameter!$B$4*(Ergebnisse2!$E$3/Parameter!$B$8) + J537), "A", IF(($B537-Parameter!$B$17*Spielerentscheidungen!$B$4+Parameter!$B$4*(Ergebnisse2!$D$3/Parameter!$B$8) + I537) &lt; (ZB_Käufer2!$B537-Parameter!$B$17*Spielerentscheidungen!$D$4+Parameter!$B$4*(Ergebnisse2!$E$3/Parameter!$B$8) + J537), "B", C537)),
IF(($B537-Parameter!$B$17*Spielerentscheidungen!$B$4+Parameter!$B$4*(Ergebnisse2!$D$3/Parameter!$B$8) + I537) &gt; 0,"A",
IF((ZB_Käufer2!$B537-Parameter!$B$17*Spielerentscheidungen!$D$4+Parameter!$B$4*(Ergebnisse2!$E$3/Parameter!$B$8) + J537) &gt; 0,"B",0)))</f>
        <v>B</v>
      </c>
      <c r="G537" t="str">
        <f>IF(AND(($B537-Parameter!$B$17*Spielerentscheidungen!$B$5+Parameter!$B$4*(Ergebnisse2!$D$4/Parameter!$B$8) + I537)&gt;0,(ZB_Käufer2!$B537-Parameter!$B$17*Spielerentscheidungen!$D$5+Parameter!$B$4*(Ergebnisse2!$E$4/Parameter!$B$8) + J537)&gt;0), IF(($B537-Parameter!$B$17*Spielerentscheidungen!$B$5+Parameter!$B$4*(Ergebnisse2!$D$4/Parameter!$B$8) + I537) &gt; (ZB_Käufer2!$B537-Parameter!$B$17*Spielerentscheidungen!$D$5+Parameter!$B$4*(Ergebnisse2!$E$4/Parameter!$B$8) + J537), "A", IF(($B537-Parameter!$B$17*Spielerentscheidungen!$B$5+Parameter!$B$4*(Ergebnisse2!$D$4/Parameter!$B$8) + I537) &lt; (ZB_Käufer2!$B537-Parameter!$B$17*Spielerentscheidungen!$D$5+Parameter!$B$4*(Ergebnisse2!$E$4/Parameter!$B$8) + J537), "B", C537)),
IF(($B537-Parameter!$B$17*Spielerentscheidungen!$B$5+Parameter!$B$4*(Ergebnisse2!$D$4/Parameter!$B$8) +I537)&gt;0,"A",
IF((ZB_Käufer2!$B537-Parameter!$B$17*Spielerentscheidungen!$D$5+Parameter!$B$4*(Ergebnisse2!$E$4/Parameter!$B$8) + J537)&gt;0,"B",0)))</f>
        <v>B</v>
      </c>
      <c r="H537">
        <f>IF(AND(($B537-Parameter!$B$17*Spielerentscheidungen!$B$6+Parameter!$B$4*(Ergebnisse2!$D$5/Parameter!$B$8) + I537)&gt;0,(ZB_Käufer2!$B537-Parameter!$B$17*Spielerentscheidungen!$D$6+Parameter!$B$4*(Ergebnisse2!$E$5/Parameter!$B$8) + J537)&gt;0), IF(($B537-Parameter!$B$17*Spielerentscheidungen!$B$6+Parameter!$B$4*(Ergebnisse2!$D$5/Parameter!$B$8) + I537) &gt; (ZB_Käufer2!$B537-Parameter!$B$17*Spielerentscheidungen!$D$6+Parameter!$B$4*(Ergebnisse2!$E$5/Parameter!$B$8) + J537),"A",IF(($B537-Parameter!$B$17*Spielerentscheidungen!$B$6+Parameter!$B$4*(Ergebnisse2!$D$5/Parameter!$B$8) + I537) &lt; (ZB_Käufer2!$B537-Parameter!$B$17*Spielerentscheidungen!$D$6+Parameter!$B$4*(Ergebnisse2!$E$5/Parameter!$B$8) + J537),"B",C537)),
IF(($B537-Parameter!$B$17*Spielerentscheidungen!$B$6+Parameter!$B$4*(Ergebnisse2!$D$5/Parameter!$B$8) + I537)&gt;0,"A",
IF((ZB_Käufer2!$B537-Parameter!$B$17*Spielerentscheidungen!$D$6 + Parameter!$B$4*(Ergebnisse2!$E$5/Parameter!$B$8) + J537)&gt;0,"B",0)))</f>
        <v>0</v>
      </c>
      <c r="I537">
        <v>0</v>
      </c>
      <c r="J537">
        <v>2</v>
      </c>
    </row>
    <row r="538" spans="1:10" x14ac:dyDescent="0.35">
      <c r="A538">
        <v>537</v>
      </c>
      <c r="B538">
        <v>7.3</v>
      </c>
      <c r="C538" t="s">
        <v>19</v>
      </c>
      <c r="D538" t="str">
        <f>IF(AND(($B538- Parameter!$B$17*Spielerentscheidungen!$B$2+Parameter!$B$4*0.5 + I538)&gt;0,(ZB_Käufer2!$B538-Parameter!$B$17*Spielerentscheidungen!$D$2+Parameter!$B$4*0.5 + J538)&gt;0), IF(($B538-Parameter!$B$17*Spielerentscheidungen!$B$2+Parameter!$B$4*0.5 + I538) &gt; (ZB_Käufer2!$B538-Parameter!$B$17*Spielerentscheidungen!$D$2+Parameter!$B$4*0.5 + J538), "A", IF((ZB_Käufer2!$B538-Parameter!$B$17*Spielerentscheidungen!$D$2+Parameter!$B$4*0.5 + J538) &gt; ($B538-Parameter!$B$17*Spielerentscheidungen!$B$2+Parameter!$B$4*0.5 + I538), "B", C538)),
IF(($B538-Parameter!$B$17*Spielerentscheidungen!$B$2+Parameter!$B$4*0.5 + I538)&gt;0,"A",
IF((ZB_Käufer2!$B538-Parameter!$B$17*Spielerentscheidungen!$D$2+Parameter!$B$4*0.5 + J538)&gt;0,"B",0)))</f>
        <v>B</v>
      </c>
      <c r="E538" t="str">
        <f>IF(AND(($B538-Parameter!$B$17*Spielerentscheidungen!$B$3+Parameter!$B$4*(Ergebnisse2!$D$2/Parameter!$B$8) + I538)&gt;0,(ZB_Käufer2!$B538-Parameter!$B$17*Spielerentscheidungen!$D$3+Parameter!$B$4*(Ergebnisse2!$E$2/Parameter!$B$8) + J538)&gt;0),IF(($B538-Parameter!$B$17*Spielerentscheidungen!$B$3+Parameter!$B$4*(Ergebnisse2!$D$2/Parameter!$B$8) + I538) &gt; (ZB_Käufer2!$B538-Parameter!$B$17*Spielerentscheidungen!$D$3+Parameter!$B$4*(Ergebnisse2!$E$2/Parameter!$B$8) + J538),"A", IF(($B538-Parameter!$B$17*Spielerentscheidungen!$B$3+Parameter!$B$4*(Ergebnisse2!$D$2/Parameter!$B$8) + I538) &lt; (ZB_Käufer2!$B538-Parameter!$B$17*Spielerentscheidungen!$D$3+Parameter!$B$4*(Ergebnisse2!$E$2/Parameter!$B$8) + J538 ), "B", C538)),
IF(($B538-Parameter!$B$17*Spielerentscheidungen!$B$3+Parameter!$B$4*(Ergebnisse2!$D$2/Parameter!$B$8) + I538) &gt; 0,"A",
IF((ZB_Käufer2!$B538-Parameter!$B$17*Spielerentscheidungen!$D$3+Parameter!$B$4*(Ergebnisse2!$E$2/Parameter!$B$8) + J538)&gt;0,"B",0)))</f>
        <v>A</v>
      </c>
      <c r="F538">
        <f>IF(AND(($B538-Parameter!$B$17*Spielerentscheidungen!$B$4+Parameter!$B$4*(Ergebnisse2!$D$3/Parameter!$B$8) + I538 )&gt;0,(ZB_Käufer2!$B538-Parameter!$B$17*Spielerentscheidungen!$D$4+Parameter!$B$4*(Ergebnisse2!$E$3/Parameter!$B$8) + J538)&gt;0),IF(($B538-Parameter!$B$17*Spielerentscheidungen!$B$4+Parameter!$B$4*(Ergebnisse2!$D$3/Parameter!$B$8) + I538) &gt; (ZB_Käufer2!$B538-Parameter!$B$17*Spielerentscheidungen!$D$4+Parameter!$B$4*(Ergebnisse2!$E$3/Parameter!$B$8) + J538), "A", IF(($B538-Parameter!$B$17*Spielerentscheidungen!$B$4+Parameter!$B$4*(Ergebnisse2!$D$3/Parameter!$B$8) + I538) &lt; (ZB_Käufer2!$B538-Parameter!$B$17*Spielerentscheidungen!$D$4+Parameter!$B$4*(Ergebnisse2!$E$3/Parameter!$B$8) + J538), "B", C538)),
IF(($B538-Parameter!$B$17*Spielerentscheidungen!$B$4+Parameter!$B$4*(Ergebnisse2!$D$3/Parameter!$B$8) + I538) &gt; 0,"A",
IF((ZB_Käufer2!$B538-Parameter!$B$17*Spielerentscheidungen!$D$4+Parameter!$B$4*(Ergebnisse2!$E$3/Parameter!$B$8) + J538) &gt; 0,"B",0)))</f>
        <v>0</v>
      </c>
      <c r="G538">
        <f>IF(AND(($B538-Parameter!$B$17*Spielerentscheidungen!$B$5+Parameter!$B$4*(Ergebnisse2!$D$4/Parameter!$B$8) + I538)&gt;0,(ZB_Käufer2!$B538-Parameter!$B$17*Spielerentscheidungen!$D$5+Parameter!$B$4*(Ergebnisse2!$E$4/Parameter!$B$8) + J538)&gt;0), IF(($B538-Parameter!$B$17*Spielerentscheidungen!$B$5+Parameter!$B$4*(Ergebnisse2!$D$4/Parameter!$B$8) + I538) &gt; (ZB_Käufer2!$B538-Parameter!$B$17*Spielerentscheidungen!$D$5+Parameter!$B$4*(Ergebnisse2!$E$4/Parameter!$B$8) + J538), "A", IF(($B538-Parameter!$B$17*Spielerentscheidungen!$B$5+Parameter!$B$4*(Ergebnisse2!$D$4/Parameter!$B$8) + I538) &lt; (ZB_Käufer2!$B538-Parameter!$B$17*Spielerentscheidungen!$D$5+Parameter!$B$4*(Ergebnisse2!$E$4/Parameter!$B$8) + J538), "B", C538)),
IF(($B538-Parameter!$B$17*Spielerentscheidungen!$B$5+Parameter!$B$4*(Ergebnisse2!$D$4/Parameter!$B$8) +I538)&gt;0,"A",
IF((ZB_Käufer2!$B538-Parameter!$B$17*Spielerentscheidungen!$D$5+Parameter!$B$4*(Ergebnisse2!$E$4/Parameter!$B$8) + J538)&gt;0,"B",0)))</f>
        <v>0</v>
      </c>
      <c r="H538">
        <f>IF(AND(($B538-Parameter!$B$17*Spielerentscheidungen!$B$6+Parameter!$B$4*(Ergebnisse2!$D$5/Parameter!$B$8) + I538)&gt;0,(ZB_Käufer2!$B538-Parameter!$B$17*Spielerentscheidungen!$D$6+Parameter!$B$4*(Ergebnisse2!$E$5/Parameter!$B$8) + J538)&gt;0), IF(($B538-Parameter!$B$17*Spielerentscheidungen!$B$6+Parameter!$B$4*(Ergebnisse2!$D$5/Parameter!$B$8) + I538) &gt; (ZB_Käufer2!$B538-Parameter!$B$17*Spielerentscheidungen!$D$6+Parameter!$B$4*(Ergebnisse2!$E$5/Parameter!$B$8) + J538),"A",IF(($B538-Parameter!$B$17*Spielerentscheidungen!$B$6+Parameter!$B$4*(Ergebnisse2!$D$5/Parameter!$B$8) + I538) &lt; (ZB_Käufer2!$B538-Parameter!$B$17*Spielerentscheidungen!$D$6+Parameter!$B$4*(Ergebnisse2!$E$5/Parameter!$B$8) + J538),"B",C538)),
IF(($B538-Parameter!$B$17*Spielerentscheidungen!$B$6+Parameter!$B$4*(Ergebnisse2!$D$5/Parameter!$B$8) + I538)&gt;0,"A",
IF((ZB_Käufer2!$B538-Parameter!$B$17*Spielerentscheidungen!$D$6 + Parameter!$B$4*(Ergebnisse2!$E$5/Parameter!$B$8) + J538)&gt;0,"B",0)))</f>
        <v>0</v>
      </c>
      <c r="I538">
        <v>0</v>
      </c>
      <c r="J538">
        <v>2</v>
      </c>
    </row>
    <row r="539" spans="1:10" x14ac:dyDescent="0.35">
      <c r="A539">
        <v>538</v>
      </c>
      <c r="B539">
        <v>8.27</v>
      </c>
      <c r="C539" t="s">
        <v>20</v>
      </c>
      <c r="D539" t="str">
        <f>IF(AND(($B539- Parameter!$B$17*Spielerentscheidungen!$B$2+Parameter!$B$4*0.5 + I539)&gt;0,(ZB_Käufer2!$B539-Parameter!$B$17*Spielerentscheidungen!$D$2+Parameter!$B$4*0.5 + J539)&gt;0), IF(($B539-Parameter!$B$17*Spielerentscheidungen!$B$2+Parameter!$B$4*0.5 + I539) &gt; (ZB_Käufer2!$B539-Parameter!$B$17*Spielerentscheidungen!$D$2+Parameter!$B$4*0.5 + J539), "A", IF((ZB_Käufer2!$B539-Parameter!$B$17*Spielerentscheidungen!$D$2+Parameter!$B$4*0.5 + J539) &gt; ($B539-Parameter!$B$17*Spielerentscheidungen!$B$2+Parameter!$B$4*0.5 + I539), "B", C539)),
IF(($B539-Parameter!$B$17*Spielerentscheidungen!$B$2+Parameter!$B$4*0.5 + I539)&gt;0,"A",
IF((ZB_Käufer2!$B539-Parameter!$B$17*Spielerentscheidungen!$D$2+Parameter!$B$4*0.5 + J539)&gt;0,"B",0)))</f>
        <v>A</v>
      </c>
      <c r="E539" t="str">
        <f>IF(AND(($B539-Parameter!$B$17*Spielerentscheidungen!$B$3+Parameter!$B$4*(Ergebnisse2!$D$2/Parameter!$B$8) + I539)&gt;0,(ZB_Käufer2!$B539-Parameter!$B$17*Spielerentscheidungen!$D$3+Parameter!$B$4*(Ergebnisse2!$E$2/Parameter!$B$8) + J539)&gt;0),IF(($B539-Parameter!$B$17*Spielerentscheidungen!$B$3+Parameter!$B$4*(Ergebnisse2!$D$2/Parameter!$B$8) + I539) &gt; (ZB_Käufer2!$B539-Parameter!$B$17*Spielerentscheidungen!$D$3+Parameter!$B$4*(Ergebnisse2!$E$2/Parameter!$B$8) + J539),"A", IF(($B539-Parameter!$B$17*Spielerentscheidungen!$B$3+Parameter!$B$4*(Ergebnisse2!$D$2/Parameter!$B$8) + I539) &lt; (ZB_Käufer2!$B539-Parameter!$B$17*Spielerentscheidungen!$D$3+Parameter!$B$4*(Ergebnisse2!$E$2/Parameter!$B$8) + J539 ), "B", C539)),
IF(($B539-Parameter!$B$17*Spielerentscheidungen!$B$3+Parameter!$B$4*(Ergebnisse2!$D$2/Parameter!$B$8) + I539) &gt; 0,"A",
IF((ZB_Käufer2!$B539-Parameter!$B$17*Spielerentscheidungen!$D$3+Parameter!$B$4*(Ergebnisse2!$E$2/Parameter!$B$8) + J539)&gt;0,"B",0)))</f>
        <v>A</v>
      </c>
      <c r="F539" t="str">
        <f>IF(AND(($B539-Parameter!$B$17*Spielerentscheidungen!$B$4+Parameter!$B$4*(Ergebnisse2!$D$3/Parameter!$B$8) + I539 )&gt;0,(ZB_Käufer2!$B539-Parameter!$B$17*Spielerentscheidungen!$D$4+Parameter!$B$4*(Ergebnisse2!$E$3/Parameter!$B$8) + J539)&gt;0),IF(($B539-Parameter!$B$17*Spielerentscheidungen!$B$4+Parameter!$B$4*(Ergebnisse2!$D$3/Parameter!$B$8) + I539) &gt; (ZB_Käufer2!$B539-Parameter!$B$17*Spielerentscheidungen!$D$4+Parameter!$B$4*(Ergebnisse2!$E$3/Parameter!$B$8) + J539), "A", IF(($B539-Parameter!$B$17*Spielerentscheidungen!$B$4+Parameter!$B$4*(Ergebnisse2!$D$3/Parameter!$B$8) + I539) &lt; (ZB_Käufer2!$B539-Parameter!$B$17*Spielerentscheidungen!$D$4+Parameter!$B$4*(Ergebnisse2!$E$3/Parameter!$B$8) + J539), "B", C539)),
IF(($B539-Parameter!$B$17*Spielerentscheidungen!$B$4+Parameter!$B$4*(Ergebnisse2!$D$3/Parameter!$B$8) + I539) &gt; 0,"A",
IF((ZB_Käufer2!$B539-Parameter!$B$17*Spielerentscheidungen!$D$4+Parameter!$B$4*(Ergebnisse2!$E$3/Parameter!$B$8) + J539) &gt; 0,"B",0)))</f>
        <v>A</v>
      </c>
      <c r="G539" t="str">
        <f>IF(AND(($B539-Parameter!$B$17*Spielerentscheidungen!$B$5+Parameter!$B$4*(Ergebnisse2!$D$4/Parameter!$B$8) + I539)&gt;0,(ZB_Käufer2!$B539-Parameter!$B$17*Spielerentscheidungen!$D$5+Parameter!$B$4*(Ergebnisse2!$E$4/Parameter!$B$8) + J539)&gt;0), IF(($B539-Parameter!$B$17*Spielerentscheidungen!$B$5+Parameter!$B$4*(Ergebnisse2!$D$4/Parameter!$B$8) + I539) &gt; (ZB_Käufer2!$B539-Parameter!$B$17*Spielerentscheidungen!$D$5+Parameter!$B$4*(Ergebnisse2!$E$4/Parameter!$B$8) + J539), "A", IF(($B539-Parameter!$B$17*Spielerentscheidungen!$B$5+Parameter!$B$4*(Ergebnisse2!$D$4/Parameter!$B$8) + I539) &lt; (ZB_Käufer2!$B539-Parameter!$B$17*Spielerentscheidungen!$D$5+Parameter!$B$4*(Ergebnisse2!$E$4/Parameter!$B$8) + J539), "B", C539)),
IF(($B539-Parameter!$B$17*Spielerentscheidungen!$B$5+Parameter!$B$4*(Ergebnisse2!$D$4/Parameter!$B$8) +I539)&gt;0,"A",
IF((ZB_Käufer2!$B539-Parameter!$B$17*Spielerentscheidungen!$D$5+Parameter!$B$4*(Ergebnisse2!$E$4/Parameter!$B$8) + J539)&gt;0,"B",0)))</f>
        <v>A</v>
      </c>
      <c r="H539">
        <f>IF(AND(($B539-Parameter!$B$17*Spielerentscheidungen!$B$6+Parameter!$B$4*(Ergebnisse2!$D$5/Parameter!$B$8) + I539)&gt;0,(ZB_Käufer2!$B539-Parameter!$B$17*Spielerentscheidungen!$D$6+Parameter!$B$4*(Ergebnisse2!$E$5/Parameter!$B$8) + J539)&gt;0), IF(($B539-Parameter!$B$17*Spielerentscheidungen!$B$6+Parameter!$B$4*(Ergebnisse2!$D$5/Parameter!$B$8) + I539) &gt; (ZB_Käufer2!$B539-Parameter!$B$17*Spielerentscheidungen!$D$6+Parameter!$B$4*(Ergebnisse2!$E$5/Parameter!$B$8) + J539),"A",IF(($B539-Parameter!$B$17*Spielerentscheidungen!$B$6+Parameter!$B$4*(Ergebnisse2!$D$5/Parameter!$B$8) + I539) &lt; (ZB_Käufer2!$B539-Parameter!$B$17*Spielerentscheidungen!$D$6+Parameter!$B$4*(Ergebnisse2!$E$5/Parameter!$B$8) + J539),"B",C539)),
IF(($B539-Parameter!$B$17*Spielerentscheidungen!$B$6+Parameter!$B$4*(Ergebnisse2!$D$5/Parameter!$B$8) + I539)&gt;0,"A",
IF((ZB_Käufer2!$B539-Parameter!$B$17*Spielerentscheidungen!$D$6 + Parameter!$B$4*(Ergebnisse2!$E$5/Parameter!$B$8) + J539)&gt;0,"B",0)))</f>
        <v>0</v>
      </c>
      <c r="I539">
        <v>2</v>
      </c>
      <c r="J539">
        <v>0</v>
      </c>
    </row>
    <row r="540" spans="1:10" x14ac:dyDescent="0.35">
      <c r="A540">
        <v>539</v>
      </c>
      <c r="B540">
        <v>0.65</v>
      </c>
      <c r="C540" t="s">
        <v>19</v>
      </c>
      <c r="D540">
        <f>IF(AND(($B540- Parameter!$B$17*Spielerentscheidungen!$B$2+Parameter!$B$4*0.5 + I540)&gt;0,(ZB_Käufer2!$B540-Parameter!$B$17*Spielerentscheidungen!$D$2+Parameter!$B$4*0.5 + J540)&gt;0), IF(($B540-Parameter!$B$17*Spielerentscheidungen!$B$2+Parameter!$B$4*0.5 + I540) &gt; (ZB_Käufer2!$B540-Parameter!$B$17*Spielerentscheidungen!$D$2+Parameter!$B$4*0.5 + J540), "A", IF((ZB_Käufer2!$B540-Parameter!$B$17*Spielerentscheidungen!$D$2+Parameter!$B$4*0.5 + J540) &gt; ($B540-Parameter!$B$17*Spielerentscheidungen!$B$2+Parameter!$B$4*0.5 + I540), "B", C540)),
IF(($B540-Parameter!$B$17*Spielerentscheidungen!$B$2+Parameter!$B$4*0.5 + I540)&gt;0,"A",
IF((ZB_Käufer2!$B540-Parameter!$B$17*Spielerentscheidungen!$D$2+Parameter!$B$4*0.5 + J540)&gt;0,"B",0)))</f>
        <v>0</v>
      </c>
      <c r="E540">
        <f>IF(AND(($B540-Parameter!$B$17*Spielerentscheidungen!$B$3+Parameter!$B$4*(Ergebnisse2!$D$2/Parameter!$B$8) + I540)&gt;0,(ZB_Käufer2!$B540-Parameter!$B$17*Spielerentscheidungen!$D$3+Parameter!$B$4*(Ergebnisse2!$E$2/Parameter!$B$8) + J540)&gt;0),IF(($B540-Parameter!$B$17*Spielerentscheidungen!$B$3+Parameter!$B$4*(Ergebnisse2!$D$2/Parameter!$B$8) + I540) &gt; (ZB_Käufer2!$B540-Parameter!$B$17*Spielerentscheidungen!$D$3+Parameter!$B$4*(Ergebnisse2!$E$2/Parameter!$B$8) + J540),"A", IF(($B540-Parameter!$B$17*Spielerentscheidungen!$B$3+Parameter!$B$4*(Ergebnisse2!$D$2/Parameter!$B$8) + I540) &lt; (ZB_Käufer2!$B540-Parameter!$B$17*Spielerentscheidungen!$D$3+Parameter!$B$4*(Ergebnisse2!$E$2/Parameter!$B$8) + J540 ), "B", C540)),
IF(($B540-Parameter!$B$17*Spielerentscheidungen!$B$3+Parameter!$B$4*(Ergebnisse2!$D$2/Parameter!$B$8) + I540) &gt; 0,"A",
IF((ZB_Käufer2!$B540-Parameter!$B$17*Spielerentscheidungen!$D$3+Parameter!$B$4*(Ergebnisse2!$E$2/Parameter!$B$8) + J540)&gt;0,"B",0)))</f>
        <v>0</v>
      </c>
      <c r="F540">
        <f>IF(AND(($B540-Parameter!$B$17*Spielerentscheidungen!$B$4+Parameter!$B$4*(Ergebnisse2!$D$3/Parameter!$B$8) + I540 )&gt;0,(ZB_Käufer2!$B540-Parameter!$B$17*Spielerentscheidungen!$D$4+Parameter!$B$4*(Ergebnisse2!$E$3/Parameter!$B$8) + J540)&gt;0),IF(($B540-Parameter!$B$17*Spielerentscheidungen!$B$4+Parameter!$B$4*(Ergebnisse2!$D$3/Parameter!$B$8) + I540) &gt; (ZB_Käufer2!$B540-Parameter!$B$17*Spielerentscheidungen!$D$4+Parameter!$B$4*(Ergebnisse2!$E$3/Parameter!$B$8) + J540), "A", IF(($B540-Parameter!$B$17*Spielerentscheidungen!$B$4+Parameter!$B$4*(Ergebnisse2!$D$3/Parameter!$B$8) + I540) &lt; (ZB_Käufer2!$B540-Parameter!$B$17*Spielerentscheidungen!$D$4+Parameter!$B$4*(Ergebnisse2!$E$3/Parameter!$B$8) + J540), "B", C540)),
IF(($B540-Parameter!$B$17*Spielerentscheidungen!$B$4+Parameter!$B$4*(Ergebnisse2!$D$3/Parameter!$B$8) + I540) &gt; 0,"A",
IF((ZB_Käufer2!$B540-Parameter!$B$17*Spielerentscheidungen!$D$4+Parameter!$B$4*(Ergebnisse2!$E$3/Parameter!$B$8) + J540) &gt; 0,"B",0)))</f>
        <v>0</v>
      </c>
      <c r="G540">
        <f>IF(AND(($B540-Parameter!$B$17*Spielerentscheidungen!$B$5+Parameter!$B$4*(Ergebnisse2!$D$4/Parameter!$B$8) + I540)&gt;0,(ZB_Käufer2!$B540-Parameter!$B$17*Spielerentscheidungen!$D$5+Parameter!$B$4*(Ergebnisse2!$E$4/Parameter!$B$8) + J540)&gt;0), IF(($B540-Parameter!$B$17*Spielerentscheidungen!$B$5+Parameter!$B$4*(Ergebnisse2!$D$4/Parameter!$B$8) + I540) &gt; (ZB_Käufer2!$B540-Parameter!$B$17*Spielerentscheidungen!$D$5+Parameter!$B$4*(Ergebnisse2!$E$4/Parameter!$B$8) + J540), "A", IF(($B540-Parameter!$B$17*Spielerentscheidungen!$B$5+Parameter!$B$4*(Ergebnisse2!$D$4/Parameter!$B$8) + I540) &lt; (ZB_Käufer2!$B540-Parameter!$B$17*Spielerentscheidungen!$D$5+Parameter!$B$4*(Ergebnisse2!$E$4/Parameter!$B$8) + J540), "B", C540)),
IF(($B540-Parameter!$B$17*Spielerentscheidungen!$B$5+Parameter!$B$4*(Ergebnisse2!$D$4/Parameter!$B$8) +I540)&gt;0,"A",
IF((ZB_Käufer2!$B540-Parameter!$B$17*Spielerentscheidungen!$D$5+Parameter!$B$4*(Ergebnisse2!$E$4/Parameter!$B$8) + J540)&gt;0,"B",0)))</f>
        <v>0</v>
      </c>
      <c r="H540">
        <f>IF(AND(($B540-Parameter!$B$17*Spielerentscheidungen!$B$6+Parameter!$B$4*(Ergebnisse2!$D$5/Parameter!$B$8) + I540)&gt;0,(ZB_Käufer2!$B540-Parameter!$B$17*Spielerentscheidungen!$D$6+Parameter!$B$4*(Ergebnisse2!$E$5/Parameter!$B$8) + J540)&gt;0), IF(($B540-Parameter!$B$17*Spielerentscheidungen!$B$6+Parameter!$B$4*(Ergebnisse2!$D$5/Parameter!$B$8) + I540) &gt; (ZB_Käufer2!$B540-Parameter!$B$17*Spielerentscheidungen!$D$6+Parameter!$B$4*(Ergebnisse2!$E$5/Parameter!$B$8) + J540),"A",IF(($B540-Parameter!$B$17*Spielerentscheidungen!$B$6+Parameter!$B$4*(Ergebnisse2!$D$5/Parameter!$B$8) + I540) &lt; (ZB_Käufer2!$B540-Parameter!$B$17*Spielerentscheidungen!$D$6+Parameter!$B$4*(Ergebnisse2!$E$5/Parameter!$B$8) + J540),"B",C540)),
IF(($B540-Parameter!$B$17*Spielerentscheidungen!$B$6+Parameter!$B$4*(Ergebnisse2!$D$5/Parameter!$B$8) + I540)&gt;0,"A",
IF((ZB_Käufer2!$B540-Parameter!$B$17*Spielerentscheidungen!$D$6 + Parameter!$B$4*(Ergebnisse2!$E$5/Parameter!$B$8) + J540)&gt;0,"B",0)))</f>
        <v>0</v>
      </c>
      <c r="I540">
        <v>5</v>
      </c>
      <c r="J540">
        <v>0</v>
      </c>
    </row>
    <row r="541" spans="1:10" x14ac:dyDescent="0.35">
      <c r="A541">
        <v>540</v>
      </c>
      <c r="B541">
        <v>8.6</v>
      </c>
      <c r="C541" t="s">
        <v>20</v>
      </c>
      <c r="D541" t="str">
        <f>IF(AND(($B541- Parameter!$B$17*Spielerentscheidungen!$B$2+Parameter!$B$4*0.5 + I541)&gt;0,(ZB_Käufer2!$B541-Parameter!$B$17*Spielerentscheidungen!$D$2+Parameter!$B$4*0.5 + J541)&gt;0), IF(($B541-Parameter!$B$17*Spielerentscheidungen!$B$2+Parameter!$B$4*0.5 + I541) &gt; (ZB_Käufer2!$B541-Parameter!$B$17*Spielerentscheidungen!$D$2+Parameter!$B$4*0.5 + J541), "A", IF((ZB_Käufer2!$B541-Parameter!$B$17*Spielerentscheidungen!$D$2+Parameter!$B$4*0.5 + J541) &gt; ($B541-Parameter!$B$17*Spielerentscheidungen!$B$2+Parameter!$B$4*0.5 + I541), "B", C541)),
IF(($B541-Parameter!$B$17*Spielerentscheidungen!$B$2+Parameter!$B$4*0.5 + I541)&gt;0,"A",
IF((ZB_Käufer2!$B541-Parameter!$B$17*Spielerentscheidungen!$D$2+Parameter!$B$4*0.5 + J541)&gt;0,"B",0)))</f>
        <v>B</v>
      </c>
      <c r="E541" t="str">
        <f>IF(AND(($B541-Parameter!$B$17*Spielerentscheidungen!$B$3+Parameter!$B$4*(Ergebnisse2!$D$2/Parameter!$B$8) + I541)&gt;0,(ZB_Käufer2!$B541-Parameter!$B$17*Spielerentscheidungen!$D$3+Parameter!$B$4*(Ergebnisse2!$E$2/Parameter!$B$8) + J541)&gt;0),IF(($B541-Parameter!$B$17*Spielerentscheidungen!$B$3+Parameter!$B$4*(Ergebnisse2!$D$2/Parameter!$B$8) + I541) &gt; (ZB_Käufer2!$B541-Parameter!$B$17*Spielerentscheidungen!$D$3+Parameter!$B$4*(Ergebnisse2!$E$2/Parameter!$B$8) + J541),"A", IF(($B541-Parameter!$B$17*Spielerentscheidungen!$B$3+Parameter!$B$4*(Ergebnisse2!$D$2/Parameter!$B$8) + I541) &lt; (ZB_Käufer2!$B541-Parameter!$B$17*Spielerentscheidungen!$D$3+Parameter!$B$4*(Ergebnisse2!$E$2/Parameter!$B$8) + J541 ), "B", C541)),
IF(($B541-Parameter!$B$17*Spielerentscheidungen!$B$3+Parameter!$B$4*(Ergebnisse2!$D$2/Parameter!$B$8) + I541) &gt; 0,"A",
IF((ZB_Käufer2!$B541-Parameter!$B$17*Spielerentscheidungen!$D$3+Parameter!$B$4*(Ergebnisse2!$E$2/Parameter!$B$8) + J541)&gt;0,"B",0)))</f>
        <v>B</v>
      </c>
      <c r="F541" t="str">
        <f>IF(AND(($B541-Parameter!$B$17*Spielerentscheidungen!$B$4+Parameter!$B$4*(Ergebnisse2!$D$3/Parameter!$B$8) + I541 )&gt;0,(ZB_Käufer2!$B541-Parameter!$B$17*Spielerentscheidungen!$D$4+Parameter!$B$4*(Ergebnisse2!$E$3/Parameter!$B$8) + J541)&gt;0),IF(($B541-Parameter!$B$17*Spielerentscheidungen!$B$4+Parameter!$B$4*(Ergebnisse2!$D$3/Parameter!$B$8) + I541) &gt; (ZB_Käufer2!$B541-Parameter!$B$17*Spielerentscheidungen!$D$4+Parameter!$B$4*(Ergebnisse2!$E$3/Parameter!$B$8) + J541), "A", IF(($B541-Parameter!$B$17*Spielerentscheidungen!$B$4+Parameter!$B$4*(Ergebnisse2!$D$3/Parameter!$B$8) + I541) &lt; (ZB_Käufer2!$B541-Parameter!$B$17*Spielerentscheidungen!$D$4+Parameter!$B$4*(Ergebnisse2!$E$3/Parameter!$B$8) + J541), "B", C541)),
IF(($B541-Parameter!$B$17*Spielerentscheidungen!$B$4+Parameter!$B$4*(Ergebnisse2!$D$3/Parameter!$B$8) + I541) &gt; 0,"A",
IF((ZB_Käufer2!$B541-Parameter!$B$17*Spielerentscheidungen!$D$4+Parameter!$B$4*(Ergebnisse2!$E$3/Parameter!$B$8) + J541) &gt; 0,"B",0)))</f>
        <v>B</v>
      </c>
      <c r="G541" t="str">
        <f>IF(AND(($B541-Parameter!$B$17*Spielerentscheidungen!$B$5+Parameter!$B$4*(Ergebnisse2!$D$4/Parameter!$B$8) + I541)&gt;0,(ZB_Käufer2!$B541-Parameter!$B$17*Spielerentscheidungen!$D$5+Parameter!$B$4*(Ergebnisse2!$E$4/Parameter!$B$8) + J541)&gt;0), IF(($B541-Parameter!$B$17*Spielerentscheidungen!$B$5+Parameter!$B$4*(Ergebnisse2!$D$4/Parameter!$B$8) + I541) &gt; (ZB_Käufer2!$B541-Parameter!$B$17*Spielerentscheidungen!$D$5+Parameter!$B$4*(Ergebnisse2!$E$4/Parameter!$B$8) + J541), "A", IF(($B541-Parameter!$B$17*Spielerentscheidungen!$B$5+Parameter!$B$4*(Ergebnisse2!$D$4/Parameter!$B$8) + I541) &lt; (ZB_Käufer2!$B541-Parameter!$B$17*Spielerentscheidungen!$D$5+Parameter!$B$4*(Ergebnisse2!$E$4/Parameter!$B$8) + J541), "B", C541)),
IF(($B541-Parameter!$B$17*Spielerentscheidungen!$B$5+Parameter!$B$4*(Ergebnisse2!$D$4/Parameter!$B$8) +I541)&gt;0,"A",
IF((ZB_Käufer2!$B541-Parameter!$B$17*Spielerentscheidungen!$D$5+Parameter!$B$4*(Ergebnisse2!$E$4/Parameter!$B$8) + J541)&gt;0,"B",0)))</f>
        <v>B</v>
      </c>
      <c r="H541">
        <f>IF(AND(($B541-Parameter!$B$17*Spielerentscheidungen!$B$6+Parameter!$B$4*(Ergebnisse2!$D$5/Parameter!$B$8) + I541)&gt;0,(ZB_Käufer2!$B541-Parameter!$B$17*Spielerentscheidungen!$D$6+Parameter!$B$4*(Ergebnisse2!$E$5/Parameter!$B$8) + J541)&gt;0), IF(($B541-Parameter!$B$17*Spielerentscheidungen!$B$6+Parameter!$B$4*(Ergebnisse2!$D$5/Parameter!$B$8) + I541) &gt; (ZB_Käufer2!$B541-Parameter!$B$17*Spielerentscheidungen!$D$6+Parameter!$B$4*(Ergebnisse2!$E$5/Parameter!$B$8) + J541),"A",IF(($B541-Parameter!$B$17*Spielerentscheidungen!$B$6+Parameter!$B$4*(Ergebnisse2!$D$5/Parameter!$B$8) + I541) &lt; (ZB_Käufer2!$B541-Parameter!$B$17*Spielerentscheidungen!$D$6+Parameter!$B$4*(Ergebnisse2!$E$5/Parameter!$B$8) + J541),"B",C541)),
IF(($B541-Parameter!$B$17*Spielerentscheidungen!$B$6+Parameter!$B$4*(Ergebnisse2!$D$5/Parameter!$B$8) + I541)&gt;0,"A",
IF((ZB_Käufer2!$B541-Parameter!$B$17*Spielerentscheidungen!$D$6 + Parameter!$B$4*(Ergebnisse2!$E$5/Parameter!$B$8) + J541)&gt;0,"B",0)))</f>
        <v>0</v>
      </c>
      <c r="I541">
        <v>0</v>
      </c>
      <c r="J541">
        <v>3</v>
      </c>
    </row>
    <row r="542" spans="1:10" x14ac:dyDescent="0.35">
      <c r="A542">
        <v>541</v>
      </c>
      <c r="B542">
        <v>0.69</v>
      </c>
      <c r="C542" t="s">
        <v>19</v>
      </c>
      <c r="D542">
        <f>IF(AND(($B542- Parameter!$B$17*Spielerentscheidungen!$B$2+Parameter!$B$4*0.5 + I542)&gt;0,(ZB_Käufer2!$B542-Parameter!$B$17*Spielerentscheidungen!$D$2+Parameter!$B$4*0.5 + J542)&gt;0), IF(($B542-Parameter!$B$17*Spielerentscheidungen!$B$2+Parameter!$B$4*0.5 + I542) &gt; (ZB_Käufer2!$B542-Parameter!$B$17*Spielerentscheidungen!$D$2+Parameter!$B$4*0.5 + J542), "A", IF((ZB_Käufer2!$B542-Parameter!$B$17*Spielerentscheidungen!$D$2+Parameter!$B$4*0.5 + J542) &gt; ($B542-Parameter!$B$17*Spielerentscheidungen!$B$2+Parameter!$B$4*0.5 + I542), "B", C542)),
IF(($B542-Parameter!$B$17*Spielerentscheidungen!$B$2+Parameter!$B$4*0.5 + I542)&gt;0,"A",
IF((ZB_Käufer2!$B542-Parameter!$B$17*Spielerentscheidungen!$D$2+Parameter!$B$4*0.5 + J542)&gt;0,"B",0)))</f>
        <v>0</v>
      </c>
      <c r="E542">
        <f>IF(AND(($B542-Parameter!$B$17*Spielerentscheidungen!$B$3+Parameter!$B$4*(Ergebnisse2!$D$2/Parameter!$B$8) + I542)&gt;0,(ZB_Käufer2!$B542-Parameter!$B$17*Spielerentscheidungen!$D$3+Parameter!$B$4*(Ergebnisse2!$E$2/Parameter!$B$8) + J542)&gt;0),IF(($B542-Parameter!$B$17*Spielerentscheidungen!$B$3+Parameter!$B$4*(Ergebnisse2!$D$2/Parameter!$B$8) + I542) &gt; (ZB_Käufer2!$B542-Parameter!$B$17*Spielerentscheidungen!$D$3+Parameter!$B$4*(Ergebnisse2!$E$2/Parameter!$B$8) + J542),"A", IF(($B542-Parameter!$B$17*Spielerentscheidungen!$B$3+Parameter!$B$4*(Ergebnisse2!$D$2/Parameter!$B$8) + I542) &lt; (ZB_Käufer2!$B542-Parameter!$B$17*Spielerentscheidungen!$D$3+Parameter!$B$4*(Ergebnisse2!$E$2/Parameter!$B$8) + J542 ), "B", C542)),
IF(($B542-Parameter!$B$17*Spielerentscheidungen!$B$3+Parameter!$B$4*(Ergebnisse2!$D$2/Parameter!$B$8) + I542) &gt; 0,"A",
IF((ZB_Käufer2!$B542-Parameter!$B$17*Spielerentscheidungen!$D$3+Parameter!$B$4*(Ergebnisse2!$E$2/Parameter!$B$8) + J542)&gt;0,"B",0)))</f>
        <v>0</v>
      </c>
      <c r="F542">
        <f>IF(AND(($B542-Parameter!$B$17*Spielerentscheidungen!$B$4+Parameter!$B$4*(Ergebnisse2!$D$3/Parameter!$B$8) + I542 )&gt;0,(ZB_Käufer2!$B542-Parameter!$B$17*Spielerentscheidungen!$D$4+Parameter!$B$4*(Ergebnisse2!$E$3/Parameter!$B$8) + J542)&gt;0),IF(($B542-Parameter!$B$17*Spielerentscheidungen!$B$4+Parameter!$B$4*(Ergebnisse2!$D$3/Parameter!$B$8) + I542) &gt; (ZB_Käufer2!$B542-Parameter!$B$17*Spielerentscheidungen!$D$4+Parameter!$B$4*(Ergebnisse2!$E$3/Parameter!$B$8) + J542), "A", IF(($B542-Parameter!$B$17*Spielerentscheidungen!$B$4+Parameter!$B$4*(Ergebnisse2!$D$3/Parameter!$B$8) + I542) &lt; (ZB_Käufer2!$B542-Parameter!$B$17*Spielerentscheidungen!$D$4+Parameter!$B$4*(Ergebnisse2!$E$3/Parameter!$B$8) + J542), "B", C542)),
IF(($B542-Parameter!$B$17*Spielerentscheidungen!$B$4+Parameter!$B$4*(Ergebnisse2!$D$3/Parameter!$B$8) + I542) &gt; 0,"A",
IF((ZB_Käufer2!$B542-Parameter!$B$17*Spielerentscheidungen!$D$4+Parameter!$B$4*(Ergebnisse2!$E$3/Parameter!$B$8) + J542) &gt; 0,"B",0)))</f>
        <v>0</v>
      </c>
      <c r="G542">
        <f>IF(AND(($B542-Parameter!$B$17*Spielerentscheidungen!$B$5+Parameter!$B$4*(Ergebnisse2!$D$4/Parameter!$B$8) + I542)&gt;0,(ZB_Käufer2!$B542-Parameter!$B$17*Spielerentscheidungen!$D$5+Parameter!$B$4*(Ergebnisse2!$E$4/Parameter!$B$8) + J542)&gt;0), IF(($B542-Parameter!$B$17*Spielerentscheidungen!$B$5+Parameter!$B$4*(Ergebnisse2!$D$4/Parameter!$B$8) + I542) &gt; (ZB_Käufer2!$B542-Parameter!$B$17*Spielerentscheidungen!$D$5+Parameter!$B$4*(Ergebnisse2!$E$4/Parameter!$B$8) + J542), "A", IF(($B542-Parameter!$B$17*Spielerentscheidungen!$B$5+Parameter!$B$4*(Ergebnisse2!$D$4/Parameter!$B$8) + I542) &lt; (ZB_Käufer2!$B542-Parameter!$B$17*Spielerentscheidungen!$D$5+Parameter!$B$4*(Ergebnisse2!$E$4/Parameter!$B$8) + J542), "B", C542)),
IF(($B542-Parameter!$B$17*Spielerentscheidungen!$B$5+Parameter!$B$4*(Ergebnisse2!$D$4/Parameter!$B$8) +I542)&gt;0,"A",
IF((ZB_Käufer2!$B542-Parameter!$B$17*Spielerentscheidungen!$D$5+Parameter!$B$4*(Ergebnisse2!$E$4/Parameter!$B$8) + J542)&gt;0,"B",0)))</f>
        <v>0</v>
      </c>
      <c r="H542">
        <f>IF(AND(($B542-Parameter!$B$17*Spielerentscheidungen!$B$6+Parameter!$B$4*(Ergebnisse2!$D$5/Parameter!$B$8) + I542)&gt;0,(ZB_Käufer2!$B542-Parameter!$B$17*Spielerentscheidungen!$D$6+Parameter!$B$4*(Ergebnisse2!$E$5/Parameter!$B$8) + J542)&gt;0), IF(($B542-Parameter!$B$17*Spielerentscheidungen!$B$6+Parameter!$B$4*(Ergebnisse2!$D$5/Parameter!$B$8) + I542) &gt; (ZB_Käufer2!$B542-Parameter!$B$17*Spielerentscheidungen!$D$6+Parameter!$B$4*(Ergebnisse2!$E$5/Parameter!$B$8) + J542),"A",IF(($B542-Parameter!$B$17*Spielerentscheidungen!$B$6+Parameter!$B$4*(Ergebnisse2!$D$5/Parameter!$B$8) + I542) &lt; (ZB_Käufer2!$B542-Parameter!$B$17*Spielerentscheidungen!$D$6+Parameter!$B$4*(Ergebnisse2!$E$5/Parameter!$B$8) + J542),"B",C542)),
IF(($B542-Parameter!$B$17*Spielerentscheidungen!$B$6+Parameter!$B$4*(Ergebnisse2!$D$5/Parameter!$B$8) + I542)&gt;0,"A",
IF((ZB_Käufer2!$B542-Parameter!$B$17*Spielerentscheidungen!$D$6 + Parameter!$B$4*(Ergebnisse2!$E$5/Parameter!$B$8) + J542)&gt;0,"B",0)))</f>
        <v>0</v>
      </c>
      <c r="I542">
        <v>4</v>
      </c>
      <c r="J542">
        <v>0</v>
      </c>
    </row>
    <row r="543" spans="1:10" x14ac:dyDescent="0.35">
      <c r="A543">
        <v>542</v>
      </c>
      <c r="B543">
        <v>7.58</v>
      </c>
      <c r="C543" t="s">
        <v>20</v>
      </c>
      <c r="D543" t="str">
        <f>IF(AND(($B543- Parameter!$B$17*Spielerentscheidungen!$B$2+Parameter!$B$4*0.5 + I543)&gt;0,(ZB_Käufer2!$B543-Parameter!$B$17*Spielerentscheidungen!$D$2+Parameter!$B$4*0.5 + J543)&gt;0), IF(($B543-Parameter!$B$17*Spielerentscheidungen!$B$2+Parameter!$B$4*0.5 + I543) &gt; (ZB_Käufer2!$B543-Parameter!$B$17*Spielerentscheidungen!$D$2+Parameter!$B$4*0.5 + J543), "A", IF((ZB_Käufer2!$B543-Parameter!$B$17*Spielerentscheidungen!$D$2+Parameter!$B$4*0.5 + J543) &gt; ($B543-Parameter!$B$17*Spielerentscheidungen!$B$2+Parameter!$B$4*0.5 + I543), "B", C543)),
IF(($B543-Parameter!$B$17*Spielerentscheidungen!$B$2+Parameter!$B$4*0.5 + I543)&gt;0,"A",
IF((ZB_Käufer2!$B543-Parameter!$B$17*Spielerentscheidungen!$D$2+Parameter!$B$4*0.5 + J543)&gt;0,"B",0)))</f>
        <v>B</v>
      </c>
      <c r="E543" t="str">
        <f>IF(AND(($B543-Parameter!$B$17*Spielerentscheidungen!$B$3+Parameter!$B$4*(Ergebnisse2!$D$2/Parameter!$B$8) + I543)&gt;0,(ZB_Käufer2!$B543-Parameter!$B$17*Spielerentscheidungen!$D$3+Parameter!$B$4*(Ergebnisse2!$E$2/Parameter!$B$8) + J543)&gt;0),IF(($B543-Parameter!$B$17*Spielerentscheidungen!$B$3+Parameter!$B$4*(Ergebnisse2!$D$2/Parameter!$B$8) + I543) &gt; (ZB_Käufer2!$B543-Parameter!$B$17*Spielerentscheidungen!$D$3+Parameter!$B$4*(Ergebnisse2!$E$2/Parameter!$B$8) + J543),"A", IF(($B543-Parameter!$B$17*Spielerentscheidungen!$B$3+Parameter!$B$4*(Ergebnisse2!$D$2/Parameter!$B$8) + I543) &lt; (ZB_Käufer2!$B543-Parameter!$B$17*Spielerentscheidungen!$D$3+Parameter!$B$4*(Ergebnisse2!$E$2/Parameter!$B$8) + J543 ), "B", C543)),
IF(($B543-Parameter!$B$17*Spielerentscheidungen!$B$3+Parameter!$B$4*(Ergebnisse2!$D$2/Parameter!$B$8) + I543) &gt; 0,"A",
IF((ZB_Käufer2!$B543-Parameter!$B$17*Spielerentscheidungen!$D$3+Parameter!$B$4*(Ergebnisse2!$E$2/Parameter!$B$8) + J543)&gt;0,"B",0)))</f>
        <v>B</v>
      </c>
      <c r="F543" t="str">
        <f>IF(AND(($B543-Parameter!$B$17*Spielerentscheidungen!$B$4+Parameter!$B$4*(Ergebnisse2!$D$3/Parameter!$B$8) + I543 )&gt;0,(ZB_Käufer2!$B543-Parameter!$B$17*Spielerentscheidungen!$D$4+Parameter!$B$4*(Ergebnisse2!$E$3/Parameter!$B$8) + J543)&gt;0),IF(($B543-Parameter!$B$17*Spielerentscheidungen!$B$4+Parameter!$B$4*(Ergebnisse2!$D$3/Parameter!$B$8) + I543) &gt; (ZB_Käufer2!$B543-Parameter!$B$17*Spielerentscheidungen!$D$4+Parameter!$B$4*(Ergebnisse2!$E$3/Parameter!$B$8) + J543), "A", IF(($B543-Parameter!$B$17*Spielerentscheidungen!$B$4+Parameter!$B$4*(Ergebnisse2!$D$3/Parameter!$B$8) + I543) &lt; (ZB_Käufer2!$B543-Parameter!$B$17*Spielerentscheidungen!$D$4+Parameter!$B$4*(Ergebnisse2!$E$3/Parameter!$B$8) + J543), "B", C543)),
IF(($B543-Parameter!$B$17*Spielerentscheidungen!$B$4+Parameter!$B$4*(Ergebnisse2!$D$3/Parameter!$B$8) + I543) &gt; 0,"A",
IF((ZB_Käufer2!$B543-Parameter!$B$17*Spielerentscheidungen!$D$4+Parameter!$B$4*(Ergebnisse2!$E$3/Parameter!$B$8) + J543) &gt; 0,"B",0)))</f>
        <v>B</v>
      </c>
      <c r="G543" t="str">
        <f>IF(AND(($B543-Parameter!$B$17*Spielerentscheidungen!$B$5+Parameter!$B$4*(Ergebnisse2!$D$4/Parameter!$B$8) + I543)&gt;0,(ZB_Käufer2!$B543-Parameter!$B$17*Spielerentscheidungen!$D$5+Parameter!$B$4*(Ergebnisse2!$E$4/Parameter!$B$8) + J543)&gt;0), IF(($B543-Parameter!$B$17*Spielerentscheidungen!$B$5+Parameter!$B$4*(Ergebnisse2!$D$4/Parameter!$B$8) + I543) &gt; (ZB_Käufer2!$B543-Parameter!$B$17*Spielerentscheidungen!$D$5+Parameter!$B$4*(Ergebnisse2!$E$4/Parameter!$B$8) + J543), "A", IF(($B543-Parameter!$B$17*Spielerentscheidungen!$B$5+Parameter!$B$4*(Ergebnisse2!$D$4/Parameter!$B$8) + I543) &lt; (ZB_Käufer2!$B543-Parameter!$B$17*Spielerentscheidungen!$D$5+Parameter!$B$4*(Ergebnisse2!$E$4/Parameter!$B$8) + J543), "B", C543)),
IF(($B543-Parameter!$B$17*Spielerentscheidungen!$B$5+Parameter!$B$4*(Ergebnisse2!$D$4/Parameter!$B$8) +I543)&gt;0,"A",
IF((ZB_Käufer2!$B543-Parameter!$B$17*Spielerentscheidungen!$D$5+Parameter!$B$4*(Ergebnisse2!$E$4/Parameter!$B$8) + J543)&gt;0,"B",0)))</f>
        <v>B</v>
      </c>
      <c r="H543">
        <f>IF(AND(($B543-Parameter!$B$17*Spielerentscheidungen!$B$6+Parameter!$B$4*(Ergebnisse2!$D$5/Parameter!$B$8) + I543)&gt;0,(ZB_Käufer2!$B543-Parameter!$B$17*Spielerentscheidungen!$D$6+Parameter!$B$4*(Ergebnisse2!$E$5/Parameter!$B$8) + J543)&gt;0), IF(($B543-Parameter!$B$17*Spielerentscheidungen!$B$6+Parameter!$B$4*(Ergebnisse2!$D$5/Parameter!$B$8) + I543) &gt; (ZB_Käufer2!$B543-Parameter!$B$17*Spielerentscheidungen!$D$6+Parameter!$B$4*(Ergebnisse2!$E$5/Parameter!$B$8) + J543),"A",IF(($B543-Parameter!$B$17*Spielerentscheidungen!$B$6+Parameter!$B$4*(Ergebnisse2!$D$5/Parameter!$B$8) + I543) &lt; (ZB_Käufer2!$B543-Parameter!$B$17*Spielerentscheidungen!$D$6+Parameter!$B$4*(Ergebnisse2!$E$5/Parameter!$B$8) + J543),"B",C543)),
IF(($B543-Parameter!$B$17*Spielerentscheidungen!$B$6+Parameter!$B$4*(Ergebnisse2!$D$5/Parameter!$B$8) + I543)&gt;0,"A",
IF((ZB_Käufer2!$B543-Parameter!$B$17*Spielerentscheidungen!$D$6 + Parameter!$B$4*(Ergebnisse2!$E$5/Parameter!$B$8) + J543)&gt;0,"B",0)))</f>
        <v>0</v>
      </c>
      <c r="I543">
        <v>0</v>
      </c>
      <c r="J543">
        <v>5</v>
      </c>
    </row>
    <row r="544" spans="1:10" x14ac:dyDescent="0.35">
      <c r="A544">
        <v>543</v>
      </c>
      <c r="B544">
        <v>7.52</v>
      </c>
      <c r="C544" t="s">
        <v>19</v>
      </c>
      <c r="D544" t="str">
        <f>IF(AND(($B544- Parameter!$B$17*Spielerentscheidungen!$B$2+Parameter!$B$4*0.5 + I544)&gt;0,(ZB_Käufer2!$B544-Parameter!$B$17*Spielerentscheidungen!$D$2+Parameter!$B$4*0.5 + J544)&gt;0), IF(($B544-Parameter!$B$17*Spielerentscheidungen!$B$2+Parameter!$B$4*0.5 + I544) &gt; (ZB_Käufer2!$B544-Parameter!$B$17*Spielerentscheidungen!$D$2+Parameter!$B$4*0.5 + J544), "A", IF((ZB_Käufer2!$B544-Parameter!$B$17*Spielerentscheidungen!$D$2+Parameter!$B$4*0.5 + J544) &gt; ($B544-Parameter!$B$17*Spielerentscheidungen!$B$2+Parameter!$B$4*0.5 + I544), "B", C544)),
IF(($B544-Parameter!$B$17*Spielerentscheidungen!$B$2+Parameter!$B$4*0.5 + I544)&gt;0,"A",
IF((ZB_Käufer2!$B544-Parameter!$B$17*Spielerentscheidungen!$D$2+Parameter!$B$4*0.5 + J544)&gt;0,"B",0)))</f>
        <v>A</v>
      </c>
      <c r="E544" t="str">
        <f>IF(AND(($B544-Parameter!$B$17*Spielerentscheidungen!$B$3+Parameter!$B$4*(Ergebnisse2!$D$2/Parameter!$B$8) + I544)&gt;0,(ZB_Käufer2!$B544-Parameter!$B$17*Spielerentscheidungen!$D$3+Parameter!$B$4*(Ergebnisse2!$E$2/Parameter!$B$8) + J544)&gt;0),IF(($B544-Parameter!$B$17*Spielerentscheidungen!$B$3+Parameter!$B$4*(Ergebnisse2!$D$2/Parameter!$B$8) + I544) &gt; (ZB_Käufer2!$B544-Parameter!$B$17*Spielerentscheidungen!$D$3+Parameter!$B$4*(Ergebnisse2!$E$2/Parameter!$B$8) + J544),"A", IF(($B544-Parameter!$B$17*Spielerentscheidungen!$B$3+Parameter!$B$4*(Ergebnisse2!$D$2/Parameter!$B$8) + I544) &lt; (ZB_Käufer2!$B544-Parameter!$B$17*Spielerentscheidungen!$D$3+Parameter!$B$4*(Ergebnisse2!$E$2/Parameter!$B$8) + J544 ), "B", C544)),
IF(($B544-Parameter!$B$17*Spielerentscheidungen!$B$3+Parameter!$B$4*(Ergebnisse2!$D$2/Parameter!$B$8) + I544) &gt; 0,"A",
IF((ZB_Käufer2!$B544-Parameter!$B$17*Spielerentscheidungen!$D$3+Parameter!$B$4*(Ergebnisse2!$E$2/Parameter!$B$8) + J544)&gt;0,"B",0)))</f>
        <v>A</v>
      </c>
      <c r="F544" t="str">
        <f>IF(AND(($B544-Parameter!$B$17*Spielerentscheidungen!$B$4+Parameter!$B$4*(Ergebnisse2!$D$3/Parameter!$B$8) + I544 )&gt;0,(ZB_Käufer2!$B544-Parameter!$B$17*Spielerentscheidungen!$D$4+Parameter!$B$4*(Ergebnisse2!$E$3/Parameter!$B$8) + J544)&gt;0),IF(($B544-Parameter!$B$17*Spielerentscheidungen!$B$4+Parameter!$B$4*(Ergebnisse2!$D$3/Parameter!$B$8) + I544) &gt; (ZB_Käufer2!$B544-Parameter!$B$17*Spielerentscheidungen!$D$4+Parameter!$B$4*(Ergebnisse2!$E$3/Parameter!$B$8) + J544), "A", IF(($B544-Parameter!$B$17*Spielerentscheidungen!$B$4+Parameter!$B$4*(Ergebnisse2!$D$3/Parameter!$B$8) + I544) &lt; (ZB_Käufer2!$B544-Parameter!$B$17*Spielerentscheidungen!$D$4+Parameter!$B$4*(Ergebnisse2!$E$3/Parameter!$B$8) + J544), "B", C544)),
IF(($B544-Parameter!$B$17*Spielerentscheidungen!$B$4+Parameter!$B$4*(Ergebnisse2!$D$3/Parameter!$B$8) + I544) &gt; 0,"A",
IF((ZB_Käufer2!$B544-Parameter!$B$17*Spielerentscheidungen!$D$4+Parameter!$B$4*(Ergebnisse2!$E$3/Parameter!$B$8) + J544) &gt; 0,"B",0)))</f>
        <v>A</v>
      </c>
      <c r="G544" t="str">
        <f>IF(AND(($B544-Parameter!$B$17*Spielerentscheidungen!$B$5+Parameter!$B$4*(Ergebnisse2!$D$4/Parameter!$B$8) + I544)&gt;0,(ZB_Käufer2!$B544-Parameter!$B$17*Spielerentscheidungen!$D$5+Parameter!$B$4*(Ergebnisse2!$E$4/Parameter!$B$8) + J544)&gt;0), IF(($B544-Parameter!$B$17*Spielerentscheidungen!$B$5+Parameter!$B$4*(Ergebnisse2!$D$4/Parameter!$B$8) + I544) &gt; (ZB_Käufer2!$B544-Parameter!$B$17*Spielerentscheidungen!$D$5+Parameter!$B$4*(Ergebnisse2!$E$4/Parameter!$B$8) + J544), "A", IF(($B544-Parameter!$B$17*Spielerentscheidungen!$B$5+Parameter!$B$4*(Ergebnisse2!$D$4/Parameter!$B$8) + I544) &lt; (ZB_Käufer2!$B544-Parameter!$B$17*Spielerentscheidungen!$D$5+Parameter!$B$4*(Ergebnisse2!$E$4/Parameter!$B$8) + J544), "B", C544)),
IF(($B544-Parameter!$B$17*Spielerentscheidungen!$B$5+Parameter!$B$4*(Ergebnisse2!$D$4/Parameter!$B$8) +I544)&gt;0,"A",
IF((ZB_Käufer2!$B544-Parameter!$B$17*Spielerentscheidungen!$D$5+Parameter!$B$4*(Ergebnisse2!$E$4/Parameter!$B$8) + J544)&gt;0,"B",0)))</f>
        <v>A</v>
      </c>
      <c r="H544">
        <f>IF(AND(($B544-Parameter!$B$17*Spielerentscheidungen!$B$6+Parameter!$B$4*(Ergebnisse2!$D$5/Parameter!$B$8) + I544)&gt;0,(ZB_Käufer2!$B544-Parameter!$B$17*Spielerentscheidungen!$D$6+Parameter!$B$4*(Ergebnisse2!$E$5/Parameter!$B$8) + J544)&gt;0), IF(($B544-Parameter!$B$17*Spielerentscheidungen!$B$6+Parameter!$B$4*(Ergebnisse2!$D$5/Parameter!$B$8) + I544) &gt; (ZB_Käufer2!$B544-Parameter!$B$17*Spielerentscheidungen!$D$6+Parameter!$B$4*(Ergebnisse2!$E$5/Parameter!$B$8) + J544),"A",IF(($B544-Parameter!$B$17*Spielerentscheidungen!$B$6+Parameter!$B$4*(Ergebnisse2!$D$5/Parameter!$B$8) + I544) &lt; (ZB_Käufer2!$B544-Parameter!$B$17*Spielerentscheidungen!$D$6+Parameter!$B$4*(Ergebnisse2!$E$5/Parameter!$B$8) + J544),"B",C544)),
IF(($B544-Parameter!$B$17*Spielerentscheidungen!$B$6+Parameter!$B$4*(Ergebnisse2!$D$5/Parameter!$B$8) + I544)&gt;0,"A",
IF((ZB_Käufer2!$B544-Parameter!$B$17*Spielerentscheidungen!$D$6 + Parameter!$B$4*(Ergebnisse2!$E$5/Parameter!$B$8) + J544)&gt;0,"B",0)))</f>
        <v>0</v>
      </c>
      <c r="I544">
        <v>2</v>
      </c>
      <c r="J544">
        <v>0</v>
      </c>
    </row>
    <row r="545" spans="1:10" x14ac:dyDescent="0.35">
      <c r="A545">
        <v>544</v>
      </c>
      <c r="B545">
        <v>3.51</v>
      </c>
      <c r="C545" t="s">
        <v>20</v>
      </c>
      <c r="D545">
        <f>IF(AND(($B545- Parameter!$B$17*Spielerentscheidungen!$B$2+Parameter!$B$4*0.5 + I545)&gt;0,(ZB_Käufer2!$B545-Parameter!$B$17*Spielerentscheidungen!$D$2+Parameter!$B$4*0.5 + J545)&gt;0), IF(($B545-Parameter!$B$17*Spielerentscheidungen!$B$2+Parameter!$B$4*0.5 + I545) &gt; (ZB_Käufer2!$B545-Parameter!$B$17*Spielerentscheidungen!$D$2+Parameter!$B$4*0.5 + J545), "A", IF((ZB_Käufer2!$B545-Parameter!$B$17*Spielerentscheidungen!$D$2+Parameter!$B$4*0.5 + J545) &gt; ($B545-Parameter!$B$17*Spielerentscheidungen!$B$2+Parameter!$B$4*0.5 + I545), "B", C545)),
IF(($B545-Parameter!$B$17*Spielerentscheidungen!$B$2+Parameter!$B$4*0.5 + I545)&gt;0,"A",
IF((ZB_Käufer2!$B545-Parameter!$B$17*Spielerentscheidungen!$D$2+Parameter!$B$4*0.5 + J545)&gt;0,"B",0)))</f>
        <v>0</v>
      </c>
      <c r="E545">
        <f>IF(AND(($B545-Parameter!$B$17*Spielerentscheidungen!$B$3+Parameter!$B$4*(Ergebnisse2!$D$2/Parameter!$B$8) + I545)&gt;0,(ZB_Käufer2!$B545-Parameter!$B$17*Spielerentscheidungen!$D$3+Parameter!$B$4*(Ergebnisse2!$E$2/Parameter!$B$8) + J545)&gt;0),IF(($B545-Parameter!$B$17*Spielerentscheidungen!$B$3+Parameter!$B$4*(Ergebnisse2!$D$2/Parameter!$B$8) + I545) &gt; (ZB_Käufer2!$B545-Parameter!$B$17*Spielerentscheidungen!$D$3+Parameter!$B$4*(Ergebnisse2!$E$2/Parameter!$B$8) + J545),"A", IF(($B545-Parameter!$B$17*Spielerentscheidungen!$B$3+Parameter!$B$4*(Ergebnisse2!$D$2/Parameter!$B$8) + I545) &lt; (ZB_Käufer2!$B545-Parameter!$B$17*Spielerentscheidungen!$D$3+Parameter!$B$4*(Ergebnisse2!$E$2/Parameter!$B$8) + J545 ), "B", C545)),
IF(($B545-Parameter!$B$17*Spielerentscheidungen!$B$3+Parameter!$B$4*(Ergebnisse2!$D$2/Parameter!$B$8) + I545) &gt; 0,"A",
IF((ZB_Käufer2!$B545-Parameter!$B$17*Spielerentscheidungen!$D$3+Parameter!$B$4*(Ergebnisse2!$E$2/Parameter!$B$8) + J545)&gt;0,"B",0)))</f>
        <v>0</v>
      </c>
      <c r="F545">
        <f>IF(AND(($B545-Parameter!$B$17*Spielerentscheidungen!$B$4+Parameter!$B$4*(Ergebnisse2!$D$3/Parameter!$B$8) + I545 )&gt;0,(ZB_Käufer2!$B545-Parameter!$B$17*Spielerentscheidungen!$D$4+Parameter!$B$4*(Ergebnisse2!$E$3/Parameter!$B$8) + J545)&gt;0),IF(($B545-Parameter!$B$17*Spielerentscheidungen!$B$4+Parameter!$B$4*(Ergebnisse2!$D$3/Parameter!$B$8) + I545) &gt; (ZB_Käufer2!$B545-Parameter!$B$17*Spielerentscheidungen!$D$4+Parameter!$B$4*(Ergebnisse2!$E$3/Parameter!$B$8) + J545), "A", IF(($B545-Parameter!$B$17*Spielerentscheidungen!$B$4+Parameter!$B$4*(Ergebnisse2!$D$3/Parameter!$B$8) + I545) &lt; (ZB_Käufer2!$B545-Parameter!$B$17*Spielerentscheidungen!$D$4+Parameter!$B$4*(Ergebnisse2!$E$3/Parameter!$B$8) + J545), "B", C545)),
IF(($B545-Parameter!$B$17*Spielerentscheidungen!$B$4+Parameter!$B$4*(Ergebnisse2!$D$3/Parameter!$B$8) + I545) &gt; 0,"A",
IF((ZB_Käufer2!$B545-Parameter!$B$17*Spielerentscheidungen!$D$4+Parameter!$B$4*(Ergebnisse2!$E$3/Parameter!$B$8) + J545) &gt; 0,"B",0)))</f>
        <v>0</v>
      </c>
      <c r="G545">
        <f>IF(AND(($B545-Parameter!$B$17*Spielerentscheidungen!$B$5+Parameter!$B$4*(Ergebnisse2!$D$4/Parameter!$B$8) + I545)&gt;0,(ZB_Käufer2!$B545-Parameter!$B$17*Spielerentscheidungen!$D$5+Parameter!$B$4*(Ergebnisse2!$E$4/Parameter!$B$8) + J545)&gt;0), IF(($B545-Parameter!$B$17*Spielerentscheidungen!$B$5+Parameter!$B$4*(Ergebnisse2!$D$4/Parameter!$B$8) + I545) &gt; (ZB_Käufer2!$B545-Parameter!$B$17*Spielerentscheidungen!$D$5+Parameter!$B$4*(Ergebnisse2!$E$4/Parameter!$B$8) + J545), "A", IF(($B545-Parameter!$B$17*Spielerentscheidungen!$B$5+Parameter!$B$4*(Ergebnisse2!$D$4/Parameter!$B$8) + I545) &lt; (ZB_Käufer2!$B545-Parameter!$B$17*Spielerentscheidungen!$D$5+Parameter!$B$4*(Ergebnisse2!$E$4/Parameter!$B$8) + J545), "B", C545)),
IF(($B545-Parameter!$B$17*Spielerentscheidungen!$B$5+Parameter!$B$4*(Ergebnisse2!$D$4/Parameter!$B$8) +I545)&gt;0,"A",
IF((ZB_Käufer2!$B545-Parameter!$B$17*Spielerentscheidungen!$D$5+Parameter!$B$4*(Ergebnisse2!$E$4/Parameter!$B$8) + J545)&gt;0,"B",0)))</f>
        <v>0</v>
      </c>
      <c r="H545">
        <f>IF(AND(($B545-Parameter!$B$17*Spielerentscheidungen!$B$6+Parameter!$B$4*(Ergebnisse2!$D$5/Parameter!$B$8) + I545)&gt;0,(ZB_Käufer2!$B545-Parameter!$B$17*Spielerentscheidungen!$D$6+Parameter!$B$4*(Ergebnisse2!$E$5/Parameter!$B$8) + J545)&gt;0), IF(($B545-Parameter!$B$17*Spielerentscheidungen!$B$6+Parameter!$B$4*(Ergebnisse2!$D$5/Parameter!$B$8) + I545) &gt; (ZB_Käufer2!$B545-Parameter!$B$17*Spielerentscheidungen!$D$6+Parameter!$B$4*(Ergebnisse2!$E$5/Parameter!$B$8) + J545),"A",IF(($B545-Parameter!$B$17*Spielerentscheidungen!$B$6+Parameter!$B$4*(Ergebnisse2!$D$5/Parameter!$B$8) + I545) &lt; (ZB_Käufer2!$B545-Parameter!$B$17*Spielerentscheidungen!$D$6+Parameter!$B$4*(Ergebnisse2!$E$5/Parameter!$B$8) + J545),"B",C545)),
IF(($B545-Parameter!$B$17*Spielerentscheidungen!$B$6+Parameter!$B$4*(Ergebnisse2!$D$5/Parameter!$B$8) + I545)&gt;0,"A",
IF((ZB_Käufer2!$B545-Parameter!$B$17*Spielerentscheidungen!$D$6 + Parameter!$B$4*(Ergebnisse2!$E$5/Parameter!$B$8) + J545)&gt;0,"B",0)))</f>
        <v>0</v>
      </c>
      <c r="I545">
        <v>0</v>
      </c>
      <c r="J545">
        <v>3</v>
      </c>
    </row>
    <row r="546" spans="1:10" x14ac:dyDescent="0.35">
      <c r="A546">
        <v>545</v>
      </c>
      <c r="B546">
        <v>1.73</v>
      </c>
      <c r="C546" t="s">
        <v>19</v>
      </c>
      <c r="D546">
        <f>IF(AND(($B546- Parameter!$B$17*Spielerentscheidungen!$B$2+Parameter!$B$4*0.5 + I546)&gt;0,(ZB_Käufer2!$B546-Parameter!$B$17*Spielerentscheidungen!$D$2+Parameter!$B$4*0.5 + J546)&gt;0), IF(($B546-Parameter!$B$17*Spielerentscheidungen!$B$2+Parameter!$B$4*0.5 + I546) &gt; (ZB_Käufer2!$B546-Parameter!$B$17*Spielerentscheidungen!$D$2+Parameter!$B$4*0.5 + J546), "A", IF((ZB_Käufer2!$B546-Parameter!$B$17*Spielerentscheidungen!$D$2+Parameter!$B$4*0.5 + J546) &gt; ($B546-Parameter!$B$17*Spielerentscheidungen!$B$2+Parameter!$B$4*0.5 + I546), "B", C546)),
IF(($B546-Parameter!$B$17*Spielerentscheidungen!$B$2+Parameter!$B$4*0.5 + I546)&gt;0,"A",
IF((ZB_Käufer2!$B546-Parameter!$B$17*Spielerentscheidungen!$D$2+Parameter!$B$4*0.5 + J546)&gt;0,"B",0)))</f>
        <v>0</v>
      </c>
      <c r="E546" t="str">
        <f>IF(AND(($B546-Parameter!$B$17*Spielerentscheidungen!$B$3+Parameter!$B$4*(Ergebnisse2!$D$2/Parameter!$B$8) + I546)&gt;0,(ZB_Käufer2!$B546-Parameter!$B$17*Spielerentscheidungen!$D$3+Parameter!$B$4*(Ergebnisse2!$E$2/Parameter!$B$8) + J546)&gt;0),IF(($B546-Parameter!$B$17*Spielerentscheidungen!$B$3+Parameter!$B$4*(Ergebnisse2!$D$2/Parameter!$B$8) + I546) &gt; (ZB_Käufer2!$B546-Parameter!$B$17*Spielerentscheidungen!$D$3+Parameter!$B$4*(Ergebnisse2!$E$2/Parameter!$B$8) + J546),"A", IF(($B546-Parameter!$B$17*Spielerentscheidungen!$B$3+Parameter!$B$4*(Ergebnisse2!$D$2/Parameter!$B$8) + I546) &lt; (ZB_Käufer2!$B546-Parameter!$B$17*Spielerentscheidungen!$D$3+Parameter!$B$4*(Ergebnisse2!$E$2/Parameter!$B$8) + J546 ), "B", C546)),
IF(($B546-Parameter!$B$17*Spielerentscheidungen!$B$3+Parameter!$B$4*(Ergebnisse2!$D$2/Parameter!$B$8) + I546) &gt; 0,"A",
IF((ZB_Käufer2!$B546-Parameter!$B$17*Spielerentscheidungen!$D$3+Parameter!$B$4*(Ergebnisse2!$E$2/Parameter!$B$8) + J546)&gt;0,"B",0)))</f>
        <v>A</v>
      </c>
      <c r="F546">
        <f>IF(AND(($B546-Parameter!$B$17*Spielerentscheidungen!$B$4+Parameter!$B$4*(Ergebnisse2!$D$3/Parameter!$B$8) + I546 )&gt;0,(ZB_Käufer2!$B546-Parameter!$B$17*Spielerentscheidungen!$D$4+Parameter!$B$4*(Ergebnisse2!$E$3/Parameter!$B$8) + J546)&gt;0),IF(($B546-Parameter!$B$17*Spielerentscheidungen!$B$4+Parameter!$B$4*(Ergebnisse2!$D$3/Parameter!$B$8) + I546) &gt; (ZB_Käufer2!$B546-Parameter!$B$17*Spielerentscheidungen!$D$4+Parameter!$B$4*(Ergebnisse2!$E$3/Parameter!$B$8) + J546), "A", IF(($B546-Parameter!$B$17*Spielerentscheidungen!$B$4+Parameter!$B$4*(Ergebnisse2!$D$3/Parameter!$B$8) + I546) &lt; (ZB_Käufer2!$B546-Parameter!$B$17*Spielerentscheidungen!$D$4+Parameter!$B$4*(Ergebnisse2!$E$3/Parameter!$B$8) + J546), "B", C546)),
IF(($B546-Parameter!$B$17*Spielerentscheidungen!$B$4+Parameter!$B$4*(Ergebnisse2!$D$3/Parameter!$B$8) + I546) &gt; 0,"A",
IF((ZB_Käufer2!$B546-Parameter!$B$17*Spielerentscheidungen!$D$4+Parameter!$B$4*(Ergebnisse2!$E$3/Parameter!$B$8) + J546) &gt; 0,"B",0)))</f>
        <v>0</v>
      </c>
      <c r="G546">
        <f>IF(AND(($B546-Parameter!$B$17*Spielerentscheidungen!$B$5+Parameter!$B$4*(Ergebnisse2!$D$4/Parameter!$B$8) + I546)&gt;0,(ZB_Käufer2!$B546-Parameter!$B$17*Spielerentscheidungen!$D$5+Parameter!$B$4*(Ergebnisse2!$E$4/Parameter!$B$8) + J546)&gt;0), IF(($B546-Parameter!$B$17*Spielerentscheidungen!$B$5+Parameter!$B$4*(Ergebnisse2!$D$4/Parameter!$B$8) + I546) &gt; (ZB_Käufer2!$B546-Parameter!$B$17*Spielerentscheidungen!$D$5+Parameter!$B$4*(Ergebnisse2!$E$4/Parameter!$B$8) + J546), "A", IF(($B546-Parameter!$B$17*Spielerentscheidungen!$B$5+Parameter!$B$4*(Ergebnisse2!$D$4/Parameter!$B$8) + I546) &lt; (ZB_Käufer2!$B546-Parameter!$B$17*Spielerentscheidungen!$D$5+Parameter!$B$4*(Ergebnisse2!$E$4/Parameter!$B$8) + J546), "B", C546)),
IF(($B546-Parameter!$B$17*Spielerentscheidungen!$B$5+Parameter!$B$4*(Ergebnisse2!$D$4/Parameter!$B$8) +I546)&gt;0,"A",
IF((ZB_Käufer2!$B546-Parameter!$B$17*Spielerentscheidungen!$D$5+Parameter!$B$4*(Ergebnisse2!$E$4/Parameter!$B$8) + J546)&gt;0,"B",0)))</f>
        <v>0</v>
      </c>
      <c r="H546">
        <f>IF(AND(($B546-Parameter!$B$17*Spielerentscheidungen!$B$6+Parameter!$B$4*(Ergebnisse2!$D$5/Parameter!$B$8) + I546)&gt;0,(ZB_Käufer2!$B546-Parameter!$B$17*Spielerentscheidungen!$D$6+Parameter!$B$4*(Ergebnisse2!$E$5/Parameter!$B$8) + J546)&gt;0), IF(($B546-Parameter!$B$17*Spielerentscheidungen!$B$6+Parameter!$B$4*(Ergebnisse2!$D$5/Parameter!$B$8) + I546) &gt; (ZB_Käufer2!$B546-Parameter!$B$17*Spielerentscheidungen!$D$6+Parameter!$B$4*(Ergebnisse2!$E$5/Parameter!$B$8) + J546),"A",IF(($B546-Parameter!$B$17*Spielerentscheidungen!$B$6+Parameter!$B$4*(Ergebnisse2!$D$5/Parameter!$B$8) + I546) &lt; (ZB_Käufer2!$B546-Parameter!$B$17*Spielerentscheidungen!$D$6+Parameter!$B$4*(Ergebnisse2!$E$5/Parameter!$B$8) + J546),"B",C546)),
IF(($B546-Parameter!$B$17*Spielerentscheidungen!$B$6+Parameter!$B$4*(Ergebnisse2!$D$5/Parameter!$B$8) + I546)&gt;0,"A",
IF((ZB_Käufer2!$B546-Parameter!$B$17*Spielerentscheidungen!$D$6 + Parameter!$B$4*(Ergebnisse2!$E$5/Parameter!$B$8) + J546)&gt;0,"B",0)))</f>
        <v>0</v>
      </c>
      <c r="I546">
        <v>5</v>
      </c>
      <c r="J546">
        <v>0</v>
      </c>
    </row>
    <row r="547" spans="1:10" x14ac:dyDescent="0.35">
      <c r="A547">
        <v>546</v>
      </c>
      <c r="B547">
        <v>5.96</v>
      </c>
      <c r="C547" t="s">
        <v>20</v>
      </c>
      <c r="D547" t="str">
        <f>IF(AND(($B547- Parameter!$B$17*Spielerentscheidungen!$B$2+Parameter!$B$4*0.5 + I547)&gt;0,(ZB_Käufer2!$B547-Parameter!$B$17*Spielerentscheidungen!$D$2+Parameter!$B$4*0.5 + J547)&gt;0), IF(($B547-Parameter!$B$17*Spielerentscheidungen!$B$2+Parameter!$B$4*0.5 + I547) &gt; (ZB_Käufer2!$B547-Parameter!$B$17*Spielerentscheidungen!$D$2+Parameter!$B$4*0.5 + J547), "A", IF((ZB_Käufer2!$B547-Parameter!$B$17*Spielerentscheidungen!$D$2+Parameter!$B$4*0.5 + J547) &gt; ($B547-Parameter!$B$17*Spielerentscheidungen!$B$2+Parameter!$B$4*0.5 + I547), "B", C547)),
IF(($B547-Parameter!$B$17*Spielerentscheidungen!$B$2+Parameter!$B$4*0.5 + I547)&gt;0,"A",
IF((ZB_Käufer2!$B547-Parameter!$B$17*Spielerentscheidungen!$D$2+Parameter!$B$4*0.5 + J547)&gt;0,"B",0)))</f>
        <v>B</v>
      </c>
      <c r="E547" t="str">
        <f>IF(AND(($B547-Parameter!$B$17*Spielerentscheidungen!$B$3+Parameter!$B$4*(Ergebnisse2!$D$2/Parameter!$B$8) + I547)&gt;0,(ZB_Käufer2!$B547-Parameter!$B$17*Spielerentscheidungen!$D$3+Parameter!$B$4*(Ergebnisse2!$E$2/Parameter!$B$8) + J547)&gt;0),IF(($B547-Parameter!$B$17*Spielerentscheidungen!$B$3+Parameter!$B$4*(Ergebnisse2!$D$2/Parameter!$B$8) + I547) &gt; (ZB_Käufer2!$B547-Parameter!$B$17*Spielerentscheidungen!$D$3+Parameter!$B$4*(Ergebnisse2!$E$2/Parameter!$B$8) + J547),"A", IF(($B547-Parameter!$B$17*Spielerentscheidungen!$B$3+Parameter!$B$4*(Ergebnisse2!$D$2/Parameter!$B$8) + I547) &lt; (ZB_Käufer2!$B547-Parameter!$B$17*Spielerentscheidungen!$D$3+Parameter!$B$4*(Ergebnisse2!$E$2/Parameter!$B$8) + J547 ), "B", C547)),
IF(($B547-Parameter!$B$17*Spielerentscheidungen!$B$3+Parameter!$B$4*(Ergebnisse2!$D$2/Parameter!$B$8) + I547) &gt; 0,"A",
IF((ZB_Käufer2!$B547-Parameter!$B$17*Spielerentscheidungen!$D$3+Parameter!$B$4*(Ergebnisse2!$E$2/Parameter!$B$8) + J547)&gt;0,"B",0)))</f>
        <v>B</v>
      </c>
      <c r="F547">
        <f>IF(AND(($B547-Parameter!$B$17*Spielerentscheidungen!$B$4+Parameter!$B$4*(Ergebnisse2!$D$3/Parameter!$B$8) + I547 )&gt;0,(ZB_Käufer2!$B547-Parameter!$B$17*Spielerentscheidungen!$D$4+Parameter!$B$4*(Ergebnisse2!$E$3/Parameter!$B$8) + J547)&gt;0),IF(($B547-Parameter!$B$17*Spielerentscheidungen!$B$4+Parameter!$B$4*(Ergebnisse2!$D$3/Parameter!$B$8) + I547) &gt; (ZB_Käufer2!$B547-Parameter!$B$17*Spielerentscheidungen!$D$4+Parameter!$B$4*(Ergebnisse2!$E$3/Parameter!$B$8) + J547), "A", IF(($B547-Parameter!$B$17*Spielerentscheidungen!$B$4+Parameter!$B$4*(Ergebnisse2!$D$3/Parameter!$B$8) + I547) &lt; (ZB_Käufer2!$B547-Parameter!$B$17*Spielerentscheidungen!$D$4+Parameter!$B$4*(Ergebnisse2!$E$3/Parameter!$B$8) + J547), "B", C547)),
IF(($B547-Parameter!$B$17*Spielerentscheidungen!$B$4+Parameter!$B$4*(Ergebnisse2!$D$3/Parameter!$B$8) + I547) &gt; 0,"A",
IF((ZB_Käufer2!$B547-Parameter!$B$17*Spielerentscheidungen!$D$4+Parameter!$B$4*(Ergebnisse2!$E$3/Parameter!$B$8) + J547) &gt; 0,"B",0)))</f>
        <v>0</v>
      </c>
      <c r="G547">
        <f>IF(AND(($B547-Parameter!$B$17*Spielerentscheidungen!$B$5+Parameter!$B$4*(Ergebnisse2!$D$4/Parameter!$B$8) + I547)&gt;0,(ZB_Käufer2!$B547-Parameter!$B$17*Spielerentscheidungen!$D$5+Parameter!$B$4*(Ergebnisse2!$E$4/Parameter!$B$8) + J547)&gt;0), IF(($B547-Parameter!$B$17*Spielerentscheidungen!$B$5+Parameter!$B$4*(Ergebnisse2!$D$4/Parameter!$B$8) + I547) &gt; (ZB_Käufer2!$B547-Parameter!$B$17*Spielerentscheidungen!$D$5+Parameter!$B$4*(Ergebnisse2!$E$4/Parameter!$B$8) + J547), "A", IF(($B547-Parameter!$B$17*Spielerentscheidungen!$B$5+Parameter!$B$4*(Ergebnisse2!$D$4/Parameter!$B$8) + I547) &lt; (ZB_Käufer2!$B547-Parameter!$B$17*Spielerentscheidungen!$D$5+Parameter!$B$4*(Ergebnisse2!$E$4/Parameter!$B$8) + J547), "B", C547)),
IF(($B547-Parameter!$B$17*Spielerentscheidungen!$B$5+Parameter!$B$4*(Ergebnisse2!$D$4/Parameter!$B$8) +I547)&gt;0,"A",
IF((ZB_Käufer2!$B547-Parameter!$B$17*Spielerentscheidungen!$D$5+Parameter!$B$4*(Ergebnisse2!$E$4/Parameter!$B$8) + J547)&gt;0,"B",0)))</f>
        <v>0</v>
      </c>
      <c r="H547">
        <f>IF(AND(($B547-Parameter!$B$17*Spielerentscheidungen!$B$6+Parameter!$B$4*(Ergebnisse2!$D$5/Parameter!$B$8) + I547)&gt;0,(ZB_Käufer2!$B547-Parameter!$B$17*Spielerentscheidungen!$D$6+Parameter!$B$4*(Ergebnisse2!$E$5/Parameter!$B$8) + J547)&gt;0), IF(($B547-Parameter!$B$17*Spielerentscheidungen!$B$6+Parameter!$B$4*(Ergebnisse2!$D$5/Parameter!$B$8) + I547) &gt; (ZB_Käufer2!$B547-Parameter!$B$17*Spielerentscheidungen!$D$6+Parameter!$B$4*(Ergebnisse2!$E$5/Parameter!$B$8) + J547),"A",IF(($B547-Parameter!$B$17*Spielerentscheidungen!$B$6+Parameter!$B$4*(Ergebnisse2!$D$5/Parameter!$B$8) + I547) &lt; (ZB_Käufer2!$B547-Parameter!$B$17*Spielerentscheidungen!$D$6+Parameter!$B$4*(Ergebnisse2!$E$5/Parameter!$B$8) + J547),"B",C547)),
IF(($B547-Parameter!$B$17*Spielerentscheidungen!$B$6+Parameter!$B$4*(Ergebnisse2!$D$5/Parameter!$B$8) + I547)&gt;0,"A",
IF((ZB_Käufer2!$B547-Parameter!$B$17*Spielerentscheidungen!$D$6 + Parameter!$B$4*(Ergebnisse2!$E$5/Parameter!$B$8) + J547)&gt;0,"B",0)))</f>
        <v>0</v>
      </c>
      <c r="I547">
        <v>0</v>
      </c>
      <c r="J547">
        <v>3</v>
      </c>
    </row>
    <row r="548" spans="1:10" x14ac:dyDescent="0.35">
      <c r="A548">
        <v>547</v>
      </c>
      <c r="B548">
        <v>6.59</v>
      </c>
      <c r="C548" t="s">
        <v>19</v>
      </c>
      <c r="D548" t="str">
        <f>IF(AND(($B548- Parameter!$B$17*Spielerentscheidungen!$B$2+Parameter!$B$4*0.5 + I548)&gt;0,(ZB_Käufer2!$B548-Parameter!$B$17*Spielerentscheidungen!$D$2+Parameter!$B$4*0.5 + J548)&gt;0), IF(($B548-Parameter!$B$17*Spielerentscheidungen!$B$2+Parameter!$B$4*0.5 + I548) &gt; (ZB_Käufer2!$B548-Parameter!$B$17*Spielerentscheidungen!$D$2+Parameter!$B$4*0.5 + J548), "A", IF((ZB_Käufer2!$B548-Parameter!$B$17*Spielerentscheidungen!$D$2+Parameter!$B$4*0.5 + J548) &gt; ($B548-Parameter!$B$17*Spielerentscheidungen!$B$2+Parameter!$B$4*0.5 + I548), "B", C548)),
IF(($B548-Parameter!$B$17*Spielerentscheidungen!$B$2+Parameter!$B$4*0.5 + I548)&gt;0,"A",
IF((ZB_Käufer2!$B548-Parameter!$B$17*Spielerentscheidungen!$D$2+Parameter!$B$4*0.5 + J548)&gt;0,"B",0)))</f>
        <v>A</v>
      </c>
      <c r="E548" t="str">
        <f>IF(AND(($B548-Parameter!$B$17*Spielerentscheidungen!$B$3+Parameter!$B$4*(Ergebnisse2!$D$2/Parameter!$B$8) + I548)&gt;0,(ZB_Käufer2!$B548-Parameter!$B$17*Spielerentscheidungen!$D$3+Parameter!$B$4*(Ergebnisse2!$E$2/Parameter!$B$8) + J548)&gt;0),IF(($B548-Parameter!$B$17*Spielerentscheidungen!$B$3+Parameter!$B$4*(Ergebnisse2!$D$2/Parameter!$B$8) + I548) &gt; (ZB_Käufer2!$B548-Parameter!$B$17*Spielerentscheidungen!$D$3+Parameter!$B$4*(Ergebnisse2!$E$2/Parameter!$B$8) + J548),"A", IF(($B548-Parameter!$B$17*Spielerentscheidungen!$B$3+Parameter!$B$4*(Ergebnisse2!$D$2/Parameter!$B$8) + I548) &lt; (ZB_Käufer2!$B548-Parameter!$B$17*Spielerentscheidungen!$D$3+Parameter!$B$4*(Ergebnisse2!$E$2/Parameter!$B$8) + J548 ), "B", C548)),
IF(($B548-Parameter!$B$17*Spielerentscheidungen!$B$3+Parameter!$B$4*(Ergebnisse2!$D$2/Parameter!$B$8) + I548) &gt; 0,"A",
IF((ZB_Käufer2!$B548-Parameter!$B$17*Spielerentscheidungen!$D$3+Parameter!$B$4*(Ergebnisse2!$E$2/Parameter!$B$8) + J548)&gt;0,"B",0)))</f>
        <v>A</v>
      </c>
      <c r="F548">
        <f>IF(AND(($B548-Parameter!$B$17*Spielerentscheidungen!$B$4+Parameter!$B$4*(Ergebnisse2!$D$3/Parameter!$B$8) + I548 )&gt;0,(ZB_Käufer2!$B548-Parameter!$B$17*Spielerentscheidungen!$D$4+Parameter!$B$4*(Ergebnisse2!$E$3/Parameter!$B$8) + J548)&gt;0),IF(($B548-Parameter!$B$17*Spielerentscheidungen!$B$4+Parameter!$B$4*(Ergebnisse2!$D$3/Parameter!$B$8) + I548) &gt; (ZB_Käufer2!$B548-Parameter!$B$17*Spielerentscheidungen!$D$4+Parameter!$B$4*(Ergebnisse2!$E$3/Parameter!$B$8) + J548), "A", IF(($B548-Parameter!$B$17*Spielerentscheidungen!$B$4+Parameter!$B$4*(Ergebnisse2!$D$3/Parameter!$B$8) + I548) &lt; (ZB_Käufer2!$B548-Parameter!$B$17*Spielerentscheidungen!$D$4+Parameter!$B$4*(Ergebnisse2!$E$3/Parameter!$B$8) + J548), "B", C548)),
IF(($B548-Parameter!$B$17*Spielerentscheidungen!$B$4+Parameter!$B$4*(Ergebnisse2!$D$3/Parameter!$B$8) + I548) &gt; 0,"A",
IF((ZB_Käufer2!$B548-Parameter!$B$17*Spielerentscheidungen!$D$4+Parameter!$B$4*(Ergebnisse2!$E$3/Parameter!$B$8) + J548) &gt; 0,"B",0)))</f>
        <v>0</v>
      </c>
      <c r="G548">
        <f>IF(AND(($B548-Parameter!$B$17*Spielerentscheidungen!$B$5+Parameter!$B$4*(Ergebnisse2!$D$4/Parameter!$B$8) + I548)&gt;0,(ZB_Käufer2!$B548-Parameter!$B$17*Spielerentscheidungen!$D$5+Parameter!$B$4*(Ergebnisse2!$E$4/Parameter!$B$8) + J548)&gt;0), IF(($B548-Parameter!$B$17*Spielerentscheidungen!$B$5+Parameter!$B$4*(Ergebnisse2!$D$4/Parameter!$B$8) + I548) &gt; (ZB_Käufer2!$B548-Parameter!$B$17*Spielerentscheidungen!$D$5+Parameter!$B$4*(Ergebnisse2!$E$4/Parameter!$B$8) + J548), "A", IF(($B548-Parameter!$B$17*Spielerentscheidungen!$B$5+Parameter!$B$4*(Ergebnisse2!$D$4/Parameter!$B$8) + I548) &lt; (ZB_Käufer2!$B548-Parameter!$B$17*Spielerentscheidungen!$D$5+Parameter!$B$4*(Ergebnisse2!$E$4/Parameter!$B$8) + J548), "B", C548)),
IF(($B548-Parameter!$B$17*Spielerentscheidungen!$B$5+Parameter!$B$4*(Ergebnisse2!$D$4/Parameter!$B$8) +I548)&gt;0,"A",
IF((ZB_Käufer2!$B548-Parameter!$B$17*Spielerentscheidungen!$D$5+Parameter!$B$4*(Ergebnisse2!$E$4/Parameter!$B$8) + J548)&gt;0,"B",0)))</f>
        <v>0</v>
      </c>
      <c r="H548">
        <f>IF(AND(($B548-Parameter!$B$17*Spielerentscheidungen!$B$6+Parameter!$B$4*(Ergebnisse2!$D$5/Parameter!$B$8) + I548)&gt;0,(ZB_Käufer2!$B548-Parameter!$B$17*Spielerentscheidungen!$D$6+Parameter!$B$4*(Ergebnisse2!$E$5/Parameter!$B$8) + J548)&gt;0), IF(($B548-Parameter!$B$17*Spielerentscheidungen!$B$6+Parameter!$B$4*(Ergebnisse2!$D$5/Parameter!$B$8) + I548) &gt; (ZB_Käufer2!$B548-Parameter!$B$17*Spielerentscheidungen!$D$6+Parameter!$B$4*(Ergebnisse2!$E$5/Parameter!$B$8) + J548),"A",IF(($B548-Parameter!$B$17*Spielerentscheidungen!$B$6+Parameter!$B$4*(Ergebnisse2!$D$5/Parameter!$B$8) + I548) &lt; (ZB_Käufer2!$B548-Parameter!$B$17*Spielerentscheidungen!$D$6+Parameter!$B$4*(Ergebnisse2!$E$5/Parameter!$B$8) + J548),"B",C548)),
IF(($B548-Parameter!$B$17*Spielerentscheidungen!$B$6+Parameter!$B$4*(Ergebnisse2!$D$5/Parameter!$B$8) + I548)&gt;0,"A",
IF((ZB_Käufer2!$B548-Parameter!$B$17*Spielerentscheidungen!$D$6 + Parameter!$B$4*(Ergebnisse2!$E$5/Parameter!$B$8) + J548)&gt;0,"B",0)))</f>
        <v>0</v>
      </c>
      <c r="I548">
        <v>2</v>
      </c>
      <c r="J548">
        <v>0</v>
      </c>
    </row>
    <row r="549" spans="1:10" x14ac:dyDescent="0.35">
      <c r="A549">
        <v>548</v>
      </c>
      <c r="B549">
        <v>0.84</v>
      </c>
      <c r="C549" t="s">
        <v>20</v>
      </c>
      <c r="D549">
        <f>IF(AND(($B549- Parameter!$B$17*Spielerentscheidungen!$B$2+Parameter!$B$4*0.5 + I549)&gt;0,(ZB_Käufer2!$B549-Parameter!$B$17*Spielerentscheidungen!$D$2+Parameter!$B$4*0.5 + J549)&gt;0), IF(($B549-Parameter!$B$17*Spielerentscheidungen!$B$2+Parameter!$B$4*0.5 + I549) &gt; (ZB_Käufer2!$B549-Parameter!$B$17*Spielerentscheidungen!$D$2+Parameter!$B$4*0.5 + J549), "A", IF((ZB_Käufer2!$B549-Parameter!$B$17*Spielerentscheidungen!$D$2+Parameter!$B$4*0.5 + J549) &gt; ($B549-Parameter!$B$17*Spielerentscheidungen!$B$2+Parameter!$B$4*0.5 + I549), "B", C549)),
IF(($B549-Parameter!$B$17*Spielerentscheidungen!$B$2+Parameter!$B$4*0.5 + I549)&gt;0,"A",
IF((ZB_Käufer2!$B549-Parameter!$B$17*Spielerentscheidungen!$D$2+Parameter!$B$4*0.5 + J549)&gt;0,"B",0)))</f>
        <v>0</v>
      </c>
      <c r="E549">
        <f>IF(AND(($B549-Parameter!$B$17*Spielerentscheidungen!$B$3+Parameter!$B$4*(Ergebnisse2!$D$2/Parameter!$B$8) + I549)&gt;0,(ZB_Käufer2!$B549-Parameter!$B$17*Spielerentscheidungen!$D$3+Parameter!$B$4*(Ergebnisse2!$E$2/Parameter!$B$8) + J549)&gt;0),IF(($B549-Parameter!$B$17*Spielerentscheidungen!$B$3+Parameter!$B$4*(Ergebnisse2!$D$2/Parameter!$B$8) + I549) &gt; (ZB_Käufer2!$B549-Parameter!$B$17*Spielerentscheidungen!$D$3+Parameter!$B$4*(Ergebnisse2!$E$2/Parameter!$B$8) + J549),"A", IF(($B549-Parameter!$B$17*Spielerentscheidungen!$B$3+Parameter!$B$4*(Ergebnisse2!$D$2/Parameter!$B$8) + I549) &lt; (ZB_Käufer2!$B549-Parameter!$B$17*Spielerentscheidungen!$D$3+Parameter!$B$4*(Ergebnisse2!$E$2/Parameter!$B$8) + J549 ), "B", C549)),
IF(($B549-Parameter!$B$17*Spielerentscheidungen!$B$3+Parameter!$B$4*(Ergebnisse2!$D$2/Parameter!$B$8) + I549) &gt; 0,"A",
IF((ZB_Käufer2!$B549-Parameter!$B$17*Spielerentscheidungen!$D$3+Parameter!$B$4*(Ergebnisse2!$E$2/Parameter!$B$8) + J549)&gt;0,"B",0)))</f>
        <v>0</v>
      </c>
      <c r="F549">
        <f>IF(AND(($B549-Parameter!$B$17*Spielerentscheidungen!$B$4+Parameter!$B$4*(Ergebnisse2!$D$3/Parameter!$B$8) + I549 )&gt;0,(ZB_Käufer2!$B549-Parameter!$B$17*Spielerentscheidungen!$D$4+Parameter!$B$4*(Ergebnisse2!$E$3/Parameter!$B$8) + J549)&gt;0),IF(($B549-Parameter!$B$17*Spielerentscheidungen!$B$4+Parameter!$B$4*(Ergebnisse2!$D$3/Parameter!$B$8) + I549) &gt; (ZB_Käufer2!$B549-Parameter!$B$17*Spielerentscheidungen!$D$4+Parameter!$B$4*(Ergebnisse2!$E$3/Parameter!$B$8) + J549), "A", IF(($B549-Parameter!$B$17*Spielerentscheidungen!$B$4+Parameter!$B$4*(Ergebnisse2!$D$3/Parameter!$B$8) + I549) &lt; (ZB_Käufer2!$B549-Parameter!$B$17*Spielerentscheidungen!$D$4+Parameter!$B$4*(Ergebnisse2!$E$3/Parameter!$B$8) + J549), "B", C549)),
IF(($B549-Parameter!$B$17*Spielerentscheidungen!$B$4+Parameter!$B$4*(Ergebnisse2!$D$3/Parameter!$B$8) + I549) &gt; 0,"A",
IF((ZB_Käufer2!$B549-Parameter!$B$17*Spielerentscheidungen!$D$4+Parameter!$B$4*(Ergebnisse2!$E$3/Parameter!$B$8) + J549) &gt; 0,"B",0)))</f>
        <v>0</v>
      </c>
      <c r="G549">
        <f>IF(AND(($B549-Parameter!$B$17*Spielerentscheidungen!$B$5+Parameter!$B$4*(Ergebnisse2!$D$4/Parameter!$B$8) + I549)&gt;0,(ZB_Käufer2!$B549-Parameter!$B$17*Spielerentscheidungen!$D$5+Parameter!$B$4*(Ergebnisse2!$E$4/Parameter!$B$8) + J549)&gt;0), IF(($B549-Parameter!$B$17*Spielerentscheidungen!$B$5+Parameter!$B$4*(Ergebnisse2!$D$4/Parameter!$B$8) + I549) &gt; (ZB_Käufer2!$B549-Parameter!$B$17*Spielerentscheidungen!$D$5+Parameter!$B$4*(Ergebnisse2!$E$4/Parameter!$B$8) + J549), "A", IF(($B549-Parameter!$B$17*Spielerentscheidungen!$B$5+Parameter!$B$4*(Ergebnisse2!$D$4/Parameter!$B$8) + I549) &lt; (ZB_Käufer2!$B549-Parameter!$B$17*Spielerentscheidungen!$D$5+Parameter!$B$4*(Ergebnisse2!$E$4/Parameter!$B$8) + J549), "B", C549)),
IF(($B549-Parameter!$B$17*Spielerentscheidungen!$B$5+Parameter!$B$4*(Ergebnisse2!$D$4/Parameter!$B$8) +I549)&gt;0,"A",
IF((ZB_Käufer2!$B549-Parameter!$B$17*Spielerentscheidungen!$D$5+Parameter!$B$4*(Ergebnisse2!$E$4/Parameter!$B$8) + J549)&gt;0,"B",0)))</f>
        <v>0</v>
      </c>
      <c r="H549">
        <f>IF(AND(($B549-Parameter!$B$17*Spielerentscheidungen!$B$6+Parameter!$B$4*(Ergebnisse2!$D$5/Parameter!$B$8) + I549)&gt;0,(ZB_Käufer2!$B549-Parameter!$B$17*Spielerentscheidungen!$D$6+Parameter!$B$4*(Ergebnisse2!$E$5/Parameter!$B$8) + J549)&gt;0), IF(($B549-Parameter!$B$17*Spielerentscheidungen!$B$6+Parameter!$B$4*(Ergebnisse2!$D$5/Parameter!$B$8) + I549) &gt; (ZB_Käufer2!$B549-Parameter!$B$17*Spielerentscheidungen!$D$6+Parameter!$B$4*(Ergebnisse2!$E$5/Parameter!$B$8) + J549),"A",IF(($B549-Parameter!$B$17*Spielerentscheidungen!$B$6+Parameter!$B$4*(Ergebnisse2!$D$5/Parameter!$B$8) + I549) &lt; (ZB_Käufer2!$B549-Parameter!$B$17*Spielerentscheidungen!$D$6+Parameter!$B$4*(Ergebnisse2!$E$5/Parameter!$B$8) + J549),"B",C549)),
IF(($B549-Parameter!$B$17*Spielerentscheidungen!$B$6+Parameter!$B$4*(Ergebnisse2!$D$5/Parameter!$B$8) + I549)&gt;0,"A",
IF((ZB_Käufer2!$B549-Parameter!$B$17*Spielerentscheidungen!$D$6 + Parameter!$B$4*(Ergebnisse2!$E$5/Parameter!$B$8) + J549)&gt;0,"B",0)))</f>
        <v>0</v>
      </c>
      <c r="I549">
        <v>0</v>
      </c>
      <c r="J549">
        <v>1</v>
      </c>
    </row>
    <row r="550" spans="1:10" x14ac:dyDescent="0.35">
      <c r="A550">
        <v>549</v>
      </c>
      <c r="B550">
        <v>7.01</v>
      </c>
      <c r="C550" t="s">
        <v>19</v>
      </c>
      <c r="D550" t="str">
        <f>IF(AND(($B550- Parameter!$B$17*Spielerentscheidungen!$B$2+Parameter!$B$4*0.5 + I550)&gt;0,(ZB_Käufer2!$B550-Parameter!$B$17*Spielerentscheidungen!$D$2+Parameter!$B$4*0.5 + J550)&gt;0), IF(($B550-Parameter!$B$17*Spielerentscheidungen!$B$2+Parameter!$B$4*0.5 + I550) &gt; (ZB_Käufer2!$B550-Parameter!$B$17*Spielerentscheidungen!$D$2+Parameter!$B$4*0.5 + J550), "A", IF((ZB_Käufer2!$B550-Parameter!$B$17*Spielerentscheidungen!$D$2+Parameter!$B$4*0.5 + J550) &gt; ($B550-Parameter!$B$17*Spielerentscheidungen!$B$2+Parameter!$B$4*0.5 + I550), "B", C550)),
IF(($B550-Parameter!$B$17*Spielerentscheidungen!$B$2+Parameter!$B$4*0.5 + I550)&gt;0,"A",
IF((ZB_Käufer2!$B550-Parameter!$B$17*Spielerentscheidungen!$D$2+Parameter!$B$4*0.5 + J550)&gt;0,"B",0)))</f>
        <v>B</v>
      </c>
      <c r="E550" t="str">
        <f>IF(AND(($B550-Parameter!$B$17*Spielerentscheidungen!$B$3+Parameter!$B$4*(Ergebnisse2!$D$2/Parameter!$B$8) + I550)&gt;0,(ZB_Käufer2!$B550-Parameter!$B$17*Spielerentscheidungen!$D$3+Parameter!$B$4*(Ergebnisse2!$E$2/Parameter!$B$8) + J550)&gt;0),IF(($B550-Parameter!$B$17*Spielerentscheidungen!$B$3+Parameter!$B$4*(Ergebnisse2!$D$2/Parameter!$B$8) + I550) &gt; (ZB_Käufer2!$B550-Parameter!$B$17*Spielerentscheidungen!$D$3+Parameter!$B$4*(Ergebnisse2!$E$2/Parameter!$B$8) + J550),"A", IF(($B550-Parameter!$B$17*Spielerentscheidungen!$B$3+Parameter!$B$4*(Ergebnisse2!$D$2/Parameter!$B$8) + I550) &lt; (ZB_Käufer2!$B550-Parameter!$B$17*Spielerentscheidungen!$D$3+Parameter!$B$4*(Ergebnisse2!$E$2/Parameter!$B$8) + J550 ), "B", C550)),
IF(($B550-Parameter!$B$17*Spielerentscheidungen!$B$3+Parameter!$B$4*(Ergebnisse2!$D$2/Parameter!$B$8) + I550) &gt; 0,"A",
IF((ZB_Käufer2!$B550-Parameter!$B$17*Spielerentscheidungen!$D$3+Parameter!$B$4*(Ergebnisse2!$E$2/Parameter!$B$8) + J550)&gt;0,"B",0)))</f>
        <v>B</v>
      </c>
      <c r="F550" t="str">
        <f>IF(AND(($B550-Parameter!$B$17*Spielerentscheidungen!$B$4+Parameter!$B$4*(Ergebnisse2!$D$3/Parameter!$B$8) + I550 )&gt;0,(ZB_Käufer2!$B550-Parameter!$B$17*Spielerentscheidungen!$D$4+Parameter!$B$4*(Ergebnisse2!$E$3/Parameter!$B$8) + J550)&gt;0),IF(($B550-Parameter!$B$17*Spielerentscheidungen!$B$4+Parameter!$B$4*(Ergebnisse2!$D$3/Parameter!$B$8) + I550) &gt; (ZB_Käufer2!$B550-Parameter!$B$17*Spielerentscheidungen!$D$4+Parameter!$B$4*(Ergebnisse2!$E$3/Parameter!$B$8) + J550), "A", IF(($B550-Parameter!$B$17*Spielerentscheidungen!$B$4+Parameter!$B$4*(Ergebnisse2!$D$3/Parameter!$B$8) + I550) &lt; (ZB_Käufer2!$B550-Parameter!$B$17*Spielerentscheidungen!$D$4+Parameter!$B$4*(Ergebnisse2!$E$3/Parameter!$B$8) + J550), "B", C550)),
IF(($B550-Parameter!$B$17*Spielerentscheidungen!$B$4+Parameter!$B$4*(Ergebnisse2!$D$3/Parameter!$B$8) + I550) &gt; 0,"A",
IF((ZB_Käufer2!$B550-Parameter!$B$17*Spielerentscheidungen!$D$4+Parameter!$B$4*(Ergebnisse2!$E$3/Parameter!$B$8) + J550) &gt; 0,"B",0)))</f>
        <v>B</v>
      </c>
      <c r="G550" t="str">
        <f>IF(AND(($B550-Parameter!$B$17*Spielerentscheidungen!$B$5+Parameter!$B$4*(Ergebnisse2!$D$4/Parameter!$B$8) + I550)&gt;0,(ZB_Käufer2!$B550-Parameter!$B$17*Spielerentscheidungen!$D$5+Parameter!$B$4*(Ergebnisse2!$E$4/Parameter!$B$8) + J550)&gt;0), IF(($B550-Parameter!$B$17*Spielerentscheidungen!$B$5+Parameter!$B$4*(Ergebnisse2!$D$4/Parameter!$B$8) + I550) &gt; (ZB_Käufer2!$B550-Parameter!$B$17*Spielerentscheidungen!$D$5+Parameter!$B$4*(Ergebnisse2!$E$4/Parameter!$B$8) + J550), "A", IF(($B550-Parameter!$B$17*Spielerentscheidungen!$B$5+Parameter!$B$4*(Ergebnisse2!$D$4/Parameter!$B$8) + I550) &lt; (ZB_Käufer2!$B550-Parameter!$B$17*Spielerentscheidungen!$D$5+Parameter!$B$4*(Ergebnisse2!$E$4/Parameter!$B$8) + J550), "B", C550)),
IF(($B550-Parameter!$B$17*Spielerentscheidungen!$B$5+Parameter!$B$4*(Ergebnisse2!$D$4/Parameter!$B$8) +I550)&gt;0,"A",
IF((ZB_Käufer2!$B550-Parameter!$B$17*Spielerentscheidungen!$D$5+Parameter!$B$4*(Ergebnisse2!$E$4/Parameter!$B$8) + J550)&gt;0,"B",0)))</f>
        <v>B</v>
      </c>
      <c r="H550">
        <f>IF(AND(($B550-Parameter!$B$17*Spielerentscheidungen!$B$6+Parameter!$B$4*(Ergebnisse2!$D$5/Parameter!$B$8) + I550)&gt;0,(ZB_Käufer2!$B550-Parameter!$B$17*Spielerentscheidungen!$D$6+Parameter!$B$4*(Ergebnisse2!$E$5/Parameter!$B$8) + J550)&gt;0), IF(($B550-Parameter!$B$17*Spielerentscheidungen!$B$6+Parameter!$B$4*(Ergebnisse2!$D$5/Parameter!$B$8) + I550) &gt; (ZB_Käufer2!$B550-Parameter!$B$17*Spielerentscheidungen!$D$6+Parameter!$B$4*(Ergebnisse2!$E$5/Parameter!$B$8) + J550),"A",IF(($B550-Parameter!$B$17*Spielerentscheidungen!$B$6+Parameter!$B$4*(Ergebnisse2!$D$5/Parameter!$B$8) + I550) &lt; (ZB_Käufer2!$B550-Parameter!$B$17*Spielerentscheidungen!$D$6+Parameter!$B$4*(Ergebnisse2!$E$5/Parameter!$B$8) + J550),"B",C550)),
IF(($B550-Parameter!$B$17*Spielerentscheidungen!$B$6+Parameter!$B$4*(Ergebnisse2!$D$5/Parameter!$B$8) + I550)&gt;0,"A",
IF((ZB_Käufer2!$B550-Parameter!$B$17*Spielerentscheidungen!$D$6 + Parameter!$B$4*(Ergebnisse2!$E$5/Parameter!$B$8) + J550)&gt;0,"B",0)))</f>
        <v>0</v>
      </c>
      <c r="I550">
        <v>0</v>
      </c>
      <c r="J550">
        <v>4</v>
      </c>
    </row>
    <row r="551" spans="1:10" x14ac:dyDescent="0.35">
      <c r="A551">
        <v>550</v>
      </c>
      <c r="B551">
        <v>0.7</v>
      </c>
      <c r="C551" t="s">
        <v>20</v>
      </c>
      <c r="D551">
        <f>IF(AND(($B551- Parameter!$B$17*Spielerentscheidungen!$B$2+Parameter!$B$4*0.5 + I551)&gt;0,(ZB_Käufer2!$B551-Parameter!$B$17*Spielerentscheidungen!$D$2+Parameter!$B$4*0.5 + J551)&gt;0), IF(($B551-Parameter!$B$17*Spielerentscheidungen!$B$2+Parameter!$B$4*0.5 + I551) &gt; (ZB_Käufer2!$B551-Parameter!$B$17*Spielerentscheidungen!$D$2+Parameter!$B$4*0.5 + J551), "A", IF((ZB_Käufer2!$B551-Parameter!$B$17*Spielerentscheidungen!$D$2+Parameter!$B$4*0.5 + J551) &gt; ($B551-Parameter!$B$17*Spielerentscheidungen!$B$2+Parameter!$B$4*0.5 + I551), "B", C551)),
IF(($B551-Parameter!$B$17*Spielerentscheidungen!$B$2+Parameter!$B$4*0.5 + I551)&gt;0,"A",
IF((ZB_Käufer2!$B551-Parameter!$B$17*Spielerentscheidungen!$D$2+Parameter!$B$4*0.5 + J551)&gt;0,"B",0)))</f>
        <v>0</v>
      </c>
      <c r="E551">
        <f>IF(AND(($B551-Parameter!$B$17*Spielerentscheidungen!$B$3+Parameter!$B$4*(Ergebnisse2!$D$2/Parameter!$B$8) + I551)&gt;0,(ZB_Käufer2!$B551-Parameter!$B$17*Spielerentscheidungen!$D$3+Parameter!$B$4*(Ergebnisse2!$E$2/Parameter!$B$8) + J551)&gt;0),IF(($B551-Parameter!$B$17*Spielerentscheidungen!$B$3+Parameter!$B$4*(Ergebnisse2!$D$2/Parameter!$B$8) + I551) &gt; (ZB_Käufer2!$B551-Parameter!$B$17*Spielerentscheidungen!$D$3+Parameter!$B$4*(Ergebnisse2!$E$2/Parameter!$B$8) + J551),"A", IF(($B551-Parameter!$B$17*Spielerentscheidungen!$B$3+Parameter!$B$4*(Ergebnisse2!$D$2/Parameter!$B$8) + I551) &lt; (ZB_Käufer2!$B551-Parameter!$B$17*Spielerentscheidungen!$D$3+Parameter!$B$4*(Ergebnisse2!$E$2/Parameter!$B$8) + J551 ), "B", C551)),
IF(($B551-Parameter!$B$17*Spielerentscheidungen!$B$3+Parameter!$B$4*(Ergebnisse2!$D$2/Parameter!$B$8) + I551) &gt; 0,"A",
IF((ZB_Käufer2!$B551-Parameter!$B$17*Spielerentscheidungen!$D$3+Parameter!$B$4*(Ergebnisse2!$E$2/Parameter!$B$8) + J551)&gt;0,"B",0)))</f>
        <v>0</v>
      </c>
      <c r="F551">
        <f>IF(AND(($B551-Parameter!$B$17*Spielerentscheidungen!$B$4+Parameter!$B$4*(Ergebnisse2!$D$3/Parameter!$B$8) + I551 )&gt;0,(ZB_Käufer2!$B551-Parameter!$B$17*Spielerentscheidungen!$D$4+Parameter!$B$4*(Ergebnisse2!$E$3/Parameter!$B$8) + J551)&gt;0),IF(($B551-Parameter!$B$17*Spielerentscheidungen!$B$4+Parameter!$B$4*(Ergebnisse2!$D$3/Parameter!$B$8) + I551) &gt; (ZB_Käufer2!$B551-Parameter!$B$17*Spielerentscheidungen!$D$4+Parameter!$B$4*(Ergebnisse2!$E$3/Parameter!$B$8) + J551), "A", IF(($B551-Parameter!$B$17*Spielerentscheidungen!$B$4+Parameter!$B$4*(Ergebnisse2!$D$3/Parameter!$B$8) + I551) &lt; (ZB_Käufer2!$B551-Parameter!$B$17*Spielerentscheidungen!$D$4+Parameter!$B$4*(Ergebnisse2!$E$3/Parameter!$B$8) + J551), "B", C551)),
IF(($B551-Parameter!$B$17*Spielerentscheidungen!$B$4+Parameter!$B$4*(Ergebnisse2!$D$3/Parameter!$B$8) + I551) &gt; 0,"A",
IF((ZB_Käufer2!$B551-Parameter!$B$17*Spielerentscheidungen!$D$4+Parameter!$B$4*(Ergebnisse2!$E$3/Parameter!$B$8) + J551) &gt; 0,"B",0)))</f>
        <v>0</v>
      </c>
      <c r="G551">
        <f>IF(AND(($B551-Parameter!$B$17*Spielerentscheidungen!$B$5+Parameter!$B$4*(Ergebnisse2!$D$4/Parameter!$B$8) + I551)&gt;0,(ZB_Käufer2!$B551-Parameter!$B$17*Spielerentscheidungen!$D$5+Parameter!$B$4*(Ergebnisse2!$E$4/Parameter!$B$8) + J551)&gt;0), IF(($B551-Parameter!$B$17*Spielerentscheidungen!$B$5+Parameter!$B$4*(Ergebnisse2!$D$4/Parameter!$B$8) + I551) &gt; (ZB_Käufer2!$B551-Parameter!$B$17*Spielerentscheidungen!$D$5+Parameter!$B$4*(Ergebnisse2!$E$4/Parameter!$B$8) + J551), "A", IF(($B551-Parameter!$B$17*Spielerentscheidungen!$B$5+Parameter!$B$4*(Ergebnisse2!$D$4/Parameter!$B$8) + I551) &lt; (ZB_Käufer2!$B551-Parameter!$B$17*Spielerentscheidungen!$D$5+Parameter!$B$4*(Ergebnisse2!$E$4/Parameter!$B$8) + J551), "B", C551)),
IF(($B551-Parameter!$B$17*Spielerentscheidungen!$B$5+Parameter!$B$4*(Ergebnisse2!$D$4/Parameter!$B$8) +I551)&gt;0,"A",
IF((ZB_Käufer2!$B551-Parameter!$B$17*Spielerentscheidungen!$D$5+Parameter!$B$4*(Ergebnisse2!$E$4/Parameter!$B$8) + J551)&gt;0,"B",0)))</f>
        <v>0</v>
      </c>
      <c r="H551">
        <f>IF(AND(($B551-Parameter!$B$17*Spielerentscheidungen!$B$6+Parameter!$B$4*(Ergebnisse2!$D$5/Parameter!$B$8) + I551)&gt;0,(ZB_Käufer2!$B551-Parameter!$B$17*Spielerentscheidungen!$D$6+Parameter!$B$4*(Ergebnisse2!$E$5/Parameter!$B$8) + J551)&gt;0), IF(($B551-Parameter!$B$17*Spielerentscheidungen!$B$6+Parameter!$B$4*(Ergebnisse2!$D$5/Parameter!$B$8) + I551) &gt; (ZB_Käufer2!$B551-Parameter!$B$17*Spielerentscheidungen!$D$6+Parameter!$B$4*(Ergebnisse2!$E$5/Parameter!$B$8) + J551),"A",IF(($B551-Parameter!$B$17*Spielerentscheidungen!$B$6+Parameter!$B$4*(Ergebnisse2!$D$5/Parameter!$B$8) + I551) &lt; (ZB_Käufer2!$B551-Parameter!$B$17*Spielerentscheidungen!$D$6+Parameter!$B$4*(Ergebnisse2!$E$5/Parameter!$B$8) + J551),"B",C551)),
IF(($B551-Parameter!$B$17*Spielerentscheidungen!$B$6+Parameter!$B$4*(Ergebnisse2!$D$5/Parameter!$B$8) + I551)&gt;0,"A",
IF((ZB_Käufer2!$B551-Parameter!$B$17*Spielerentscheidungen!$D$6 + Parameter!$B$4*(Ergebnisse2!$E$5/Parameter!$B$8) + J551)&gt;0,"B",0)))</f>
        <v>0</v>
      </c>
      <c r="I551">
        <v>2</v>
      </c>
      <c r="J551">
        <v>0</v>
      </c>
    </row>
    <row r="552" spans="1:10" x14ac:dyDescent="0.35">
      <c r="A552">
        <v>551</v>
      </c>
      <c r="B552">
        <v>9.1300000000000008</v>
      </c>
      <c r="C552" t="s">
        <v>19</v>
      </c>
      <c r="D552" t="str">
        <f>IF(AND(($B552- Parameter!$B$17*Spielerentscheidungen!$B$2+Parameter!$B$4*0.5 + I552)&gt;0,(ZB_Käufer2!$B552-Parameter!$B$17*Spielerentscheidungen!$D$2+Parameter!$B$4*0.5 + J552)&gt;0), IF(($B552-Parameter!$B$17*Spielerentscheidungen!$B$2+Parameter!$B$4*0.5 + I552) &gt; (ZB_Käufer2!$B552-Parameter!$B$17*Spielerentscheidungen!$D$2+Parameter!$B$4*0.5 + J552), "A", IF((ZB_Käufer2!$B552-Parameter!$B$17*Spielerentscheidungen!$D$2+Parameter!$B$4*0.5 + J552) &gt; ($B552-Parameter!$B$17*Spielerentscheidungen!$B$2+Parameter!$B$4*0.5 + I552), "B", C552)),
IF(($B552-Parameter!$B$17*Spielerentscheidungen!$B$2+Parameter!$B$4*0.5 + I552)&gt;0,"A",
IF((ZB_Käufer2!$B552-Parameter!$B$17*Spielerentscheidungen!$D$2+Parameter!$B$4*0.5 + J552)&gt;0,"B",0)))</f>
        <v>A</v>
      </c>
      <c r="E552" t="str">
        <f>IF(AND(($B552-Parameter!$B$17*Spielerentscheidungen!$B$3+Parameter!$B$4*(Ergebnisse2!$D$2/Parameter!$B$8) + I552)&gt;0,(ZB_Käufer2!$B552-Parameter!$B$17*Spielerentscheidungen!$D$3+Parameter!$B$4*(Ergebnisse2!$E$2/Parameter!$B$8) + J552)&gt;0),IF(($B552-Parameter!$B$17*Spielerentscheidungen!$B$3+Parameter!$B$4*(Ergebnisse2!$D$2/Parameter!$B$8) + I552) &gt; (ZB_Käufer2!$B552-Parameter!$B$17*Spielerentscheidungen!$D$3+Parameter!$B$4*(Ergebnisse2!$E$2/Parameter!$B$8) + J552),"A", IF(($B552-Parameter!$B$17*Spielerentscheidungen!$B$3+Parameter!$B$4*(Ergebnisse2!$D$2/Parameter!$B$8) + I552) &lt; (ZB_Käufer2!$B552-Parameter!$B$17*Spielerentscheidungen!$D$3+Parameter!$B$4*(Ergebnisse2!$E$2/Parameter!$B$8) + J552 ), "B", C552)),
IF(($B552-Parameter!$B$17*Spielerentscheidungen!$B$3+Parameter!$B$4*(Ergebnisse2!$D$2/Parameter!$B$8) + I552) &gt; 0,"A",
IF((ZB_Käufer2!$B552-Parameter!$B$17*Spielerentscheidungen!$D$3+Parameter!$B$4*(Ergebnisse2!$E$2/Parameter!$B$8) + J552)&gt;0,"B",0)))</f>
        <v>A</v>
      </c>
      <c r="F552" t="str">
        <f>IF(AND(($B552-Parameter!$B$17*Spielerentscheidungen!$B$4+Parameter!$B$4*(Ergebnisse2!$D$3/Parameter!$B$8) + I552 )&gt;0,(ZB_Käufer2!$B552-Parameter!$B$17*Spielerentscheidungen!$D$4+Parameter!$B$4*(Ergebnisse2!$E$3/Parameter!$B$8) + J552)&gt;0),IF(($B552-Parameter!$B$17*Spielerentscheidungen!$B$4+Parameter!$B$4*(Ergebnisse2!$D$3/Parameter!$B$8) + I552) &gt; (ZB_Käufer2!$B552-Parameter!$B$17*Spielerentscheidungen!$D$4+Parameter!$B$4*(Ergebnisse2!$E$3/Parameter!$B$8) + J552), "A", IF(($B552-Parameter!$B$17*Spielerentscheidungen!$B$4+Parameter!$B$4*(Ergebnisse2!$D$3/Parameter!$B$8) + I552) &lt; (ZB_Käufer2!$B552-Parameter!$B$17*Spielerentscheidungen!$D$4+Parameter!$B$4*(Ergebnisse2!$E$3/Parameter!$B$8) + J552), "B", C552)),
IF(($B552-Parameter!$B$17*Spielerentscheidungen!$B$4+Parameter!$B$4*(Ergebnisse2!$D$3/Parameter!$B$8) + I552) &gt; 0,"A",
IF((ZB_Käufer2!$B552-Parameter!$B$17*Spielerentscheidungen!$D$4+Parameter!$B$4*(Ergebnisse2!$E$3/Parameter!$B$8) + J552) &gt; 0,"B",0)))</f>
        <v>A</v>
      </c>
      <c r="G552" t="str">
        <f>IF(AND(($B552-Parameter!$B$17*Spielerentscheidungen!$B$5+Parameter!$B$4*(Ergebnisse2!$D$4/Parameter!$B$8) + I552)&gt;0,(ZB_Käufer2!$B552-Parameter!$B$17*Spielerentscheidungen!$D$5+Parameter!$B$4*(Ergebnisse2!$E$4/Parameter!$B$8) + J552)&gt;0), IF(($B552-Parameter!$B$17*Spielerentscheidungen!$B$5+Parameter!$B$4*(Ergebnisse2!$D$4/Parameter!$B$8) + I552) &gt; (ZB_Käufer2!$B552-Parameter!$B$17*Spielerentscheidungen!$D$5+Parameter!$B$4*(Ergebnisse2!$E$4/Parameter!$B$8) + J552), "A", IF(($B552-Parameter!$B$17*Spielerentscheidungen!$B$5+Parameter!$B$4*(Ergebnisse2!$D$4/Parameter!$B$8) + I552) &lt; (ZB_Käufer2!$B552-Parameter!$B$17*Spielerentscheidungen!$D$5+Parameter!$B$4*(Ergebnisse2!$E$4/Parameter!$B$8) + J552), "B", C552)),
IF(($B552-Parameter!$B$17*Spielerentscheidungen!$B$5+Parameter!$B$4*(Ergebnisse2!$D$4/Parameter!$B$8) +I552)&gt;0,"A",
IF((ZB_Käufer2!$B552-Parameter!$B$17*Spielerentscheidungen!$D$5+Parameter!$B$4*(Ergebnisse2!$E$4/Parameter!$B$8) + J552)&gt;0,"B",0)))</f>
        <v>A</v>
      </c>
      <c r="H552">
        <f>IF(AND(($B552-Parameter!$B$17*Spielerentscheidungen!$B$6+Parameter!$B$4*(Ergebnisse2!$D$5/Parameter!$B$8) + I552)&gt;0,(ZB_Käufer2!$B552-Parameter!$B$17*Spielerentscheidungen!$D$6+Parameter!$B$4*(Ergebnisse2!$E$5/Parameter!$B$8) + J552)&gt;0), IF(($B552-Parameter!$B$17*Spielerentscheidungen!$B$6+Parameter!$B$4*(Ergebnisse2!$D$5/Parameter!$B$8) + I552) &gt; (ZB_Käufer2!$B552-Parameter!$B$17*Spielerentscheidungen!$D$6+Parameter!$B$4*(Ergebnisse2!$E$5/Parameter!$B$8) + J552),"A",IF(($B552-Parameter!$B$17*Spielerentscheidungen!$B$6+Parameter!$B$4*(Ergebnisse2!$D$5/Parameter!$B$8) + I552) &lt; (ZB_Käufer2!$B552-Parameter!$B$17*Spielerentscheidungen!$D$6+Parameter!$B$4*(Ergebnisse2!$E$5/Parameter!$B$8) + J552),"B",C552)),
IF(($B552-Parameter!$B$17*Spielerentscheidungen!$B$6+Parameter!$B$4*(Ergebnisse2!$D$5/Parameter!$B$8) + I552)&gt;0,"A",
IF((ZB_Käufer2!$B552-Parameter!$B$17*Spielerentscheidungen!$D$6 + Parameter!$B$4*(Ergebnisse2!$E$5/Parameter!$B$8) + J552)&gt;0,"B",0)))</f>
        <v>0</v>
      </c>
      <c r="I552">
        <v>5</v>
      </c>
      <c r="J552">
        <v>0</v>
      </c>
    </row>
    <row r="553" spans="1:10" x14ac:dyDescent="0.35">
      <c r="A553">
        <v>552</v>
      </c>
      <c r="B553">
        <v>7.39</v>
      </c>
      <c r="C553" t="s">
        <v>20</v>
      </c>
      <c r="D553" t="str">
        <f>IF(AND(($B553- Parameter!$B$17*Spielerentscheidungen!$B$2+Parameter!$B$4*0.5 + I553)&gt;0,(ZB_Käufer2!$B553-Parameter!$B$17*Spielerentscheidungen!$D$2+Parameter!$B$4*0.5 + J553)&gt;0), IF(($B553-Parameter!$B$17*Spielerentscheidungen!$B$2+Parameter!$B$4*0.5 + I553) &gt; (ZB_Käufer2!$B553-Parameter!$B$17*Spielerentscheidungen!$D$2+Parameter!$B$4*0.5 + J553), "A", IF((ZB_Käufer2!$B553-Parameter!$B$17*Spielerentscheidungen!$D$2+Parameter!$B$4*0.5 + J553) &gt; ($B553-Parameter!$B$17*Spielerentscheidungen!$B$2+Parameter!$B$4*0.5 + I553), "B", C553)),
IF(($B553-Parameter!$B$17*Spielerentscheidungen!$B$2+Parameter!$B$4*0.5 + I553)&gt;0,"A",
IF((ZB_Käufer2!$B553-Parameter!$B$17*Spielerentscheidungen!$D$2+Parameter!$B$4*0.5 + J553)&gt;0,"B",0)))</f>
        <v>B</v>
      </c>
      <c r="E553" t="str">
        <f>IF(AND(($B553-Parameter!$B$17*Spielerentscheidungen!$B$3+Parameter!$B$4*(Ergebnisse2!$D$2/Parameter!$B$8) + I553)&gt;0,(ZB_Käufer2!$B553-Parameter!$B$17*Spielerentscheidungen!$D$3+Parameter!$B$4*(Ergebnisse2!$E$2/Parameter!$B$8) + J553)&gt;0),IF(($B553-Parameter!$B$17*Spielerentscheidungen!$B$3+Parameter!$B$4*(Ergebnisse2!$D$2/Parameter!$B$8) + I553) &gt; (ZB_Käufer2!$B553-Parameter!$B$17*Spielerentscheidungen!$D$3+Parameter!$B$4*(Ergebnisse2!$E$2/Parameter!$B$8) + J553),"A", IF(($B553-Parameter!$B$17*Spielerentscheidungen!$B$3+Parameter!$B$4*(Ergebnisse2!$D$2/Parameter!$B$8) + I553) &lt; (ZB_Käufer2!$B553-Parameter!$B$17*Spielerentscheidungen!$D$3+Parameter!$B$4*(Ergebnisse2!$E$2/Parameter!$B$8) + J553 ), "B", C553)),
IF(($B553-Parameter!$B$17*Spielerentscheidungen!$B$3+Parameter!$B$4*(Ergebnisse2!$D$2/Parameter!$B$8) + I553) &gt; 0,"A",
IF((ZB_Käufer2!$B553-Parameter!$B$17*Spielerentscheidungen!$D$3+Parameter!$B$4*(Ergebnisse2!$E$2/Parameter!$B$8) + J553)&gt;0,"B",0)))</f>
        <v>A</v>
      </c>
      <c r="F553">
        <f>IF(AND(($B553-Parameter!$B$17*Spielerentscheidungen!$B$4+Parameter!$B$4*(Ergebnisse2!$D$3/Parameter!$B$8) + I553 )&gt;0,(ZB_Käufer2!$B553-Parameter!$B$17*Spielerentscheidungen!$D$4+Parameter!$B$4*(Ergebnisse2!$E$3/Parameter!$B$8) + J553)&gt;0),IF(($B553-Parameter!$B$17*Spielerentscheidungen!$B$4+Parameter!$B$4*(Ergebnisse2!$D$3/Parameter!$B$8) + I553) &gt; (ZB_Käufer2!$B553-Parameter!$B$17*Spielerentscheidungen!$D$4+Parameter!$B$4*(Ergebnisse2!$E$3/Parameter!$B$8) + J553), "A", IF(($B553-Parameter!$B$17*Spielerentscheidungen!$B$4+Parameter!$B$4*(Ergebnisse2!$D$3/Parameter!$B$8) + I553) &lt; (ZB_Käufer2!$B553-Parameter!$B$17*Spielerentscheidungen!$D$4+Parameter!$B$4*(Ergebnisse2!$E$3/Parameter!$B$8) + J553), "B", C553)),
IF(($B553-Parameter!$B$17*Spielerentscheidungen!$B$4+Parameter!$B$4*(Ergebnisse2!$D$3/Parameter!$B$8) + I553) &gt; 0,"A",
IF((ZB_Käufer2!$B553-Parameter!$B$17*Spielerentscheidungen!$D$4+Parameter!$B$4*(Ergebnisse2!$E$3/Parameter!$B$8) + J553) &gt; 0,"B",0)))</f>
        <v>0</v>
      </c>
      <c r="G553">
        <f>IF(AND(($B553-Parameter!$B$17*Spielerentscheidungen!$B$5+Parameter!$B$4*(Ergebnisse2!$D$4/Parameter!$B$8) + I553)&gt;0,(ZB_Käufer2!$B553-Parameter!$B$17*Spielerentscheidungen!$D$5+Parameter!$B$4*(Ergebnisse2!$E$4/Parameter!$B$8) + J553)&gt;0), IF(($B553-Parameter!$B$17*Spielerentscheidungen!$B$5+Parameter!$B$4*(Ergebnisse2!$D$4/Parameter!$B$8) + I553) &gt; (ZB_Käufer2!$B553-Parameter!$B$17*Spielerentscheidungen!$D$5+Parameter!$B$4*(Ergebnisse2!$E$4/Parameter!$B$8) + J553), "A", IF(($B553-Parameter!$B$17*Spielerentscheidungen!$B$5+Parameter!$B$4*(Ergebnisse2!$D$4/Parameter!$B$8) + I553) &lt; (ZB_Käufer2!$B553-Parameter!$B$17*Spielerentscheidungen!$D$5+Parameter!$B$4*(Ergebnisse2!$E$4/Parameter!$B$8) + J553), "B", C553)),
IF(($B553-Parameter!$B$17*Spielerentscheidungen!$B$5+Parameter!$B$4*(Ergebnisse2!$D$4/Parameter!$B$8) +I553)&gt;0,"A",
IF((ZB_Käufer2!$B553-Parameter!$B$17*Spielerentscheidungen!$D$5+Parameter!$B$4*(Ergebnisse2!$E$4/Parameter!$B$8) + J553)&gt;0,"B",0)))</f>
        <v>0</v>
      </c>
      <c r="H553">
        <f>IF(AND(($B553-Parameter!$B$17*Spielerentscheidungen!$B$6+Parameter!$B$4*(Ergebnisse2!$D$5/Parameter!$B$8) + I553)&gt;0,(ZB_Käufer2!$B553-Parameter!$B$17*Spielerentscheidungen!$D$6+Parameter!$B$4*(Ergebnisse2!$E$5/Parameter!$B$8) + J553)&gt;0), IF(($B553-Parameter!$B$17*Spielerentscheidungen!$B$6+Parameter!$B$4*(Ergebnisse2!$D$5/Parameter!$B$8) + I553) &gt; (ZB_Käufer2!$B553-Parameter!$B$17*Spielerentscheidungen!$D$6+Parameter!$B$4*(Ergebnisse2!$E$5/Parameter!$B$8) + J553),"A",IF(($B553-Parameter!$B$17*Spielerentscheidungen!$B$6+Parameter!$B$4*(Ergebnisse2!$D$5/Parameter!$B$8) + I553) &lt; (ZB_Käufer2!$B553-Parameter!$B$17*Spielerentscheidungen!$D$6+Parameter!$B$4*(Ergebnisse2!$E$5/Parameter!$B$8) + J553),"B",C553)),
IF(($B553-Parameter!$B$17*Spielerentscheidungen!$B$6+Parameter!$B$4*(Ergebnisse2!$D$5/Parameter!$B$8) + I553)&gt;0,"A",
IF((ZB_Käufer2!$B553-Parameter!$B$17*Spielerentscheidungen!$D$6 + Parameter!$B$4*(Ergebnisse2!$E$5/Parameter!$B$8) + J553)&gt;0,"B",0)))</f>
        <v>0</v>
      </c>
      <c r="I553">
        <v>0</v>
      </c>
      <c r="J553">
        <v>1</v>
      </c>
    </row>
    <row r="554" spans="1:10" x14ac:dyDescent="0.35">
      <c r="A554">
        <v>553</v>
      </c>
      <c r="B554">
        <v>2.93</v>
      </c>
      <c r="C554" t="s">
        <v>19</v>
      </c>
      <c r="D554">
        <f>IF(AND(($B554- Parameter!$B$17*Spielerentscheidungen!$B$2+Parameter!$B$4*0.5 + I554)&gt;0,(ZB_Käufer2!$B554-Parameter!$B$17*Spielerentscheidungen!$D$2+Parameter!$B$4*0.5 + J554)&gt;0), IF(($B554-Parameter!$B$17*Spielerentscheidungen!$B$2+Parameter!$B$4*0.5 + I554) &gt; (ZB_Käufer2!$B554-Parameter!$B$17*Spielerentscheidungen!$D$2+Parameter!$B$4*0.5 + J554), "A", IF((ZB_Käufer2!$B554-Parameter!$B$17*Spielerentscheidungen!$D$2+Parameter!$B$4*0.5 + J554) &gt; ($B554-Parameter!$B$17*Spielerentscheidungen!$B$2+Parameter!$B$4*0.5 + I554), "B", C554)),
IF(($B554-Parameter!$B$17*Spielerentscheidungen!$B$2+Parameter!$B$4*0.5 + I554)&gt;0,"A",
IF((ZB_Käufer2!$B554-Parameter!$B$17*Spielerentscheidungen!$D$2+Parameter!$B$4*0.5 + J554)&gt;0,"B",0)))</f>
        <v>0</v>
      </c>
      <c r="E554">
        <f>IF(AND(($B554-Parameter!$B$17*Spielerentscheidungen!$B$3+Parameter!$B$4*(Ergebnisse2!$D$2/Parameter!$B$8) + I554)&gt;0,(ZB_Käufer2!$B554-Parameter!$B$17*Spielerentscheidungen!$D$3+Parameter!$B$4*(Ergebnisse2!$E$2/Parameter!$B$8) + J554)&gt;0),IF(($B554-Parameter!$B$17*Spielerentscheidungen!$B$3+Parameter!$B$4*(Ergebnisse2!$D$2/Parameter!$B$8) + I554) &gt; (ZB_Käufer2!$B554-Parameter!$B$17*Spielerentscheidungen!$D$3+Parameter!$B$4*(Ergebnisse2!$E$2/Parameter!$B$8) + J554),"A", IF(($B554-Parameter!$B$17*Spielerentscheidungen!$B$3+Parameter!$B$4*(Ergebnisse2!$D$2/Parameter!$B$8) + I554) &lt; (ZB_Käufer2!$B554-Parameter!$B$17*Spielerentscheidungen!$D$3+Parameter!$B$4*(Ergebnisse2!$E$2/Parameter!$B$8) + J554 ), "B", C554)),
IF(($B554-Parameter!$B$17*Spielerentscheidungen!$B$3+Parameter!$B$4*(Ergebnisse2!$D$2/Parameter!$B$8) + I554) &gt; 0,"A",
IF((ZB_Käufer2!$B554-Parameter!$B$17*Spielerentscheidungen!$D$3+Parameter!$B$4*(Ergebnisse2!$E$2/Parameter!$B$8) + J554)&gt;0,"B",0)))</f>
        <v>0</v>
      </c>
      <c r="F554">
        <f>IF(AND(($B554-Parameter!$B$17*Spielerentscheidungen!$B$4+Parameter!$B$4*(Ergebnisse2!$D$3/Parameter!$B$8) + I554 )&gt;0,(ZB_Käufer2!$B554-Parameter!$B$17*Spielerentscheidungen!$D$4+Parameter!$B$4*(Ergebnisse2!$E$3/Parameter!$B$8) + J554)&gt;0),IF(($B554-Parameter!$B$17*Spielerentscheidungen!$B$4+Parameter!$B$4*(Ergebnisse2!$D$3/Parameter!$B$8) + I554) &gt; (ZB_Käufer2!$B554-Parameter!$B$17*Spielerentscheidungen!$D$4+Parameter!$B$4*(Ergebnisse2!$E$3/Parameter!$B$8) + J554), "A", IF(($B554-Parameter!$B$17*Spielerentscheidungen!$B$4+Parameter!$B$4*(Ergebnisse2!$D$3/Parameter!$B$8) + I554) &lt; (ZB_Käufer2!$B554-Parameter!$B$17*Spielerentscheidungen!$D$4+Parameter!$B$4*(Ergebnisse2!$E$3/Parameter!$B$8) + J554), "B", C554)),
IF(($B554-Parameter!$B$17*Spielerentscheidungen!$B$4+Parameter!$B$4*(Ergebnisse2!$D$3/Parameter!$B$8) + I554) &gt; 0,"A",
IF((ZB_Käufer2!$B554-Parameter!$B$17*Spielerentscheidungen!$D$4+Parameter!$B$4*(Ergebnisse2!$E$3/Parameter!$B$8) + J554) &gt; 0,"B",0)))</f>
        <v>0</v>
      </c>
      <c r="G554">
        <f>IF(AND(($B554-Parameter!$B$17*Spielerentscheidungen!$B$5+Parameter!$B$4*(Ergebnisse2!$D$4/Parameter!$B$8) + I554)&gt;0,(ZB_Käufer2!$B554-Parameter!$B$17*Spielerentscheidungen!$D$5+Parameter!$B$4*(Ergebnisse2!$E$4/Parameter!$B$8) + J554)&gt;0), IF(($B554-Parameter!$B$17*Spielerentscheidungen!$B$5+Parameter!$B$4*(Ergebnisse2!$D$4/Parameter!$B$8) + I554) &gt; (ZB_Käufer2!$B554-Parameter!$B$17*Spielerentscheidungen!$D$5+Parameter!$B$4*(Ergebnisse2!$E$4/Parameter!$B$8) + J554), "A", IF(($B554-Parameter!$B$17*Spielerentscheidungen!$B$5+Parameter!$B$4*(Ergebnisse2!$D$4/Parameter!$B$8) + I554) &lt; (ZB_Käufer2!$B554-Parameter!$B$17*Spielerentscheidungen!$D$5+Parameter!$B$4*(Ergebnisse2!$E$4/Parameter!$B$8) + J554), "B", C554)),
IF(($B554-Parameter!$B$17*Spielerentscheidungen!$B$5+Parameter!$B$4*(Ergebnisse2!$D$4/Parameter!$B$8) +I554)&gt;0,"A",
IF((ZB_Käufer2!$B554-Parameter!$B$17*Spielerentscheidungen!$D$5+Parameter!$B$4*(Ergebnisse2!$E$4/Parameter!$B$8) + J554)&gt;0,"B",0)))</f>
        <v>0</v>
      </c>
      <c r="H554">
        <f>IF(AND(($B554-Parameter!$B$17*Spielerentscheidungen!$B$6+Parameter!$B$4*(Ergebnisse2!$D$5/Parameter!$B$8) + I554)&gt;0,(ZB_Käufer2!$B554-Parameter!$B$17*Spielerentscheidungen!$D$6+Parameter!$B$4*(Ergebnisse2!$E$5/Parameter!$B$8) + J554)&gt;0), IF(($B554-Parameter!$B$17*Spielerentscheidungen!$B$6+Parameter!$B$4*(Ergebnisse2!$D$5/Parameter!$B$8) + I554) &gt; (ZB_Käufer2!$B554-Parameter!$B$17*Spielerentscheidungen!$D$6+Parameter!$B$4*(Ergebnisse2!$E$5/Parameter!$B$8) + J554),"A",IF(($B554-Parameter!$B$17*Spielerentscheidungen!$B$6+Parameter!$B$4*(Ergebnisse2!$D$5/Parameter!$B$8) + I554) &lt; (ZB_Käufer2!$B554-Parameter!$B$17*Spielerentscheidungen!$D$6+Parameter!$B$4*(Ergebnisse2!$E$5/Parameter!$B$8) + J554),"B",C554)),
IF(($B554-Parameter!$B$17*Spielerentscheidungen!$B$6+Parameter!$B$4*(Ergebnisse2!$D$5/Parameter!$B$8) + I554)&gt;0,"A",
IF((ZB_Käufer2!$B554-Parameter!$B$17*Spielerentscheidungen!$D$6 + Parameter!$B$4*(Ergebnisse2!$E$5/Parameter!$B$8) + J554)&gt;0,"B",0)))</f>
        <v>0</v>
      </c>
      <c r="I554">
        <v>1</v>
      </c>
      <c r="J554">
        <v>0</v>
      </c>
    </row>
    <row r="555" spans="1:10" x14ac:dyDescent="0.35">
      <c r="A555">
        <v>554</v>
      </c>
      <c r="B555">
        <v>3.48</v>
      </c>
      <c r="C555" t="s">
        <v>20</v>
      </c>
      <c r="D555">
        <f>IF(AND(($B555- Parameter!$B$17*Spielerentscheidungen!$B$2+Parameter!$B$4*0.5 + I555)&gt;0,(ZB_Käufer2!$B555-Parameter!$B$17*Spielerentscheidungen!$D$2+Parameter!$B$4*0.5 + J555)&gt;0), IF(($B555-Parameter!$B$17*Spielerentscheidungen!$B$2+Parameter!$B$4*0.5 + I555) &gt; (ZB_Käufer2!$B555-Parameter!$B$17*Spielerentscheidungen!$D$2+Parameter!$B$4*0.5 + J555), "A", IF((ZB_Käufer2!$B555-Parameter!$B$17*Spielerentscheidungen!$D$2+Parameter!$B$4*0.5 + J555) &gt; ($B555-Parameter!$B$17*Spielerentscheidungen!$B$2+Parameter!$B$4*0.5 + I555), "B", C555)),
IF(($B555-Parameter!$B$17*Spielerentscheidungen!$B$2+Parameter!$B$4*0.5 + I555)&gt;0,"A",
IF((ZB_Käufer2!$B555-Parameter!$B$17*Spielerentscheidungen!$D$2+Parameter!$B$4*0.5 + J555)&gt;0,"B",0)))</f>
        <v>0</v>
      </c>
      <c r="E555">
        <f>IF(AND(($B555-Parameter!$B$17*Spielerentscheidungen!$B$3+Parameter!$B$4*(Ergebnisse2!$D$2/Parameter!$B$8) + I555)&gt;0,(ZB_Käufer2!$B555-Parameter!$B$17*Spielerentscheidungen!$D$3+Parameter!$B$4*(Ergebnisse2!$E$2/Parameter!$B$8) + J555)&gt;0),IF(($B555-Parameter!$B$17*Spielerentscheidungen!$B$3+Parameter!$B$4*(Ergebnisse2!$D$2/Parameter!$B$8) + I555) &gt; (ZB_Käufer2!$B555-Parameter!$B$17*Spielerentscheidungen!$D$3+Parameter!$B$4*(Ergebnisse2!$E$2/Parameter!$B$8) + J555),"A", IF(($B555-Parameter!$B$17*Spielerentscheidungen!$B$3+Parameter!$B$4*(Ergebnisse2!$D$2/Parameter!$B$8) + I555) &lt; (ZB_Käufer2!$B555-Parameter!$B$17*Spielerentscheidungen!$D$3+Parameter!$B$4*(Ergebnisse2!$E$2/Parameter!$B$8) + J555 ), "B", C555)),
IF(($B555-Parameter!$B$17*Spielerentscheidungen!$B$3+Parameter!$B$4*(Ergebnisse2!$D$2/Parameter!$B$8) + I555) &gt; 0,"A",
IF((ZB_Käufer2!$B555-Parameter!$B$17*Spielerentscheidungen!$D$3+Parameter!$B$4*(Ergebnisse2!$E$2/Parameter!$B$8) + J555)&gt;0,"B",0)))</f>
        <v>0</v>
      </c>
      <c r="F555">
        <f>IF(AND(($B555-Parameter!$B$17*Spielerentscheidungen!$B$4+Parameter!$B$4*(Ergebnisse2!$D$3/Parameter!$B$8) + I555 )&gt;0,(ZB_Käufer2!$B555-Parameter!$B$17*Spielerentscheidungen!$D$4+Parameter!$B$4*(Ergebnisse2!$E$3/Parameter!$B$8) + J555)&gt;0),IF(($B555-Parameter!$B$17*Spielerentscheidungen!$B$4+Parameter!$B$4*(Ergebnisse2!$D$3/Parameter!$B$8) + I555) &gt; (ZB_Käufer2!$B555-Parameter!$B$17*Spielerentscheidungen!$D$4+Parameter!$B$4*(Ergebnisse2!$E$3/Parameter!$B$8) + J555), "A", IF(($B555-Parameter!$B$17*Spielerentscheidungen!$B$4+Parameter!$B$4*(Ergebnisse2!$D$3/Parameter!$B$8) + I555) &lt; (ZB_Käufer2!$B555-Parameter!$B$17*Spielerentscheidungen!$D$4+Parameter!$B$4*(Ergebnisse2!$E$3/Parameter!$B$8) + J555), "B", C555)),
IF(($B555-Parameter!$B$17*Spielerentscheidungen!$B$4+Parameter!$B$4*(Ergebnisse2!$D$3/Parameter!$B$8) + I555) &gt; 0,"A",
IF((ZB_Käufer2!$B555-Parameter!$B$17*Spielerentscheidungen!$D$4+Parameter!$B$4*(Ergebnisse2!$E$3/Parameter!$B$8) + J555) &gt; 0,"B",0)))</f>
        <v>0</v>
      </c>
      <c r="G555">
        <f>IF(AND(($B555-Parameter!$B$17*Spielerentscheidungen!$B$5+Parameter!$B$4*(Ergebnisse2!$D$4/Parameter!$B$8) + I555)&gt;0,(ZB_Käufer2!$B555-Parameter!$B$17*Spielerentscheidungen!$D$5+Parameter!$B$4*(Ergebnisse2!$E$4/Parameter!$B$8) + J555)&gt;0), IF(($B555-Parameter!$B$17*Spielerentscheidungen!$B$5+Parameter!$B$4*(Ergebnisse2!$D$4/Parameter!$B$8) + I555) &gt; (ZB_Käufer2!$B555-Parameter!$B$17*Spielerentscheidungen!$D$5+Parameter!$B$4*(Ergebnisse2!$E$4/Parameter!$B$8) + J555), "A", IF(($B555-Parameter!$B$17*Spielerentscheidungen!$B$5+Parameter!$B$4*(Ergebnisse2!$D$4/Parameter!$B$8) + I555) &lt; (ZB_Käufer2!$B555-Parameter!$B$17*Spielerentscheidungen!$D$5+Parameter!$B$4*(Ergebnisse2!$E$4/Parameter!$B$8) + J555), "B", C555)),
IF(($B555-Parameter!$B$17*Spielerentscheidungen!$B$5+Parameter!$B$4*(Ergebnisse2!$D$4/Parameter!$B$8) +I555)&gt;0,"A",
IF((ZB_Käufer2!$B555-Parameter!$B$17*Spielerentscheidungen!$D$5+Parameter!$B$4*(Ergebnisse2!$E$4/Parameter!$B$8) + J555)&gt;0,"B",0)))</f>
        <v>0</v>
      </c>
      <c r="H555">
        <f>IF(AND(($B555-Parameter!$B$17*Spielerentscheidungen!$B$6+Parameter!$B$4*(Ergebnisse2!$D$5/Parameter!$B$8) + I555)&gt;0,(ZB_Käufer2!$B555-Parameter!$B$17*Spielerentscheidungen!$D$6+Parameter!$B$4*(Ergebnisse2!$E$5/Parameter!$B$8) + J555)&gt;0), IF(($B555-Parameter!$B$17*Spielerentscheidungen!$B$6+Parameter!$B$4*(Ergebnisse2!$D$5/Parameter!$B$8) + I555) &gt; (ZB_Käufer2!$B555-Parameter!$B$17*Spielerentscheidungen!$D$6+Parameter!$B$4*(Ergebnisse2!$E$5/Parameter!$B$8) + J555),"A",IF(($B555-Parameter!$B$17*Spielerentscheidungen!$B$6+Parameter!$B$4*(Ergebnisse2!$D$5/Parameter!$B$8) + I555) &lt; (ZB_Käufer2!$B555-Parameter!$B$17*Spielerentscheidungen!$D$6+Parameter!$B$4*(Ergebnisse2!$E$5/Parameter!$B$8) + J555),"B",C555)),
IF(($B555-Parameter!$B$17*Spielerentscheidungen!$B$6+Parameter!$B$4*(Ergebnisse2!$D$5/Parameter!$B$8) + I555)&gt;0,"A",
IF((ZB_Käufer2!$B555-Parameter!$B$17*Spielerentscheidungen!$D$6 + Parameter!$B$4*(Ergebnisse2!$E$5/Parameter!$B$8) + J555)&gt;0,"B",0)))</f>
        <v>0</v>
      </c>
      <c r="I555">
        <v>0</v>
      </c>
      <c r="J555">
        <v>4</v>
      </c>
    </row>
    <row r="556" spans="1:10" x14ac:dyDescent="0.35">
      <c r="A556">
        <v>555</v>
      </c>
      <c r="B556">
        <v>5.89</v>
      </c>
      <c r="C556" t="s">
        <v>19</v>
      </c>
      <c r="D556" t="str">
        <f>IF(AND(($B556- Parameter!$B$17*Spielerentscheidungen!$B$2+Parameter!$B$4*0.5 + I556)&gt;0,(ZB_Käufer2!$B556-Parameter!$B$17*Spielerentscheidungen!$D$2+Parameter!$B$4*0.5 + J556)&gt;0), IF(($B556-Parameter!$B$17*Spielerentscheidungen!$B$2+Parameter!$B$4*0.5 + I556) &gt; (ZB_Käufer2!$B556-Parameter!$B$17*Spielerentscheidungen!$D$2+Parameter!$B$4*0.5 + J556), "A", IF((ZB_Käufer2!$B556-Parameter!$B$17*Spielerentscheidungen!$D$2+Parameter!$B$4*0.5 + J556) &gt; ($B556-Parameter!$B$17*Spielerentscheidungen!$B$2+Parameter!$B$4*0.5 + I556), "B", C556)),
IF(($B556-Parameter!$B$17*Spielerentscheidungen!$B$2+Parameter!$B$4*0.5 + I556)&gt;0,"A",
IF((ZB_Käufer2!$B556-Parameter!$B$17*Spielerentscheidungen!$D$2+Parameter!$B$4*0.5 + J556)&gt;0,"B",0)))</f>
        <v>A</v>
      </c>
      <c r="E556" t="str">
        <f>IF(AND(($B556-Parameter!$B$17*Spielerentscheidungen!$B$3+Parameter!$B$4*(Ergebnisse2!$D$2/Parameter!$B$8) + I556)&gt;0,(ZB_Käufer2!$B556-Parameter!$B$17*Spielerentscheidungen!$D$3+Parameter!$B$4*(Ergebnisse2!$E$2/Parameter!$B$8) + J556)&gt;0),IF(($B556-Parameter!$B$17*Spielerentscheidungen!$B$3+Parameter!$B$4*(Ergebnisse2!$D$2/Parameter!$B$8) + I556) &gt; (ZB_Käufer2!$B556-Parameter!$B$17*Spielerentscheidungen!$D$3+Parameter!$B$4*(Ergebnisse2!$E$2/Parameter!$B$8) + J556),"A", IF(($B556-Parameter!$B$17*Spielerentscheidungen!$B$3+Parameter!$B$4*(Ergebnisse2!$D$2/Parameter!$B$8) + I556) &lt; (ZB_Käufer2!$B556-Parameter!$B$17*Spielerentscheidungen!$D$3+Parameter!$B$4*(Ergebnisse2!$E$2/Parameter!$B$8) + J556 ), "B", C556)),
IF(($B556-Parameter!$B$17*Spielerentscheidungen!$B$3+Parameter!$B$4*(Ergebnisse2!$D$2/Parameter!$B$8) + I556) &gt; 0,"A",
IF((ZB_Käufer2!$B556-Parameter!$B$17*Spielerentscheidungen!$D$3+Parameter!$B$4*(Ergebnisse2!$E$2/Parameter!$B$8) + J556)&gt;0,"B",0)))</f>
        <v>A</v>
      </c>
      <c r="F556">
        <f>IF(AND(($B556-Parameter!$B$17*Spielerentscheidungen!$B$4+Parameter!$B$4*(Ergebnisse2!$D$3/Parameter!$B$8) + I556 )&gt;0,(ZB_Käufer2!$B556-Parameter!$B$17*Spielerentscheidungen!$D$4+Parameter!$B$4*(Ergebnisse2!$E$3/Parameter!$B$8) + J556)&gt;0),IF(($B556-Parameter!$B$17*Spielerentscheidungen!$B$4+Parameter!$B$4*(Ergebnisse2!$D$3/Parameter!$B$8) + I556) &gt; (ZB_Käufer2!$B556-Parameter!$B$17*Spielerentscheidungen!$D$4+Parameter!$B$4*(Ergebnisse2!$E$3/Parameter!$B$8) + J556), "A", IF(($B556-Parameter!$B$17*Spielerentscheidungen!$B$4+Parameter!$B$4*(Ergebnisse2!$D$3/Parameter!$B$8) + I556) &lt; (ZB_Käufer2!$B556-Parameter!$B$17*Spielerentscheidungen!$D$4+Parameter!$B$4*(Ergebnisse2!$E$3/Parameter!$B$8) + J556), "B", C556)),
IF(($B556-Parameter!$B$17*Spielerentscheidungen!$B$4+Parameter!$B$4*(Ergebnisse2!$D$3/Parameter!$B$8) + I556) &gt; 0,"A",
IF((ZB_Käufer2!$B556-Parameter!$B$17*Spielerentscheidungen!$D$4+Parameter!$B$4*(Ergebnisse2!$E$3/Parameter!$B$8) + J556) &gt; 0,"B",0)))</f>
        <v>0</v>
      </c>
      <c r="G556">
        <f>IF(AND(($B556-Parameter!$B$17*Spielerentscheidungen!$B$5+Parameter!$B$4*(Ergebnisse2!$D$4/Parameter!$B$8) + I556)&gt;0,(ZB_Käufer2!$B556-Parameter!$B$17*Spielerentscheidungen!$D$5+Parameter!$B$4*(Ergebnisse2!$E$4/Parameter!$B$8) + J556)&gt;0), IF(($B556-Parameter!$B$17*Spielerentscheidungen!$B$5+Parameter!$B$4*(Ergebnisse2!$D$4/Parameter!$B$8) + I556) &gt; (ZB_Käufer2!$B556-Parameter!$B$17*Spielerentscheidungen!$D$5+Parameter!$B$4*(Ergebnisse2!$E$4/Parameter!$B$8) + J556), "A", IF(($B556-Parameter!$B$17*Spielerentscheidungen!$B$5+Parameter!$B$4*(Ergebnisse2!$D$4/Parameter!$B$8) + I556) &lt; (ZB_Käufer2!$B556-Parameter!$B$17*Spielerentscheidungen!$D$5+Parameter!$B$4*(Ergebnisse2!$E$4/Parameter!$B$8) + J556), "B", C556)),
IF(($B556-Parameter!$B$17*Spielerentscheidungen!$B$5+Parameter!$B$4*(Ergebnisse2!$D$4/Parameter!$B$8) +I556)&gt;0,"A",
IF((ZB_Käufer2!$B556-Parameter!$B$17*Spielerentscheidungen!$D$5+Parameter!$B$4*(Ergebnisse2!$E$4/Parameter!$B$8) + J556)&gt;0,"B",0)))</f>
        <v>0</v>
      </c>
      <c r="H556">
        <f>IF(AND(($B556-Parameter!$B$17*Spielerentscheidungen!$B$6+Parameter!$B$4*(Ergebnisse2!$D$5/Parameter!$B$8) + I556)&gt;0,(ZB_Käufer2!$B556-Parameter!$B$17*Spielerentscheidungen!$D$6+Parameter!$B$4*(Ergebnisse2!$E$5/Parameter!$B$8) + J556)&gt;0), IF(($B556-Parameter!$B$17*Spielerentscheidungen!$B$6+Parameter!$B$4*(Ergebnisse2!$D$5/Parameter!$B$8) + I556) &gt; (ZB_Käufer2!$B556-Parameter!$B$17*Spielerentscheidungen!$D$6+Parameter!$B$4*(Ergebnisse2!$E$5/Parameter!$B$8) + J556),"A",IF(($B556-Parameter!$B$17*Spielerentscheidungen!$B$6+Parameter!$B$4*(Ergebnisse2!$D$5/Parameter!$B$8) + I556) &lt; (ZB_Käufer2!$B556-Parameter!$B$17*Spielerentscheidungen!$D$6+Parameter!$B$4*(Ergebnisse2!$E$5/Parameter!$B$8) + J556),"B",C556)),
IF(($B556-Parameter!$B$17*Spielerentscheidungen!$B$6+Parameter!$B$4*(Ergebnisse2!$D$5/Parameter!$B$8) + I556)&gt;0,"A",
IF((ZB_Käufer2!$B556-Parameter!$B$17*Spielerentscheidungen!$D$6 + Parameter!$B$4*(Ergebnisse2!$E$5/Parameter!$B$8) + J556)&gt;0,"B",0)))</f>
        <v>0</v>
      </c>
      <c r="I556">
        <v>2</v>
      </c>
      <c r="J556">
        <v>0</v>
      </c>
    </row>
    <row r="557" spans="1:10" x14ac:dyDescent="0.35">
      <c r="A557">
        <v>556</v>
      </c>
      <c r="B557">
        <v>4.53</v>
      </c>
      <c r="C557" t="s">
        <v>20</v>
      </c>
      <c r="D557" t="str">
        <f>IF(AND(($B557- Parameter!$B$17*Spielerentscheidungen!$B$2+Parameter!$B$4*0.5 + I557)&gt;0,(ZB_Käufer2!$B557-Parameter!$B$17*Spielerentscheidungen!$D$2+Parameter!$B$4*0.5 + J557)&gt;0), IF(($B557-Parameter!$B$17*Spielerentscheidungen!$B$2+Parameter!$B$4*0.5 + I557) &gt; (ZB_Käufer2!$B557-Parameter!$B$17*Spielerentscheidungen!$D$2+Parameter!$B$4*0.5 + J557), "A", IF((ZB_Käufer2!$B557-Parameter!$B$17*Spielerentscheidungen!$D$2+Parameter!$B$4*0.5 + J557) &gt; ($B557-Parameter!$B$17*Spielerentscheidungen!$B$2+Parameter!$B$4*0.5 + I557), "B", C557)),
IF(($B557-Parameter!$B$17*Spielerentscheidungen!$B$2+Parameter!$B$4*0.5 + I557)&gt;0,"A",
IF((ZB_Käufer2!$B557-Parameter!$B$17*Spielerentscheidungen!$D$2+Parameter!$B$4*0.5 + J557)&gt;0,"B",0)))</f>
        <v>B</v>
      </c>
      <c r="E557" t="str">
        <f>IF(AND(($B557-Parameter!$B$17*Spielerentscheidungen!$B$3+Parameter!$B$4*(Ergebnisse2!$D$2/Parameter!$B$8) + I557)&gt;0,(ZB_Käufer2!$B557-Parameter!$B$17*Spielerentscheidungen!$D$3+Parameter!$B$4*(Ergebnisse2!$E$2/Parameter!$B$8) + J557)&gt;0),IF(($B557-Parameter!$B$17*Spielerentscheidungen!$B$3+Parameter!$B$4*(Ergebnisse2!$D$2/Parameter!$B$8) + I557) &gt; (ZB_Käufer2!$B557-Parameter!$B$17*Spielerentscheidungen!$D$3+Parameter!$B$4*(Ergebnisse2!$E$2/Parameter!$B$8) + J557),"A", IF(($B557-Parameter!$B$17*Spielerentscheidungen!$B$3+Parameter!$B$4*(Ergebnisse2!$D$2/Parameter!$B$8) + I557) &lt; (ZB_Käufer2!$B557-Parameter!$B$17*Spielerentscheidungen!$D$3+Parameter!$B$4*(Ergebnisse2!$E$2/Parameter!$B$8) + J557 ), "B", C557)),
IF(($B557-Parameter!$B$17*Spielerentscheidungen!$B$3+Parameter!$B$4*(Ergebnisse2!$D$2/Parameter!$B$8) + I557) &gt; 0,"A",
IF((ZB_Käufer2!$B557-Parameter!$B$17*Spielerentscheidungen!$D$3+Parameter!$B$4*(Ergebnisse2!$E$2/Parameter!$B$8) + J557)&gt;0,"B",0)))</f>
        <v>B</v>
      </c>
      <c r="F557">
        <f>IF(AND(($B557-Parameter!$B$17*Spielerentscheidungen!$B$4+Parameter!$B$4*(Ergebnisse2!$D$3/Parameter!$B$8) + I557 )&gt;0,(ZB_Käufer2!$B557-Parameter!$B$17*Spielerentscheidungen!$D$4+Parameter!$B$4*(Ergebnisse2!$E$3/Parameter!$B$8) + J557)&gt;0),IF(($B557-Parameter!$B$17*Spielerentscheidungen!$B$4+Parameter!$B$4*(Ergebnisse2!$D$3/Parameter!$B$8) + I557) &gt; (ZB_Käufer2!$B557-Parameter!$B$17*Spielerentscheidungen!$D$4+Parameter!$B$4*(Ergebnisse2!$E$3/Parameter!$B$8) + J557), "A", IF(($B557-Parameter!$B$17*Spielerentscheidungen!$B$4+Parameter!$B$4*(Ergebnisse2!$D$3/Parameter!$B$8) + I557) &lt; (ZB_Käufer2!$B557-Parameter!$B$17*Spielerentscheidungen!$D$4+Parameter!$B$4*(Ergebnisse2!$E$3/Parameter!$B$8) + J557), "B", C557)),
IF(($B557-Parameter!$B$17*Spielerentscheidungen!$B$4+Parameter!$B$4*(Ergebnisse2!$D$3/Parameter!$B$8) + I557) &gt; 0,"A",
IF((ZB_Käufer2!$B557-Parameter!$B$17*Spielerentscheidungen!$D$4+Parameter!$B$4*(Ergebnisse2!$E$3/Parameter!$B$8) + J557) &gt; 0,"B",0)))</f>
        <v>0</v>
      </c>
      <c r="G557">
        <f>IF(AND(($B557-Parameter!$B$17*Spielerentscheidungen!$B$5+Parameter!$B$4*(Ergebnisse2!$D$4/Parameter!$B$8) + I557)&gt;0,(ZB_Käufer2!$B557-Parameter!$B$17*Spielerentscheidungen!$D$5+Parameter!$B$4*(Ergebnisse2!$E$4/Parameter!$B$8) + J557)&gt;0), IF(($B557-Parameter!$B$17*Spielerentscheidungen!$B$5+Parameter!$B$4*(Ergebnisse2!$D$4/Parameter!$B$8) + I557) &gt; (ZB_Käufer2!$B557-Parameter!$B$17*Spielerentscheidungen!$D$5+Parameter!$B$4*(Ergebnisse2!$E$4/Parameter!$B$8) + J557), "A", IF(($B557-Parameter!$B$17*Spielerentscheidungen!$B$5+Parameter!$B$4*(Ergebnisse2!$D$4/Parameter!$B$8) + I557) &lt; (ZB_Käufer2!$B557-Parameter!$B$17*Spielerentscheidungen!$D$5+Parameter!$B$4*(Ergebnisse2!$E$4/Parameter!$B$8) + J557), "B", C557)),
IF(($B557-Parameter!$B$17*Spielerentscheidungen!$B$5+Parameter!$B$4*(Ergebnisse2!$D$4/Parameter!$B$8) +I557)&gt;0,"A",
IF((ZB_Käufer2!$B557-Parameter!$B$17*Spielerentscheidungen!$D$5+Parameter!$B$4*(Ergebnisse2!$E$4/Parameter!$B$8) + J557)&gt;0,"B",0)))</f>
        <v>0</v>
      </c>
      <c r="H557">
        <f>IF(AND(($B557-Parameter!$B$17*Spielerentscheidungen!$B$6+Parameter!$B$4*(Ergebnisse2!$D$5/Parameter!$B$8) + I557)&gt;0,(ZB_Käufer2!$B557-Parameter!$B$17*Spielerentscheidungen!$D$6+Parameter!$B$4*(Ergebnisse2!$E$5/Parameter!$B$8) + J557)&gt;0), IF(($B557-Parameter!$B$17*Spielerentscheidungen!$B$6+Parameter!$B$4*(Ergebnisse2!$D$5/Parameter!$B$8) + I557) &gt; (ZB_Käufer2!$B557-Parameter!$B$17*Spielerentscheidungen!$D$6+Parameter!$B$4*(Ergebnisse2!$E$5/Parameter!$B$8) + J557),"A",IF(($B557-Parameter!$B$17*Spielerentscheidungen!$B$6+Parameter!$B$4*(Ergebnisse2!$D$5/Parameter!$B$8) + I557) &lt; (ZB_Käufer2!$B557-Parameter!$B$17*Spielerentscheidungen!$D$6+Parameter!$B$4*(Ergebnisse2!$E$5/Parameter!$B$8) + J557),"B",C557)),
IF(($B557-Parameter!$B$17*Spielerentscheidungen!$B$6+Parameter!$B$4*(Ergebnisse2!$D$5/Parameter!$B$8) + I557)&gt;0,"A",
IF((ZB_Käufer2!$B557-Parameter!$B$17*Spielerentscheidungen!$D$6 + Parameter!$B$4*(Ergebnisse2!$E$5/Parameter!$B$8) + J557)&gt;0,"B",0)))</f>
        <v>0</v>
      </c>
      <c r="I557">
        <v>0</v>
      </c>
      <c r="J557">
        <v>5</v>
      </c>
    </row>
    <row r="558" spans="1:10" x14ac:dyDescent="0.35">
      <c r="A558">
        <v>557</v>
      </c>
      <c r="B558">
        <v>5.84</v>
      </c>
      <c r="C558" t="s">
        <v>19</v>
      </c>
      <c r="D558" t="str">
        <f>IF(AND(($B558- Parameter!$B$17*Spielerentscheidungen!$B$2+Parameter!$B$4*0.5 + I558)&gt;0,(ZB_Käufer2!$B558-Parameter!$B$17*Spielerentscheidungen!$D$2+Parameter!$B$4*0.5 + J558)&gt;0), IF(($B558-Parameter!$B$17*Spielerentscheidungen!$B$2+Parameter!$B$4*0.5 + I558) &gt; (ZB_Käufer2!$B558-Parameter!$B$17*Spielerentscheidungen!$D$2+Parameter!$B$4*0.5 + J558), "A", IF((ZB_Käufer2!$B558-Parameter!$B$17*Spielerentscheidungen!$D$2+Parameter!$B$4*0.5 + J558) &gt; ($B558-Parameter!$B$17*Spielerentscheidungen!$B$2+Parameter!$B$4*0.5 + I558), "B", C558)),
IF(($B558-Parameter!$B$17*Spielerentscheidungen!$B$2+Parameter!$B$4*0.5 + I558)&gt;0,"A",
IF((ZB_Käufer2!$B558-Parameter!$B$17*Spielerentscheidungen!$D$2+Parameter!$B$4*0.5 + J558)&gt;0,"B",0)))</f>
        <v>B</v>
      </c>
      <c r="E558" t="str">
        <f>IF(AND(($B558-Parameter!$B$17*Spielerentscheidungen!$B$3+Parameter!$B$4*(Ergebnisse2!$D$2/Parameter!$B$8) + I558)&gt;0,(ZB_Käufer2!$B558-Parameter!$B$17*Spielerentscheidungen!$D$3+Parameter!$B$4*(Ergebnisse2!$E$2/Parameter!$B$8) + J558)&gt;0),IF(($B558-Parameter!$B$17*Spielerentscheidungen!$B$3+Parameter!$B$4*(Ergebnisse2!$D$2/Parameter!$B$8) + I558) &gt; (ZB_Käufer2!$B558-Parameter!$B$17*Spielerentscheidungen!$D$3+Parameter!$B$4*(Ergebnisse2!$E$2/Parameter!$B$8) + J558),"A", IF(($B558-Parameter!$B$17*Spielerentscheidungen!$B$3+Parameter!$B$4*(Ergebnisse2!$D$2/Parameter!$B$8) + I558) &lt; (ZB_Käufer2!$B558-Parameter!$B$17*Spielerentscheidungen!$D$3+Parameter!$B$4*(Ergebnisse2!$E$2/Parameter!$B$8) + J558 ), "B", C558)),
IF(($B558-Parameter!$B$17*Spielerentscheidungen!$B$3+Parameter!$B$4*(Ergebnisse2!$D$2/Parameter!$B$8) + I558) &gt; 0,"A",
IF((ZB_Käufer2!$B558-Parameter!$B$17*Spielerentscheidungen!$D$3+Parameter!$B$4*(Ergebnisse2!$E$2/Parameter!$B$8) + J558)&gt;0,"B",0)))</f>
        <v>B</v>
      </c>
      <c r="F558">
        <f>IF(AND(($B558-Parameter!$B$17*Spielerentscheidungen!$B$4+Parameter!$B$4*(Ergebnisse2!$D$3/Parameter!$B$8) + I558 )&gt;0,(ZB_Käufer2!$B558-Parameter!$B$17*Spielerentscheidungen!$D$4+Parameter!$B$4*(Ergebnisse2!$E$3/Parameter!$B$8) + J558)&gt;0),IF(($B558-Parameter!$B$17*Spielerentscheidungen!$B$4+Parameter!$B$4*(Ergebnisse2!$D$3/Parameter!$B$8) + I558) &gt; (ZB_Käufer2!$B558-Parameter!$B$17*Spielerentscheidungen!$D$4+Parameter!$B$4*(Ergebnisse2!$E$3/Parameter!$B$8) + J558), "A", IF(($B558-Parameter!$B$17*Spielerentscheidungen!$B$4+Parameter!$B$4*(Ergebnisse2!$D$3/Parameter!$B$8) + I558) &lt; (ZB_Käufer2!$B558-Parameter!$B$17*Spielerentscheidungen!$D$4+Parameter!$B$4*(Ergebnisse2!$E$3/Parameter!$B$8) + J558), "B", C558)),
IF(($B558-Parameter!$B$17*Spielerentscheidungen!$B$4+Parameter!$B$4*(Ergebnisse2!$D$3/Parameter!$B$8) + I558) &gt; 0,"A",
IF((ZB_Käufer2!$B558-Parameter!$B$17*Spielerentscheidungen!$D$4+Parameter!$B$4*(Ergebnisse2!$E$3/Parameter!$B$8) + J558) &gt; 0,"B",0)))</f>
        <v>0</v>
      </c>
      <c r="G558" t="str">
        <f>IF(AND(($B558-Parameter!$B$17*Spielerentscheidungen!$B$5+Parameter!$B$4*(Ergebnisse2!$D$4/Parameter!$B$8) + I558)&gt;0,(ZB_Käufer2!$B558-Parameter!$B$17*Spielerentscheidungen!$D$5+Parameter!$B$4*(Ergebnisse2!$E$4/Parameter!$B$8) + J558)&gt;0), IF(($B558-Parameter!$B$17*Spielerentscheidungen!$B$5+Parameter!$B$4*(Ergebnisse2!$D$4/Parameter!$B$8) + I558) &gt; (ZB_Käufer2!$B558-Parameter!$B$17*Spielerentscheidungen!$D$5+Parameter!$B$4*(Ergebnisse2!$E$4/Parameter!$B$8) + J558), "A", IF(($B558-Parameter!$B$17*Spielerentscheidungen!$B$5+Parameter!$B$4*(Ergebnisse2!$D$4/Parameter!$B$8) + I558) &lt; (ZB_Käufer2!$B558-Parameter!$B$17*Spielerentscheidungen!$D$5+Parameter!$B$4*(Ergebnisse2!$E$4/Parameter!$B$8) + J558), "B", C558)),
IF(($B558-Parameter!$B$17*Spielerentscheidungen!$B$5+Parameter!$B$4*(Ergebnisse2!$D$4/Parameter!$B$8) +I558)&gt;0,"A",
IF((ZB_Käufer2!$B558-Parameter!$B$17*Spielerentscheidungen!$D$5+Parameter!$B$4*(Ergebnisse2!$E$4/Parameter!$B$8) + J558)&gt;0,"B",0)))</f>
        <v>B</v>
      </c>
      <c r="H558">
        <f>IF(AND(($B558-Parameter!$B$17*Spielerentscheidungen!$B$6+Parameter!$B$4*(Ergebnisse2!$D$5/Parameter!$B$8) + I558)&gt;0,(ZB_Käufer2!$B558-Parameter!$B$17*Spielerentscheidungen!$D$6+Parameter!$B$4*(Ergebnisse2!$E$5/Parameter!$B$8) + J558)&gt;0), IF(($B558-Parameter!$B$17*Spielerentscheidungen!$B$6+Parameter!$B$4*(Ergebnisse2!$D$5/Parameter!$B$8) + I558) &gt; (ZB_Käufer2!$B558-Parameter!$B$17*Spielerentscheidungen!$D$6+Parameter!$B$4*(Ergebnisse2!$E$5/Parameter!$B$8) + J558),"A",IF(($B558-Parameter!$B$17*Spielerentscheidungen!$B$6+Parameter!$B$4*(Ergebnisse2!$D$5/Parameter!$B$8) + I558) &lt; (ZB_Käufer2!$B558-Parameter!$B$17*Spielerentscheidungen!$D$6+Parameter!$B$4*(Ergebnisse2!$E$5/Parameter!$B$8) + J558),"B",C558)),
IF(($B558-Parameter!$B$17*Spielerentscheidungen!$B$6+Parameter!$B$4*(Ergebnisse2!$D$5/Parameter!$B$8) + I558)&gt;0,"A",
IF((ZB_Käufer2!$B558-Parameter!$B$17*Spielerentscheidungen!$D$6 + Parameter!$B$4*(Ergebnisse2!$E$5/Parameter!$B$8) + J558)&gt;0,"B",0)))</f>
        <v>0</v>
      </c>
      <c r="I558">
        <v>0</v>
      </c>
      <c r="J558">
        <v>4</v>
      </c>
    </row>
    <row r="559" spans="1:10" x14ac:dyDescent="0.35">
      <c r="A559">
        <v>558</v>
      </c>
      <c r="B559">
        <v>5.74</v>
      </c>
      <c r="C559" t="s">
        <v>20</v>
      </c>
      <c r="D559" t="str">
        <f>IF(AND(($B559- Parameter!$B$17*Spielerentscheidungen!$B$2+Parameter!$B$4*0.5 + I559)&gt;0,(ZB_Käufer2!$B559-Parameter!$B$17*Spielerentscheidungen!$D$2+Parameter!$B$4*0.5 + J559)&gt;0), IF(($B559-Parameter!$B$17*Spielerentscheidungen!$B$2+Parameter!$B$4*0.5 + I559) &gt; (ZB_Käufer2!$B559-Parameter!$B$17*Spielerentscheidungen!$D$2+Parameter!$B$4*0.5 + J559), "A", IF((ZB_Käufer2!$B559-Parameter!$B$17*Spielerentscheidungen!$D$2+Parameter!$B$4*0.5 + J559) &gt; ($B559-Parameter!$B$17*Spielerentscheidungen!$B$2+Parameter!$B$4*0.5 + I559), "B", C559)),
IF(($B559-Parameter!$B$17*Spielerentscheidungen!$B$2+Parameter!$B$4*0.5 + I559)&gt;0,"A",
IF((ZB_Käufer2!$B559-Parameter!$B$17*Spielerentscheidungen!$D$2+Parameter!$B$4*0.5 + J559)&gt;0,"B",0)))</f>
        <v>B</v>
      </c>
      <c r="E559" t="str">
        <f>IF(AND(($B559-Parameter!$B$17*Spielerentscheidungen!$B$3+Parameter!$B$4*(Ergebnisse2!$D$2/Parameter!$B$8) + I559)&gt;0,(ZB_Käufer2!$B559-Parameter!$B$17*Spielerentscheidungen!$D$3+Parameter!$B$4*(Ergebnisse2!$E$2/Parameter!$B$8) + J559)&gt;0),IF(($B559-Parameter!$B$17*Spielerentscheidungen!$B$3+Parameter!$B$4*(Ergebnisse2!$D$2/Parameter!$B$8) + I559) &gt; (ZB_Käufer2!$B559-Parameter!$B$17*Spielerentscheidungen!$D$3+Parameter!$B$4*(Ergebnisse2!$E$2/Parameter!$B$8) + J559),"A", IF(($B559-Parameter!$B$17*Spielerentscheidungen!$B$3+Parameter!$B$4*(Ergebnisse2!$D$2/Parameter!$B$8) + I559) &lt; (ZB_Käufer2!$B559-Parameter!$B$17*Spielerentscheidungen!$D$3+Parameter!$B$4*(Ergebnisse2!$E$2/Parameter!$B$8) + J559 ), "B", C559)),
IF(($B559-Parameter!$B$17*Spielerentscheidungen!$B$3+Parameter!$B$4*(Ergebnisse2!$D$2/Parameter!$B$8) + I559) &gt; 0,"A",
IF((ZB_Käufer2!$B559-Parameter!$B$17*Spielerentscheidungen!$D$3+Parameter!$B$4*(Ergebnisse2!$E$2/Parameter!$B$8) + J559)&gt;0,"B",0)))</f>
        <v>B</v>
      </c>
      <c r="F559">
        <f>IF(AND(($B559-Parameter!$B$17*Spielerentscheidungen!$B$4+Parameter!$B$4*(Ergebnisse2!$D$3/Parameter!$B$8) + I559 )&gt;0,(ZB_Käufer2!$B559-Parameter!$B$17*Spielerentscheidungen!$D$4+Parameter!$B$4*(Ergebnisse2!$E$3/Parameter!$B$8) + J559)&gt;0),IF(($B559-Parameter!$B$17*Spielerentscheidungen!$B$4+Parameter!$B$4*(Ergebnisse2!$D$3/Parameter!$B$8) + I559) &gt; (ZB_Käufer2!$B559-Parameter!$B$17*Spielerentscheidungen!$D$4+Parameter!$B$4*(Ergebnisse2!$E$3/Parameter!$B$8) + J559), "A", IF(($B559-Parameter!$B$17*Spielerentscheidungen!$B$4+Parameter!$B$4*(Ergebnisse2!$D$3/Parameter!$B$8) + I559) &lt; (ZB_Käufer2!$B559-Parameter!$B$17*Spielerentscheidungen!$D$4+Parameter!$B$4*(Ergebnisse2!$E$3/Parameter!$B$8) + J559), "B", C559)),
IF(($B559-Parameter!$B$17*Spielerentscheidungen!$B$4+Parameter!$B$4*(Ergebnisse2!$D$3/Parameter!$B$8) + I559) &gt; 0,"A",
IF((ZB_Käufer2!$B559-Parameter!$B$17*Spielerentscheidungen!$D$4+Parameter!$B$4*(Ergebnisse2!$E$3/Parameter!$B$8) + J559) &gt; 0,"B",0)))</f>
        <v>0</v>
      </c>
      <c r="G559" t="str">
        <f>IF(AND(($B559-Parameter!$B$17*Spielerentscheidungen!$B$5+Parameter!$B$4*(Ergebnisse2!$D$4/Parameter!$B$8) + I559)&gt;0,(ZB_Käufer2!$B559-Parameter!$B$17*Spielerentscheidungen!$D$5+Parameter!$B$4*(Ergebnisse2!$E$4/Parameter!$B$8) + J559)&gt;0), IF(($B559-Parameter!$B$17*Spielerentscheidungen!$B$5+Parameter!$B$4*(Ergebnisse2!$D$4/Parameter!$B$8) + I559) &gt; (ZB_Käufer2!$B559-Parameter!$B$17*Spielerentscheidungen!$D$5+Parameter!$B$4*(Ergebnisse2!$E$4/Parameter!$B$8) + J559), "A", IF(($B559-Parameter!$B$17*Spielerentscheidungen!$B$5+Parameter!$B$4*(Ergebnisse2!$D$4/Parameter!$B$8) + I559) &lt; (ZB_Käufer2!$B559-Parameter!$B$17*Spielerentscheidungen!$D$5+Parameter!$B$4*(Ergebnisse2!$E$4/Parameter!$B$8) + J559), "B", C559)),
IF(($B559-Parameter!$B$17*Spielerentscheidungen!$B$5+Parameter!$B$4*(Ergebnisse2!$D$4/Parameter!$B$8) +I559)&gt;0,"A",
IF((ZB_Käufer2!$B559-Parameter!$B$17*Spielerentscheidungen!$D$5+Parameter!$B$4*(Ergebnisse2!$E$4/Parameter!$B$8) + J559)&gt;0,"B",0)))</f>
        <v>B</v>
      </c>
      <c r="H559">
        <f>IF(AND(($B559-Parameter!$B$17*Spielerentscheidungen!$B$6+Parameter!$B$4*(Ergebnisse2!$D$5/Parameter!$B$8) + I559)&gt;0,(ZB_Käufer2!$B559-Parameter!$B$17*Spielerentscheidungen!$D$6+Parameter!$B$4*(Ergebnisse2!$E$5/Parameter!$B$8) + J559)&gt;0), IF(($B559-Parameter!$B$17*Spielerentscheidungen!$B$6+Parameter!$B$4*(Ergebnisse2!$D$5/Parameter!$B$8) + I559) &gt; (ZB_Käufer2!$B559-Parameter!$B$17*Spielerentscheidungen!$D$6+Parameter!$B$4*(Ergebnisse2!$E$5/Parameter!$B$8) + J559),"A",IF(($B559-Parameter!$B$17*Spielerentscheidungen!$B$6+Parameter!$B$4*(Ergebnisse2!$D$5/Parameter!$B$8) + I559) &lt; (ZB_Käufer2!$B559-Parameter!$B$17*Spielerentscheidungen!$D$6+Parameter!$B$4*(Ergebnisse2!$E$5/Parameter!$B$8) + J559),"B",C559)),
IF(($B559-Parameter!$B$17*Spielerentscheidungen!$B$6+Parameter!$B$4*(Ergebnisse2!$D$5/Parameter!$B$8) + I559)&gt;0,"A",
IF((ZB_Käufer2!$B559-Parameter!$B$17*Spielerentscheidungen!$D$6 + Parameter!$B$4*(Ergebnisse2!$E$5/Parameter!$B$8) + J559)&gt;0,"B",0)))</f>
        <v>0</v>
      </c>
      <c r="I559">
        <v>0</v>
      </c>
      <c r="J559">
        <v>4</v>
      </c>
    </row>
    <row r="560" spans="1:10" x14ac:dyDescent="0.35">
      <c r="A560">
        <v>559</v>
      </c>
      <c r="B560">
        <v>1.68</v>
      </c>
      <c r="C560" t="s">
        <v>19</v>
      </c>
      <c r="D560">
        <f>IF(AND(($B560- Parameter!$B$17*Spielerentscheidungen!$B$2+Parameter!$B$4*0.5 + I560)&gt;0,(ZB_Käufer2!$B560-Parameter!$B$17*Spielerentscheidungen!$D$2+Parameter!$B$4*0.5 + J560)&gt;0), IF(($B560-Parameter!$B$17*Spielerentscheidungen!$B$2+Parameter!$B$4*0.5 + I560) &gt; (ZB_Käufer2!$B560-Parameter!$B$17*Spielerentscheidungen!$D$2+Parameter!$B$4*0.5 + J560), "A", IF((ZB_Käufer2!$B560-Parameter!$B$17*Spielerentscheidungen!$D$2+Parameter!$B$4*0.5 + J560) &gt; ($B560-Parameter!$B$17*Spielerentscheidungen!$B$2+Parameter!$B$4*0.5 + I560), "B", C560)),
IF(($B560-Parameter!$B$17*Spielerentscheidungen!$B$2+Parameter!$B$4*0.5 + I560)&gt;0,"A",
IF((ZB_Käufer2!$B560-Parameter!$B$17*Spielerentscheidungen!$D$2+Parameter!$B$4*0.5 + J560)&gt;0,"B",0)))</f>
        <v>0</v>
      </c>
      <c r="E560">
        <f>IF(AND(($B560-Parameter!$B$17*Spielerentscheidungen!$B$3+Parameter!$B$4*(Ergebnisse2!$D$2/Parameter!$B$8) + I560)&gt;0,(ZB_Käufer2!$B560-Parameter!$B$17*Spielerentscheidungen!$D$3+Parameter!$B$4*(Ergebnisse2!$E$2/Parameter!$B$8) + J560)&gt;0),IF(($B560-Parameter!$B$17*Spielerentscheidungen!$B$3+Parameter!$B$4*(Ergebnisse2!$D$2/Parameter!$B$8) + I560) &gt; (ZB_Käufer2!$B560-Parameter!$B$17*Spielerentscheidungen!$D$3+Parameter!$B$4*(Ergebnisse2!$E$2/Parameter!$B$8) + J560),"A", IF(($B560-Parameter!$B$17*Spielerentscheidungen!$B$3+Parameter!$B$4*(Ergebnisse2!$D$2/Parameter!$B$8) + I560) &lt; (ZB_Käufer2!$B560-Parameter!$B$17*Spielerentscheidungen!$D$3+Parameter!$B$4*(Ergebnisse2!$E$2/Parameter!$B$8) + J560 ), "B", C560)),
IF(($B560-Parameter!$B$17*Spielerentscheidungen!$B$3+Parameter!$B$4*(Ergebnisse2!$D$2/Parameter!$B$8) + I560) &gt; 0,"A",
IF((ZB_Käufer2!$B560-Parameter!$B$17*Spielerentscheidungen!$D$3+Parameter!$B$4*(Ergebnisse2!$E$2/Parameter!$B$8) + J560)&gt;0,"B",0)))</f>
        <v>0</v>
      </c>
      <c r="F560">
        <f>IF(AND(($B560-Parameter!$B$17*Spielerentscheidungen!$B$4+Parameter!$B$4*(Ergebnisse2!$D$3/Parameter!$B$8) + I560 )&gt;0,(ZB_Käufer2!$B560-Parameter!$B$17*Spielerentscheidungen!$D$4+Parameter!$B$4*(Ergebnisse2!$E$3/Parameter!$B$8) + J560)&gt;0),IF(($B560-Parameter!$B$17*Spielerentscheidungen!$B$4+Parameter!$B$4*(Ergebnisse2!$D$3/Parameter!$B$8) + I560) &gt; (ZB_Käufer2!$B560-Parameter!$B$17*Spielerentscheidungen!$D$4+Parameter!$B$4*(Ergebnisse2!$E$3/Parameter!$B$8) + J560), "A", IF(($B560-Parameter!$B$17*Spielerentscheidungen!$B$4+Parameter!$B$4*(Ergebnisse2!$D$3/Parameter!$B$8) + I560) &lt; (ZB_Käufer2!$B560-Parameter!$B$17*Spielerentscheidungen!$D$4+Parameter!$B$4*(Ergebnisse2!$E$3/Parameter!$B$8) + J560), "B", C560)),
IF(($B560-Parameter!$B$17*Spielerentscheidungen!$B$4+Parameter!$B$4*(Ergebnisse2!$D$3/Parameter!$B$8) + I560) &gt; 0,"A",
IF((ZB_Käufer2!$B560-Parameter!$B$17*Spielerentscheidungen!$D$4+Parameter!$B$4*(Ergebnisse2!$E$3/Parameter!$B$8) + J560) &gt; 0,"B",0)))</f>
        <v>0</v>
      </c>
      <c r="G560">
        <f>IF(AND(($B560-Parameter!$B$17*Spielerentscheidungen!$B$5+Parameter!$B$4*(Ergebnisse2!$D$4/Parameter!$B$8) + I560)&gt;0,(ZB_Käufer2!$B560-Parameter!$B$17*Spielerentscheidungen!$D$5+Parameter!$B$4*(Ergebnisse2!$E$4/Parameter!$B$8) + J560)&gt;0), IF(($B560-Parameter!$B$17*Spielerentscheidungen!$B$5+Parameter!$B$4*(Ergebnisse2!$D$4/Parameter!$B$8) + I560) &gt; (ZB_Käufer2!$B560-Parameter!$B$17*Spielerentscheidungen!$D$5+Parameter!$B$4*(Ergebnisse2!$E$4/Parameter!$B$8) + J560), "A", IF(($B560-Parameter!$B$17*Spielerentscheidungen!$B$5+Parameter!$B$4*(Ergebnisse2!$D$4/Parameter!$B$8) + I560) &lt; (ZB_Käufer2!$B560-Parameter!$B$17*Spielerentscheidungen!$D$5+Parameter!$B$4*(Ergebnisse2!$E$4/Parameter!$B$8) + J560), "B", C560)),
IF(($B560-Parameter!$B$17*Spielerentscheidungen!$B$5+Parameter!$B$4*(Ergebnisse2!$D$4/Parameter!$B$8) +I560)&gt;0,"A",
IF((ZB_Käufer2!$B560-Parameter!$B$17*Spielerentscheidungen!$D$5+Parameter!$B$4*(Ergebnisse2!$E$4/Parameter!$B$8) + J560)&gt;0,"B",0)))</f>
        <v>0</v>
      </c>
      <c r="H560">
        <f>IF(AND(($B560-Parameter!$B$17*Spielerentscheidungen!$B$6+Parameter!$B$4*(Ergebnisse2!$D$5/Parameter!$B$8) + I560)&gt;0,(ZB_Käufer2!$B560-Parameter!$B$17*Spielerentscheidungen!$D$6+Parameter!$B$4*(Ergebnisse2!$E$5/Parameter!$B$8) + J560)&gt;0), IF(($B560-Parameter!$B$17*Spielerentscheidungen!$B$6+Parameter!$B$4*(Ergebnisse2!$D$5/Parameter!$B$8) + I560) &gt; (ZB_Käufer2!$B560-Parameter!$B$17*Spielerentscheidungen!$D$6+Parameter!$B$4*(Ergebnisse2!$E$5/Parameter!$B$8) + J560),"A",IF(($B560-Parameter!$B$17*Spielerentscheidungen!$B$6+Parameter!$B$4*(Ergebnisse2!$D$5/Parameter!$B$8) + I560) &lt; (ZB_Käufer2!$B560-Parameter!$B$17*Spielerentscheidungen!$D$6+Parameter!$B$4*(Ergebnisse2!$E$5/Parameter!$B$8) + J560),"B",C560)),
IF(($B560-Parameter!$B$17*Spielerentscheidungen!$B$6+Parameter!$B$4*(Ergebnisse2!$D$5/Parameter!$B$8) + I560)&gt;0,"A",
IF((ZB_Käufer2!$B560-Parameter!$B$17*Spielerentscheidungen!$D$6 + Parameter!$B$4*(Ergebnisse2!$E$5/Parameter!$B$8) + J560)&gt;0,"B",0)))</f>
        <v>0</v>
      </c>
      <c r="I560">
        <v>0</v>
      </c>
      <c r="J560">
        <v>5</v>
      </c>
    </row>
    <row r="561" spans="1:10" x14ac:dyDescent="0.35">
      <c r="A561">
        <v>560</v>
      </c>
      <c r="B561">
        <v>3.57</v>
      </c>
      <c r="C561" t="s">
        <v>20</v>
      </c>
      <c r="D561">
        <f>IF(AND(($B561- Parameter!$B$17*Spielerentscheidungen!$B$2+Parameter!$B$4*0.5 + I561)&gt;0,(ZB_Käufer2!$B561-Parameter!$B$17*Spielerentscheidungen!$D$2+Parameter!$B$4*0.5 + J561)&gt;0), IF(($B561-Parameter!$B$17*Spielerentscheidungen!$B$2+Parameter!$B$4*0.5 + I561) &gt; (ZB_Käufer2!$B561-Parameter!$B$17*Spielerentscheidungen!$D$2+Parameter!$B$4*0.5 + J561), "A", IF((ZB_Käufer2!$B561-Parameter!$B$17*Spielerentscheidungen!$D$2+Parameter!$B$4*0.5 + J561) &gt; ($B561-Parameter!$B$17*Spielerentscheidungen!$B$2+Parameter!$B$4*0.5 + I561), "B", C561)),
IF(($B561-Parameter!$B$17*Spielerentscheidungen!$B$2+Parameter!$B$4*0.5 + I561)&gt;0,"A",
IF((ZB_Käufer2!$B561-Parameter!$B$17*Spielerentscheidungen!$D$2+Parameter!$B$4*0.5 + J561)&gt;0,"B",0)))</f>
        <v>0</v>
      </c>
      <c r="E561">
        <f>IF(AND(($B561-Parameter!$B$17*Spielerentscheidungen!$B$3+Parameter!$B$4*(Ergebnisse2!$D$2/Parameter!$B$8) + I561)&gt;0,(ZB_Käufer2!$B561-Parameter!$B$17*Spielerentscheidungen!$D$3+Parameter!$B$4*(Ergebnisse2!$E$2/Parameter!$B$8) + J561)&gt;0),IF(($B561-Parameter!$B$17*Spielerentscheidungen!$B$3+Parameter!$B$4*(Ergebnisse2!$D$2/Parameter!$B$8) + I561) &gt; (ZB_Käufer2!$B561-Parameter!$B$17*Spielerentscheidungen!$D$3+Parameter!$B$4*(Ergebnisse2!$E$2/Parameter!$B$8) + J561),"A", IF(($B561-Parameter!$B$17*Spielerentscheidungen!$B$3+Parameter!$B$4*(Ergebnisse2!$D$2/Parameter!$B$8) + I561) &lt; (ZB_Käufer2!$B561-Parameter!$B$17*Spielerentscheidungen!$D$3+Parameter!$B$4*(Ergebnisse2!$E$2/Parameter!$B$8) + J561 ), "B", C561)),
IF(($B561-Parameter!$B$17*Spielerentscheidungen!$B$3+Parameter!$B$4*(Ergebnisse2!$D$2/Parameter!$B$8) + I561) &gt; 0,"A",
IF((ZB_Käufer2!$B561-Parameter!$B$17*Spielerentscheidungen!$D$3+Parameter!$B$4*(Ergebnisse2!$E$2/Parameter!$B$8) + J561)&gt;0,"B",0)))</f>
        <v>0</v>
      </c>
      <c r="F561">
        <f>IF(AND(($B561-Parameter!$B$17*Spielerentscheidungen!$B$4+Parameter!$B$4*(Ergebnisse2!$D$3/Parameter!$B$8) + I561 )&gt;0,(ZB_Käufer2!$B561-Parameter!$B$17*Spielerentscheidungen!$D$4+Parameter!$B$4*(Ergebnisse2!$E$3/Parameter!$B$8) + J561)&gt;0),IF(($B561-Parameter!$B$17*Spielerentscheidungen!$B$4+Parameter!$B$4*(Ergebnisse2!$D$3/Parameter!$B$8) + I561) &gt; (ZB_Käufer2!$B561-Parameter!$B$17*Spielerentscheidungen!$D$4+Parameter!$B$4*(Ergebnisse2!$E$3/Parameter!$B$8) + J561), "A", IF(($B561-Parameter!$B$17*Spielerentscheidungen!$B$4+Parameter!$B$4*(Ergebnisse2!$D$3/Parameter!$B$8) + I561) &lt; (ZB_Käufer2!$B561-Parameter!$B$17*Spielerentscheidungen!$D$4+Parameter!$B$4*(Ergebnisse2!$E$3/Parameter!$B$8) + J561), "B", C561)),
IF(($B561-Parameter!$B$17*Spielerentscheidungen!$B$4+Parameter!$B$4*(Ergebnisse2!$D$3/Parameter!$B$8) + I561) &gt; 0,"A",
IF((ZB_Käufer2!$B561-Parameter!$B$17*Spielerentscheidungen!$D$4+Parameter!$B$4*(Ergebnisse2!$E$3/Parameter!$B$8) + J561) &gt; 0,"B",0)))</f>
        <v>0</v>
      </c>
      <c r="G561">
        <f>IF(AND(($B561-Parameter!$B$17*Spielerentscheidungen!$B$5+Parameter!$B$4*(Ergebnisse2!$D$4/Parameter!$B$8) + I561)&gt;0,(ZB_Käufer2!$B561-Parameter!$B$17*Spielerentscheidungen!$D$5+Parameter!$B$4*(Ergebnisse2!$E$4/Parameter!$B$8) + J561)&gt;0), IF(($B561-Parameter!$B$17*Spielerentscheidungen!$B$5+Parameter!$B$4*(Ergebnisse2!$D$4/Parameter!$B$8) + I561) &gt; (ZB_Käufer2!$B561-Parameter!$B$17*Spielerentscheidungen!$D$5+Parameter!$B$4*(Ergebnisse2!$E$4/Parameter!$B$8) + J561), "A", IF(($B561-Parameter!$B$17*Spielerentscheidungen!$B$5+Parameter!$B$4*(Ergebnisse2!$D$4/Parameter!$B$8) + I561) &lt; (ZB_Käufer2!$B561-Parameter!$B$17*Spielerentscheidungen!$D$5+Parameter!$B$4*(Ergebnisse2!$E$4/Parameter!$B$8) + J561), "B", C561)),
IF(($B561-Parameter!$B$17*Spielerentscheidungen!$B$5+Parameter!$B$4*(Ergebnisse2!$D$4/Parameter!$B$8) +I561)&gt;0,"A",
IF((ZB_Käufer2!$B561-Parameter!$B$17*Spielerentscheidungen!$D$5+Parameter!$B$4*(Ergebnisse2!$E$4/Parameter!$B$8) + J561)&gt;0,"B",0)))</f>
        <v>0</v>
      </c>
      <c r="H561">
        <f>IF(AND(($B561-Parameter!$B$17*Spielerentscheidungen!$B$6+Parameter!$B$4*(Ergebnisse2!$D$5/Parameter!$B$8) + I561)&gt;0,(ZB_Käufer2!$B561-Parameter!$B$17*Spielerentscheidungen!$D$6+Parameter!$B$4*(Ergebnisse2!$E$5/Parameter!$B$8) + J561)&gt;0), IF(($B561-Parameter!$B$17*Spielerentscheidungen!$B$6+Parameter!$B$4*(Ergebnisse2!$D$5/Parameter!$B$8) + I561) &gt; (ZB_Käufer2!$B561-Parameter!$B$17*Spielerentscheidungen!$D$6+Parameter!$B$4*(Ergebnisse2!$E$5/Parameter!$B$8) + J561),"A",IF(($B561-Parameter!$B$17*Spielerentscheidungen!$B$6+Parameter!$B$4*(Ergebnisse2!$D$5/Parameter!$B$8) + I561) &lt; (ZB_Käufer2!$B561-Parameter!$B$17*Spielerentscheidungen!$D$6+Parameter!$B$4*(Ergebnisse2!$E$5/Parameter!$B$8) + J561),"B",C561)),
IF(($B561-Parameter!$B$17*Spielerentscheidungen!$B$6+Parameter!$B$4*(Ergebnisse2!$D$5/Parameter!$B$8) + I561)&gt;0,"A",
IF((ZB_Käufer2!$B561-Parameter!$B$17*Spielerentscheidungen!$D$6 + Parameter!$B$4*(Ergebnisse2!$E$5/Parameter!$B$8) + J561)&gt;0,"B",0)))</f>
        <v>0</v>
      </c>
      <c r="I561">
        <v>0</v>
      </c>
      <c r="J561">
        <v>4</v>
      </c>
    </row>
    <row r="562" spans="1:10" x14ac:dyDescent="0.35">
      <c r="A562">
        <v>561</v>
      </c>
      <c r="B562">
        <v>9.69</v>
      </c>
      <c r="C562" t="s">
        <v>19</v>
      </c>
      <c r="D562" t="str">
        <f>IF(AND(($B562- Parameter!$B$17*Spielerentscheidungen!$B$2+Parameter!$B$4*0.5 + I562)&gt;0,(ZB_Käufer2!$B562-Parameter!$B$17*Spielerentscheidungen!$D$2+Parameter!$B$4*0.5 + J562)&gt;0), IF(($B562-Parameter!$B$17*Spielerentscheidungen!$B$2+Parameter!$B$4*0.5 + I562) &gt; (ZB_Käufer2!$B562-Parameter!$B$17*Spielerentscheidungen!$D$2+Parameter!$B$4*0.5 + J562), "A", IF((ZB_Käufer2!$B562-Parameter!$B$17*Spielerentscheidungen!$D$2+Parameter!$B$4*0.5 + J562) &gt; ($B562-Parameter!$B$17*Spielerentscheidungen!$B$2+Parameter!$B$4*0.5 + I562), "B", C562)),
IF(($B562-Parameter!$B$17*Spielerentscheidungen!$B$2+Parameter!$B$4*0.5 + I562)&gt;0,"A",
IF((ZB_Käufer2!$B562-Parameter!$B$17*Spielerentscheidungen!$D$2+Parameter!$B$4*0.5 + J562)&gt;0,"B",0)))</f>
        <v>B</v>
      </c>
      <c r="E562" t="str">
        <f>IF(AND(($B562-Parameter!$B$17*Spielerentscheidungen!$B$3+Parameter!$B$4*(Ergebnisse2!$D$2/Parameter!$B$8) + I562)&gt;0,(ZB_Käufer2!$B562-Parameter!$B$17*Spielerentscheidungen!$D$3+Parameter!$B$4*(Ergebnisse2!$E$2/Parameter!$B$8) + J562)&gt;0),IF(($B562-Parameter!$B$17*Spielerentscheidungen!$B$3+Parameter!$B$4*(Ergebnisse2!$D$2/Parameter!$B$8) + I562) &gt; (ZB_Käufer2!$B562-Parameter!$B$17*Spielerentscheidungen!$D$3+Parameter!$B$4*(Ergebnisse2!$E$2/Parameter!$B$8) + J562),"A", IF(($B562-Parameter!$B$17*Spielerentscheidungen!$B$3+Parameter!$B$4*(Ergebnisse2!$D$2/Parameter!$B$8) + I562) &lt; (ZB_Käufer2!$B562-Parameter!$B$17*Spielerentscheidungen!$D$3+Parameter!$B$4*(Ergebnisse2!$E$2/Parameter!$B$8) + J562 ), "B", C562)),
IF(($B562-Parameter!$B$17*Spielerentscheidungen!$B$3+Parameter!$B$4*(Ergebnisse2!$D$2/Parameter!$B$8) + I562) &gt; 0,"A",
IF((ZB_Käufer2!$B562-Parameter!$B$17*Spielerentscheidungen!$D$3+Parameter!$B$4*(Ergebnisse2!$E$2/Parameter!$B$8) + J562)&gt;0,"B",0)))</f>
        <v>B</v>
      </c>
      <c r="F562" t="str">
        <f>IF(AND(($B562-Parameter!$B$17*Spielerentscheidungen!$B$4+Parameter!$B$4*(Ergebnisse2!$D$3/Parameter!$B$8) + I562 )&gt;0,(ZB_Käufer2!$B562-Parameter!$B$17*Spielerentscheidungen!$D$4+Parameter!$B$4*(Ergebnisse2!$E$3/Parameter!$B$8) + J562)&gt;0),IF(($B562-Parameter!$B$17*Spielerentscheidungen!$B$4+Parameter!$B$4*(Ergebnisse2!$D$3/Parameter!$B$8) + I562) &gt; (ZB_Käufer2!$B562-Parameter!$B$17*Spielerentscheidungen!$D$4+Parameter!$B$4*(Ergebnisse2!$E$3/Parameter!$B$8) + J562), "A", IF(($B562-Parameter!$B$17*Spielerentscheidungen!$B$4+Parameter!$B$4*(Ergebnisse2!$D$3/Parameter!$B$8) + I562) &lt; (ZB_Käufer2!$B562-Parameter!$B$17*Spielerentscheidungen!$D$4+Parameter!$B$4*(Ergebnisse2!$E$3/Parameter!$B$8) + J562), "B", C562)),
IF(($B562-Parameter!$B$17*Spielerentscheidungen!$B$4+Parameter!$B$4*(Ergebnisse2!$D$3/Parameter!$B$8) + I562) &gt; 0,"A",
IF((ZB_Käufer2!$B562-Parameter!$B$17*Spielerentscheidungen!$D$4+Parameter!$B$4*(Ergebnisse2!$E$3/Parameter!$B$8) + J562) &gt; 0,"B",0)))</f>
        <v>B</v>
      </c>
      <c r="G562" t="str">
        <f>IF(AND(($B562-Parameter!$B$17*Spielerentscheidungen!$B$5+Parameter!$B$4*(Ergebnisse2!$D$4/Parameter!$B$8) + I562)&gt;0,(ZB_Käufer2!$B562-Parameter!$B$17*Spielerentscheidungen!$D$5+Parameter!$B$4*(Ergebnisse2!$E$4/Parameter!$B$8) + J562)&gt;0), IF(($B562-Parameter!$B$17*Spielerentscheidungen!$B$5+Parameter!$B$4*(Ergebnisse2!$D$4/Parameter!$B$8) + I562) &gt; (ZB_Käufer2!$B562-Parameter!$B$17*Spielerentscheidungen!$D$5+Parameter!$B$4*(Ergebnisse2!$E$4/Parameter!$B$8) + J562), "A", IF(($B562-Parameter!$B$17*Spielerentscheidungen!$B$5+Parameter!$B$4*(Ergebnisse2!$D$4/Parameter!$B$8) + I562) &lt; (ZB_Käufer2!$B562-Parameter!$B$17*Spielerentscheidungen!$D$5+Parameter!$B$4*(Ergebnisse2!$E$4/Parameter!$B$8) + J562), "B", C562)),
IF(($B562-Parameter!$B$17*Spielerentscheidungen!$B$5+Parameter!$B$4*(Ergebnisse2!$D$4/Parameter!$B$8) +I562)&gt;0,"A",
IF((ZB_Käufer2!$B562-Parameter!$B$17*Spielerentscheidungen!$D$5+Parameter!$B$4*(Ergebnisse2!$E$4/Parameter!$B$8) + J562)&gt;0,"B",0)))</f>
        <v>B</v>
      </c>
      <c r="H562">
        <f>IF(AND(($B562-Parameter!$B$17*Spielerentscheidungen!$B$6+Parameter!$B$4*(Ergebnisse2!$D$5/Parameter!$B$8) + I562)&gt;0,(ZB_Käufer2!$B562-Parameter!$B$17*Spielerentscheidungen!$D$6+Parameter!$B$4*(Ergebnisse2!$E$5/Parameter!$B$8) + J562)&gt;0), IF(($B562-Parameter!$B$17*Spielerentscheidungen!$B$6+Parameter!$B$4*(Ergebnisse2!$D$5/Parameter!$B$8) + I562) &gt; (ZB_Käufer2!$B562-Parameter!$B$17*Spielerentscheidungen!$D$6+Parameter!$B$4*(Ergebnisse2!$E$5/Parameter!$B$8) + J562),"A",IF(($B562-Parameter!$B$17*Spielerentscheidungen!$B$6+Parameter!$B$4*(Ergebnisse2!$D$5/Parameter!$B$8) + I562) &lt; (ZB_Käufer2!$B562-Parameter!$B$17*Spielerentscheidungen!$D$6+Parameter!$B$4*(Ergebnisse2!$E$5/Parameter!$B$8) + J562),"B",C562)),
IF(($B562-Parameter!$B$17*Spielerentscheidungen!$B$6+Parameter!$B$4*(Ergebnisse2!$D$5/Parameter!$B$8) + I562)&gt;0,"A",
IF((ZB_Käufer2!$B562-Parameter!$B$17*Spielerentscheidungen!$D$6 + Parameter!$B$4*(Ergebnisse2!$E$5/Parameter!$B$8) + J562)&gt;0,"B",0)))</f>
        <v>0</v>
      </c>
      <c r="I562">
        <v>0</v>
      </c>
      <c r="J562">
        <v>4</v>
      </c>
    </row>
    <row r="563" spans="1:10" x14ac:dyDescent="0.35">
      <c r="A563">
        <v>562</v>
      </c>
      <c r="B563">
        <v>1.33</v>
      </c>
      <c r="C563" t="s">
        <v>20</v>
      </c>
      <c r="D563">
        <f>IF(AND(($B563- Parameter!$B$17*Spielerentscheidungen!$B$2+Parameter!$B$4*0.5 + I563)&gt;0,(ZB_Käufer2!$B563-Parameter!$B$17*Spielerentscheidungen!$D$2+Parameter!$B$4*0.5 + J563)&gt;0), IF(($B563-Parameter!$B$17*Spielerentscheidungen!$B$2+Parameter!$B$4*0.5 + I563) &gt; (ZB_Käufer2!$B563-Parameter!$B$17*Spielerentscheidungen!$D$2+Parameter!$B$4*0.5 + J563), "A", IF((ZB_Käufer2!$B563-Parameter!$B$17*Spielerentscheidungen!$D$2+Parameter!$B$4*0.5 + J563) &gt; ($B563-Parameter!$B$17*Spielerentscheidungen!$B$2+Parameter!$B$4*0.5 + I563), "B", C563)),
IF(($B563-Parameter!$B$17*Spielerentscheidungen!$B$2+Parameter!$B$4*0.5 + I563)&gt;0,"A",
IF((ZB_Käufer2!$B563-Parameter!$B$17*Spielerentscheidungen!$D$2+Parameter!$B$4*0.5 + J563)&gt;0,"B",0)))</f>
        <v>0</v>
      </c>
      <c r="E563">
        <f>IF(AND(($B563-Parameter!$B$17*Spielerentscheidungen!$B$3+Parameter!$B$4*(Ergebnisse2!$D$2/Parameter!$B$8) + I563)&gt;0,(ZB_Käufer2!$B563-Parameter!$B$17*Spielerentscheidungen!$D$3+Parameter!$B$4*(Ergebnisse2!$E$2/Parameter!$B$8) + J563)&gt;0),IF(($B563-Parameter!$B$17*Spielerentscheidungen!$B$3+Parameter!$B$4*(Ergebnisse2!$D$2/Parameter!$B$8) + I563) &gt; (ZB_Käufer2!$B563-Parameter!$B$17*Spielerentscheidungen!$D$3+Parameter!$B$4*(Ergebnisse2!$E$2/Parameter!$B$8) + J563),"A", IF(($B563-Parameter!$B$17*Spielerentscheidungen!$B$3+Parameter!$B$4*(Ergebnisse2!$D$2/Parameter!$B$8) + I563) &lt; (ZB_Käufer2!$B563-Parameter!$B$17*Spielerentscheidungen!$D$3+Parameter!$B$4*(Ergebnisse2!$E$2/Parameter!$B$8) + J563 ), "B", C563)),
IF(($B563-Parameter!$B$17*Spielerentscheidungen!$B$3+Parameter!$B$4*(Ergebnisse2!$D$2/Parameter!$B$8) + I563) &gt; 0,"A",
IF((ZB_Käufer2!$B563-Parameter!$B$17*Spielerentscheidungen!$D$3+Parameter!$B$4*(Ergebnisse2!$E$2/Parameter!$B$8) + J563)&gt;0,"B",0)))</f>
        <v>0</v>
      </c>
      <c r="F563">
        <f>IF(AND(($B563-Parameter!$B$17*Spielerentscheidungen!$B$4+Parameter!$B$4*(Ergebnisse2!$D$3/Parameter!$B$8) + I563 )&gt;0,(ZB_Käufer2!$B563-Parameter!$B$17*Spielerentscheidungen!$D$4+Parameter!$B$4*(Ergebnisse2!$E$3/Parameter!$B$8) + J563)&gt;0),IF(($B563-Parameter!$B$17*Spielerentscheidungen!$B$4+Parameter!$B$4*(Ergebnisse2!$D$3/Parameter!$B$8) + I563) &gt; (ZB_Käufer2!$B563-Parameter!$B$17*Spielerentscheidungen!$D$4+Parameter!$B$4*(Ergebnisse2!$E$3/Parameter!$B$8) + J563), "A", IF(($B563-Parameter!$B$17*Spielerentscheidungen!$B$4+Parameter!$B$4*(Ergebnisse2!$D$3/Parameter!$B$8) + I563) &lt; (ZB_Käufer2!$B563-Parameter!$B$17*Spielerentscheidungen!$D$4+Parameter!$B$4*(Ergebnisse2!$E$3/Parameter!$B$8) + J563), "B", C563)),
IF(($B563-Parameter!$B$17*Spielerentscheidungen!$B$4+Parameter!$B$4*(Ergebnisse2!$D$3/Parameter!$B$8) + I563) &gt; 0,"A",
IF((ZB_Käufer2!$B563-Parameter!$B$17*Spielerentscheidungen!$D$4+Parameter!$B$4*(Ergebnisse2!$E$3/Parameter!$B$8) + J563) &gt; 0,"B",0)))</f>
        <v>0</v>
      </c>
      <c r="G563">
        <f>IF(AND(($B563-Parameter!$B$17*Spielerentscheidungen!$B$5+Parameter!$B$4*(Ergebnisse2!$D$4/Parameter!$B$8) + I563)&gt;0,(ZB_Käufer2!$B563-Parameter!$B$17*Spielerentscheidungen!$D$5+Parameter!$B$4*(Ergebnisse2!$E$4/Parameter!$B$8) + J563)&gt;0), IF(($B563-Parameter!$B$17*Spielerentscheidungen!$B$5+Parameter!$B$4*(Ergebnisse2!$D$4/Parameter!$B$8) + I563) &gt; (ZB_Käufer2!$B563-Parameter!$B$17*Spielerentscheidungen!$D$5+Parameter!$B$4*(Ergebnisse2!$E$4/Parameter!$B$8) + J563), "A", IF(($B563-Parameter!$B$17*Spielerentscheidungen!$B$5+Parameter!$B$4*(Ergebnisse2!$D$4/Parameter!$B$8) + I563) &lt; (ZB_Käufer2!$B563-Parameter!$B$17*Spielerentscheidungen!$D$5+Parameter!$B$4*(Ergebnisse2!$E$4/Parameter!$B$8) + J563), "B", C563)),
IF(($B563-Parameter!$B$17*Spielerentscheidungen!$B$5+Parameter!$B$4*(Ergebnisse2!$D$4/Parameter!$B$8) +I563)&gt;0,"A",
IF((ZB_Käufer2!$B563-Parameter!$B$17*Spielerentscheidungen!$D$5+Parameter!$B$4*(Ergebnisse2!$E$4/Parameter!$B$8) + J563)&gt;0,"B",0)))</f>
        <v>0</v>
      </c>
      <c r="H563">
        <f>IF(AND(($B563-Parameter!$B$17*Spielerentscheidungen!$B$6+Parameter!$B$4*(Ergebnisse2!$D$5/Parameter!$B$8) + I563)&gt;0,(ZB_Käufer2!$B563-Parameter!$B$17*Spielerentscheidungen!$D$6+Parameter!$B$4*(Ergebnisse2!$E$5/Parameter!$B$8) + J563)&gt;0), IF(($B563-Parameter!$B$17*Spielerentscheidungen!$B$6+Parameter!$B$4*(Ergebnisse2!$D$5/Parameter!$B$8) + I563) &gt; (ZB_Käufer2!$B563-Parameter!$B$17*Spielerentscheidungen!$D$6+Parameter!$B$4*(Ergebnisse2!$E$5/Parameter!$B$8) + J563),"A",IF(($B563-Parameter!$B$17*Spielerentscheidungen!$B$6+Parameter!$B$4*(Ergebnisse2!$D$5/Parameter!$B$8) + I563) &lt; (ZB_Käufer2!$B563-Parameter!$B$17*Spielerentscheidungen!$D$6+Parameter!$B$4*(Ergebnisse2!$E$5/Parameter!$B$8) + J563),"B",C563)),
IF(($B563-Parameter!$B$17*Spielerentscheidungen!$B$6+Parameter!$B$4*(Ergebnisse2!$D$5/Parameter!$B$8) + I563)&gt;0,"A",
IF((ZB_Käufer2!$B563-Parameter!$B$17*Spielerentscheidungen!$D$6 + Parameter!$B$4*(Ergebnisse2!$E$5/Parameter!$B$8) + J563)&gt;0,"B",0)))</f>
        <v>0</v>
      </c>
      <c r="I563">
        <v>1</v>
      </c>
      <c r="J563">
        <v>0</v>
      </c>
    </row>
    <row r="564" spans="1:10" x14ac:dyDescent="0.35">
      <c r="A564">
        <v>563</v>
      </c>
      <c r="B564">
        <v>9.67</v>
      </c>
      <c r="C564" t="s">
        <v>19</v>
      </c>
      <c r="D564" t="str">
        <f>IF(AND(($B564- Parameter!$B$17*Spielerentscheidungen!$B$2+Parameter!$B$4*0.5 + I564)&gt;0,(ZB_Käufer2!$B564-Parameter!$B$17*Spielerentscheidungen!$D$2+Parameter!$B$4*0.5 + J564)&gt;0), IF(($B564-Parameter!$B$17*Spielerentscheidungen!$B$2+Parameter!$B$4*0.5 + I564) &gt; (ZB_Käufer2!$B564-Parameter!$B$17*Spielerentscheidungen!$D$2+Parameter!$B$4*0.5 + J564), "A", IF((ZB_Käufer2!$B564-Parameter!$B$17*Spielerentscheidungen!$D$2+Parameter!$B$4*0.5 + J564) &gt; ($B564-Parameter!$B$17*Spielerentscheidungen!$B$2+Parameter!$B$4*0.5 + I564), "B", C564)),
IF(($B564-Parameter!$B$17*Spielerentscheidungen!$B$2+Parameter!$B$4*0.5 + I564)&gt;0,"A",
IF((ZB_Käufer2!$B564-Parameter!$B$17*Spielerentscheidungen!$D$2+Parameter!$B$4*0.5 + J564)&gt;0,"B",0)))</f>
        <v>A</v>
      </c>
      <c r="E564" t="str">
        <f>IF(AND(($B564-Parameter!$B$17*Spielerentscheidungen!$B$3+Parameter!$B$4*(Ergebnisse2!$D$2/Parameter!$B$8) + I564)&gt;0,(ZB_Käufer2!$B564-Parameter!$B$17*Spielerentscheidungen!$D$3+Parameter!$B$4*(Ergebnisse2!$E$2/Parameter!$B$8) + J564)&gt;0),IF(($B564-Parameter!$B$17*Spielerentscheidungen!$B$3+Parameter!$B$4*(Ergebnisse2!$D$2/Parameter!$B$8) + I564) &gt; (ZB_Käufer2!$B564-Parameter!$B$17*Spielerentscheidungen!$D$3+Parameter!$B$4*(Ergebnisse2!$E$2/Parameter!$B$8) + J564),"A", IF(($B564-Parameter!$B$17*Spielerentscheidungen!$B$3+Parameter!$B$4*(Ergebnisse2!$D$2/Parameter!$B$8) + I564) &lt; (ZB_Käufer2!$B564-Parameter!$B$17*Spielerentscheidungen!$D$3+Parameter!$B$4*(Ergebnisse2!$E$2/Parameter!$B$8) + J564 ), "B", C564)),
IF(($B564-Parameter!$B$17*Spielerentscheidungen!$B$3+Parameter!$B$4*(Ergebnisse2!$D$2/Parameter!$B$8) + I564) &gt; 0,"A",
IF((ZB_Käufer2!$B564-Parameter!$B$17*Spielerentscheidungen!$D$3+Parameter!$B$4*(Ergebnisse2!$E$2/Parameter!$B$8) + J564)&gt;0,"B",0)))</f>
        <v>A</v>
      </c>
      <c r="F564" t="str">
        <f>IF(AND(($B564-Parameter!$B$17*Spielerentscheidungen!$B$4+Parameter!$B$4*(Ergebnisse2!$D$3/Parameter!$B$8) + I564 )&gt;0,(ZB_Käufer2!$B564-Parameter!$B$17*Spielerentscheidungen!$D$4+Parameter!$B$4*(Ergebnisse2!$E$3/Parameter!$B$8) + J564)&gt;0),IF(($B564-Parameter!$B$17*Spielerentscheidungen!$B$4+Parameter!$B$4*(Ergebnisse2!$D$3/Parameter!$B$8) + I564) &gt; (ZB_Käufer2!$B564-Parameter!$B$17*Spielerentscheidungen!$D$4+Parameter!$B$4*(Ergebnisse2!$E$3/Parameter!$B$8) + J564), "A", IF(($B564-Parameter!$B$17*Spielerentscheidungen!$B$4+Parameter!$B$4*(Ergebnisse2!$D$3/Parameter!$B$8) + I564) &lt; (ZB_Käufer2!$B564-Parameter!$B$17*Spielerentscheidungen!$D$4+Parameter!$B$4*(Ergebnisse2!$E$3/Parameter!$B$8) + J564), "B", C564)),
IF(($B564-Parameter!$B$17*Spielerentscheidungen!$B$4+Parameter!$B$4*(Ergebnisse2!$D$3/Parameter!$B$8) + I564) &gt; 0,"A",
IF((ZB_Käufer2!$B564-Parameter!$B$17*Spielerentscheidungen!$D$4+Parameter!$B$4*(Ergebnisse2!$E$3/Parameter!$B$8) + J564) &gt; 0,"B",0)))</f>
        <v>A</v>
      </c>
      <c r="G564" t="str">
        <f>IF(AND(($B564-Parameter!$B$17*Spielerentscheidungen!$B$5+Parameter!$B$4*(Ergebnisse2!$D$4/Parameter!$B$8) + I564)&gt;0,(ZB_Käufer2!$B564-Parameter!$B$17*Spielerentscheidungen!$D$5+Parameter!$B$4*(Ergebnisse2!$E$4/Parameter!$B$8) + J564)&gt;0), IF(($B564-Parameter!$B$17*Spielerentscheidungen!$B$5+Parameter!$B$4*(Ergebnisse2!$D$4/Parameter!$B$8) + I564) &gt; (ZB_Käufer2!$B564-Parameter!$B$17*Spielerentscheidungen!$D$5+Parameter!$B$4*(Ergebnisse2!$E$4/Parameter!$B$8) + J564), "A", IF(($B564-Parameter!$B$17*Spielerentscheidungen!$B$5+Parameter!$B$4*(Ergebnisse2!$D$4/Parameter!$B$8) + I564) &lt; (ZB_Käufer2!$B564-Parameter!$B$17*Spielerentscheidungen!$D$5+Parameter!$B$4*(Ergebnisse2!$E$4/Parameter!$B$8) + J564), "B", C564)),
IF(($B564-Parameter!$B$17*Spielerentscheidungen!$B$5+Parameter!$B$4*(Ergebnisse2!$D$4/Parameter!$B$8) +I564)&gt;0,"A",
IF((ZB_Käufer2!$B564-Parameter!$B$17*Spielerentscheidungen!$D$5+Parameter!$B$4*(Ergebnisse2!$E$4/Parameter!$B$8) + J564)&gt;0,"B",0)))</f>
        <v>A</v>
      </c>
      <c r="H564">
        <f>IF(AND(($B564-Parameter!$B$17*Spielerentscheidungen!$B$6+Parameter!$B$4*(Ergebnisse2!$D$5/Parameter!$B$8) + I564)&gt;0,(ZB_Käufer2!$B564-Parameter!$B$17*Spielerentscheidungen!$D$6+Parameter!$B$4*(Ergebnisse2!$E$5/Parameter!$B$8) + J564)&gt;0), IF(($B564-Parameter!$B$17*Spielerentscheidungen!$B$6+Parameter!$B$4*(Ergebnisse2!$D$5/Parameter!$B$8) + I564) &gt; (ZB_Käufer2!$B564-Parameter!$B$17*Spielerentscheidungen!$D$6+Parameter!$B$4*(Ergebnisse2!$E$5/Parameter!$B$8) + J564),"A",IF(($B564-Parameter!$B$17*Spielerentscheidungen!$B$6+Parameter!$B$4*(Ergebnisse2!$D$5/Parameter!$B$8) + I564) &lt; (ZB_Käufer2!$B564-Parameter!$B$17*Spielerentscheidungen!$D$6+Parameter!$B$4*(Ergebnisse2!$E$5/Parameter!$B$8) + J564),"B",C564)),
IF(($B564-Parameter!$B$17*Spielerentscheidungen!$B$6+Parameter!$B$4*(Ergebnisse2!$D$5/Parameter!$B$8) + I564)&gt;0,"A",
IF((ZB_Käufer2!$B564-Parameter!$B$17*Spielerentscheidungen!$D$6 + Parameter!$B$4*(Ergebnisse2!$E$5/Parameter!$B$8) + J564)&gt;0,"B",0)))</f>
        <v>0</v>
      </c>
      <c r="I564">
        <v>2</v>
      </c>
      <c r="J564">
        <v>0</v>
      </c>
    </row>
    <row r="565" spans="1:10" x14ac:dyDescent="0.35">
      <c r="A565">
        <v>564</v>
      </c>
      <c r="B565">
        <v>4.93</v>
      </c>
      <c r="C565" t="s">
        <v>20</v>
      </c>
      <c r="D565" t="str">
        <f>IF(AND(($B565- Parameter!$B$17*Spielerentscheidungen!$B$2+Parameter!$B$4*0.5 + I565)&gt;0,(ZB_Käufer2!$B565-Parameter!$B$17*Spielerentscheidungen!$D$2+Parameter!$B$4*0.5 + J565)&gt;0), IF(($B565-Parameter!$B$17*Spielerentscheidungen!$B$2+Parameter!$B$4*0.5 + I565) &gt; (ZB_Käufer2!$B565-Parameter!$B$17*Spielerentscheidungen!$D$2+Parameter!$B$4*0.5 + J565), "A", IF((ZB_Käufer2!$B565-Parameter!$B$17*Spielerentscheidungen!$D$2+Parameter!$B$4*0.5 + J565) &gt; ($B565-Parameter!$B$17*Spielerentscheidungen!$B$2+Parameter!$B$4*0.5 + I565), "B", C565)),
IF(($B565-Parameter!$B$17*Spielerentscheidungen!$B$2+Parameter!$B$4*0.5 + I565)&gt;0,"A",
IF((ZB_Käufer2!$B565-Parameter!$B$17*Spielerentscheidungen!$D$2+Parameter!$B$4*0.5 + J565)&gt;0,"B",0)))</f>
        <v>A</v>
      </c>
      <c r="E565" t="str">
        <f>IF(AND(($B565-Parameter!$B$17*Spielerentscheidungen!$B$3+Parameter!$B$4*(Ergebnisse2!$D$2/Parameter!$B$8) + I565)&gt;0,(ZB_Käufer2!$B565-Parameter!$B$17*Spielerentscheidungen!$D$3+Parameter!$B$4*(Ergebnisse2!$E$2/Parameter!$B$8) + J565)&gt;0),IF(($B565-Parameter!$B$17*Spielerentscheidungen!$B$3+Parameter!$B$4*(Ergebnisse2!$D$2/Parameter!$B$8) + I565) &gt; (ZB_Käufer2!$B565-Parameter!$B$17*Spielerentscheidungen!$D$3+Parameter!$B$4*(Ergebnisse2!$E$2/Parameter!$B$8) + J565),"A", IF(($B565-Parameter!$B$17*Spielerentscheidungen!$B$3+Parameter!$B$4*(Ergebnisse2!$D$2/Parameter!$B$8) + I565) &lt; (ZB_Käufer2!$B565-Parameter!$B$17*Spielerentscheidungen!$D$3+Parameter!$B$4*(Ergebnisse2!$E$2/Parameter!$B$8) + J565 ), "B", C565)),
IF(($B565-Parameter!$B$17*Spielerentscheidungen!$B$3+Parameter!$B$4*(Ergebnisse2!$D$2/Parameter!$B$8) + I565) &gt; 0,"A",
IF((ZB_Käufer2!$B565-Parameter!$B$17*Spielerentscheidungen!$D$3+Parameter!$B$4*(Ergebnisse2!$E$2/Parameter!$B$8) + J565)&gt;0,"B",0)))</f>
        <v>A</v>
      </c>
      <c r="F565" t="str">
        <f>IF(AND(($B565-Parameter!$B$17*Spielerentscheidungen!$B$4+Parameter!$B$4*(Ergebnisse2!$D$3/Parameter!$B$8) + I565 )&gt;0,(ZB_Käufer2!$B565-Parameter!$B$17*Spielerentscheidungen!$D$4+Parameter!$B$4*(Ergebnisse2!$E$3/Parameter!$B$8) + J565)&gt;0),IF(($B565-Parameter!$B$17*Spielerentscheidungen!$B$4+Parameter!$B$4*(Ergebnisse2!$D$3/Parameter!$B$8) + I565) &gt; (ZB_Käufer2!$B565-Parameter!$B$17*Spielerentscheidungen!$D$4+Parameter!$B$4*(Ergebnisse2!$E$3/Parameter!$B$8) + J565), "A", IF(($B565-Parameter!$B$17*Spielerentscheidungen!$B$4+Parameter!$B$4*(Ergebnisse2!$D$3/Parameter!$B$8) + I565) &lt; (ZB_Käufer2!$B565-Parameter!$B$17*Spielerentscheidungen!$D$4+Parameter!$B$4*(Ergebnisse2!$E$3/Parameter!$B$8) + J565), "B", C565)),
IF(($B565-Parameter!$B$17*Spielerentscheidungen!$B$4+Parameter!$B$4*(Ergebnisse2!$D$3/Parameter!$B$8) + I565) &gt; 0,"A",
IF((ZB_Käufer2!$B565-Parameter!$B$17*Spielerentscheidungen!$D$4+Parameter!$B$4*(Ergebnisse2!$E$3/Parameter!$B$8) + J565) &gt; 0,"B",0)))</f>
        <v>A</v>
      </c>
      <c r="G565" t="str">
        <f>IF(AND(($B565-Parameter!$B$17*Spielerentscheidungen!$B$5+Parameter!$B$4*(Ergebnisse2!$D$4/Parameter!$B$8) + I565)&gt;0,(ZB_Käufer2!$B565-Parameter!$B$17*Spielerentscheidungen!$D$5+Parameter!$B$4*(Ergebnisse2!$E$4/Parameter!$B$8) + J565)&gt;0), IF(($B565-Parameter!$B$17*Spielerentscheidungen!$B$5+Parameter!$B$4*(Ergebnisse2!$D$4/Parameter!$B$8) + I565) &gt; (ZB_Käufer2!$B565-Parameter!$B$17*Spielerentscheidungen!$D$5+Parameter!$B$4*(Ergebnisse2!$E$4/Parameter!$B$8) + J565), "A", IF(($B565-Parameter!$B$17*Spielerentscheidungen!$B$5+Parameter!$B$4*(Ergebnisse2!$D$4/Parameter!$B$8) + I565) &lt; (ZB_Käufer2!$B565-Parameter!$B$17*Spielerentscheidungen!$D$5+Parameter!$B$4*(Ergebnisse2!$E$4/Parameter!$B$8) + J565), "B", C565)),
IF(($B565-Parameter!$B$17*Spielerentscheidungen!$B$5+Parameter!$B$4*(Ergebnisse2!$D$4/Parameter!$B$8) +I565)&gt;0,"A",
IF((ZB_Käufer2!$B565-Parameter!$B$17*Spielerentscheidungen!$D$5+Parameter!$B$4*(Ergebnisse2!$E$4/Parameter!$B$8) + J565)&gt;0,"B",0)))</f>
        <v>A</v>
      </c>
      <c r="H565">
        <f>IF(AND(($B565-Parameter!$B$17*Spielerentscheidungen!$B$6+Parameter!$B$4*(Ergebnisse2!$D$5/Parameter!$B$8) + I565)&gt;0,(ZB_Käufer2!$B565-Parameter!$B$17*Spielerentscheidungen!$D$6+Parameter!$B$4*(Ergebnisse2!$E$5/Parameter!$B$8) + J565)&gt;0), IF(($B565-Parameter!$B$17*Spielerentscheidungen!$B$6+Parameter!$B$4*(Ergebnisse2!$D$5/Parameter!$B$8) + I565) &gt; (ZB_Käufer2!$B565-Parameter!$B$17*Spielerentscheidungen!$D$6+Parameter!$B$4*(Ergebnisse2!$E$5/Parameter!$B$8) + J565),"A",IF(($B565-Parameter!$B$17*Spielerentscheidungen!$B$6+Parameter!$B$4*(Ergebnisse2!$D$5/Parameter!$B$8) + I565) &lt; (ZB_Käufer2!$B565-Parameter!$B$17*Spielerentscheidungen!$D$6+Parameter!$B$4*(Ergebnisse2!$E$5/Parameter!$B$8) + J565),"B",C565)),
IF(($B565-Parameter!$B$17*Spielerentscheidungen!$B$6+Parameter!$B$4*(Ergebnisse2!$D$5/Parameter!$B$8) + I565)&gt;0,"A",
IF((ZB_Käufer2!$B565-Parameter!$B$17*Spielerentscheidungen!$D$6 + Parameter!$B$4*(Ergebnisse2!$E$5/Parameter!$B$8) + J565)&gt;0,"B",0)))</f>
        <v>0</v>
      </c>
      <c r="I565">
        <v>5</v>
      </c>
      <c r="J565">
        <v>0</v>
      </c>
    </row>
    <row r="566" spans="1:10" x14ac:dyDescent="0.35">
      <c r="A566">
        <v>565</v>
      </c>
      <c r="B566">
        <v>8.3699999999999992</v>
      </c>
      <c r="C566" t="s">
        <v>19</v>
      </c>
      <c r="D566" t="str">
        <f>IF(AND(($B566- Parameter!$B$17*Spielerentscheidungen!$B$2+Parameter!$B$4*0.5 + I566)&gt;0,(ZB_Käufer2!$B566-Parameter!$B$17*Spielerentscheidungen!$D$2+Parameter!$B$4*0.5 + J566)&gt;0), IF(($B566-Parameter!$B$17*Spielerentscheidungen!$B$2+Parameter!$B$4*0.5 + I566) &gt; (ZB_Käufer2!$B566-Parameter!$B$17*Spielerentscheidungen!$D$2+Parameter!$B$4*0.5 + J566), "A", IF((ZB_Käufer2!$B566-Parameter!$B$17*Spielerentscheidungen!$D$2+Parameter!$B$4*0.5 + J566) &gt; ($B566-Parameter!$B$17*Spielerentscheidungen!$B$2+Parameter!$B$4*0.5 + I566), "B", C566)),
IF(($B566-Parameter!$B$17*Spielerentscheidungen!$B$2+Parameter!$B$4*0.5 + I566)&gt;0,"A",
IF((ZB_Käufer2!$B566-Parameter!$B$17*Spielerentscheidungen!$D$2+Parameter!$B$4*0.5 + J566)&gt;0,"B",0)))</f>
        <v>B</v>
      </c>
      <c r="E566" t="str">
        <f>IF(AND(($B566-Parameter!$B$17*Spielerentscheidungen!$B$3+Parameter!$B$4*(Ergebnisse2!$D$2/Parameter!$B$8) + I566)&gt;0,(ZB_Käufer2!$B566-Parameter!$B$17*Spielerentscheidungen!$D$3+Parameter!$B$4*(Ergebnisse2!$E$2/Parameter!$B$8) + J566)&gt;0),IF(($B566-Parameter!$B$17*Spielerentscheidungen!$B$3+Parameter!$B$4*(Ergebnisse2!$D$2/Parameter!$B$8) + I566) &gt; (ZB_Käufer2!$B566-Parameter!$B$17*Spielerentscheidungen!$D$3+Parameter!$B$4*(Ergebnisse2!$E$2/Parameter!$B$8) + J566),"A", IF(($B566-Parameter!$B$17*Spielerentscheidungen!$B$3+Parameter!$B$4*(Ergebnisse2!$D$2/Parameter!$B$8) + I566) &lt; (ZB_Käufer2!$B566-Parameter!$B$17*Spielerentscheidungen!$D$3+Parameter!$B$4*(Ergebnisse2!$E$2/Parameter!$B$8) + J566 ), "B", C566)),
IF(($B566-Parameter!$B$17*Spielerentscheidungen!$B$3+Parameter!$B$4*(Ergebnisse2!$D$2/Parameter!$B$8) + I566) &gt; 0,"A",
IF((ZB_Käufer2!$B566-Parameter!$B$17*Spielerentscheidungen!$D$3+Parameter!$B$4*(Ergebnisse2!$E$2/Parameter!$B$8) + J566)&gt;0,"B",0)))</f>
        <v>B</v>
      </c>
      <c r="F566" t="str">
        <f>IF(AND(($B566-Parameter!$B$17*Spielerentscheidungen!$B$4+Parameter!$B$4*(Ergebnisse2!$D$3/Parameter!$B$8) + I566 )&gt;0,(ZB_Käufer2!$B566-Parameter!$B$17*Spielerentscheidungen!$D$4+Parameter!$B$4*(Ergebnisse2!$E$3/Parameter!$B$8) + J566)&gt;0),IF(($B566-Parameter!$B$17*Spielerentscheidungen!$B$4+Parameter!$B$4*(Ergebnisse2!$D$3/Parameter!$B$8) + I566) &gt; (ZB_Käufer2!$B566-Parameter!$B$17*Spielerentscheidungen!$D$4+Parameter!$B$4*(Ergebnisse2!$E$3/Parameter!$B$8) + J566), "A", IF(($B566-Parameter!$B$17*Spielerentscheidungen!$B$4+Parameter!$B$4*(Ergebnisse2!$D$3/Parameter!$B$8) + I566) &lt; (ZB_Käufer2!$B566-Parameter!$B$17*Spielerentscheidungen!$D$4+Parameter!$B$4*(Ergebnisse2!$E$3/Parameter!$B$8) + J566), "B", C566)),
IF(($B566-Parameter!$B$17*Spielerentscheidungen!$B$4+Parameter!$B$4*(Ergebnisse2!$D$3/Parameter!$B$8) + I566) &gt; 0,"A",
IF((ZB_Käufer2!$B566-Parameter!$B$17*Spielerentscheidungen!$D$4+Parameter!$B$4*(Ergebnisse2!$E$3/Parameter!$B$8) + J566) &gt; 0,"B",0)))</f>
        <v>B</v>
      </c>
      <c r="G566" t="str">
        <f>IF(AND(($B566-Parameter!$B$17*Spielerentscheidungen!$B$5+Parameter!$B$4*(Ergebnisse2!$D$4/Parameter!$B$8) + I566)&gt;0,(ZB_Käufer2!$B566-Parameter!$B$17*Spielerentscheidungen!$D$5+Parameter!$B$4*(Ergebnisse2!$E$4/Parameter!$B$8) + J566)&gt;0), IF(($B566-Parameter!$B$17*Spielerentscheidungen!$B$5+Parameter!$B$4*(Ergebnisse2!$D$4/Parameter!$B$8) + I566) &gt; (ZB_Käufer2!$B566-Parameter!$B$17*Spielerentscheidungen!$D$5+Parameter!$B$4*(Ergebnisse2!$E$4/Parameter!$B$8) + J566), "A", IF(($B566-Parameter!$B$17*Spielerentscheidungen!$B$5+Parameter!$B$4*(Ergebnisse2!$D$4/Parameter!$B$8) + I566) &lt; (ZB_Käufer2!$B566-Parameter!$B$17*Spielerentscheidungen!$D$5+Parameter!$B$4*(Ergebnisse2!$E$4/Parameter!$B$8) + J566), "B", C566)),
IF(($B566-Parameter!$B$17*Spielerentscheidungen!$B$5+Parameter!$B$4*(Ergebnisse2!$D$4/Parameter!$B$8) +I566)&gt;0,"A",
IF((ZB_Käufer2!$B566-Parameter!$B$17*Spielerentscheidungen!$D$5+Parameter!$B$4*(Ergebnisse2!$E$4/Parameter!$B$8) + J566)&gt;0,"B",0)))</f>
        <v>B</v>
      </c>
      <c r="H566">
        <f>IF(AND(($B566-Parameter!$B$17*Spielerentscheidungen!$B$6+Parameter!$B$4*(Ergebnisse2!$D$5/Parameter!$B$8) + I566)&gt;0,(ZB_Käufer2!$B566-Parameter!$B$17*Spielerentscheidungen!$D$6+Parameter!$B$4*(Ergebnisse2!$E$5/Parameter!$B$8) + J566)&gt;0), IF(($B566-Parameter!$B$17*Spielerentscheidungen!$B$6+Parameter!$B$4*(Ergebnisse2!$D$5/Parameter!$B$8) + I566) &gt; (ZB_Käufer2!$B566-Parameter!$B$17*Spielerentscheidungen!$D$6+Parameter!$B$4*(Ergebnisse2!$E$5/Parameter!$B$8) + J566),"A",IF(($B566-Parameter!$B$17*Spielerentscheidungen!$B$6+Parameter!$B$4*(Ergebnisse2!$D$5/Parameter!$B$8) + I566) &lt; (ZB_Käufer2!$B566-Parameter!$B$17*Spielerentscheidungen!$D$6+Parameter!$B$4*(Ergebnisse2!$E$5/Parameter!$B$8) + J566),"B",C566)),
IF(($B566-Parameter!$B$17*Spielerentscheidungen!$B$6+Parameter!$B$4*(Ergebnisse2!$D$5/Parameter!$B$8) + I566)&gt;0,"A",
IF((ZB_Käufer2!$B566-Parameter!$B$17*Spielerentscheidungen!$D$6 + Parameter!$B$4*(Ergebnisse2!$E$5/Parameter!$B$8) + J566)&gt;0,"B",0)))</f>
        <v>0</v>
      </c>
      <c r="I566">
        <v>0</v>
      </c>
      <c r="J566">
        <v>4</v>
      </c>
    </row>
    <row r="567" spans="1:10" x14ac:dyDescent="0.35">
      <c r="A567">
        <v>566</v>
      </c>
      <c r="B567">
        <v>3.42</v>
      </c>
      <c r="C567" t="s">
        <v>20</v>
      </c>
      <c r="D567" t="str">
        <f>IF(AND(($B567- Parameter!$B$17*Spielerentscheidungen!$B$2+Parameter!$B$4*0.5 + I567)&gt;0,(ZB_Käufer2!$B567-Parameter!$B$17*Spielerentscheidungen!$D$2+Parameter!$B$4*0.5 + J567)&gt;0), IF(($B567-Parameter!$B$17*Spielerentscheidungen!$B$2+Parameter!$B$4*0.5 + I567) &gt; (ZB_Käufer2!$B567-Parameter!$B$17*Spielerentscheidungen!$D$2+Parameter!$B$4*0.5 + J567), "A", IF((ZB_Käufer2!$B567-Parameter!$B$17*Spielerentscheidungen!$D$2+Parameter!$B$4*0.5 + J567) &gt; ($B567-Parameter!$B$17*Spielerentscheidungen!$B$2+Parameter!$B$4*0.5 + I567), "B", C567)),
IF(($B567-Parameter!$B$17*Spielerentscheidungen!$B$2+Parameter!$B$4*0.5 + I567)&gt;0,"A",
IF((ZB_Käufer2!$B567-Parameter!$B$17*Spielerentscheidungen!$D$2+Parameter!$B$4*0.5 + J567)&gt;0,"B",0)))</f>
        <v>B</v>
      </c>
      <c r="E567">
        <f>IF(AND(($B567-Parameter!$B$17*Spielerentscheidungen!$B$3+Parameter!$B$4*(Ergebnisse2!$D$2/Parameter!$B$8) + I567)&gt;0,(ZB_Käufer2!$B567-Parameter!$B$17*Spielerentscheidungen!$D$3+Parameter!$B$4*(Ergebnisse2!$E$2/Parameter!$B$8) + J567)&gt;0),IF(($B567-Parameter!$B$17*Spielerentscheidungen!$B$3+Parameter!$B$4*(Ergebnisse2!$D$2/Parameter!$B$8) + I567) &gt; (ZB_Käufer2!$B567-Parameter!$B$17*Spielerentscheidungen!$D$3+Parameter!$B$4*(Ergebnisse2!$E$2/Parameter!$B$8) + J567),"A", IF(($B567-Parameter!$B$17*Spielerentscheidungen!$B$3+Parameter!$B$4*(Ergebnisse2!$D$2/Parameter!$B$8) + I567) &lt; (ZB_Käufer2!$B567-Parameter!$B$17*Spielerentscheidungen!$D$3+Parameter!$B$4*(Ergebnisse2!$E$2/Parameter!$B$8) + J567 ), "B", C567)),
IF(($B567-Parameter!$B$17*Spielerentscheidungen!$B$3+Parameter!$B$4*(Ergebnisse2!$D$2/Parameter!$B$8) + I567) &gt; 0,"A",
IF((ZB_Käufer2!$B567-Parameter!$B$17*Spielerentscheidungen!$D$3+Parameter!$B$4*(Ergebnisse2!$E$2/Parameter!$B$8) + J567)&gt;0,"B",0)))</f>
        <v>0</v>
      </c>
      <c r="F567">
        <f>IF(AND(($B567-Parameter!$B$17*Spielerentscheidungen!$B$4+Parameter!$B$4*(Ergebnisse2!$D$3/Parameter!$B$8) + I567 )&gt;0,(ZB_Käufer2!$B567-Parameter!$B$17*Spielerentscheidungen!$D$4+Parameter!$B$4*(Ergebnisse2!$E$3/Parameter!$B$8) + J567)&gt;0),IF(($B567-Parameter!$B$17*Spielerentscheidungen!$B$4+Parameter!$B$4*(Ergebnisse2!$D$3/Parameter!$B$8) + I567) &gt; (ZB_Käufer2!$B567-Parameter!$B$17*Spielerentscheidungen!$D$4+Parameter!$B$4*(Ergebnisse2!$E$3/Parameter!$B$8) + J567), "A", IF(($B567-Parameter!$B$17*Spielerentscheidungen!$B$4+Parameter!$B$4*(Ergebnisse2!$D$3/Parameter!$B$8) + I567) &lt; (ZB_Käufer2!$B567-Parameter!$B$17*Spielerentscheidungen!$D$4+Parameter!$B$4*(Ergebnisse2!$E$3/Parameter!$B$8) + J567), "B", C567)),
IF(($B567-Parameter!$B$17*Spielerentscheidungen!$B$4+Parameter!$B$4*(Ergebnisse2!$D$3/Parameter!$B$8) + I567) &gt; 0,"A",
IF((ZB_Käufer2!$B567-Parameter!$B$17*Spielerentscheidungen!$D$4+Parameter!$B$4*(Ergebnisse2!$E$3/Parameter!$B$8) + J567) &gt; 0,"B",0)))</f>
        <v>0</v>
      </c>
      <c r="G567">
        <f>IF(AND(($B567-Parameter!$B$17*Spielerentscheidungen!$B$5+Parameter!$B$4*(Ergebnisse2!$D$4/Parameter!$B$8) + I567)&gt;0,(ZB_Käufer2!$B567-Parameter!$B$17*Spielerentscheidungen!$D$5+Parameter!$B$4*(Ergebnisse2!$E$4/Parameter!$B$8) + J567)&gt;0), IF(($B567-Parameter!$B$17*Spielerentscheidungen!$B$5+Parameter!$B$4*(Ergebnisse2!$D$4/Parameter!$B$8) + I567) &gt; (ZB_Käufer2!$B567-Parameter!$B$17*Spielerentscheidungen!$D$5+Parameter!$B$4*(Ergebnisse2!$E$4/Parameter!$B$8) + J567), "A", IF(($B567-Parameter!$B$17*Spielerentscheidungen!$B$5+Parameter!$B$4*(Ergebnisse2!$D$4/Parameter!$B$8) + I567) &lt; (ZB_Käufer2!$B567-Parameter!$B$17*Spielerentscheidungen!$D$5+Parameter!$B$4*(Ergebnisse2!$E$4/Parameter!$B$8) + J567), "B", C567)),
IF(($B567-Parameter!$B$17*Spielerentscheidungen!$B$5+Parameter!$B$4*(Ergebnisse2!$D$4/Parameter!$B$8) +I567)&gt;0,"A",
IF((ZB_Käufer2!$B567-Parameter!$B$17*Spielerentscheidungen!$D$5+Parameter!$B$4*(Ergebnisse2!$E$4/Parameter!$B$8) + J567)&gt;0,"B",0)))</f>
        <v>0</v>
      </c>
      <c r="H567">
        <f>IF(AND(($B567-Parameter!$B$17*Spielerentscheidungen!$B$6+Parameter!$B$4*(Ergebnisse2!$D$5/Parameter!$B$8) + I567)&gt;0,(ZB_Käufer2!$B567-Parameter!$B$17*Spielerentscheidungen!$D$6+Parameter!$B$4*(Ergebnisse2!$E$5/Parameter!$B$8) + J567)&gt;0), IF(($B567-Parameter!$B$17*Spielerentscheidungen!$B$6+Parameter!$B$4*(Ergebnisse2!$D$5/Parameter!$B$8) + I567) &gt; (ZB_Käufer2!$B567-Parameter!$B$17*Spielerentscheidungen!$D$6+Parameter!$B$4*(Ergebnisse2!$E$5/Parameter!$B$8) + J567),"A",IF(($B567-Parameter!$B$17*Spielerentscheidungen!$B$6+Parameter!$B$4*(Ergebnisse2!$D$5/Parameter!$B$8) + I567) &lt; (ZB_Käufer2!$B567-Parameter!$B$17*Spielerentscheidungen!$D$6+Parameter!$B$4*(Ergebnisse2!$E$5/Parameter!$B$8) + J567),"B",C567)),
IF(($B567-Parameter!$B$17*Spielerentscheidungen!$B$6+Parameter!$B$4*(Ergebnisse2!$D$5/Parameter!$B$8) + I567)&gt;0,"A",
IF((ZB_Käufer2!$B567-Parameter!$B$17*Spielerentscheidungen!$D$6 + Parameter!$B$4*(Ergebnisse2!$E$5/Parameter!$B$8) + J567)&gt;0,"B",0)))</f>
        <v>0</v>
      </c>
      <c r="I567">
        <v>0</v>
      </c>
      <c r="J567">
        <v>5</v>
      </c>
    </row>
    <row r="568" spans="1:10" x14ac:dyDescent="0.35">
      <c r="A568">
        <v>567</v>
      </c>
      <c r="B568">
        <v>5.95</v>
      </c>
      <c r="C568" t="s">
        <v>19</v>
      </c>
      <c r="D568" t="str">
        <f>IF(AND(($B568- Parameter!$B$17*Spielerentscheidungen!$B$2+Parameter!$B$4*0.5 + I568)&gt;0,(ZB_Käufer2!$B568-Parameter!$B$17*Spielerentscheidungen!$D$2+Parameter!$B$4*0.5 + J568)&gt;0), IF(($B568-Parameter!$B$17*Spielerentscheidungen!$B$2+Parameter!$B$4*0.5 + I568) &gt; (ZB_Käufer2!$B568-Parameter!$B$17*Spielerentscheidungen!$D$2+Parameter!$B$4*0.5 + J568), "A", IF((ZB_Käufer2!$B568-Parameter!$B$17*Spielerentscheidungen!$D$2+Parameter!$B$4*0.5 + J568) &gt; ($B568-Parameter!$B$17*Spielerentscheidungen!$B$2+Parameter!$B$4*0.5 + I568), "B", C568)),
IF(($B568-Parameter!$B$17*Spielerentscheidungen!$B$2+Parameter!$B$4*0.5 + I568)&gt;0,"A",
IF((ZB_Käufer2!$B568-Parameter!$B$17*Spielerentscheidungen!$D$2+Parameter!$B$4*0.5 + J568)&gt;0,"B",0)))</f>
        <v>B</v>
      </c>
      <c r="E568" t="str">
        <f>IF(AND(($B568-Parameter!$B$17*Spielerentscheidungen!$B$3+Parameter!$B$4*(Ergebnisse2!$D$2/Parameter!$B$8) + I568)&gt;0,(ZB_Käufer2!$B568-Parameter!$B$17*Spielerentscheidungen!$D$3+Parameter!$B$4*(Ergebnisse2!$E$2/Parameter!$B$8) + J568)&gt;0),IF(($B568-Parameter!$B$17*Spielerentscheidungen!$B$3+Parameter!$B$4*(Ergebnisse2!$D$2/Parameter!$B$8) + I568) &gt; (ZB_Käufer2!$B568-Parameter!$B$17*Spielerentscheidungen!$D$3+Parameter!$B$4*(Ergebnisse2!$E$2/Parameter!$B$8) + J568),"A", IF(($B568-Parameter!$B$17*Spielerentscheidungen!$B$3+Parameter!$B$4*(Ergebnisse2!$D$2/Parameter!$B$8) + I568) &lt; (ZB_Käufer2!$B568-Parameter!$B$17*Spielerentscheidungen!$D$3+Parameter!$B$4*(Ergebnisse2!$E$2/Parameter!$B$8) + J568 ), "B", C568)),
IF(($B568-Parameter!$B$17*Spielerentscheidungen!$B$3+Parameter!$B$4*(Ergebnisse2!$D$2/Parameter!$B$8) + I568) &gt; 0,"A",
IF((ZB_Käufer2!$B568-Parameter!$B$17*Spielerentscheidungen!$D$3+Parameter!$B$4*(Ergebnisse2!$E$2/Parameter!$B$8) + J568)&gt;0,"B",0)))</f>
        <v>B</v>
      </c>
      <c r="F568">
        <f>IF(AND(($B568-Parameter!$B$17*Spielerentscheidungen!$B$4+Parameter!$B$4*(Ergebnisse2!$D$3/Parameter!$B$8) + I568 )&gt;0,(ZB_Käufer2!$B568-Parameter!$B$17*Spielerentscheidungen!$D$4+Parameter!$B$4*(Ergebnisse2!$E$3/Parameter!$B$8) + J568)&gt;0),IF(($B568-Parameter!$B$17*Spielerentscheidungen!$B$4+Parameter!$B$4*(Ergebnisse2!$D$3/Parameter!$B$8) + I568) &gt; (ZB_Käufer2!$B568-Parameter!$B$17*Spielerentscheidungen!$D$4+Parameter!$B$4*(Ergebnisse2!$E$3/Parameter!$B$8) + J568), "A", IF(($B568-Parameter!$B$17*Spielerentscheidungen!$B$4+Parameter!$B$4*(Ergebnisse2!$D$3/Parameter!$B$8) + I568) &lt; (ZB_Käufer2!$B568-Parameter!$B$17*Spielerentscheidungen!$D$4+Parameter!$B$4*(Ergebnisse2!$E$3/Parameter!$B$8) + J568), "B", C568)),
IF(($B568-Parameter!$B$17*Spielerentscheidungen!$B$4+Parameter!$B$4*(Ergebnisse2!$D$3/Parameter!$B$8) + I568) &gt; 0,"A",
IF((ZB_Käufer2!$B568-Parameter!$B$17*Spielerentscheidungen!$D$4+Parameter!$B$4*(Ergebnisse2!$E$3/Parameter!$B$8) + J568) &gt; 0,"B",0)))</f>
        <v>0</v>
      </c>
      <c r="G568">
        <f>IF(AND(($B568-Parameter!$B$17*Spielerentscheidungen!$B$5+Parameter!$B$4*(Ergebnisse2!$D$4/Parameter!$B$8) + I568)&gt;0,(ZB_Käufer2!$B568-Parameter!$B$17*Spielerentscheidungen!$D$5+Parameter!$B$4*(Ergebnisse2!$E$4/Parameter!$B$8) + J568)&gt;0), IF(($B568-Parameter!$B$17*Spielerentscheidungen!$B$5+Parameter!$B$4*(Ergebnisse2!$D$4/Parameter!$B$8) + I568) &gt; (ZB_Käufer2!$B568-Parameter!$B$17*Spielerentscheidungen!$D$5+Parameter!$B$4*(Ergebnisse2!$E$4/Parameter!$B$8) + J568), "A", IF(($B568-Parameter!$B$17*Spielerentscheidungen!$B$5+Parameter!$B$4*(Ergebnisse2!$D$4/Parameter!$B$8) + I568) &lt; (ZB_Käufer2!$B568-Parameter!$B$17*Spielerentscheidungen!$D$5+Parameter!$B$4*(Ergebnisse2!$E$4/Parameter!$B$8) + J568), "B", C568)),
IF(($B568-Parameter!$B$17*Spielerentscheidungen!$B$5+Parameter!$B$4*(Ergebnisse2!$D$4/Parameter!$B$8) +I568)&gt;0,"A",
IF((ZB_Käufer2!$B568-Parameter!$B$17*Spielerentscheidungen!$D$5+Parameter!$B$4*(Ergebnisse2!$E$4/Parameter!$B$8) + J568)&gt;0,"B",0)))</f>
        <v>0</v>
      </c>
      <c r="H568">
        <f>IF(AND(($B568-Parameter!$B$17*Spielerentscheidungen!$B$6+Parameter!$B$4*(Ergebnisse2!$D$5/Parameter!$B$8) + I568)&gt;0,(ZB_Käufer2!$B568-Parameter!$B$17*Spielerentscheidungen!$D$6+Parameter!$B$4*(Ergebnisse2!$E$5/Parameter!$B$8) + J568)&gt;0), IF(($B568-Parameter!$B$17*Spielerentscheidungen!$B$6+Parameter!$B$4*(Ergebnisse2!$D$5/Parameter!$B$8) + I568) &gt; (ZB_Käufer2!$B568-Parameter!$B$17*Spielerentscheidungen!$D$6+Parameter!$B$4*(Ergebnisse2!$E$5/Parameter!$B$8) + J568),"A",IF(($B568-Parameter!$B$17*Spielerentscheidungen!$B$6+Parameter!$B$4*(Ergebnisse2!$D$5/Parameter!$B$8) + I568) &lt; (ZB_Käufer2!$B568-Parameter!$B$17*Spielerentscheidungen!$D$6+Parameter!$B$4*(Ergebnisse2!$E$5/Parameter!$B$8) + J568),"B",C568)),
IF(($B568-Parameter!$B$17*Spielerentscheidungen!$B$6+Parameter!$B$4*(Ergebnisse2!$D$5/Parameter!$B$8) + I568)&gt;0,"A",
IF((ZB_Käufer2!$B568-Parameter!$B$17*Spielerentscheidungen!$D$6 + Parameter!$B$4*(Ergebnisse2!$E$5/Parameter!$B$8) + J568)&gt;0,"B",0)))</f>
        <v>0</v>
      </c>
      <c r="I568">
        <v>0</v>
      </c>
      <c r="J568">
        <v>3</v>
      </c>
    </row>
    <row r="569" spans="1:10" x14ac:dyDescent="0.35">
      <c r="A569">
        <v>568</v>
      </c>
      <c r="B569">
        <v>1.67</v>
      </c>
      <c r="C569" t="s">
        <v>20</v>
      </c>
      <c r="D569">
        <f>IF(AND(($B569- Parameter!$B$17*Spielerentscheidungen!$B$2+Parameter!$B$4*0.5 + I569)&gt;0,(ZB_Käufer2!$B569-Parameter!$B$17*Spielerentscheidungen!$D$2+Parameter!$B$4*0.5 + J569)&gt;0), IF(($B569-Parameter!$B$17*Spielerentscheidungen!$B$2+Parameter!$B$4*0.5 + I569) &gt; (ZB_Käufer2!$B569-Parameter!$B$17*Spielerentscheidungen!$D$2+Parameter!$B$4*0.5 + J569), "A", IF((ZB_Käufer2!$B569-Parameter!$B$17*Spielerentscheidungen!$D$2+Parameter!$B$4*0.5 + J569) &gt; ($B569-Parameter!$B$17*Spielerentscheidungen!$B$2+Parameter!$B$4*0.5 + I569), "B", C569)),
IF(($B569-Parameter!$B$17*Spielerentscheidungen!$B$2+Parameter!$B$4*0.5 + I569)&gt;0,"A",
IF((ZB_Käufer2!$B569-Parameter!$B$17*Spielerentscheidungen!$D$2+Parameter!$B$4*0.5 + J569)&gt;0,"B",0)))</f>
        <v>0</v>
      </c>
      <c r="E569">
        <f>IF(AND(($B569-Parameter!$B$17*Spielerentscheidungen!$B$3+Parameter!$B$4*(Ergebnisse2!$D$2/Parameter!$B$8) + I569)&gt;0,(ZB_Käufer2!$B569-Parameter!$B$17*Spielerentscheidungen!$D$3+Parameter!$B$4*(Ergebnisse2!$E$2/Parameter!$B$8) + J569)&gt;0),IF(($B569-Parameter!$B$17*Spielerentscheidungen!$B$3+Parameter!$B$4*(Ergebnisse2!$D$2/Parameter!$B$8) + I569) &gt; (ZB_Käufer2!$B569-Parameter!$B$17*Spielerentscheidungen!$D$3+Parameter!$B$4*(Ergebnisse2!$E$2/Parameter!$B$8) + J569),"A", IF(($B569-Parameter!$B$17*Spielerentscheidungen!$B$3+Parameter!$B$4*(Ergebnisse2!$D$2/Parameter!$B$8) + I569) &lt; (ZB_Käufer2!$B569-Parameter!$B$17*Spielerentscheidungen!$D$3+Parameter!$B$4*(Ergebnisse2!$E$2/Parameter!$B$8) + J569 ), "B", C569)),
IF(($B569-Parameter!$B$17*Spielerentscheidungen!$B$3+Parameter!$B$4*(Ergebnisse2!$D$2/Parameter!$B$8) + I569) &gt; 0,"A",
IF((ZB_Käufer2!$B569-Parameter!$B$17*Spielerentscheidungen!$D$3+Parameter!$B$4*(Ergebnisse2!$E$2/Parameter!$B$8) + J569)&gt;0,"B",0)))</f>
        <v>0</v>
      </c>
      <c r="F569">
        <f>IF(AND(($B569-Parameter!$B$17*Spielerentscheidungen!$B$4+Parameter!$B$4*(Ergebnisse2!$D$3/Parameter!$B$8) + I569 )&gt;0,(ZB_Käufer2!$B569-Parameter!$B$17*Spielerentscheidungen!$D$4+Parameter!$B$4*(Ergebnisse2!$E$3/Parameter!$B$8) + J569)&gt;0),IF(($B569-Parameter!$B$17*Spielerentscheidungen!$B$4+Parameter!$B$4*(Ergebnisse2!$D$3/Parameter!$B$8) + I569) &gt; (ZB_Käufer2!$B569-Parameter!$B$17*Spielerentscheidungen!$D$4+Parameter!$B$4*(Ergebnisse2!$E$3/Parameter!$B$8) + J569), "A", IF(($B569-Parameter!$B$17*Spielerentscheidungen!$B$4+Parameter!$B$4*(Ergebnisse2!$D$3/Parameter!$B$8) + I569) &lt; (ZB_Käufer2!$B569-Parameter!$B$17*Spielerentscheidungen!$D$4+Parameter!$B$4*(Ergebnisse2!$E$3/Parameter!$B$8) + J569), "B", C569)),
IF(($B569-Parameter!$B$17*Spielerentscheidungen!$B$4+Parameter!$B$4*(Ergebnisse2!$D$3/Parameter!$B$8) + I569) &gt; 0,"A",
IF((ZB_Käufer2!$B569-Parameter!$B$17*Spielerentscheidungen!$D$4+Parameter!$B$4*(Ergebnisse2!$E$3/Parameter!$B$8) + J569) &gt; 0,"B",0)))</f>
        <v>0</v>
      </c>
      <c r="G569">
        <f>IF(AND(($B569-Parameter!$B$17*Spielerentscheidungen!$B$5+Parameter!$B$4*(Ergebnisse2!$D$4/Parameter!$B$8) + I569)&gt;0,(ZB_Käufer2!$B569-Parameter!$B$17*Spielerentscheidungen!$D$5+Parameter!$B$4*(Ergebnisse2!$E$4/Parameter!$B$8) + J569)&gt;0), IF(($B569-Parameter!$B$17*Spielerentscheidungen!$B$5+Parameter!$B$4*(Ergebnisse2!$D$4/Parameter!$B$8) + I569) &gt; (ZB_Käufer2!$B569-Parameter!$B$17*Spielerentscheidungen!$D$5+Parameter!$B$4*(Ergebnisse2!$E$4/Parameter!$B$8) + J569), "A", IF(($B569-Parameter!$B$17*Spielerentscheidungen!$B$5+Parameter!$B$4*(Ergebnisse2!$D$4/Parameter!$B$8) + I569) &lt; (ZB_Käufer2!$B569-Parameter!$B$17*Spielerentscheidungen!$D$5+Parameter!$B$4*(Ergebnisse2!$E$4/Parameter!$B$8) + J569), "B", C569)),
IF(($B569-Parameter!$B$17*Spielerentscheidungen!$B$5+Parameter!$B$4*(Ergebnisse2!$D$4/Parameter!$B$8) +I569)&gt;0,"A",
IF((ZB_Käufer2!$B569-Parameter!$B$17*Spielerentscheidungen!$D$5+Parameter!$B$4*(Ergebnisse2!$E$4/Parameter!$B$8) + J569)&gt;0,"B",0)))</f>
        <v>0</v>
      </c>
      <c r="H569">
        <f>IF(AND(($B569-Parameter!$B$17*Spielerentscheidungen!$B$6+Parameter!$B$4*(Ergebnisse2!$D$5/Parameter!$B$8) + I569)&gt;0,(ZB_Käufer2!$B569-Parameter!$B$17*Spielerentscheidungen!$D$6+Parameter!$B$4*(Ergebnisse2!$E$5/Parameter!$B$8) + J569)&gt;0), IF(($B569-Parameter!$B$17*Spielerentscheidungen!$B$6+Parameter!$B$4*(Ergebnisse2!$D$5/Parameter!$B$8) + I569) &gt; (ZB_Käufer2!$B569-Parameter!$B$17*Spielerentscheidungen!$D$6+Parameter!$B$4*(Ergebnisse2!$E$5/Parameter!$B$8) + J569),"A",IF(($B569-Parameter!$B$17*Spielerentscheidungen!$B$6+Parameter!$B$4*(Ergebnisse2!$D$5/Parameter!$B$8) + I569) &lt; (ZB_Käufer2!$B569-Parameter!$B$17*Spielerentscheidungen!$D$6+Parameter!$B$4*(Ergebnisse2!$E$5/Parameter!$B$8) + J569),"B",C569)),
IF(($B569-Parameter!$B$17*Spielerentscheidungen!$B$6+Parameter!$B$4*(Ergebnisse2!$D$5/Parameter!$B$8) + I569)&gt;0,"A",
IF((ZB_Käufer2!$B569-Parameter!$B$17*Spielerentscheidungen!$D$6 + Parameter!$B$4*(Ergebnisse2!$E$5/Parameter!$B$8) + J569)&gt;0,"B",0)))</f>
        <v>0</v>
      </c>
      <c r="I569">
        <v>0</v>
      </c>
      <c r="J569">
        <v>3</v>
      </c>
    </row>
    <row r="570" spans="1:10" x14ac:dyDescent="0.35">
      <c r="A570">
        <v>569</v>
      </c>
      <c r="B570">
        <v>4.1500000000000004</v>
      </c>
      <c r="C570" t="s">
        <v>19</v>
      </c>
      <c r="D570" t="str">
        <f>IF(AND(($B570- Parameter!$B$17*Spielerentscheidungen!$B$2+Parameter!$B$4*0.5 + I570)&gt;0,(ZB_Käufer2!$B570-Parameter!$B$17*Spielerentscheidungen!$D$2+Parameter!$B$4*0.5 + J570)&gt;0), IF(($B570-Parameter!$B$17*Spielerentscheidungen!$B$2+Parameter!$B$4*0.5 + I570) &gt; (ZB_Käufer2!$B570-Parameter!$B$17*Spielerentscheidungen!$D$2+Parameter!$B$4*0.5 + J570), "A", IF((ZB_Käufer2!$B570-Parameter!$B$17*Spielerentscheidungen!$D$2+Parameter!$B$4*0.5 + J570) &gt; ($B570-Parameter!$B$17*Spielerentscheidungen!$B$2+Parameter!$B$4*0.5 + I570), "B", C570)),
IF(($B570-Parameter!$B$17*Spielerentscheidungen!$B$2+Parameter!$B$4*0.5 + I570)&gt;0,"A",
IF((ZB_Käufer2!$B570-Parameter!$B$17*Spielerentscheidungen!$D$2+Parameter!$B$4*0.5 + J570)&gt;0,"B",0)))</f>
        <v>A</v>
      </c>
      <c r="E570" t="str">
        <f>IF(AND(($B570-Parameter!$B$17*Spielerentscheidungen!$B$3+Parameter!$B$4*(Ergebnisse2!$D$2/Parameter!$B$8) + I570)&gt;0,(ZB_Käufer2!$B570-Parameter!$B$17*Spielerentscheidungen!$D$3+Parameter!$B$4*(Ergebnisse2!$E$2/Parameter!$B$8) + J570)&gt;0),IF(($B570-Parameter!$B$17*Spielerentscheidungen!$B$3+Parameter!$B$4*(Ergebnisse2!$D$2/Parameter!$B$8) + I570) &gt; (ZB_Käufer2!$B570-Parameter!$B$17*Spielerentscheidungen!$D$3+Parameter!$B$4*(Ergebnisse2!$E$2/Parameter!$B$8) + J570),"A", IF(($B570-Parameter!$B$17*Spielerentscheidungen!$B$3+Parameter!$B$4*(Ergebnisse2!$D$2/Parameter!$B$8) + I570) &lt; (ZB_Käufer2!$B570-Parameter!$B$17*Spielerentscheidungen!$D$3+Parameter!$B$4*(Ergebnisse2!$E$2/Parameter!$B$8) + J570 ), "B", C570)),
IF(($B570-Parameter!$B$17*Spielerentscheidungen!$B$3+Parameter!$B$4*(Ergebnisse2!$D$2/Parameter!$B$8) + I570) &gt; 0,"A",
IF((ZB_Käufer2!$B570-Parameter!$B$17*Spielerentscheidungen!$D$3+Parameter!$B$4*(Ergebnisse2!$E$2/Parameter!$B$8) + J570)&gt;0,"B",0)))</f>
        <v>A</v>
      </c>
      <c r="F570">
        <f>IF(AND(($B570-Parameter!$B$17*Spielerentscheidungen!$B$4+Parameter!$B$4*(Ergebnisse2!$D$3/Parameter!$B$8) + I570 )&gt;0,(ZB_Käufer2!$B570-Parameter!$B$17*Spielerentscheidungen!$D$4+Parameter!$B$4*(Ergebnisse2!$E$3/Parameter!$B$8) + J570)&gt;0),IF(($B570-Parameter!$B$17*Spielerentscheidungen!$B$4+Parameter!$B$4*(Ergebnisse2!$D$3/Parameter!$B$8) + I570) &gt; (ZB_Käufer2!$B570-Parameter!$B$17*Spielerentscheidungen!$D$4+Parameter!$B$4*(Ergebnisse2!$E$3/Parameter!$B$8) + J570), "A", IF(($B570-Parameter!$B$17*Spielerentscheidungen!$B$4+Parameter!$B$4*(Ergebnisse2!$D$3/Parameter!$B$8) + I570) &lt; (ZB_Käufer2!$B570-Parameter!$B$17*Spielerentscheidungen!$D$4+Parameter!$B$4*(Ergebnisse2!$E$3/Parameter!$B$8) + J570), "B", C570)),
IF(($B570-Parameter!$B$17*Spielerentscheidungen!$B$4+Parameter!$B$4*(Ergebnisse2!$D$3/Parameter!$B$8) + I570) &gt; 0,"A",
IF((ZB_Käufer2!$B570-Parameter!$B$17*Spielerentscheidungen!$D$4+Parameter!$B$4*(Ergebnisse2!$E$3/Parameter!$B$8) + J570) &gt; 0,"B",0)))</f>
        <v>0</v>
      </c>
      <c r="G570">
        <f>IF(AND(($B570-Parameter!$B$17*Spielerentscheidungen!$B$5+Parameter!$B$4*(Ergebnisse2!$D$4/Parameter!$B$8) + I570)&gt;0,(ZB_Käufer2!$B570-Parameter!$B$17*Spielerentscheidungen!$D$5+Parameter!$B$4*(Ergebnisse2!$E$4/Parameter!$B$8) + J570)&gt;0), IF(($B570-Parameter!$B$17*Spielerentscheidungen!$B$5+Parameter!$B$4*(Ergebnisse2!$D$4/Parameter!$B$8) + I570) &gt; (ZB_Käufer2!$B570-Parameter!$B$17*Spielerentscheidungen!$D$5+Parameter!$B$4*(Ergebnisse2!$E$4/Parameter!$B$8) + J570), "A", IF(($B570-Parameter!$B$17*Spielerentscheidungen!$B$5+Parameter!$B$4*(Ergebnisse2!$D$4/Parameter!$B$8) + I570) &lt; (ZB_Käufer2!$B570-Parameter!$B$17*Spielerentscheidungen!$D$5+Parameter!$B$4*(Ergebnisse2!$E$4/Parameter!$B$8) + J570), "B", C570)),
IF(($B570-Parameter!$B$17*Spielerentscheidungen!$B$5+Parameter!$B$4*(Ergebnisse2!$D$4/Parameter!$B$8) +I570)&gt;0,"A",
IF((ZB_Käufer2!$B570-Parameter!$B$17*Spielerentscheidungen!$D$5+Parameter!$B$4*(Ergebnisse2!$E$4/Parameter!$B$8) + J570)&gt;0,"B",0)))</f>
        <v>0</v>
      </c>
      <c r="H570">
        <f>IF(AND(($B570-Parameter!$B$17*Spielerentscheidungen!$B$6+Parameter!$B$4*(Ergebnisse2!$D$5/Parameter!$B$8) + I570)&gt;0,(ZB_Käufer2!$B570-Parameter!$B$17*Spielerentscheidungen!$D$6+Parameter!$B$4*(Ergebnisse2!$E$5/Parameter!$B$8) + J570)&gt;0), IF(($B570-Parameter!$B$17*Spielerentscheidungen!$B$6+Parameter!$B$4*(Ergebnisse2!$D$5/Parameter!$B$8) + I570) &gt; (ZB_Käufer2!$B570-Parameter!$B$17*Spielerentscheidungen!$D$6+Parameter!$B$4*(Ergebnisse2!$E$5/Parameter!$B$8) + J570),"A",IF(($B570-Parameter!$B$17*Spielerentscheidungen!$B$6+Parameter!$B$4*(Ergebnisse2!$D$5/Parameter!$B$8) + I570) &lt; (ZB_Käufer2!$B570-Parameter!$B$17*Spielerentscheidungen!$D$6+Parameter!$B$4*(Ergebnisse2!$E$5/Parameter!$B$8) + J570),"B",C570)),
IF(($B570-Parameter!$B$17*Spielerentscheidungen!$B$6+Parameter!$B$4*(Ergebnisse2!$D$5/Parameter!$B$8) + I570)&gt;0,"A",
IF((ZB_Käufer2!$B570-Parameter!$B$17*Spielerentscheidungen!$D$6 + Parameter!$B$4*(Ergebnisse2!$E$5/Parameter!$B$8) + J570)&gt;0,"B",0)))</f>
        <v>0</v>
      </c>
      <c r="I570">
        <v>3</v>
      </c>
      <c r="J570">
        <v>0</v>
      </c>
    </row>
    <row r="571" spans="1:10" x14ac:dyDescent="0.35">
      <c r="A571">
        <v>570</v>
      </c>
      <c r="B571">
        <v>1.45</v>
      </c>
      <c r="C571" t="s">
        <v>20</v>
      </c>
      <c r="D571">
        <f>IF(AND(($B571- Parameter!$B$17*Spielerentscheidungen!$B$2+Parameter!$B$4*0.5 + I571)&gt;0,(ZB_Käufer2!$B571-Parameter!$B$17*Spielerentscheidungen!$D$2+Parameter!$B$4*0.5 + J571)&gt;0), IF(($B571-Parameter!$B$17*Spielerentscheidungen!$B$2+Parameter!$B$4*0.5 + I571) &gt; (ZB_Käufer2!$B571-Parameter!$B$17*Spielerentscheidungen!$D$2+Parameter!$B$4*0.5 + J571), "A", IF((ZB_Käufer2!$B571-Parameter!$B$17*Spielerentscheidungen!$D$2+Parameter!$B$4*0.5 + J571) &gt; ($B571-Parameter!$B$17*Spielerentscheidungen!$B$2+Parameter!$B$4*0.5 + I571), "B", C571)),
IF(($B571-Parameter!$B$17*Spielerentscheidungen!$B$2+Parameter!$B$4*0.5 + I571)&gt;0,"A",
IF((ZB_Käufer2!$B571-Parameter!$B$17*Spielerentscheidungen!$D$2+Parameter!$B$4*0.5 + J571)&gt;0,"B",0)))</f>
        <v>0</v>
      </c>
      <c r="E571">
        <f>IF(AND(($B571-Parameter!$B$17*Spielerentscheidungen!$B$3+Parameter!$B$4*(Ergebnisse2!$D$2/Parameter!$B$8) + I571)&gt;0,(ZB_Käufer2!$B571-Parameter!$B$17*Spielerentscheidungen!$D$3+Parameter!$B$4*(Ergebnisse2!$E$2/Parameter!$B$8) + J571)&gt;0),IF(($B571-Parameter!$B$17*Spielerentscheidungen!$B$3+Parameter!$B$4*(Ergebnisse2!$D$2/Parameter!$B$8) + I571) &gt; (ZB_Käufer2!$B571-Parameter!$B$17*Spielerentscheidungen!$D$3+Parameter!$B$4*(Ergebnisse2!$E$2/Parameter!$B$8) + J571),"A", IF(($B571-Parameter!$B$17*Spielerentscheidungen!$B$3+Parameter!$B$4*(Ergebnisse2!$D$2/Parameter!$B$8) + I571) &lt; (ZB_Käufer2!$B571-Parameter!$B$17*Spielerentscheidungen!$D$3+Parameter!$B$4*(Ergebnisse2!$E$2/Parameter!$B$8) + J571 ), "B", C571)),
IF(($B571-Parameter!$B$17*Spielerentscheidungen!$B$3+Parameter!$B$4*(Ergebnisse2!$D$2/Parameter!$B$8) + I571) &gt; 0,"A",
IF((ZB_Käufer2!$B571-Parameter!$B$17*Spielerentscheidungen!$D$3+Parameter!$B$4*(Ergebnisse2!$E$2/Parameter!$B$8) + J571)&gt;0,"B",0)))</f>
        <v>0</v>
      </c>
      <c r="F571">
        <f>IF(AND(($B571-Parameter!$B$17*Spielerentscheidungen!$B$4+Parameter!$B$4*(Ergebnisse2!$D$3/Parameter!$B$8) + I571 )&gt;0,(ZB_Käufer2!$B571-Parameter!$B$17*Spielerentscheidungen!$D$4+Parameter!$B$4*(Ergebnisse2!$E$3/Parameter!$B$8) + J571)&gt;0),IF(($B571-Parameter!$B$17*Spielerentscheidungen!$B$4+Parameter!$B$4*(Ergebnisse2!$D$3/Parameter!$B$8) + I571) &gt; (ZB_Käufer2!$B571-Parameter!$B$17*Spielerentscheidungen!$D$4+Parameter!$B$4*(Ergebnisse2!$E$3/Parameter!$B$8) + J571), "A", IF(($B571-Parameter!$B$17*Spielerentscheidungen!$B$4+Parameter!$B$4*(Ergebnisse2!$D$3/Parameter!$B$8) + I571) &lt; (ZB_Käufer2!$B571-Parameter!$B$17*Spielerentscheidungen!$D$4+Parameter!$B$4*(Ergebnisse2!$E$3/Parameter!$B$8) + J571), "B", C571)),
IF(($B571-Parameter!$B$17*Spielerentscheidungen!$B$4+Parameter!$B$4*(Ergebnisse2!$D$3/Parameter!$B$8) + I571) &gt; 0,"A",
IF((ZB_Käufer2!$B571-Parameter!$B$17*Spielerentscheidungen!$D$4+Parameter!$B$4*(Ergebnisse2!$E$3/Parameter!$B$8) + J571) &gt; 0,"B",0)))</f>
        <v>0</v>
      </c>
      <c r="G571">
        <f>IF(AND(($B571-Parameter!$B$17*Spielerentscheidungen!$B$5+Parameter!$B$4*(Ergebnisse2!$D$4/Parameter!$B$8) + I571)&gt;0,(ZB_Käufer2!$B571-Parameter!$B$17*Spielerentscheidungen!$D$5+Parameter!$B$4*(Ergebnisse2!$E$4/Parameter!$B$8) + J571)&gt;0), IF(($B571-Parameter!$B$17*Spielerentscheidungen!$B$5+Parameter!$B$4*(Ergebnisse2!$D$4/Parameter!$B$8) + I571) &gt; (ZB_Käufer2!$B571-Parameter!$B$17*Spielerentscheidungen!$D$5+Parameter!$B$4*(Ergebnisse2!$E$4/Parameter!$B$8) + J571), "A", IF(($B571-Parameter!$B$17*Spielerentscheidungen!$B$5+Parameter!$B$4*(Ergebnisse2!$D$4/Parameter!$B$8) + I571) &lt; (ZB_Käufer2!$B571-Parameter!$B$17*Spielerentscheidungen!$D$5+Parameter!$B$4*(Ergebnisse2!$E$4/Parameter!$B$8) + J571), "B", C571)),
IF(($B571-Parameter!$B$17*Spielerentscheidungen!$B$5+Parameter!$B$4*(Ergebnisse2!$D$4/Parameter!$B$8) +I571)&gt;0,"A",
IF((ZB_Käufer2!$B571-Parameter!$B$17*Spielerentscheidungen!$D$5+Parameter!$B$4*(Ergebnisse2!$E$4/Parameter!$B$8) + J571)&gt;0,"B",0)))</f>
        <v>0</v>
      </c>
      <c r="H571">
        <f>IF(AND(($B571-Parameter!$B$17*Spielerentscheidungen!$B$6+Parameter!$B$4*(Ergebnisse2!$D$5/Parameter!$B$8) + I571)&gt;0,(ZB_Käufer2!$B571-Parameter!$B$17*Spielerentscheidungen!$D$6+Parameter!$B$4*(Ergebnisse2!$E$5/Parameter!$B$8) + J571)&gt;0), IF(($B571-Parameter!$B$17*Spielerentscheidungen!$B$6+Parameter!$B$4*(Ergebnisse2!$D$5/Parameter!$B$8) + I571) &gt; (ZB_Käufer2!$B571-Parameter!$B$17*Spielerentscheidungen!$D$6+Parameter!$B$4*(Ergebnisse2!$E$5/Parameter!$B$8) + J571),"A",IF(($B571-Parameter!$B$17*Spielerentscheidungen!$B$6+Parameter!$B$4*(Ergebnisse2!$D$5/Parameter!$B$8) + I571) &lt; (ZB_Käufer2!$B571-Parameter!$B$17*Spielerentscheidungen!$D$6+Parameter!$B$4*(Ergebnisse2!$E$5/Parameter!$B$8) + J571),"B",C571)),
IF(($B571-Parameter!$B$17*Spielerentscheidungen!$B$6+Parameter!$B$4*(Ergebnisse2!$D$5/Parameter!$B$8) + I571)&gt;0,"A",
IF((ZB_Käufer2!$B571-Parameter!$B$17*Spielerentscheidungen!$D$6 + Parameter!$B$4*(Ergebnisse2!$E$5/Parameter!$B$8) + J571)&gt;0,"B",0)))</f>
        <v>0</v>
      </c>
      <c r="I571">
        <v>1</v>
      </c>
      <c r="J571">
        <v>0</v>
      </c>
    </row>
    <row r="572" spans="1:10" x14ac:dyDescent="0.35">
      <c r="A572">
        <v>571</v>
      </c>
      <c r="B572">
        <v>3.45</v>
      </c>
      <c r="C572" t="s">
        <v>19</v>
      </c>
      <c r="D572" t="str">
        <f>IF(AND(($B572- Parameter!$B$17*Spielerentscheidungen!$B$2+Parameter!$B$4*0.5 + I572)&gt;0,(ZB_Käufer2!$B572-Parameter!$B$17*Spielerentscheidungen!$D$2+Parameter!$B$4*0.5 + J572)&gt;0), IF(($B572-Parameter!$B$17*Spielerentscheidungen!$B$2+Parameter!$B$4*0.5 + I572) &gt; (ZB_Käufer2!$B572-Parameter!$B$17*Spielerentscheidungen!$D$2+Parameter!$B$4*0.5 + J572), "A", IF((ZB_Käufer2!$B572-Parameter!$B$17*Spielerentscheidungen!$D$2+Parameter!$B$4*0.5 + J572) &gt; ($B572-Parameter!$B$17*Spielerentscheidungen!$B$2+Parameter!$B$4*0.5 + I572), "B", C572)),
IF(($B572-Parameter!$B$17*Spielerentscheidungen!$B$2+Parameter!$B$4*0.5 + I572)&gt;0,"A",
IF((ZB_Käufer2!$B572-Parameter!$B$17*Spielerentscheidungen!$D$2+Parameter!$B$4*0.5 + J572)&gt;0,"B",0)))</f>
        <v>B</v>
      </c>
      <c r="E572">
        <f>IF(AND(($B572-Parameter!$B$17*Spielerentscheidungen!$B$3+Parameter!$B$4*(Ergebnisse2!$D$2/Parameter!$B$8) + I572)&gt;0,(ZB_Käufer2!$B572-Parameter!$B$17*Spielerentscheidungen!$D$3+Parameter!$B$4*(Ergebnisse2!$E$2/Parameter!$B$8) + J572)&gt;0),IF(($B572-Parameter!$B$17*Spielerentscheidungen!$B$3+Parameter!$B$4*(Ergebnisse2!$D$2/Parameter!$B$8) + I572) &gt; (ZB_Käufer2!$B572-Parameter!$B$17*Spielerentscheidungen!$D$3+Parameter!$B$4*(Ergebnisse2!$E$2/Parameter!$B$8) + J572),"A", IF(($B572-Parameter!$B$17*Spielerentscheidungen!$B$3+Parameter!$B$4*(Ergebnisse2!$D$2/Parameter!$B$8) + I572) &lt; (ZB_Käufer2!$B572-Parameter!$B$17*Spielerentscheidungen!$D$3+Parameter!$B$4*(Ergebnisse2!$E$2/Parameter!$B$8) + J572 ), "B", C572)),
IF(($B572-Parameter!$B$17*Spielerentscheidungen!$B$3+Parameter!$B$4*(Ergebnisse2!$D$2/Parameter!$B$8) + I572) &gt; 0,"A",
IF((ZB_Käufer2!$B572-Parameter!$B$17*Spielerentscheidungen!$D$3+Parameter!$B$4*(Ergebnisse2!$E$2/Parameter!$B$8) + J572)&gt;0,"B",0)))</f>
        <v>0</v>
      </c>
      <c r="F572">
        <f>IF(AND(($B572-Parameter!$B$17*Spielerentscheidungen!$B$4+Parameter!$B$4*(Ergebnisse2!$D$3/Parameter!$B$8) + I572 )&gt;0,(ZB_Käufer2!$B572-Parameter!$B$17*Spielerentscheidungen!$D$4+Parameter!$B$4*(Ergebnisse2!$E$3/Parameter!$B$8) + J572)&gt;0),IF(($B572-Parameter!$B$17*Spielerentscheidungen!$B$4+Parameter!$B$4*(Ergebnisse2!$D$3/Parameter!$B$8) + I572) &gt; (ZB_Käufer2!$B572-Parameter!$B$17*Spielerentscheidungen!$D$4+Parameter!$B$4*(Ergebnisse2!$E$3/Parameter!$B$8) + J572), "A", IF(($B572-Parameter!$B$17*Spielerentscheidungen!$B$4+Parameter!$B$4*(Ergebnisse2!$D$3/Parameter!$B$8) + I572) &lt; (ZB_Käufer2!$B572-Parameter!$B$17*Spielerentscheidungen!$D$4+Parameter!$B$4*(Ergebnisse2!$E$3/Parameter!$B$8) + J572), "B", C572)),
IF(($B572-Parameter!$B$17*Spielerentscheidungen!$B$4+Parameter!$B$4*(Ergebnisse2!$D$3/Parameter!$B$8) + I572) &gt; 0,"A",
IF((ZB_Käufer2!$B572-Parameter!$B$17*Spielerentscheidungen!$D$4+Parameter!$B$4*(Ergebnisse2!$E$3/Parameter!$B$8) + J572) &gt; 0,"B",0)))</f>
        <v>0</v>
      </c>
      <c r="G572">
        <f>IF(AND(($B572-Parameter!$B$17*Spielerentscheidungen!$B$5+Parameter!$B$4*(Ergebnisse2!$D$4/Parameter!$B$8) + I572)&gt;0,(ZB_Käufer2!$B572-Parameter!$B$17*Spielerentscheidungen!$D$5+Parameter!$B$4*(Ergebnisse2!$E$4/Parameter!$B$8) + J572)&gt;0), IF(($B572-Parameter!$B$17*Spielerentscheidungen!$B$5+Parameter!$B$4*(Ergebnisse2!$D$4/Parameter!$B$8) + I572) &gt; (ZB_Käufer2!$B572-Parameter!$B$17*Spielerentscheidungen!$D$5+Parameter!$B$4*(Ergebnisse2!$E$4/Parameter!$B$8) + J572), "A", IF(($B572-Parameter!$B$17*Spielerentscheidungen!$B$5+Parameter!$B$4*(Ergebnisse2!$D$4/Parameter!$B$8) + I572) &lt; (ZB_Käufer2!$B572-Parameter!$B$17*Spielerentscheidungen!$D$5+Parameter!$B$4*(Ergebnisse2!$E$4/Parameter!$B$8) + J572), "B", C572)),
IF(($B572-Parameter!$B$17*Spielerentscheidungen!$B$5+Parameter!$B$4*(Ergebnisse2!$D$4/Parameter!$B$8) +I572)&gt;0,"A",
IF((ZB_Käufer2!$B572-Parameter!$B$17*Spielerentscheidungen!$D$5+Parameter!$B$4*(Ergebnisse2!$E$4/Parameter!$B$8) + J572)&gt;0,"B",0)))</f>
        <v>0</v>
      </c>
      <c r="H572">
        <f>IF(AND(($B572-Parameter!$B$17*Spielerentscheidungen!$B$6+Parameter!$B$4*(Ergebnisse2!$D$5/Parameter!$B$8) + I572)&gt;0,(ZB_Käufer2!$B572-Parameter!$B$17*Spielerentscheidungen!$D$6+Parameter!$B$4*(Ergebnisse2!$E$5/Parameter!$B$8) + J572)&gt;0), IF(($B572-Parameter!$B$17*Spielerentscheidungen!$B$6+Parameter!$B$4*(Ergebnisse2!$D$5/Parameter!$B$8) + I572) &gt; (ZB_Käufer2!$B572-Parameter!$B$17*Spielerentscheidungen!$D$6+Parameter!$B$4*(Ergebnisse2!$E$5/Parameter!$B$8) + J572),"A",IF(($B572-Parameter!$B$17*Spielerentscheidungen!$B$6+Parameter!$B$4*(Ergebnisse2!$D$5/Parameter!$B$8) + I572) &lt; (ZB_Käufer2!$B572-Parameter!$B$17*Spielerentscheidungen!$D$6+Parameter!$B$4*(Ergebnisse2!$E$5/Parameter!$B$8) + J572),"B",C572)),
IF(($B572-Parameter!$B$17*Spielerentscheidungen!$B$6+Parameter!$B$4*(Ergebnisse2!$D$5/Parameter!$B$8) + I572)&gt;0,"A",
IF((ZB_Käufer2!$B572-Parameter!$B$17*Spielerentscheidungen!$D$6 + Parameter!$B$4*(Ergebnisse2!$E$5/Parameter!$B$8) + J572)&gt;0,"B",0)))</f>
        <v>0</v>
      </c>
      <c r="I572">
        <v>0</v>
      </c>
      <c r="J572">
        <v>5</v>
      </c>
    </row>
    <row r="573" spans="1:10" x14ac:dyDescent="0.35">
      <c r="A573">
        <v>572</v>
      </c>
      <c r="B573">
        <v>6.04</v>
      </c>
      <c r="C573" t="s">
        <v>20</v>
      </c>
      <c r="D573" t="str">
        <f>IF(AND(($B573- Parameter!$B$17*Spielerentscheidungen!$B$2+Parameter!$B$4*0.5 + I573)&gt;0,(ZB_Käufer2!$B573-Parameter!$B$17*Spielerentscheidungen!$D$2+Parameter!$B$4*0.5 + J573)&gt;0), IF(($B573-Parameter!$B$17*Spielerentscheidungen!$B$2+Parameter!$B$4*0.5 + I573) &gt; (ZB_Käufer2!$B573-Parameter!$B$17*Spielerentscheidungen!$D$2+Parameter!$B$4*0.5 + J573), "A", IF((ZB_Käufer2!$B573-Parameter!$B$17*Spielerentscheidungen!$D$2+Parameter!$B$4*0.5 + J573) &gt; ($B573-Parameter!$B$17*Spielerentscheidungen!$B$2+Parameter!$B$4*0.5 + I573), "B", C573)),
IF(($B573-Parameter!$B$17*Spielerentscheidungen!$B$2+Parameter!$B$4*0.5 + I573)&gt;0,"A",
IF((ZB_Käufer2!$B573-Parameter!$B$17*Spielerentscheidungen!$D$2+Parameter!$B$4*0.5 + J573)&gt;0,"B",0)))</f>
        <v>A</v>
      </c>
      <c r="E573" t="str">
        <f>IF(AND(($B573-Parameter!$B$17*Spielerentscheidungen!$B$3+Parameter!$B$4*(Ergebnisse2!$D$2/Parameter!$B$8) + I573)&gt;0,(ZB_Käufer2!$B573-Parameter!$B$17*Spielerentscheidungen!$D$3+Parameter!$B$4*(Ergebnisse2!$E$2/Parameter!$B$8) + J573)&gt;0),IF(($B573-Parameter!$B$17*Spielerentscheidungen!$B$3+Parameter!$B$4*(Ergebnisse2!$D$2/Parameter!$B$8) + I573) &gt; (ZB_Käufer2!$B573-Parameter!$B$17*Spielerentscheidungen!$D$3+Parameter!$B$4*(Ergebnisse2!$E$2/Parameter!$B$8) + J573),"A", IF(($B573-Parameter!$B$17*Spielerentscheidungen!$B$3+Parameter!$B$4*(Ergebnisse2!$D$2/Parameter!$B$8) + I573) &lt; (ZB_Käufer2!$B573-Parameter!$B$17*Spielerentscheidungen!$D$3+Parameter!$B$4*(Ergebnisse2!$E$2/Parameter!$B$8) + J573 ), "B", C573)),
IF(($B573-Parameter!$B$17*Spielerentscheidungen!$B$3+Parameter!$B$4*(Ergebnisse2!$D$2/Parameter!$B$8) + I573) &gt; 0,"A",
IF((ZB_Käufer2!$B573-Parameter!$B$17*Spielerentscheidungen!$D$3+Parameter!$B$4*(Ergebnisse2!$E$2/Parameter!$B$8) + J573)&gt;0,"B",0)))</f>
        <v>A</v>
      </c>
      <c r="F573" t="str">
        <f>IF(AND(($B573-Parameter!$B$17*Spielerentscheidungen!$B$4+Parameter!$B$4*(Ergebnisse2!$D$3/Parameter!$B$8) + I573 )&gt;0,(ZB_Käufer2!$B573-Parameter!$B$17*Spielerentscheidungen!$D$4+Parameter!$B$4*(Ergebnisse2!$E$3/Parameter!$B$8) + J573)&gt;0),IF(($B573-Parameter!$B$17*Spielerentscheidungen!$B$4+Parameter!$B$4*(Ergebnisse2!$D$3/Parameter!$B$8) + I573) &gt; (ZB_Käufer2!$B573-Parameter!$B$17*Spielerentscheidungen!$D$4+Parameter!$B$4*(Ergebnisse2!$E$3/Parameter!$B$8) + J573), "A", IF(($B573-Parameter!$B$17*Spielerentscheidungen!$B$4+Parameter!$B$4*(Ergebnisse2!$D$3/Parameter!$B$8) + I573) &lt; (ZB_Käufer2!$B573-Parameter!$B$17*Spielerentscheidungen!$D$4+Parameter!$B$4*(Ergebnisse2!$E$3/Parameter!$B$8) + J573), "B", C573)),
IF(($B573-Parameter!$B$17*Spielerentscheidungen!$B$4+Parameter!$B$4*(Ergebnisse2!$D$3/Parameter!$B$8) + I573) &gt; 0,"A",
IF((ZB_Käufer2!$B573-Parameter!$B$17*Spielerentscheidungen!$D$4+Parameter!$B$4*(Ergebnisse2!$E$3/Parameter!$B$8) + J573) &gt; 0,"B",0)))</f>
        <v>A</v>
      </c>
      <c r="G573" t="str">
        <f>IF(AND(($B573-Parameter!$B$17*Spielerentscheidungen!$B$5+Parameter!$B$4*(Ergebnisse2!$D$4/Parameter!$B$8) + I573)&gt;0,(ZB_Käufer2!$B573-Parameter!$B$17*Spielerentscheidungen!$D$5+Parameter!$B$4*(Ergebnisse2!$E$4/Parameter!$B$8) + J573)&gt;0), IF(($B573-Parameter!$B$17*Spielerentscheidungen!$B$5+Parameter!$B$4*(Ergebnisse2!$D$4/Parameter!$B$8) + I573) &gt; (ZB_Käufer2!$B573-Parameter!$B$17*Spielerentscheidungen!$D$5+Parameter!$B$4*(Ergebnisse2!$E$4/Parameter!$B$8) + J573), "A", IF(($B573-Parameter!$B$17*Spielerentscheidungen!$B$5+Parameter!$B$4*(Ergebnisse2!$D$4/Parameter!$B$8) + I573) &lt; (ZB_Käufer2!$B573-Parameter!$B$17*Spielerentscheidungen!$D$5+Parameter!$B$4*(Ergebnisse2!$E$4/Parameter!$B$8) + J573), "B", C573)),
IF(($B573-Parameter!$B$17*Spielerentscheidungen!$B$5+Parameter!$B$4*(Ergebnisse2!$D$4/Parameter!$B$8) +I573)&gt;0,"A",
IF((ZB_Käufer2!$B573-Parameter!$B$17*Spielerentscheidungen!$D$5+Parameter!$B$4*(Ergebnisse2!$E$4/Parameter!$B$8) + J573)&gt;0,"B",0)))</f>
        <v>A</v>
      </c>
      <c r="H573">
        <f>IF(AND(($B573-Parameter!$B$17*Spielerentscheidungen!$B$6+Parameter!$B$4*(Ergebnisse2!$D$5/Parameter!$B$8) + I573)&gt;0,(ZB_Käufer2!$B573-Parameter!$B$17*Spielerentscheidungen!$D$6+Parameter!$B$4*(Ergebnisse2!$E$5/Parameter!$B$8) + J573)&gt;0), IF(($B573-Parameter!$B$17*Spielerentscheidungen!$B$6+Parameter!$B$4*(Ergebnisse2!$D$5/Parameter!$B$8) + I573) &gt; (ZB_Käufer2!$B573-Parameter!$B$17*Spielerentscheidungen!$D$6+Parameter!$B$4*(Ergebnisse2!$E$5/Parameter!$B$8) + J573),"A",IF(($B573-Parameter!$B$17*Spielerentscheidungen!$B$6+Parameter!$B$4*(Ergebnisse2!$D$5/Parameter!$B$8) + I573) &lt; (ZB_Käufer2!$B573-Parameter!$B$17*Spielerentscheidungen!$D$6+Parameter!$B$4*(Ergebnisse2!$E$5/Parameter!$B$8) + J573),"B",C573)),
IF(($B573-Parameter!$B$17*Spielerentscheidungen!$B$6+Parameter!$B$4*(Ergebnisse2!$D$5/Parameter!$B$8) + I573)&gt;0,"A",
IF((ZB_Käufer2!$B573-Parameter!$B$17*Spielerentscheidungen!$D$6 + Parameter!$B$4*(Ergebnisse2!$E$5/Parameter!$B$8) + J573)&gt;0,"B",0)))</f>
        <v>0</v>
      </c>
      <c r="I573">
        <v>5</v>
      </c>
      <c r="J573">
        <v>0</v>
      </c>
    </row>
    <row r="574" spans="1:10" x14ac:dyDescent="0.35">
      <c r="A574">
        <v>573</v>
      </c>
      <c r="B574">
        <v>5.77</v>
      </c>
      <c r="C574" t="s">
        <v>19</v>
      </c>
      <c r="D574" t="str">
        <f>IF(AND(($B574- Parameter!$B$17*Spielerentscheidungen!$B$2+Parameter!$B$4*0.5 + I574)&gt;0,(ZB_Käufer2!$B574-Parameter!$B$17*Spielerentscheidungen!$D$2+Parameter!$B$4*0.5 + J574)&gt;0), IF(($B574-Parameter!$B$17*Spielerentscheidungen!$B$2+Parameter!$B$4*0.5 + I574) &gt; (ZB_Käufer2!$B574-Parameter!$B$17*Spielerentscheidungen!$D$2+Parameter!$B$4*0.5 + J574), "A", IF((ZB_Käufer2!$B574-Parameter!$B$17*Spielerentscheidungen!$D$2+Parameter!$B$4*0.5 + J574) &gt; ($B574-Parameter!$B$17*Spielerentscheidungen!$B$2+Parameter!$B$4*0.5 + I574), "B", C574)),
IF(($B574-Parameter!$B$17*Spielerentscheidungen!$B$2+Parameter!$B$4*0.5 + I574)&gt;0,"A",
IF((ZB_Käufer2!$B574-Parameter!$B$17*Spielerentscheidungen!$D$2+Parameter!$B$4*0.5 + J574)&gt;0,"B",0)))</f>
        <v>A</v>
      </c>
      <c r="E574" t="str">
        <f>IF(AND(($B574-Parameter!$B$17*Spielerentscheidungen!$B$3+Parameter!$B$4*(Ergebnisse2!$D$2/Parameter!$B$8) + I574)&gt;0,(ZB_Käufer2!$B574-Parameter!$B$17*Spielerentscheidungen!$D$3+Parameter!$B$4*(Ergebnisse2!$E$2/Parameter!$B$8) + J574)&gt;0),IF(($B574-Parameter!$B$17*Spielerentscheidungen!$B$3+Parameter!$B$4*(Ergebnisse2!$D$2/Parameter!$B$8) + I574) &gt; (ZB_Käufer2!$B574-Parameter!$B$17*Spielerentscheidungen!$D$3+Parameter!$B$4*(Ergebnisse2!$E$2/Parameter!$B$8) + J574),"A", IF(($B574-Parameter!$B$17*Spielerentscheidungen!$B$3+Parameter!$B$4*(Ergebnisse2!$D$2/Parameter!$B$8) + I574) &lt; (ZB_Käufer2!$B574-Parameter!$B$17*Spielerentscheidungen!$D$3+Parameter!$B$4*(Ergebnisse2!$E$2/Parameter!$B$8) + J574 ), "B", C574)),
IF(($B574-Parameter!$B$17*Spielerentscheidungen!$B$3+Parameter!$B$4*(Ergebnisse2!$D$2/Parameter!$B$8) + I574) &gt; 0,"A",
IF((ZB_Käufer2!$B574-Parameter!$B$17*Spielerentscheidungen!$D$3+Parameter!$B$4*(Ergebnisse2!$E$2/Parameter!$B$8) + J574)&gt;0,"B",0)))</f>
        <v>A</v>
      </c>
      <c r="F574" t="str">
        <f>IF(AND(($B574-Parameter!$B$17*Spielerentscheidungen!$B$4+Parameter!$B$4*(Ergebnisse2!$D$3/Parameter!$B$8) + I574 )&gt;0,(ZB_Käufer2!$B574-Parameter!$B$17*Spielerentscheidungen!$D$4+Parameter!$B$4*(Ergebnisse2!$E$3/Parameter!$B$8) + J574)&gt;0),IF(($B574-Parameter!$B$17*Spielerentscheidungen!$B$4+Parameter!$B$4*(Ergebnisse2!$D$3/Parameter!$B$8) + I574) &gt; (ZB_Käufer2!$B574-Parameter!$B$17*Spielerentscheidungen!$D$4+Parameter!$B$4*(Ergebnisse2!$E$3/Parameter!$B$8) + J574), "A", IF(($B574-Parameter!$B$17*Spielerentscheidungen!$B$4+Parameter!$B$4*(Ergebnisse2!$D$3/Parameter!$B$8) + I574) &lt; (ZB_Käufer2!$B574-Parameter!$B$17*Spielerentscheidungen!$D$4+Parameter!$B$4*(Ergebnisse2!$E$3/Parameter!$B$8) + J574), "B", C574)),
IF(($B574-Parameter!$B$17*Spielerentscheidungen!$B$4+Parameter!$B$4*(Ergebnisse2!$D$3/Parameter!$B$8) + I574) &gt; 0,"A",
IF((ZB_Käufer2!$B574-Parameter!$B$17*Spielerentscheidungen!$D$4+Parameter!$B$4*(Ergebnisse2!$E$3/Parameter!$B$8) + J574) &gt; 0,"B",0)))</f>
        <v>A</v>
      </c>
      <c r="G574" t="str">
        <f>IF(AND(($B574-Parameter!$B$17*Spielerentscheidungen!$B$5+Parameter!$B$4*(Ergebnisse2!$D$4/Parameter!$B$8) + I574)&gt;0,(ZB_Käufer2!$B574-Parameter!$B$17*Spielerentscheidungen!$D$5+Parameter!$B$4*(Ergebnisse2!$E$4/Parameter!$B$8) + J574)&gt;0), IF(($B574-Parameter!$B$17*Spielerentscheidungen!$B$5+Parameter!$B$4*(Ergebnisse2!$D$4/Parameter!$B$8) + I574) &gt; (ZB_Käufer2!$B574-Parameter!$B$17*Spielerentscheidungen!$D$5+Parameter!$B$4*(Ergebnisse2!$E$4/Parameter!$B$8) + J574), "A", IF(($B574-Parameter!$B$17*Spielerentscheidungen!$B$5+Parameter!$B$4*(Ergebnisse2!$D$4/Parameter!$B$8) + I574) &lt; (ZB_Käufer2!$B574-Parameter!$B$17*Spielerentscheidungen!$D$5+Parameter!$B$4*(Ergebnisse2!$E$4/Parameter!$B$8) + J574), "B", C574)),
IF(($B574-Parameter!$B$17*Spielerentscheidungen!$B$5+Parameter!$B$4*(Ergebnisse2!$D$4/Parameter!$B$8) +I574)&gt;0,"A",
IF((ZB_Käufer2!$B574-Parameter!$B$17*Spielerentscheidungen!$D$5+Parameter!$B$4*(Ergebnisse2!$E$4/Parameter!$B$8) + J574)&gt;0,"B",0)))</f>
        <v>A</v>
      </c>
      <c r="H574">
        <f>IF(AND(($B574-Parameter!$B$17*Spielerentscheidungen!$B$6+Parameter!$B$4*(Ergebnisse2!$D$5/Parameter!$B$8) + I574)&gt;0,(ZB_Käufer2!$B574-Parameter!$B$17*Spielerentscheidungen!$D$6+Parameter!$B$4*(Ergebnisse2!$E$5/Parameter!$B$8) + J574)&gt;0), IF(($B574-Parameter!$B$17*Spielerentscheidungen!$B$6+Parameter!$B$4*(Ergebnisse2!$D$5/Parameter!$B$8) + I574) &gt; (ZB_Käufer2!$B574-Parameter!$B$17*Spielerentscheidungen!$D$6+Parameter!$B$4*(Ergebnisse2!$E$5/Parameter!$B$8) + J574),"A",IF(($B574-Parameter!$B$17*Spielerentscheidungen!$B$6+Parameter!$B$4*(Ergebnisse2!$D$5/Parameter!$B$8) + I574) &lt; (ZB_Käufer2!$B574-Parameter!$B$17*Spielerentscheidungen!$D$6+Parameter!$B$4*(Ergebnisse2!$E$5/Parameter!$B$8) + J574),"B",C574)),
IF(($B574-Parameter!$B$17*Spielerentscheidungen!$B$6+Parameter!$B$4*(Ergebnisse2!$D$5/Parameter!$B$8) + I574)&gt;0,"A",
IF((ZB_Käufer2!$B574-Parameter!$B$17*Spielerentscheidungen!$D$6 + Parameter!$B$4*(Ergebnisse2!$E$5/Parameter!$B$8) + J574)&gt;0,"B",0)))</f>
        <v>0</v>
      </c>
      <c r="I574">
        <v>4</v>
      </c>
      <c r="J574">
        <v>0</v>
      </c>
    </row>
    <row r="575" spans="1:10" x14ac:dyDescent="0.35">
      <c r="A575">
        <v>574</v>
      </c>
      <c r="B575">
        <v>3.78</v>
      </c>
      <c r="C575" t="s">
        <v>20</v>
      </c>
      <c r="D575">
        <f>IF(AND(($B575- Parameter!$B$17*Spielerentscheidungen!$B$2+Parameter!$B$4*0.5 + I575)&gt;0,(ZB_Käufer2!$B575-Parameter!$B$17*Spielerentscheidungen!$D$2+Parameter!$B$4*0.5 + J575)&gt;0), IF(($B575-Parameter!$B$17*Spielerentscheidungen!$B$2+Parameter!$B$4*0.5 + I575) &gt; (ZB_Käufer2!$B575-Parameter!$B$17*Spielerentscheidungen!$D$2+Parameter!$B$4*0.5 + J575), "A", IF((ZB_Käufer2!$B575-Parameter!$B$17*Spielerentscheidungen!$D$2+Parameter!$B$4*0.5 + J575) &gt; ($B575-Parameter!$B$17*Spielerentscheidungen!$B$2+Parameter!$B$4*0.5 + I575), "B", C575)),
IF(($B575-Parameter!$B$17*Spielerentscheidungen!$B$2+Parameter!$B$4*0.5 + I575)&gt;0,"A",
IF((ZB_Käufer2!$B575-Parameter!$B$17*Spielerentscheidungen!$D$2+Parameter!$B$4*0.5 + J575)&gt;0,"B",0)))</f>
        <v>0</v>
      </c>
      <c r="E575">
        <f>IF(AND(($B575-Parameter!$B$17*Spielerentscheidungen!$B$3+Parameter!$B$4*(Ergebnisse2!$D$2/Parameter!$B$8) + I575)&gt;0,(ZB_Käufer2!$B575-Parameter!$B$17*Spielerentscheidungen!$D$3+Parameter!$B$4*(Ergebnisse2!$E$2/Parameter!$B$8) + J575)&gt;0),IF(($B575-Parameter!$B$17*Spielerentscheidungen!$B$3+Parameter!$B$4*(Ergebnisse2!$D$2/Parameter!$B$8) + I575) &gt; (ZB_Käufer2!$B575-Parameter!$B$17*Spielerentscheidungen!$D$3+Parameter!$B$4*(Ergebnisse2!$E$2/Parameter!$B$8) + J575),"A", IF(($B575-Parameter!$B$17*Spielerentscheidungen!$B$3+Parameter!$B$4*(Ergebnisse2!$D$2/Parameter!$B$8) + I575) &lt; (ZB_Käufer2!$B575-Parameter!$B$17*Spielerentscheidungen!$D$3+Parameter!$B$4*(Ergebnisse2!$E$2/Parameter!$B$8) + J575 ), "B", C575)),
IF(($B575-Parameter!$B$17*Spielerentscheidungen!$B$3+Parameter!$B$4*(Ergebnisse2!$D$2/Parameter!$B$8) + I575) &gt; 0,"A",
IF((ZB_Käufer2!$B575-Parameter!$B$17*Spielerentscheidungen!$D$3+Parameter!$B$4*(Ergebnisse2!$E$2/Parameter!$B$8) + J575)&gt;0,"B",0)))</f>
        <v>0</v>
      </c>
      <c r="F575">
        <f>IF(AND(($B575-Parameter!$B$17*Spielerentscheidungen!$B$4+Parameter!$B$4*(Ergebnisse2!$D$3/Parameter!$B$8) + I575 )&gt;0,(ZB_Käufer2!$B575-Parameter!$B$17*Spielerentscheidungen!$D$4+Parameter!$B$4*(Ergebnisse2!$E$3/Parameter!$B$8) + J575)&gt;0),IF(($B575-Parameter!$B$17*Spielerentscheidungen!$B$4+Parameter!$B$4*(Ergebnisse2!$D$3/Parameter!$B$8) + I575) &gt; (ZB_Käufer2!$B575-Parameter!$B$17*Spielerentscheidungen!$D$4+Parameter!$B$4*(Ergebnisse2!$E$3/Parameter!$B$8) + J575), "A", IF(($B575-Parameter!$B$17*Spielerentscheidungen!$B$4+Parameter!$B$4*(Ergebnisse2!$D$3/Parameter!$B$8) + I575) &lt; (ZB_Käufer2!$B575-Parameter!$B$17*Spielerentscheidungen!$D$4+Parameter!$B$4*(Ergebnisse2!$E$3/Parameter!$B$8) + J575), "B", C575)),
IF(($B575-Parameter!$B$17*Spielerentscheidungen!$B$4+Parameter!$B$4*(Ergebnisse2!$D$3/Parameter!$B$8) + I575) &gt; 0,"A",
IF((ZB_Käufer2!$B575-Parameter!$B$17*Spielerentscheidungen!$D$4+Parameter!$B$4*(Ergebnisse2!$E$3/Parameter!$B$8) + J575) &gt; 0,"B",0)))</f>
        <v>0</v>
      </c>
      <c r="G575">
        <f>IF(AND(($B575-Parameter!$B$17*Spielerentscheidungen!$B$5+Parameter!$B$4*(Ergebnisse2!$D$4/Parameter!$B$8) + I575)&gt;0,(ZB_Käufer2!$B575-Parameter!$B$17*Spielerentscheidungen!$D$5+Parameter!$B$4*(Ergebnisse2!$E$4/Parameter!$B$8) + J575)&gt;0), IF(($B575-Parameter!$B$17*Spielerentscheidungen!$B$5+Parameter!$B$4*(Ergebnisse2!$D$4/Parameter!$B$8) + I575) &gt; (ZB_Käufer2!$B575-Parameter!$B$17*Spielerentscheidungen!$D$5+Parameter!$B$4*(Ergebnisse2!$E$4/Parameter!$B$8) + J575), "A", IF(($B575-Parameter!$B$17*Spielerentscheidungen!$B$5+Parameter!$B$4*(Ergebnisse2!$D$4/Parameter!$B$8) + I575) &lt; (ZB_Käufer2!$B575-Parameter!$B$17*Spielerentscheidungen!$D$5+Parameter!$B$4*(Ergebnisse2!$E$4/Parameter!$B$8) + J575), "B", C575)),
IF(($B575-Parameter!$B$17*Spielerentscheidungen!$B$5+Parameter!$B$4*(Ergebnisse2!$D$4/Parameter!$B$8) +I575)&gt;0,"A",
IF((ZB_Käufer2!$B575-Parameter!$B$17*Spielerentscheidungen!$D$5+Parameter!$B$4*(Ergebnisse2!$E$4/Parameter!$B$8) + J575)&gt;0,"B",0)))</f>
        <v>0</v>
      </c>
      <c r="H575">
        <f>IF(AND(($B575-Parameter!$B$17*Spielerentscheidungen!$B$6+Parameter!$B$4*(Ergebnisse2!$D$5/Parameter!$B$8) + I575)&gt;0,(ZB_Käufer2!$B575-Parameter!$B$17*Spielerentscheidungen!$D$6+Parameter!$B$4*(Ergebnisse2!$E$5/Parameter!$B$8) + J575)&gt;0), IF(($B575-Parameter!$B$17*Spielerentscheidungen!$B$6+Parameter!$B$4*(Ergebnisse2!$D$5/Parameter!$B$8) + I575) &gt; (ZB_Käufer2!$B575-Parameter!$B$17*Spielerentscheidungen!$D$6+Parameter!$B$4*(Ergebnisse2!$E$5/Parameter!$B$8) + J575),"A",IF(($B575-Parameter!$B$17*Spielerentscheidungen!$B$6+Parameter!$B$4*(Ergebnisse2!$D$5/Parameter!$B$8) + I575) &lt; (ZB_Käufer2!$B575-Parameter!$B$17*Spielerentscheidungen!$D$6+Parameter!$B$4*(Ergebnisse2!$E$5/Parameter!$B$8) + J575),"B",C575)),
IF(($B575-Parameter!$B$17*Spielerentscheidungen!$B$6+Parameter!$B$4*(Ergebnisse2!$D$5/Parameter!$B$8) + I575)&gt;0,"A",
IF((ZB_Käufer2!$B575-Parameter!$B$17*Spielerentscheidungen!$D$6 + Parameter!$B$4*(Ergebnisse2!$E$5/Parameter!$B$8) + J575)&gt;0,"B",0)))</f>
        <v>0</v>
      </c>
      <c r="I575">
        <v>0</v>
      </c>
      <c r="J575">
        <v>3</v>
      </c>
    </row>
    <row r="576" spans="1:10" x14ac:dyDescent="0.35">
      <c r="A576">
        <v>575</v>
      </c>
      <c r="B576">
        <v>5.72</v>
      </c>
      <c r="C576" t="s">
        <v>19</v>
      </c>
      <c r="D576" t="str">
        <f>IF(AND(($B576- Parameter!$B$17*Spielerentscheidungen!$B$2+Parameter!$B$4*0.5 + I576)&gt;0,(ZB_Käufer2!$B576-Parameter!$B$17*Spielerentscheidungen!$D$2+Parameter!$B$4*0.5 + J576)&gt;0), IF(($B576-Parameter!$B$17*Spielerentscheidungen!$B$2+Parameter!$B$4*0.5 + I576) &gt; (ZB_Käufer2!$B576-Parameter!$B$17*Spielerentscheidungen!$D$2+Parameter!$B$4*0.5 + J576), "A", IF((ZB_Käufer2!$B576-Parameter!$B$17*Spielerentscheidungen!$D$2+Parameter!$B$4*0.5 + J576) &gt; ($B576-Parameter!$B$17*Spielerentscheidungen!$B$2+Parameter!$B$4*0.5 + I576), "B", C576)),
IF(($B576-Parameter!$B$17*Spielerentscheidungen!$B$2+Parameter!$B$4*0.5 + I576)&gt;0,"A",
IF((ZB_Käufer2!$B576-Parameter!$B$17*Spielerentscheidungen!$D$2+Parameter!$B$4*0.5 + J576)&gt;0,"B",0)))</f>
        <v>A</v>
      </c>
      <c r="E576" t="str">
        <f>IF(AND(($B576-Parameter!$B$17*Spielerentscheidungen!$B$3+Parameter!$B$4*(Ergebnisse2!$D$2/Parameter!$B$8) + I576)&gt;0,(ZB_Käufer2!$B576-Parameter!$B$17*Spielerentscheidungen!$D$3+Parameter!$B$4*(Ergebnisse2!$E$2/Parameter!$B$8) + J576)&gt;0),IF(($B576-Parameter!$B$17*Spielerentscheidungen!$B$3+Parameter!$B$4*(Ergebnisse2!$D$2/Parameter!$B$8) + I576) &gt; (ZB_Käufer2!$B576-Parameter!$B$17*Spielerentscheidungen!$D$3+Parameter!$B$4*(Ergebnisse2!$E$2/Parameter!$B$8) + J576),"A", IF(($B576-Parameter!$B$17*Spielerentscheidungen!$B$3+Parameter!$B$4*(Ergebnisse2!$D$2/Parameter!$B$8) + I576) &lt; (ZB_Käufer2!$B576-Parameter!$B$17*Spielerentscheidungen!$D$3+Parameter!$B$4*(Ergebnisse2!$E$2/Parameter!$B$8) + J576 ), "B", C576)),
IF(($B576-Parameter!$B$17*Spielerentscheidungen!$B$3+Parameter!$B$4*(Ergebnisse2!$D$2/Parameter!$B$8) + I576) &gt; 0,"A",
IF((ZB_Käufer2!$B576-Parameter!$B$17*Spielerentscheidungen!$D$3+Parameter!$B$4*(Ergebnisse2!$E$2/Parameter!$B$8) + J576)&gt;0,"B",0)))</f>
        <v>A</v>
      </c>
      <c r="F576">
        <f>IF(AND(($B576-Parameter!$B$17*Spielerentscheidungen!$B$4+Parameter!$B$4*(Ergebnisse2!$D$3/Parameter!$B$8) + I576 )&gt;0,(ZB_Käufer2!$B576-Parameter!$B$17*Spielerentscheidungen!$D$4+Parameter!$B$4*(Ergebnisse2!$E$3/Parameter!$B$8) + J576)&gt;0),IF(($B576-Parameter!$B$17*Spielerentscheidungen!$B$4+Parameter!$B$4*(Ergebnisse2!$D$3/Parameter!$B$8) + I576) &gt; (ZB_Käufer2!$B576-Parameter!$B$17*Spielerentscheidungen!$D$4+Parameter!$B$4*(Ergebnisse2!$E$3/Parameter!$B$8) + J576), "A", IF(($B576-Parameter!$B$17*Spielerentscheidungen!$B$4+Parameter!$B$4*(Ergebnisse2!$D$3/Parameter!$B$8) + I576) &lt; (ZB_Käufer2!$B576-Parameter!$B$17*Spielerentscheidungen!$D$4+Parameter!$B$4*(Ergebnisse2!$E$3/Parameter!$B$8) + J576), "B", C576)),
IF(($B576-Parameter!$B$17*Spielerentscheidungen!$B$4+Parameter!$B$4*(Ergebnisse2!$D$3/Parameter!$B$8) + I576) &gt; 0,"A",
IF((ZB_Käufer2!$B576-Parameter!$B$17*Spielerentscheidungen!$D$4+Parameter!$B$4*(Ergebnisse2!$E$3/Parameter!$B$8) + J576) &gt; 0,"B",0)))</f>
        <v>0</v>
      </c>
      <c r="G576">
        <f>IF(AND(($B576-Parameter!$B$17*Spielerentscheidungen!$B$5+Parameter!$B$4*(Ergebnisse2!$D$4/Parameter!$B$8) + I576)&gt;0,(ZB_Käufer2!$B576-Parameter!$B$17*Spielerentscheidungen!$D$5+Parameter!$B$4*(Ergebnisse2!$E$4/Parameter!$B$8) + J576)&gt;0), IF(($B576-Parameter!$B$17*Spielerentscheidungen!$B$5+Parameter!$B$4*(Ergebnisse2!$D$4/Parameter!$B$8) + I576) &gt; (ZB_Käufer2!$B576-Parameter!$B$17*Spielerentscheidungen!$D$5+Parameter!$B$4*(Ergebnisse2!$E$4/Parameter!$B$8) + J576), "A", IF(($B576-Parameter!$B$17*Spielerentscheidungen!$B$5+Parameter!$B$4*(Ergebnisse2!$D$4/Parameter!$B$8) + I576) &lt; (ZB_Käufer2!$B576-Parameter!$B$17*Spielerentscheidungen!$D$5+Parameter!$B$4*(Ergebnisse2!$E$4/Parameter!$B$8) + J576), "B", C576)),
IF(($B576-Parameter!$B$17*Spielerentscheidungen!$B$5+Parameter!$B$4*(Ergebnisse2!$D$4/Parameter!$B$8) +I576)&gt;0,"A",
IF((ZB_Käufer2!$B576-Parameter!$B$17*Spielerentscheidungen!$D$5+Parameter!$B$4*(Ergebnisse2!$E$4/Parameter!$B$8) + J576)&gt;0,"B",0)))</f>
        <v>0</v>
      </c>
      <c r="H576">
        <f>IF(AND(($B576-Parameter!$B$17*Spielerentscheidungen!$B$6+Parameter!$B$4*(Ergebnisse2!$D$5/Parameter!$B$8) + I576)&gt;0,(ZB_Käufer2!$B576-Parameter!$B$17*Spielerentscheidungen!$D$6+Parameter!$B$4*(Ergebnisse2!$E$5/Parameter!$B$8) + J576)&gt;0), IF(($B576-Parameter!$B$17*Spielerentscheidungen!$B$6+Parameter!$B$4*(Ergebnisse2!$D$5/Parameter!$B$8) + I576) &gt; (ZB_Käufer2!$B576-Parameter!$B$17*Spielerentscheidungen!$D$6+Parameter!$B$4*(Ergebnisse2!$E$5/Parameter!$B$8) + J576),"A",IF(($B576-Parameter!$B$17*Spielerentscheidungen!$B$6+Parameter!$B$4*(Ergebnisse2!$D$5/Parameter!$B$8) + I576) &lt; (ZB_Käufer2!$B576-Parameter!$B$17*Spielerentscheidungen!$D$6+Parameter!$B$4*(Ergebnisse2!$E$5/Parameter!$B$8) + J576),"B",C576)),
IF(($B576-Parameter!$B$17*Spielerentscheidungen!$B$6+Parameter!$B$4*(Ergebnisse2!$D$5/Parameter!$B$8) + I576)&gt;0,"A",
IF((ZB_Käufer2!$B576-Parameter!$B$17*Spielerentscheidungen!$D$6 + Parameter!$B$4*(Ergebnisse2!$E$5/Parameter!$B$8) + J576)&gt;0,"B",0)))</f>
        <v>0</v>
      </c>
      <c r="I576">
        <v>2</v>
      </c>
      <c r="J576">
        <v>0</v>
      </c>
    </row>
    <row r="577" spans="1:10" x14ac:dyDescent="0.35">
      <c r="A577">
        <v>576</v>
      </c>
      <c r="B577">
        <v>9.92</v>
      </c>
      <c r="C577" t="s">
        <v>20</v>
      </c>
      <c r="D577" t="str">
        <f>IF(AND(($B577- Parameter!$B$17*Spielerentscheidungen!$B$2+Parameter!$B$4*0.5 + I577)&gt;0,(ZB_Käufer2!$B577-Parameter!$B$17*Spielerentscheidungen!$D$2+Parameter!$B$4*0.5 + J577)&gt;0), IF(($B577-Parameter!$B$17*Spielerentscheidungen!$B$2+Parameter!$B$4*0.5 + I577) &gt; (ZB_Käufer2!$B577-Parameter!$B$17*Spielerentscheidungen!$D$2+Parameter!$B$4*0.5 + J577), "A", IF((ZB_Käufer2!$B577-Parameter!$B$17*Spielerentscheidungen!$D$2+Parameter!$B$4*0.5 + J577) &gt; ($B577-Parameter!$B$17*Spielerentscheidungen!$B$2+Parameter!$B$4*0.5 + I577), "B", C577)),
IF(($B577-Parameter!$B$17*Spielerentscheidungen!$B$2+Parameter!$B$4*0.5 + I577)&gt;0,"A",
IF((ZB_Käufer2!$B577-Parameter!$B$17*Spielerentscheidungen!$D$2+Parameter!$B$4*0.5 + J577)&gt;0,"B",0)))</f>
        <v>B</v>
      </c>
      <c r="E577" t="str">
        <f>IF(AND(($B577-Parameter!$B$17*Spielerentscheidungen!$B$3+Parameter!$B$4*(Ergebnisse2!$D$2/Parameter!$B$8) + I577)&gt;0,(ZB_Käufer2!$B577-Parameter!$B$17*Spielerentscheidungen!$D$3+Parameter!$B$4*(Ergebnisse2!$E$2/Parameter!$B$8) + J577)&gt;0),IF(($B577-Parameter!$B$17*Spielerentscheidungen!$B$3+Parameter!$B$4*(Ergebnisse2!$D$2/Parameter!$B$8) + I577) &gt; (ZB_Käufer2!$B577-Parameter!$B$17*Spielerentscheidungen!$D$3+Parameter!$B$4*(Ergebnisse2!$E$2/Parameter!$B$8) + J577),"A", IF(($B577-Parameter!$B$17*Spielerentscheidungen!$B$3+Parameter!$B$4*(Ergebnisse2!$D$2/Parameter!$B$8) + I577) &lt; (ZB_Käufer2!$B577-Parameter!$B$17*Spielerentscheidungen!$D$3+Parameter!$B$4*(Ergebnisse2!$E$2/Parameter!$B$8) + J577 ), "B", C577)),
IF(($B577-Parameter!$B$17*Spielerentscheidungen!$B$3+Parameter!$B$4*(Ergebnisse2!$D$2/Parameter!$B$8) + I577) &gt; 0,"A",
IF((ZB_Käufer2!$B577-Parameter!$B$17*Spielerentscheidungen!$D$3+Parameter!$B$4*(Ergebnisse2!$E$2/Parameter!$B$8) + J577)&gt;0,"B",0)))</f>
        <v>B</v>
      </c>
      <c r="F577" t="str">
        <f>IF(AND(($B577-Parameter!$B$17*Spielerentscheidungen!$B$4+Parameter!$B$4*(Ergebnisse2!$D$3/Parameter!$B$8) + I577 )&gt;0,(ZB_Käufer2!$B577-Parameter!$B$17*Spielerentscheidungen!$D$4+Parameter!$B$4*(Ergebnisse2!$E$3/Parameter!$B$8) + J577)&gt;0),IF(($B577-Parameter!$B$17*Spielerentscheidungen!$B$4+Parameter!$B$4*(Ergebnisse2!$D$3/Parameter!$B$8) + I577) &gt; (ZB_Käufer2!$B577-Parameter!$B$17*Spielerentscheidungen!$D$4+Parameter!$B$4*(Ergebnisse2!$E$3/Parameter!$B$8) + J577), "A", IF(($B577-Parameter!$B$17*Spielerentscheidungen!$B$4+Parameter!$B$4*(Ergebnisse2!$D$3/Parameter!$B$8) + I577) &lt; (ZB_Käufer2!$B577-Parameter!$B$17*Spielerentscheidungen!$D$4+Parameter!$B$4*(Ergebnisse2!$E$3/Parameter!$B$8) + J577), "B", C577)),
IF(($B577-Parameter!$B$17*Spielerentscheidungen!$B$4+Parameter!$B$4*(Ergebnisse2!$D$3/Parameter!$B$8) + I577) &gt; 0,"A",
IF((ZB_Käufer2!$B577-Parameter!$B$17*Spielerentscheidungen!$D$4+Parameter!$B$4*(Ergebnisse2!$E$3/Parameter!$B$8) + J577) &gt; 0,"B",0)))</f>
        <v>B</v>
      </c>
      <c r="G577" t="str">
        <f>IF(AND(($B577-Parameter!$B$17*Spielerentscheidungen!$B$5+Parameter!$B$4*(Ergebnisse2!$D$4/Parameter!$B$8) + I577)&gt;0,(ZB_Käufer2!$B577-Parameter!$B$17*Spielerentscheidungen!$D$5+Parameter!$B$4*(Ergebnisse2!$E$4/Parameter!$B$8) + J577)&gt;0), IF(($B577-Parameter!$B$17*Spielerentscheidungen!$B$5+Parameter!$B$4*(Ergebnisse2!$D$4/Parameter!$B$8) + I577) &gt; (ZB_Käufer2!$B577-Parameter!$B$17*Spielerentscheidungen!$D$5+Parameter!$B$4*(Ergebnisse2!$E$4/Parameter!$B$8) + J577), "A", IF(($B577-Parameter!$B$17*Spielerentscheidungen!$B$5+Parameter!$B$4*(Ergebnisse2!$D$4/Parameter!$B$8) + I577) &lt; (ZB_Käufer2!$B577-Parameter!$B$17*Spielerentscheidungen!$D$5+Parameter!$B$4*(Ergebnisse2!$E$4/Parameter!$B$8) + J577), "B", C577)),
IF(($B577-Parameter!$B$17*Spielerentscheidungen!$B$5+Parameter!$B$4*(Ergebnisse2!$D$4/Parameter!$B$8) +I577)&gt;0,"A",
IF((ZB_Käufer2!$B577-Parameter!$B$17*Spielerentscheidungen!$D$5+Parameter!$B$4*(Ergebnisse2!$E$4/Parameter!$B$8) + J577)&gt;0,"B",0)))</f>
        <v>B</v>
      </c>
      <c r="H577" t="str">
        <f>IF(AND(($B577-Parameter!$B$17*Spielerentscheidungen!$B$6+Parameter!$B$4*(Ergebnisse2!$D$5/Parameter!$B$8) + I577)&gt;0,(ZB_Käufer2!$B577-Parameter!$B$17*Spielerentscheidungen!$D$6+Parameter!$B$4*(Ergebnisse2!$E$5/Parameter!$B$8) + J577)&gt;0), IF(($B577-Parameter!$B$17*Spielerentscheidungen!$B$6+Parameter!$B$4*(Ergebnisse2!$D$5/Parameter!$B$8) + I577) &gt; (ZB_Käufer2!$B577-Parameter!$B$17*Spielerentscheidungen!$D$6+Parameter!$B$4*(Ergebnisse2!$E$5/Parameter!$B$8) + J577),"A",IF(($B577-Parameter!$B$17*Spielerentscheidungen!$B$6+Parameter!$B$4*(Ergebnisse2!$D$5/Parameter!$B$8) + I577) &lt; (ZB_Käufer2!$B577-Parameter!$B$17*Spielerentscheidungen!$D$6+Parameter!$B$4*(Ergebnisse2!$E$5/Parameter!$B$8) + J577),"B",C577)),
IF(($B577-Parameter!$B$17*Spielerentscheidungen!$B$6+Parameter!$B$4*(Ergebnisse2!$D$5/Parameter!$B$8) + I577)&gt;0,"A",
IF((ZB_Käufer2!$B577-Parameter!$B$17*Spielerentscheidungen!$D$6 + Parameter!$B$4*(Ergebnisse2!$E$5/Parameter!$B$8) + J577)&gt;0,"B",0)))</f>
        <v>B</v>
      </c>
      <c r="I577">
        <v>0</v>
      </c>
      <c r="J577">
        <v>5</v>
      </c>
    </row>
    <row r="578" spans="1:10" x14ac:dyDescent="0.35">
      <c r="A578">
        <v>577</v>
      </c>
      <c r="B578">
        <v>0.02</v>
      </c>
      <c r="C578" t="s">
        <v>19</v>
      </c>
      <c r="D578">
        <f>IF(AND(($B578- Parameter!$B$17*Spielerentscheidungen!$B$2+Parameter!$B$4*0.5 + I578)&gt;0,(ZB_Käufer2!$B578-Parameter!$B$17*Spielerentscheidungen!$D$2+Parameter!$B$4*0.5 + J578)&gt;0), IF(($B578-Parameter!$B$17*Spielerentscheidungen!$B$2+Parameter!$B$4*0.5 + I578) &gt; (ZB_Käufer2!$B578-Parameter!$B$17*Spielerentscheidungen!$D$2+Parameter!$B$4*0.5 + J578), "A", IF((ZB_Käufer2!$B578-Parameter!$B$17*Spielerentscheidungen!$D$2+Parameter!$B$4*0.5 + J578) &gt; ($B578-Parameter!$B$17*Spielerentscheidungen!$B$2+Parameter!$B$4*0.5 + I578), "B", C578)),
IF(($B578-Parameter!$B$17*Spielerentscheidungen!$B$2+Parameter!$B$4*0.5 + I578)&gt;0,"A",
IF((ZB_Käufer2!$B578-Parameter!$B$17*Spielerentscheidungen!$D$2+Parameter!$B$4*0.5 + J578)&gt;0,"B",0)))</f>
        <v>0</v>
      </c>
      <c r="E578">
        <f>IF(AND(($B578-Parameter!$B$17*Spielerentscheidungen!$B$3+Parameter!$B$4*(Ergebnisse2!$D$2/Parameter!$B$8) + I578)&gt;0,(ZB_Käufer2!$B578-Parameter!$B$17*Spielerentscheidungen!$D$3+Parameter!$B$4*(Ergebnisse2!$E$2/Parameter!$B$8) + J578)&gt;0),IF(($B578-Parameter!$B$17*Spielerentscheidungen!$B$3+Parameter!$B$4*(Ergebnisse2!$D$2/Parameter!$B$8) + I578) &gt; (ZB_Käufer2!$B578-Parameter!$B$17*Spielerentscheidungen!$D$3+Parameter!$B$4*(Ergebnisse2!$E$2/Parameter!$B$8) + J578),"A", IF(($B578-Parameter!$B$17*Spielerentscheidungen!$B$3+Parameter!$B$4*(Ergebnisse2!$D$2/Parameter!$B$8) + I578) &lt; (ZB_Käufer2!$B578-Parameter!$B$17*Spielerentscheidungen!$D$3+Parameter!$B$4*(Ergebnisse2!$E$2/Parameter!$B$8) + J578 ), "B", C578)),
IF(($B578-Parameter!$B$17*Spielerentscheidungen!$B$3+Parameter!$B$4*(Ergebnisse2!$D$2/Parameter!$B$8) + I578) &gt; 0,"A",
IF((ZB_Käufer2!$B578-Parameter!$B$17*Spielerentscheidungen!$D$3+Parameter!$B$4*(Ergebnisse2!$E$2/Parameter!$B$8) + J578)&gt;0,"B",0)))</f>
        <v>0</v>
      </c>
      <c r="F578">
        <f>IF(AND(($B578-Parameter!$B$17*Spielerentscheidungen!$B$4+Parameter!$B$4*(Ergebnisse2!$D$3/Parameter!$B$8) + I578 )&gt;0,(ZB_Käufer2!$B578-Parameter!$B$17*Spielerentscheidungen!$D$4+Parameter!$B$4*(Ergebnisse2!$E$3/Parameter!$B$8) + J578)&gt;0),IF(($B578-Parameter!$B$17*Spielerentscheidungen!$B$4+Parameter!$B$4*(Ergebnisse2!$D$3/Parameter!$B$8) + I578) &gt; (ZB_Käufer2!$B578-Parameter!$B$17*Spielerentscheidungen!$D$4+Parameter!$B$4*(Ergebnisse2!$E$3/Parameter!$B$8) + J578), "A", IF(($B578-Parameter!$B$17*Spielerentscheidungen!$B$4+Parameter!$B$4*(Ergebnisse2!$D$3/Parameter!$B$8) + I578) &lt; (ZB_Käufer2!$B578-Parameter!$B$17*Spielerentscheidungen!$D$4+Parameter!$B$4*(Ergebnisse2!$E$3/Parameter!$B$8) + J578), "B", C578)),
IF(($B578-Parameter!$B$17*Spielerentscheidungen!$B$4+Parameter!$B$4*(Ergebnisse2!$D$3/Parameter!$B$8) + I578) &gt; 0,"A",
IF((ZB_Käufer2!$B578-Parameter!$B$17*Spielerentscheidungen!$D$4+Parameter!$B$4*(Ergebnisse2!$E$3/Parameter!$B$8) + J578) &gt; 0,"B",0)))</f>
        <v>0</v>
      </c>
      <c r="G578">
        <f>IF(AND(($B578-Parameter!$B$17*Spielerentscheidungen!$B$5+Parameter!$B$4*(Ergebnisse2!$D$4/Parameter!$B$8) + I578)&gt;0,(ZB_Käufer2!$B578-Parameter!$B$17*Spielerentscheidungen!$D$5+Parameter!$B$4*(Ergebnisse2!$E$4/Parameter!$B$8) + J578)&gt;0), IF(($B578-Parameter!$B$17*Spielerentscheidungen!$B$5+Parameter!$B$4*(Ergebnisse2!$D$4/Parameter!$B$8) + I578) &gt; (ZB_Käufer2!$B578-Parameter!$B$17*Spielerentscheidungen!$D$5+Parameter!$B$4*(Ergebnisse2!$E$4/Parameter!$B$8) + J578), "A", IF(($B578-Parameter!$B$17*Spielerentscheidungen!$B$5+Parameter!$B$4*(Ergebnisse2!$D$4/Parameter!$B$8) + I578) &lt; (ZB_Käufer2!$B578-Parameter!$B$17*Spielerentscheidungen!$D$5+Parameter!$B$4*(Ergebnisse2!$E$4/Parameter!$B$8) + J578), "B", C578)),
IF(($B578-Parameter!$B$17*Spielerentscheidungen!$B$5+Parameter!$B$4*(Ergebnisse2!$D$4/Parameter!$B$8) +I578)&gt;0,"A",
IF((ZB_Käufer2!$B578-Parameter!$B$17*Spielerentscheidungen!$D$5+Parameter!$B$4*(Ergebnisse2!$E$4/Parameter!$B$8) + J578)&gt;0,"B",0)))</f>
        <v>0</v>
      </c>
      <c r="H578">
        <f>IF(AND(($B578-Parameter!$B$17*Spielerentscheidungen!$B$6+Parameter!$B$4*(Ergebnisse2!$D$5/Parameter!$B$8) + I578)&gt;0,(ZB_Käufer2!$B578-Parameter!$B$17*Spielerentscheidungen!$D$6+Parameter!$B$4*(Ergebnisse2!$E$5/Parameter!$B$8) + J578)&gt;0), IF(($B578-Parameter!$B$17*Spielerentscheidungen!$B$6+Parameter!$B$4*(Ergebnisse2!$D$5/Parameter!$B$8) + I578) &gt; (ZB_Käufer2!$B578-Parameter!$B$17*Spielerentscheidungen!$D$6+Parameter!$B$4*(Ergebnisse2!$E$5/Parameter!$B$8) + J578),"A",IF(($B578-Parameter!$B$17*Spielerentscheidungen!$B$6+Parameter!$B$4*(Ergebnisse2!$D$5/Parameter!$B$8) + I578) &lt; (ZB_Käufer2!$B578-Parameter!$B$17*Spielerentscheidungen!$D$6+Parameter!$B$4*(Ergebnisse2!$E$5/Parameter!$B$8) + J578),"B",C578)),
IF(($B578-Parameter!$B$17*Spielerentscheidungen!$B$6+Parameter!$B$4*(Ergebnisse2!$D$5/Parameter!$B$8) + I578)&gt;0,"A",
IF((ZB_Käufer2!$B578-Parameter!$B$17*Spielerentscheidungen!$D$6 + Parameter!$B$4*(Ergebnisse2!$E$5/Parameter!$B$8) + J578)&gt;0,"B",0)))</f>
        <v>0</v>
      </c>
      <c r="I578">
        <v>5</v>
      </c>
      <c r="J578">
        <v>0</v>
      </c>
    </row>
    <row r="579" spans="1:10" x14ac:dyDescent="0.35">
      <c r="A579">
        <v>578</v>
      </c>
      <c r="B579">
        <v>6.53</v>
      </c>
      <c r="C579" t="s">
        <v>20</v>
      </c>
      <c r="D579" t="str">
        <f>IF(AND(($B579- Parameter!$B$17*Spielerentscheidungen!$B$2+Parameter!$B$4*0.5 + I579)&gt;0,(ZB_Käufer2!$B579-Parameter!$B$17*Spielerentscheidungen!$D$2+Parameter!$B$4*0.5 + J579)&gt;0), IF(($B579-Parameter!$B$17*Spielerentscheidungen!$B$2+Parameter!$B$4*0.5 + I579) &gt; (ZB_Käufer2!$B579-Parameter!$B$17*Spielerentscheidungen!$D$2+Parameter!$B$4*0.5 + J579), "A", IF((ZB_Käufer2!$B579-Parameter!$B$17*Spielerentscheidungen!$D$2+Parameter!$B$4*0.5 + J579) &gt; ($B579-Parameter!$B$17*Spielerentscheidungen!$B$2+Parameter!$B$4*0.5 + I579), "B", C579)),
IF(($B579-Parameter!$B$17*Spielerentscheidungen!$B$2+Parameter!$B$4*0.5 + I579)&gt;0,"A",
IF((ZB_Käufer2!$B579-Parameter!$B$17*Spielerentscheidungen!$D$2+Parameter!$B$4*0.5 + J579)&gt;0,"B",0)))</f>
        <v>B</v>
      </c>
      <c r="E579" t="str">
        <f>IF(AND(($B579-Parameter!$B$17*Spielerentscheidungen!$B$3+Parameter!$B$4*(Ergebnisse2!$D$2/Parameter!$B$8) + I579)&gt;0,(ZB_Käufer2!$B579-Parameter!$B$17*Spielerentscheidungen!$D$3+Parameter!$B$4*(Ergebnisse2!$E$2/Parameter!$B$8) + J579)&gt;0),IF(($B579-Parameter!$B$17*Spielerentscheidungen!$B$3+Parameter!$B$4*(Ergebnisse2!$D$2/Parameter!$B$8) + I579) &gt; (ZB_Käufer2!$B579-Parameter!$B$17*Spielerentscheidungen!$D$3+Parameter!$B$4*(Ergebnisse2!$E$2/Parameter!$B$8) + J579),"A", IF(($B579-Parameter!$B$17*Spielerentscheidungen!$B$3+Parameter!$B$4*(Ergebnisse2!$D$2/Parameter!$B$8) + I579) &lt; (ZB_Käufer2!$B579-Parameter!$B$17*Spielerentscheidungen!$D$3+Parameter!$B$4*(Ergebnisse2!$E$2/Parameter!$B$8) + J579 ), "B", C579)),
IF(($B579-Parameter!$B$17*Spielerentscheidungen!$B$3+Parameter!$B$4*(Ergebnisse2!$D$2/Parameter!$B$8) + I579) &gt; 0,"A",
IF((ZB_Käufer2!$B579-Parameter!$B$17*Spielerentscheidungen!$D$3+Parameter!$B$4*(Ergebnisse2!$E$2/Parameter!$B$8) + J579)&gt;0,"B",0)))</f>
        <v>A</v>
      </c>
      <c r="F579">
        <f>IF(AND(($B579-Parameter!$B$17*Spielerentscheidungen!$B$4+Parameter!$B$4*(Ergebnisse2!$D$3/Parameter!$B$8) + I579 )&gt;0,(ZB_Käufer2!$B579-Parameter!$B$17*Spielerentscheidungen!$D$4+Parameter!$B$4*(Ergebnisse2!$E$3/Parameter!$B$8) + J579)&gt;0),IF(($B579-Parameter!$B$17*Spielerentscheidungen!$B$4+Parameter!$B$4*(Ergebnisse2!$D$3/Parameter!$B$8) + I579) &gt; (ZB_Käufer2!$B579-Parameter!$B$17*Spielerentscheidungen!$D$4+Parameter!$B$4*(Ergebnisse2!$E$3/Parameter!$B$8) + J579), "A", IF(($B579-Parameter!$B$17*Spielerentscheidungen!$B$4+Parameter!$B$4*(Ergebnisse2!$D$3/Parameter!$B$8) + I579) &lt; (ZB_Käufer2!$B579-Parameter!$B$17*Spielerentscheidungen!$D$4+Parameter!$B$4*(Ergebnisse2!$E$3/Parameter!$B$8) + J579), "B", C579)),
IF(($B579-Parameter!$B$17*Spielerentscheidungen!$B$4+Parameter!$B$4*(Ergebnisse2!$D$3/Parameter!$B$8) + I579) &gt; 0,"A",
IF((ZB_Käufer2!$B579-Parameter!$B$17*Spielerentscheidungen!$D$4+Parameter!$B$4*(Ergebnisse2!$E$3/Parameter!$B$8) + J579) &gt; 0,"B",0)))</f>
        <v>0</v>
      </c>
      <c r="G579">
        <f>IF(AND(($B579-Parameter!$B$17*Spielerentscheidungen!$B$5+Parameter!$B$4*(Ergebnisse2!$D$4/Parameter!$B$8) + I579)&gt;0,(ZB_Käufer2!$B579-Parameter!$B$17*Spielerentscheidungen!$D$5+Parameter!$B$4*(Ergebnisse2!$E$4/Parameter!$B$8) + J579)&gt;0), IF(($B579-Parameter!$B$17*Spielerentscheidungen!$B$5+Parameter!$B$4*(Ergebnisse2!$D$4/Parameter!$B$8) + I579) &gt; (ZB_Käufer2!$B579-Parameter!$B$17*Spielerentscheidungen!$D$5+Parameter!$B$4*(Ergebnisse2!$E$4/Parameter!$B$8) + J579), "A", IF(($B579-Parameter!$B$17*Spielerentscheidungen!$B$5+Parameter!$B$4*(Ergebnisse2!$D$4/Parameter!$B$8) + I579) &lt; (ZB_Käufer2!$B579-Parameter!$B$17*Spielerentscheidungen!$D$5+Parameter!$B$4*(Ergebnisse2!$E$4/Parameter!$B$8) + J579), "B", C579)),
IF(($B579-Parameter!$B$17*Spielerentscheidungen!$B$5+Parameter!$B$4*(Ergebnisse2!$D$4/Parameter!$B$8) +I579)&gt;0,"A",
IF((ZB_Käufer2!$B579-Parameter!$B$17*Spielerentscheidungen!$D$5+Parameter!$B$4*(Ergebnisse2!$E$4/Parameter!$B$8) + J579)&gt;0,"B",0)))</f>
        <v>0</v>
      </c>
      <c r="H579">
        <f>IF(AND(($B579-Parameter!$B$17*Spielerentscheidungen!$B$6+Parameter!$B$4*(Ergebnisse2!$D$5/Parameter!$B$8) + I579)&gt;0,(ZB_Käufer2!$B579-Parameter!$B$17*Spielerentscheidungen!$D$6+Parameter!$B$4*(Ergebnisse2!$E$5/Parameter!$B$8) + J579)&gt;0), IF(($B579-Parameter!$B$17*Spielerentscheidungen!$B$6+Parameter!$B$4*(Ergebnisse2!$D$5/Parameter!$B$8) + I579) &gt; (ZB_Käufer2!$B579-Parameter!$B$17*Spielerentscheidungen!$D$6+Parameter!$B$4*(Ergebnisse2!$E$5/Parameter!$B$8) + J579),"A",IF(($B579-Parameter!$B$17*Spielerentscheidungen!$B$6+Parameter!$B$4*(Ergebnisse2!$D$5/Parameter!$B$8) + I579) &lt; (ZB_Käufer2!$B579-Parameter!$B$17*Spielerentscheidungen!$D$6+Parameter!$B$4*(Ergebnisse2!$E$5/Parameter!$B$8) + J579),"B",C579)),
IF(($B579-Parameter!$B$17*Spielerentscheidungen!$B$6+Parameter!$B$4*(Ergebnisse2!$D$5/Parameter!$B$8) + I579)&gt;0,"A",
IF((ZB_Käufer2!$B579-Parameter!$B$17*Spielerentscheidungen!$D$6 + Parameter!$B$4*(Ergebnisse2!$E$5/Parameter!$B$8) + J579)&gt;0,"B",0)))</f>
        <v>0</v>
      </c>
      <c r="I579">
        <v>0</v>
      </c>
      <c r="J579">
        <v>2</v>
      </c>
    </row>
    <row r="580" spans="1:10" x14ac:dyDescent="0.35">
      <c r="A580">
        <v>579</v>
      </c>
      <c r="B580">
        <v>0.45</v>
      </c>
      <c r="C580" t="s">
        <v>19</v>
      </c>
      <c r="D580">
        <f>IF(AND(($B580- Parameter!$B$17*Spielerentscheidungen!$B$2+Parameter!$B$4*0.5 + I580)&gt;0,(ZB_Käufer2!$B580-Parameter!$B$17*Spielerentscheidungen!$D$2+Parameter!$B$4*0.5 + J580)&gt;0), IF(($B580-Parameter!$B$17*Spielerentscheidungen!$B$2+Parameter!$B$4*0.5 + I580) &gt; (ZB_Käufer2!$B580-Parameter!$B$17*Spielerentscheidungen!$D$2+Parameter!$B$4*0.5 + J580), "A", IF((ZB_Käufer2!$B580-Parameter!$B$17*Spielerentscheidungen!$D$2+Parameter!$B$4*0.5 + J580) &gt; ($B580-Parameter!$B$17*Spielerentscheidungen!$B$2+Parameter!$B$4*0.5 + I580), "B", C580)),
IF(($B580-Parameter!$B$17*Spielerentscheidungen!$B$2+Parameter!$B$4*0.5 + I580)&gt;0,"A",
IF((ZB_Käufer2!$B580-Parameter!$B$17*Spielerentscheidungen!$D$2+Parameter!$B$4*0.5 + J580)&gt;0,"B",0)))</f>
        <v>0</v>
      </c>
      <c r="E580">
        <f>IF(AND(($B580-Parameter!$B$17*Spielerentscheidungen!$B$3+Parameter!$B$4*(Ergebnisse2!$D$2/Parameter!$B$8) + I580)&gt;0,(ZB_Käufer2!$B580-Parameter!$B$17*Spielerentscheidungen!$D$3+Parameter!$B$4*(Ergebnisse2!$E$2/Parameter!$B$8) + J580)&gt;0),IF(($B580-Parameter!$B$17*Spielerentscheidungen!$B$3+Parameter!$B$4*(Ergebnisse2!$D$2/Parameter!$B$8) + I580) &gt; (ZB_Käufer2!$B580-Parameter!$B$17*Spielerentscheidungen!$D$3+Parameter!$B$4*(Ergebnisse2!$E$2/Parameter!$B$8) + J580),"A", IF(($B580-Parameter!$B$17*Spielerentscheidungen!$B$3+Parameter!$B$4*(Ergebnisse2!$D$2/Parameter!$B$8) + I580) &lt; (ZB_Käufer2!$B580-Parameter!$B$17*Spielerentscheidungen!$D$3+Parameter!$B$4*(Ergebnisse2!$E$2/Parameter!$B$8) + J580 ), "B", C580)),
IF(($B580-Parameter!$B$17*Spielerentscheidungen!$B$3+Parameter!$B$4*(Ergebnisse2!$D$2/Parameter!$B$8) + I580) &gt; 0,"A",
IF((ZB_Käufer2!$B580-Parameter!$B$17*Spielerentscheidungen!$D$3+Parameter!$B$4*(Ergebnisse2!$E$2/Parameter!$B$8) + J580)&gt;0,"B",0)))</f>
        <v>0</v>
      </c>
      <c r="F580">
        <f>IF(AND(($B580-Parameter!$B$17*Spielerentscheidungen!$B$4+Parameter!$B$4*(Ergebnisse2!$D$3/Parameter!$B$8) + I580 )&gt;0,(ZB_Käufer2!$B580-Parameter!$B$17*Spielerentscheidungen!$D$4+Parameter!$B$4*(Ergebnisse2!$E$3/Parameter!$B$8) + J580)&gt;0),IF(($B580-Parameter!$B$17*Spielerentscheidungen!$B$4+Parameter!$B$4*(Ergebnisse2!$D$3/Parameter!$B$8) + I580) &gt; (ZB_Käufer2!$B580-Parameter!$B$17*Spielerentscheidungen!$D$4+Parameter!$B$4*(Ergebnisse2!$E$3/Parameter!$B$8) + J580), "A", IF(($B580-Parameter!$B$17*Spielerentscheidungen!$B$4+Parameter!$B$4*(Ergebnisse2!$D$3/Parameter!$B$8) + I580) &lt; (ZB_Käufer2!$B580-Parameter!$B$17*Spielerentscheidungen!$D$4+Parameter!$B$4*(Ergebnisse2!$E$3/Parameter!$B$8) + J580), "B", C580)),
IF(($B580-Parameter!$B$17*Spielerentscheidungen!$B$4+Parameter!$B$4*(Ergebnisse2!$D$3/Parameter!$B$8) + I580) &gt; 0,"A",
IF((ZB_Käufer2!$B580-Parameter!$B$17*Spielerentscheidungen!$D$4+Parameter!$B$4*(Ergebnisse2!$E$3/Parameter!$B$8) + J580) &gt; 0,"B",0)))</f>
        <v>0</v>
      </c>
      <c r="G580">
        <f>IF(AND(($B580-Parameter!$B$17*Spielerentscheidungen!$B$5+Parameter!$B$4*(Ergebnisse2!$D$4/Parameter!$B$8) + I580)&gt;0,(ZB_Käufer2!$B580-Parameter!$B$17*Spielerentscheidungen!$D$5+Parameter!$B$4*(Ergebnisse2!$E$4/Parameter!$B$8) + J580)&gt;0), IF(($B580-Parameter!$B$17*Spielerentscheidungen!$B$5+Parameter!$B$4*(Ergebnisse2!$D$4/Parameter!$B$8) + I580) &gt; (ZB_Käufer2!$B580-Parameter!$B$17*Spielerentscheidungen!$D$5+Parameter!$B$4*(Ergebnisse2!$E$4/Parameter!$B$8) + J580), "A", IF(($B580-Parameter!$B$17*Spielerentscheidungen!$B$5+Parameter!$B$4*(Ergebnisse2!$D$4/Parameter!$B$8) + I580) &lt; (ZB_Käufer2!$B580-Parameter!$B$17*Spielerentscheidungen!$D$5+Parameter!$B$4*(Ergebnisse2!$E$4/Parameter!$B$8) + J580), "B", C580)),
IF(($B580-Parameter!$B$17*Spielerentscheidungen!$B$5+Parameter!$B$4*(Ergebnisse2!$D$4/Parameter!$B$8) +I580)&gt;0,"A",
IF((ZB_Käufer2!$B580-Parameter!$B$17*Spielerentscheidungen!$D$5+Parameter!$B$4*(Ergebnisse2!$E$4/Parameter!$B$8) + J580)&gt;0,"B",0)))</f>
        <v>0</v>
      </c>
      <c r="H580">
        <f>IF(AND(($B580-Parameter!$B$17*Spielerentscheidungen!$B$6+Parameter!$B$4*(Ergebnisse2!$D$5/Parameter!$B$8) + I580)&gt;0,(ZB_Käufer2!$B580-Parameter!$B$17*Spielerentscheidungen!$D$6+Parameter!$B$4*(Ergebnisse2!$E$5/Parameter!$B$8) + J580)&gt;0), IF(($B580-Parameter!$B$17*Spielerentscheidungen!$B$6+Parameter!$B$4*(Ergebnisse2!$D$5/Parameter!$B$8) + I580) &gt; (ZB_Käufer2!$B580-Parameter!$B$17*Spielerentscheidungen!$D$6+Parameter!$B$4*(Ergebnisse2!$E$5/Parameter!$B$8) + J580),"A",IF(($B580-Parameter!$B$17*Spielerentscheidungen!$B$6+Parameter!$B$4*(Ergebnisse2!$D$5/Parameter!$B$8) + I580) &lt; (ZB_Käufer2!$B580-Parameter!$B$17*Spielerentscheidungen!$D$6+Parameter!$B$4*(Ergebnisse2!$E$5/Parameter!$B$8) + J580),"B",C580)),
IF(($B580-Parameter!$B$17*Spielerentscheidungen!$B$6+Parameter!$B$4*(Ergebnisse2!$D$5/Parameter!$B$8) + I580)&gt;0,"A",
IF((ZB_Käufer2!$B580-Parameter!$B$17*Spielerentscheidungen!$D$6 + Parameter!$B$4*(Ergebnisse2!$E$5/Parameter!$B$8) + J580)&gt;0,"B",0)))</f>
        <v>0</v>
      </c>
      <c r="I580">
        <v>0</v>
      </c>
      <c r="J580">
        <v>5</v>
      </c>
    </row>
    <row r="581" spans="1:10" x14ac:dyDescent="0.35">
      <c r="A581">
        <v>580</v>
      </c>
      <c r="B581">
        <v>6.85</v>
      </c>
      <c r="C581" t="s">
        <v>20</v>
      </c>
      <c r="D581">
        <f>IF(AND(($B581- Parameter!$B$17*Spielerentscheidungen!$B$2+Parameter!$B$4*0.5 + I581)&gt;0,(ZB_Käufer2!$B581-Parameter!$B$17*Spielerentscheidungen!$D$2+Parameter!$B$4*0.5 + J581)&gt;0), IF(($B581-Parameter!$B$17*Spielerentscheidungen!$B$2+Parameter!$B$4*0.5 + I581) &gt; (ZB_Käufer2!$B581-Parameter!$B$17*Spielerentscheidungen!$D$2+Parameter!$B$4*0.5 + J581), "A", IF((ZB_Käufer2!$B581-Parameter!$B$17*Spielerentscheidungen!$D$2+Parameter!$B$4*0.5 + J581) &gt; ($B581-Parameter!$B$17*Spielerentscheidungen!$B$2+Parameter!$B$4*0.5 + I581), "B", C581)),
IF(($B581-Parameter!$B$17*Spielerentscheidungen!$B$2+Parameter!$B$4*0.5 + I581)&gt;0,"A",
IF((ZB_Käufer2!$B581-Parameter!$B$17*Spielerentscheidungen!$D$2+Parameter!$B$4*0.5 + J581)&gt;0,"B",0)))</f>
        <v>0</v>
      </c>
      <c r="E581" t="str">
        <f>IF(AND(($B581-Parameter!$B$17*Spielerentscheidungen!$B$3+Parameter!$B$4*(Ergebnisse2!$D$2/Parameter!$B$8) + I581)&gt;0,(ZB_Käufer2!$B581-Parameter!$B$17*Spielerentscheidungen!$D$3+Parameter!$B$4*(Ergebnisse2!$E$2/Parameter!$B$8) + J581)&gt;0),IF(($B581-Parameter!$B$17*Spielerentscheidungen!$B$3+Parameter!$B$4*(Ergebnisse2!$D$2/Parameter!$B$8) + I581) &gt; (ZB_Käufer2!$B581-Parameter!$B$17*Spielerentscheidungen!$D$3+Parameter!$B$4*(Ergebnisse2!$E$2/Parameter!$B$8) + J581),"A", IF(($B581-Parameter!$B$17*Spielerentscheidungen!$B$3+Parameter!$B$4*(Ergebnisse2!$D$2/Parameter!$B$8) + I581) &lt; (ZB_Käufer2!$B581-Parameter!$B$17*Spielerentscheidungen!$D$3+Parameter!$B$4*(Ergebnisse2!$E$2/Parameter!$B$8) + J581 ), "B", C581)),
IF(($B581-Parameter!$B$17*Spielerentscheidungen!$B$3+Parameter!$B$4*(Ergebnisse2!$D$2/Parameter!$B$8) + I581) &gt; 0,"A",
IF((ZB_Käufer2!$B581-Parameter!$B$17*Spielerentscheidungen!$D$3+Parameter!$B$4*(Ergebnisse2!$E$2/Parameter!$B$8) + J581)&gt;0,"B",0)))</f>
        <v>A</v>
      </c>
      <c r="F581">
        <f>IF(AND(($B581-Parameter!$B$17*Spielerentscheidungen!$B$4+Parameter!$B$4*(Ergebnisse2!$D$3/Parameter!$B$8) + I581 )&gt;0,(ZB_Käufer2!$B581-Parameter!$B$17*Spielerentscheidungen!$D$4+Parameter!$B$4*(Ergebnisse2!$E$3/Parameter!$B$8) + J581)&gt;0),IF(($B581-Parameter!$B$17*Spielerentscheidungen!$B$4+Parameter!$B$4*(Ergebnisse2!$D$3/Parameter!$B$8) + I581) &gt; (ZB_Käufer2!$B581-Parameter!$B$17*Spielerentscheidungen!$D$4+Parameter!$B$4*(Ergebnisse2!$E$3/Parameter!$B$8) + J581), "A", IF(($B581-Parameter!$B$17*Spielerentscheidungen!$B$4+Parameter!$B$4*(Ergebnisse2!$D$3/Parameter!$B$8) + I581) &lt; (ZB_Käufer2!$B581-Parameter!$B$17*Spielerentscheidungen!$D$4+Parameter!$B$4*(Ergebnisse2!$E$3/Parameter!$B$8) + J581), "B", C581)),
IF(($B581-Parameter!$B$17*Spielerentscheidungen!$B$4+Parameter!$B$4*(Ergebnisse2!$D$3/Parameter!$B$8) + I581) &gt; 0,"A",
IF((ZB_Käufer2!$B581-Parameter!$B$17*Spielerentscheidungen!$D$4+Parameter!$B$4*(Ergebnisse2!$E$3/Parameter!$B$8) + J581) &gt; 0,"B",0)))</f>
        <v>0</v>
      </c>
      <c r="G581">
        <f>IF(AND(($B581-Parameter!$B$17*Spielerentscheidungen!$B$5+Parameter!$B$4*(Ergebnisse2!$D$4/Parameter!$B$8) + I581)&gt;0,(ZB_Käufer2!$B581-Parameter!$B$17*Spielerentscheidungen!$D$5+Parameter!$B$4*(Ergebnisse2!$E$4/Parameter!$B$8) + J581)&gt;0), IF(($B581-Parameter!$B$17*Spielerentscheidungen!$B$5+Parameter!$B$4*(Ergebnisse2!$D$4/Parameter!$B$8) + I581) &gt; (ZB_Käufer2!$B581-Parameter!$B$17*Spielerentscheidungen!$D$5+Parameter!$B$4*(Ergebnisse2!$E$4/Parameter!$B$8) + J581), "A", IF(($B581-Parameter!$B$17*Spielerentscheidungen!$B$5+Parameter!$B$4*(Ergebnisse2!$D$4/Parameter!$B$8) + I581) &lt; (ZB_Käufer2!$B581-Parameter!$B$17*Spielerentscheidungen!$D$5+Parameter!$B$4*(Ergebnisse2!$E$4/Parameter!$B$8) + J581), "B", C581)),
IF(($B581-Parameter!$B$17*Spielerentscheidungen!$B$5+Parameter!$B$4*(Ergebnisse2!$D$4/Parameter!$B$8) +I581)&gt;0,"A",
IF((ZB_Käufer2!$B581-Parameter!$B$17*Spielerentscheidungen!$D$5+Parameter!$B$4*(Ergebnisse2!$E$4/Parameter!$B$8) + J581)&gt;0,"B",0)))</f>
        <v>0</v>
      </c>
      <c r="H581">
        <f>IF(AND(($B581-Parameter!$B$17*Spielerentscheidungen!$B$6+Parameter!$B$4*(Ergebnisse2!$D$5/Parameter!$B$8) + I581)&gt;0,(ZB_Käufer2!$B581-Parameter!$B$17*Spielerentscheidungen!$D$6+Parameter!$B$4*(Ergebnisse2!$E$5/Parameter!$B$8) + J581)&gt;0), IF(($B581-Parameter!$B$17*Spielerentscheidungen!$B$6+Parameter!$B$4*(Ergebnisse2!$D$5/Parameter!$B$8) + I581) &gt; (ZB_Käufer2!$B581-Parameter!$B$17*Spielerentscheidungen!$D$6+Parameter!$B$4*(Ergebnisse2!$E$5/Parameter!$B$8) + J581),"A",IF(($B581-Parameter!$B$17*Spielerentscheidungen!$B$6+Parameter!$B$4*(Ergebnisse2!$D$5/Parameter!$B$8) + I581) &lt; (ZB_Käufer2!$B581-Parameter!$B$17*Spielerentscheidungen!$D$6+Parameter!$B$4*(Ergebnisse2!$E$5/Parameter!$B$8) + J581),"B",C581)),
IF(($B581-Parameter!$B$17*Spielerentscheidungen!$B$6+Parameter!$B$4*(Ergebnisse2!$D$5/Parameter!$B$8) + I581)&gt;0,"A",
IF((ZB_Käufer2!$B581-Parameter!$B$17*Spielerentscheidungen!$D$6 + Parameter!$B$4*(Ergebnisse2!$E$5/Parameter!$B$8) + J581)&gt;0,"B",0)))</f>
        <v>0</v>
      </c>
      <c r="I581">
        <v>0</v>
      </c>
      <c r="J581">
        <v>1</v>
      </c>
    </row>
    <row r="582" spans="1:10" x14ac:dyDescent="0.35">
      <c r="A582">
        <v>581</v>
      </c>
      <c r="B582">
        <v>7.85</v>
      </c>
      <c r="C582" t="s">
        <v>19</v>
      </c>
      <c r="D582" t="str">
        <f>IF(AND(($B582- Parameter!$B$17*Spielerentscheidungen!$B$2+Parameter!$B$4*0.5 + I582)&gt;0,(ZB_Käufer2!$B582-Parameter!$B$17*Spielerentscheidungen!$D$2+Parameter!$B$4*0.5 + J582)&gt;0), IF(($B582-Parameter!$B$17*Spielerentscheidungen!$B$2+Parameter!$B$4*0.5 + I582) &gt; (ZB_Käufer2!$B582-Parameter!$B$17*Spielerentscheidungen!$D$2+Parameter!$B$4*0.5 + J582), "A", IF((ZB_Käufer2!$B582-Parameter!$B$17*Spielerentscheidungen!$D$2+Parameter!$B$4*0.5 + J582) &gt; ($B582-Parameter!$B$17*Spielerentscheidungen!$B$2+Parameter!$B$4*0.5 + I582), "B", C582)),
IF(($B582-Parameter!$B$17*Spielerentscheidungen!$B$2+Parameter!$B$4*0.5 + I582)&gt;0,"A",
IF((ZB_Käufer2!$B582-Parameter!$B$17*Spielerentscheidungen!$D$2+Parameter!$B$4*0.5 + J582)&gt;0,"B",0)))</f>
        <v>B</v>
      </c>
      <c r="E582" t="str">
        <f>IF(AND(($B582-Parameter!$B$17*Spielerentscheidungen!$B$3+Parameter!$B$4*(Ergebnisse2!$D$2/Parameter!$B$8) + I582)&gt;0,(ZB_Käufer2!$B582-Parameter!$B$17*Spielerentscheidungen!$D$3+Parameter!$B$4*(Ergebnisse2!$E$2/Parameter!$B$8) + J582)&gt;0),IF(($B582-Parameter!$B$17*Spielerentscheidungen!$B$3+Parameter!$B$4*(Ergebnisse2!$D$2/Parameter!$B$8) + I582) &gt; (ZB_Käufer2!$B582-Parameter!$B$17*Spielerentscheidungen!$D$3+Parameter!$B$4*(Ergebnisse2!$E$2/Parameter!$B$8) + J582),"A", IF(($B582-Parameter!$B$17*Spielerentscheidungen!$B$3+Parameter!$B$4*(Ergebnisse2!$D$2/Parameter!$B$8) + I582) &lt; (ZB_Käufer2!$B582-Parameter!$B$17*Spielerentscheidungen!$D$3+Parameter!$B$4*(Ergebnisse2!$E$2/Parameter!$B$8) + J582 ), "B", C582)),
IF(($B582-Parameter!$B$17*Spielerentscheidungen!$B$3+Parameter!$B$4*(Ergebnisse2!$D$2/Parameter!$B$8) + I582) &gt; 0,"A",
IF((ZB_Käufer2!$B582-Parameter!$B$17*Spielerentscheidungen!$D$3+Parameter!$B$4*(Ergebnisse2!$E$2/Parameter!$B$8) + J582)&gt;0,"B",0)))</f>
        <v>B</v>
      </c>
      <c r="F582" t="str">
        <f>IF(AND(($B582-Parameter!$B$17*Spielerentscheidungen!$B$4+Parameter!$B$4*(Ergebnisse2!$D$3/Parameter!$B$8) + I582 )&gt;0,(ZB_Käufer2!$B582-Parameter!$B$17*Spielerentscheidungen!$D$4+Parameter!$B$4*(Ergebnisse2!$E$3/Parameter!$B$8) + J582)&gt;0),IF(($B582-Parameter!$B$17*Spielerentscheidungen!$B$4+Parameter!$B$4*(Ergebnisse2!$D$3/Parameter!$B$8) + I582) &gt; (ZB_Käufer2!$B582-Parameter!$B$17*Spielerentscheidungen!$D$4+Parameter!$B$4*(Ergebnisse2!$E$3/Parameter!$B$8) + J582), "A", IF(($B582-Parameter!$B$17*Spielerentscheidungen!$B$4+Parameter!$B$4*(Ergebnisse2!$D$3/Parameter!$B$8) + I582) &lt; (ZB_Käufer2!$B582-Parameter!$B$17*Spielerentscheidungen!$D$4+Parameter!$B$4*(Ergebnisse2!$E$3/Parameter!$B$8) + J582), "B", C582)),
IF(($B582-Parameter!$B$17*Spielerentscheidungen!$B$4+Parameter!$B$4*(Ergebnisse2!$D$3/Parameter!$B$8) + I582) &gt; 0,"A",
IF((ZB_Käufer2!$B582-Parameter!$B$17*Spielerentscheidungen!$D$4+Parameter!$B$4*(Ergebnisse2!$E$3/Parameter!$B$8) + J582) &gt; 0,"B",0)))</f>
        <v>B</v>
      </c>
      <c r="G582" t="str">
        <f>IF(AND(($B582-Parameter!$B$17*Spielerentscheidungen!$B$5+Parameter!$B$4*(Ergebnisse2!$D$4/Parameter!$B$8) + I582)&gt;0,(ZB_Käufer2!$B582-Parameter!$B$17*Spielerentscheidungen!$D$5+Parameter!$B$4*(Ergebnisse2!$E$4/Parameter!$B$8) + J582)&gt;0), IF(($B582-Parameter!$B$17*Spielerentscheidungen!$B$5+Parameter!$B$4*(Ergebnisse2!$D$4/Parameter!$B$8) + I582) &gt; (ZB_Käufer2!$B582-Parameter!$B$17*Spielerentscheidungen!$D$5+Parameter!$B$4*(Ergebnisse2!$E$4/Parameter!$B$8) + J582), "A", IF(($B582-Parameter!$B$17*Spielerentscheidungen!$B$5+Parameter!$B$4*(Ergebnisse2!$D$4/Parameter!$B$8) + I582) &lt; (ZB_Käufer2!$B582-Parameter!$B$17*Spielerentscheidungen!$D$5+Parameter!$B$4*(Ergebnisse2!$E$4/Parameter!$B$8) + J582), "B", C582)),
IF(($B582-Parameter!$B$17*Spielerentscheidungen!$B$5+Parameter!$B$4*(Ergebnisse2!$D$4/Parameter!$B$8) +I582)&gt;0,"A",
IF((ZB_Käufer2!$B582-Parameter!$B$17*Spielerentscheidungen!$D$5+Parameter!$B$4*(Ergebnisse2!$E$4/Parameter!$B$8) + J582)&gt;0,"B",0)))</f>
        <v>B</v>
      </c>
      <c r="H582">
        <f>IF(AND(($B582-Parameter!$B$17*Spielerentscheidungen!$B$6+Parameter!$B$4*(Ergebnisse2!$D$5/Parameter!$B$8) + I582)&gt;0,(ZB_Käufer2!$B582-Parameter!$B$17*Spielerentscheidungen!$D$6+Parameter!$B$4*(Ergebnisse2!$E$5/Parameter!$B$8) + J582)&gt;0), IF(($B582-Parameter!$B$17*Spielerentscheidungen!$B$6+Parameter!$B$4*(Ergebnisse2!$D$5/Parameter!$B$8) + I582) &gt; (ZB_Käufer2!$B582-Parameter!$B$17*Spielerentscheidungen!$D$6+Parameter!$B$4*(Ergebnisse2!$E$5/Parameter!$B$8) + J582),"A",IF(($B582-Parameter!$B$17*Spielerentscheidungen!$B$6+Parameter!$B$4*(Ergebnisse2!$D$5/Parameter!$B$8) + I582) &lt; (ZB_Käufer2!$B582-Parameter!$B$17*Spielerentscheidungen!$D$6+Parameter!$B$4*(Ergebnisse2!$E$5/Parameter!$B$8) + J582),"B",C582)),
IF(($B582-Parameter!$B$17*Spielerentscheidungen!$B$6+Parameter!$B$4*(Ergebnisse2!$D$5/Parameter!$B$8) + I582)&gt;0,"A",
IF((ZB_Käufer2!$B582-Parameter!$B$17*Spielerentscheidungen!$D$6 + Parameter!$B$4*(Ergebnisse2!$E$5/Parameter!$B$8) + J582)&gt;0,"B",0)))</f>
        <v>0</v>
      </c>
      <c r="I582">
        <v>0</v>
      </c>
      <c r="J582">
        <v>5</v>
      </c>
    </row>
    <row r="583" spans="1:10" x14ac:dyDescent="0.35">
      <c r="A583">
        <v>582</v>
      </c>
      <c r="B583">
        <v>7.3</v>
      </c>
      <c r="C583" t="s">
        <v>20</v>
      </c>
      <c r="D583" t="str">
        <f>IF(AND(($B583- Parameter!$B$17*Spielerentscheidungen!$B$2+Parameter!$B$4*0.5 + I583)&gt;0,(ZB_Käufer2!$B583-Parameter!$B$17*Spielerentscheidungen!$D$2+Parameter!$B$4*0.5 + J583)&gt;0), IF(($B583-Parameter!$B$17*Spielerentscheidungen!$B$2+Parameter!$B$4*0.5 + I583) &gt; (ZB_Käufer2!$B583-Parameter!$B$17*Spielerentscheidungen!$D$2+Parameter!$B$4*0.5 + J583), "A", IF((ZB_Käufer2!$B583-Parameter!$B$17*Spielerentscheidungen!$D$2+Parameter!$B$4*0.5 + J583) &gt; ($B583-Parameter!$B$17*Spielerentscheidungen!$B$2+Parameter!$B$4*0.5 + I583), "B", C583)),
IF(($B583-Parameter!$B$17*Spielerentscheidungen!$B$2+Parameter!$B$4*0.5 + I583)&gt;0,"A",
IF((ZB_Käufer2!$B583-Parameter!$B$17*Spielerentscheidungen!$D$2+Parameter!$B$4*0.5 + J583)&gt;0,"B",0)))</f>
        <v>A</v>
      </c>
      <c r="E583" t="str">
        <f>IF(AND(($B583-Parameter!$B$17*Spielerentscheidungen!$B$3+Parameter!$B$4*(Ergebnisse2!$D$2/Parameter!$B$8) + I583)&gt;0,(ZB_Käufer2!$B583-Parameter!$B$17*Spielerentscheidungen!$D$3+Parameter!$B$4*(Ergebnisse2!$E$2/Parameter!$B$8) + J583)&gt;0),IF(($B583-Parameter!$B$17*Spielerentscheidungen!$B$3+Parameter!$B$4*(Ergebnisse2!$D$2/Parameter!$B$8) + I583) &gt; (ZB_Käufer2!$B583-Parameter!$B$17*Spielerentscheidungen!$D$3+Parameter!$B$4*(Ergebnisse2!$E$2/Parameter!$B$8) + J583),"A", IF(($B583-Parameter!$B$17*Spielerentscheidungen!$B$3+Parameter!$B$4*(Ergebnisse2!$D$2/Parameter!$B$8) + I583) &lt; (ZB_Käufer2!$B583-Parameter!$B$17*Spielerentscheidungen!$D$3+Parameter!$B$4*(Ergebnisse2!$E$2/Parameter!$B$8) + J583 ), "B", C583)),
IF(($B583-Parameter!$B$17*Spielerentscheidungen!$B$3+Parameter!$B$4*(Ergebnisse2!$D$2/Parameter!$B$8) + I583) &gt; 0,"A",
IF((ZB_Käufer2!$B583-Parameter!$B$17*Spielerentscheidungen!$D$3+Parameter!$B$4*(Ergebnisse2!$E$2/Parameter!$B$8) + J583)&gt;0,"B",0)))</f>
        <v>A</v>
      </c>
      <c r="F583" t="str">
        <f>IF(AND(($B583-Parameter!$B$17*Spielerentscheidungen!$B$4+Parameter!$B$4*(Ergebnisse2!$D$3/Parameter!$B$8) + I583 )&gt;0,(ZB_Käufer2!$B583-Parameter!$B$17*Spielerentscheidungen!$D$4+Parameter!$B$4*(Ergebnisse2!$E$3/Parameter!$B$8) + J583)&gt;0),IF(($B583-Parameter!$B$17*Spielerentscheidungen!$B$4+Parameter!$B$4*(Ergebnisse2!$D$3/Parameter!$B$8) + I583) &gt; (ZB_Käufer2!$B583-Parameter!$B$17*Spielerentscheidungen!$D$4+Parameter!$B$4*(Ergebnisse2!$E$3/Parameter!$B$8) + J583), "A", IF(($B583-Parameter!$B$17*Spielerentscheidungen!$B$4+Parameter!$B$4*(Ergebnisse2!$D$3/Parameter!$B$8) + I583) &lt; (ZB_Käufer2!$B583-Parameter!$B$17*Spielerentscheidungen!$D$4+Parameter!$B$4*(Ergebnisse2!$E$3/Parameter!$B$8) + J583), "B", C583)),
IF(($B583-Parameter!$B$17*Spielerentscheidungen!$B$4+Parameter!$B$4*(Ergebnisse2!$D$3/Parameter!$B$8) + I583) &gt; 0,"A",
IF((ZB_Käufer2!$B583-Parameter!$B$17*Spielerentscheidungen!$D$4+Parameter!$B$4*(Ergebnisse2!$E$3/Parameter!$B$8) + J583) &gt; 0,"B",0)))</f>
        <v>A</v>
      </c>
      <c r="G583" t="str">
        <f>IF(AND(($B583-Parameter!$B$17*Spielerentscheidungen!$B$5+Parameter!$B$4*(Ergebnisse2!$D$4/Parameter!$B$8) + I583)&gt;0,(ZB_Käufer2!$B583-Parameter!$B$17*Spielerentscheidungen!$D$5+Parameter!$B$4*(Ergebnisse2!$E$4/Parameter!$B$8) + J583)&gt;0), IF(($B583-Parameter!$B$17*Spielerentscheidungen!$B$5+Parameter!$B$4*(Ergebnisse2!$D$4/Parameter!$B$8) + I583) &gt; (ZB_Käufer2!$B583-Parameter!$B$17*Spielerentscheidungen!$D$5+Parameter!$B$4*(Ergebnisse2!$E$4/Parameter!$B$8) + J583), "A", IF(($B583-Parameter!$B$17*Spielerentscheidungen!$B$5+Parameter!$B$4*(Ergebnisse2!$D$4/Parameter!$B$8) + I583) &lt; (ZB_Käufer2!$B583-Parameter!$B$17*Spielerentscheidungen!$D$5+Parameter!$B$4*(Ergebnisse2!$E$4/Parameter!$B$8) + J583), "B", C583)),
IF(($B583-Parameter!$B$17*Spielerentscheidungen!$B$5+Parameter!$B$4*(Ergebnisse2!$D$4/Parameter!$B$8) +I583)&gt;0,"A",
IF((ZB_Käufer2!$B583-Parameter!$B$17*Spielerentscheidungen!$D$5+Parameter!$B$4*(Ergebnisse2!$E$4/Parameter!$B$8) + J583)&gt;0,"B",0)))</f>
        <v>A</v>
      </c>
      <c r="H583">
        <f>IF(AND(($B583-Parameter!$B$17*Spielerentscheidungen!$B$6+Parameter!$B$4*(Ergebnisse2!$D$5/Parameter!$B$8) + I583)&gt;0,(ZB_Käufer2!$B583-Parameter!$B$17*Spielerentscheidungen!$D$6+Parameter!$B$4*(Ergebnisse2!$E$5/Parameter!$B$8) + J583)&gt;0), IF(($B583-Parameter!$B$17*Spielerentscheidungen!$B$6+Parameter!$B$4*(Ergebnisse2!$D$5/Parameter!$B$8) + I583) &gt; (ZB_Käufer2!$B583-Parameter!$B$17*Spielerentscheidungen!$D$6+Parameter!$B$4*(Ergebnisse2!$E$5/Parameter!$B$8) + J583),"A",IF(($B583-Parameter!$B$17*Spielerentscheidungen!$B$6+Parameter!$B$4*(Ergebnisse2!$D$5/Parameter!$B$8) + I583) &lt; (ZB_Käufer2!$B583-Parameter!$B$17*Spielerentscheidungen!$D$6+Parameter!$B$4*(Ergebnisse2!$E$5/Parameter!$B$8) + J583),"B",C583)),
IF(($B583-Parameter!$B$17*Spielerentscheidungen!$B$6+Parameter!$B$4*(Ergebnisse2!$D$5/Parameter!$B$8) + I583)&gt;0,"A",
IF((ZB_Käufer2!$B583-Parameter!$B$17*Spielerentscheidungen!$D$6 + Parameter!$B$4*(Ergebnisse2!$E$5/Parameter!$B$8) + J583)&gt;0,"B",0)))</f>
        <v>0</v>
      </c>
      <c r="I583">
        <v>3</v>
      </c>
      <c r="J583">
        <v>0</v>
      </c>
    </row>
    <row r="584" spans="1:10" x14ac:dyDescent="0.35">
      <c r="A584">
        <v>583</v>
      </c>
      <c r="B584">
        <v>2.37</v>
      </c>
      <c r="C584" t="s">
        <v>19</v>
      </c>
      <c r="D584">
        <f>IF(AND(($B584- Parameter!$B$17*Spielerentscheidungen!$B$2+Parameter!$B$4*0.5 + I584)&gt;0,(ZB_Käufer2!$B584-Parameter!$B$17*Spielerentscheidungen!$D$2+Parameter!$B$4*0.5 + J584)&gt;0), IF(($B584-Parameter!$B$17*Spielerentscheidungen!$B$2+Parameter!$B$4*0.5 + I584) &gt; (ZB_Käufer2!$B584-Parameter!$B$17*Spielerentscheidungen!$D$2+Parameter!$B$4*0.5 + J584), "A", IF((ZB_Käufer2!$B584-Parameter!$B$17*Spielerentscheidungen!$D$2+Parameter!$B$4*0.5 + J584) &gt; ($B584-Parameter!$B$17*Spielerentscheidungen!$B$2+Parameter!$B$4*0.5 + I584), "B", C584)),
IF(($B584-Parameter!$B$17*Spielerentscheidungen!$B$2+Parameter!$B$4*0.5 + I584)&gt;0,"A",
IF((ZB_Käufer2!$B584-Parameter!$B$17*Spielerentscheidungen!$D$2+Parameter!$B$4*0.5 + J584)&gt;0,"B",0)))</f>
        <v>0</v>
      </c>
      <c r="E584">
        <f>IF(AND(($B584-Parameter!$B$17*Spielerentscheidungen!$B$3+Parameter!$B$4*(Ergebnisse2!$D$2/Parameter!$B$8) + I584)&gt;0,(ZB_Käufer2!$B584-Parameter!$B$17*Spielerentscheidungen!$D$3+Parameter!$B$4*(Ergebnisse2!$E$2/Parameter!$B$8) + J584)&gt;0),IF(($B584-Parameter!$B$17*Spielerentscheidungen!$B$3+Parameter!$B$4*(Ergebnisse2!$D$2/Parameter!$B$8) + I584) &gt; (ZB_Käufer2!$B584-Parameter!$B$17*Spielerentscheidungen!$D$3+Parameter!$B$4*(Ergebnisse2!$E$2/Parameter!$B$8) + J584),"A", IF(($B584-Parameter!$B$17*Spielerentscheidungen!$B$3+Parameter!$B$4*(Ergebnisse2!$D$2/Parameter!$B$8) + I584) &lt; (ZB_Käufer2!$B584-Parameter!$B$17*Spielerentscheidungen!$D$3+Parameter!$B$4*(Ergebnisse2!$E$2/Parameter!$B$8) + J584 ), "B", C584)),
IF(($B584-Parameter!$B$17*Spielerentscheidungen!$B$3+Parameter!$B$4*(Ergebnisse2!$D$2/Parameter!$B$8) + I584) &gt; 0,"A",
IF((ZB_Käufer2!$B584-Parameter!$B$17*Spielerentscheidungen!$D$3+Parameter!$B$4*(Ergebnisse2!$E$2/Parameter!$B$8) + J584)&gt;0,"B",0)))</f>
        <v>0</v>
      </c>
      <c r="F584">
        <f>IF(AND(($B584-Parameter!$B$17*Spielerentscheidungen!$B$4+Parameter!$B$4*(Ergebnisse2!$D$3/Parameter!$B$8) + I584 )&gt;0,(ZB_Käufer2!$B584-Parameter!$B$17*Spielerentscheidungen!$D$4+Parameter!$B$4*(Ergebnisse2!$E$3/Parameter!$B$8) + J584)&gt;0),IF(($B584-Parameter!$B$17*Spielerentscheidungen!$B$4+Parameter!$B$4*(Ergebnisse2!$D$3/Parameter!$B$8) + I584) &gt; (ZB_Käufer2!$B584-Parameter!$B$17*Spielerentscheidungen!$D$4+Parameter!$B$4*(Ergebnisse2!$E$3/Parameter!$B$8) + J584), "A", IF(($B584-Parameter!$B$17*Spielerentscheidungen!$B$4+Parameter!$B$4*(Ergebnisse2!$D$3/Parameter!$B$8) + I584) &lt; (ZB_Käufer2!$B584-Parameter!$B$17*Spielerentscheidungen!$D$4+Parameter!$B$4*(Ergebnisse2!$E$3/Parameter!$B$8) + J584), "B", C584)),
IF(($B584-Parameter!$B$17*Spielerentscheidungen!$B$4+Parameter!$B$4*(Ergebnisse2!$D$3/Parameter!$B$8) + I584) &gt; 0,"A",
IF((ZB_Käufer2!$B584-Parameter!$B$17*Spielerentscheidungen!$D$4+Parameter!$B$4*(Ergebnisse2!$E$3/Parameter!$B$8) + J584) &gt; 0,"B",0)))</f>
        <v>0</v>
      </c>
      <c r="G584">
        <f>IF(AND(($B584-Parameter!$B$17*Spielerentscheidungen!$B$5+Parameter!$B$4*(Ergebnisse2!$D$4/Parameter!$B$8) + I584)&gt;0,(ZB_Käufer2!$B584-Parameter!$B$17*Spielerentscheidungen!$D$5+Parameter!$B$4*(Ergebnisse2!$E$4/Parameter!$B$8) + J584)&gt;0), IF(($B584-Parameter!$B$17*Spielerentscheidungen!$B$5+Parameter!$B$4*(Ergebnisse2!$D$4/Parameter!$B$8) + I584) &gt; (ZB_Käufer2!$B584-Parameter!$B$17*Spielerentscheidungen!$D$5+Parameter!$B$4*(Ergebnisse2!$E$4/Parameter!$B$8) + J584), "A", IF(($B584-Parameter!$B$17*Spielerentscheidungen!$B$5+Parameter!$B$4*(Ergebnisse2!$D$4/Parameter!$B$8) + I584) &lt; (ZB_Käufer2!$B584-Parameter!$B$17*Spielerentscheidungen!$D$5+Parameter!$B$4*(Ergebnisse2!$E$4/Parameter!$B$8) + J584), "B", C584)),
IF(($B584-Parameter!$B$17*Spielerentscheidungen!$B$5+Parameter!$B$4*(Ergebnisse2!$D$4/Parameter!$B$8) +I584)&gt;0,"A",
IF((ZB_Käufer2!$B584-Parameter!$B$17*Spielerentscheidungen!$D$5+Parameter!$B$4*(Ergebnisse2!$E$4/Parameter!$B$8) + J584)&gt;0,"B",0)))</f>
        <v>0</v>
      </c>
      <c r="H584">
        <f>IF(AND(($B584-Parameter!$B$17*Spielerentscheidungen!$B$6+Parameter!$B$4*(Ergebnisse2!$D$5/Parameter!$B$8) + I584)&gt;0,(ZB_Käufer2!$B584-Parameter!$B$17*Spielerentscheidungen!$D$6+Parameter!$B$4*(Ergebnisse2!$E$5/Parameter!$B$8) + J584)&gt;0), IF(($B584-Parameter!$B$17*Spielerentscheidungen!$B$6+Parameter!$B$4*(Ergebnisse2!$D$5/Parameter!$B$8) + I584) &gt; (ZB_Käufer2!$B584-Parameter!$B$17*Spielerentscheidungen!$D$6+Parameter!$B$4*(Ergebnisse2!$E$5/Parameter!$B$8) + J584),"A",IF(($B584-Parameter!$B$17*Spielerentscheidungen!$B$6+Parameter!$B$4*(Ergebnisse2!$D$5/Parameter!$B$8) + I584) &lt; (ZB_Käufer2!$B584-Parameter!$B$17*Spielerentscheidungen!$D$6+Parameter!$B$4*(Ergebnisse2!$E$5/Parameter!$B$8) + J584),"B",C584)),
IF(($B584-Parameter!$B$17*Spielerentscheidungen!$B$6+Parameter!$B$4*(Ergebnisse2!$D$5/Parameter!$B$8) + I584)&gt;0,"A",
IF((ZB_Käufer2!$B584-Parameter!$B$17*Spielerentscheidungen!$D$6 + Parameter!$B$4*(Ergebnisse2!$E$5/Parameter!$B$8) + J584)&gt;0,"B",0)))</f>
        <v>0</v>
      </c>
      <c r="I584">
        <v>0</v>
      </c>
      <c r="J584">
        <v>2</v>
      </c>
    </row>
    <row r="585" spans="1:10" x14ac:dyDescent="0.35">
      <c r="A585">
        <v>584</v>
      </c>
      <c r="B585">
        <v>2.5099999999999998</v>
      </c>
      <c r="C585" t="s">
        <v>20</v>
      </c>
      <c r="D585">
        <f>IF(AND(($B585- Parameter!$B$17*Spielerentscheidungen!$B$2+Parameter!$B$4*0.5 + I585)&gt;0,(ZB_Käufer2!$B585-Parameter!$B$17*Spielerentscheidungen!$D$2+Parameter!$B$4*0.5 + J585)&gt;0), IF(($B585-Parameter!$B$17*Spielerentscheidungen!$B$2+Parameter!$B$4*0.5 + I585) &gt; (ZB_Käufer2!$B585-Parameter!$B$17*Spielerentscheidungen!$D$2+Parameter!$B$4*0.5 + J585), "A", IF((ZB_Käufer2!$B585-Parameter!$B$17*Spielerentscheidungen!$D$2+Parameter!$B$4*0.5 + J585) &gt; ($B585-Parameter!$B$17*Spielerentscheidungen!$B$2+Parameter!$B$4*0.5 + I585), "B", C585)),
IF(($B585-Parameter!$B$17*Spielerentscheidungen!$B$2+Parameter!$B$4*0.5 + I585)&gt;0,"A",
IF((ZB_Käufer2!$B585-Parameter!$B$17*Spielerentscheidungen!$D$2+Parameter!$B$4*0.5 + J585)&gt;0,"B",0)))</f>
        <v>0</v>
      </c>
      <c r="E585">
        <f>IF(AND(($B585-Parameter!$B$17*Spielerentscheidungen!$B$3+Parameter!$B$4*(Ergebnisse2!$D$2/Parameter!$B$8) + I585)&gt;0,(ZB_Käufer2!$B585-Parameter!$B$17*Spielerentscheidungen!$D$3+Parameter!$B$4*(Ergebnisse2!$E$2/Parameter!$B$8) + J585)&gt;0),IF(($B585-Parameter!$B$17*Spielerentscheidungen!$B$3+Parameter!$B$4*(Ergebnisse2!$D$2/Parameter!$B$8) + I585) &gt; (ZB_Käufer2!$B585-Parameter!$B$17*Spielerentscheidungen!$D$3+Parameter!$B$4*(Ergebnisse2!$E$2/Parameter!$B$8) + J585),"A", IF(($B585-Parameter!$B$17*Spielerentscheidungen!$B$3+Parameter!$B$4*(Ergebnisse2!$D$2/Parameter!$B$8) + I585) &lt; (ZB_Käufer2!$B585-Parameter!$B$17*Spielerentscheidungen!$D$3+Parameter!$B$4*(Ergebnisse2!$E$2/Parameter!$B$8) + J585 ), "B", C585)),
IF(($B585-Parameter!$B$17*Spielerentscheidungen!$B$3+Parameter!$B$4*(Ergebnisse2!$D$2/Parameter!$B$8) + I585) &gt; 0,"A",
IF((ZB_Käufer2!$B585-Parameter!$B$17*Spielerentscheidungen!$D$3+Parameter!$B$4*(Ergebnisse2!$E$2/Parameter!$B$8) + J585)&gt;0,"B",0)))</f>
        <v>0</v>
      </c>
      <c r="F585">
        <f>IF(AND(($B585-Parameter!$B$17*Spielerentscheidungen!$B$4+Parameter!$B$4*(Ergebnisse2!$D$3/Parameter!$B$8) + I585 )&gt;0,(ZB_Käufer2!$B585-Parameter!$B$17*Spielerentscheidungen!$D$4+Parameter!$B$4*(Ergebnisse2!$E$3/Parameter!$B$8) + J585)&gt;0),IF(($B585-Parameter!$B$17*Spielerentscheidungen!$B$4+Parameter!$B$4*(Ergebnisse2!$D$3/Parameter!$B$8) + I585) &gt; (ZB_Käufer2!$B585-Parameter!$B$17*Spielerentscheidungen!$D$4+Parameter!$B$4*(Ergebnisse2!$E$3/Parameter!$B$8) + J585), "A", IF(($B585-Parameter!$B$17*Spielerentscheidungen!$B$4+Parameter!$B$4*(Ergebnisse2!$D$3/Parameter!$B$8) + I585) &lt; (ZB_Käufer2!$B585-Parameter!$B$17*Spielerentscheidungen!$D$4+Parameter!$B$4*(Ergebnisse2!$E$3/Parameter!$B$8) + J585), "B", C585)),
IF(($B585-Parameter!$B$17*Spielerentscheidungen!$B$4+Parameter!$B$4*(Ergebnisse2!$D$3/Parameter!$B$8) + I585) &gt; 0,"A",
IF((ZB_Käufer2!$B585-Parameter!$B$17*Spielerentscheidungen!$D$4+Parameter!$B$4*(Ergebnisse2!$E$3/Parameter!$B$8) + J585) &gt; 0,"B",0)))</f>
        <v>0</v>
      </c>
      <c r="G585">
        <f>IF(AND(($B585-Parameter!$B$17*Spielerentscheidungen!$B$5+Parameter!$B$4*(Ergebnisse2!$D$4/Parameter!$B$8) + I585)&gt;0,(ZB_Käufer2!$B585-Parameter!$B$17*Spielerentscheidungen!$D$5+Parameter!$B$4*(Ergebnisse2!$E$4/Parameter!$B$8) + J585)&gt;0), IF(($B585-Parameter!$B$17*Spielerentscheidungen!$B$5+Parameter!$B$4*(Ergebnisse2!$D$4/Parameter!$B$8) + I585) &gt; (ZB_Käufer2!$B585-Parameter!$B$17*Spielerentscheidungen!$D$5+Parameter!$B$4*(Ergebnisse2!$E$4/Parameter!$B$8) + J585), "A", IF(($B585-Parameter!$B$17*Spielerentscheidungen!$B$5+Parameter!$B$4*(Ergebnisse2!$D$4/Parameter!$B$8) + I585) &lt; (ZB_Käufer2!$B585-Parameter!$B$17*Spielerentscheidungen!$D$5+Parameter!$B$4*(Ergebnisse2!$E$4/Parameter!$B$8) + J585), "B", C585)),
IF(($B585-Parameter!$B$17*Spielerentscheidungen!$B$5+Parameter!$B$4*(Ergebnisse2!$D$4/Parameter!$B$8) +I585)&gt;0,"A",
IF((ZB_Käufer2!$B585-Parameter!$B$17*Spielerentscheidungen!$D$5+Parameter!$B$4*(Ergebnisse2!$E$4/Parameter!$B$8) + J585)&gt;0,"B",0)))</f>
        <v>0</v>
      </c>
      <c r="H585">
        <f>IF(AND(($B585-Parameter!$B$17*Spielerentscheidungen!$B$6+Parameter!$B$4*(Ergebnisse2!$D$5/Parameter!$B$8) + I585)&gt;0,(ZB_Käufer2!$B585-Parameter!$B$17*Spielerentscheidungen!$D$6+Parameter!$B$4*(Ergebnisse2!$E$5/Parameter!$B$8) + J585)&gt;0), IF(($B585-Parameter!$B$17*Spielerentscheidungen!$B$6+Parameter!$B$4*(Ergebnisse2!$D$5/Parameter!$B$8) + I585) &gt; (ZB_Käufer2!$B585-Parameter!$B$17*Spielerentscheidungen!$D$6+Parameter!$B$4*(Ergebnisse2!$E$5/Parameter!$B$8) + J585),"A",IF(($B585-Parameter!$B$17*Spielerentscheidungen!$B$6+Parameter!$B$4*(Ergebnisse2!$D$5/Parameter!$B$8) + I585) &lt; (ZB_Käufer2!$B585-Parameter!$B$17*Spielerentscheidungen!$D$6+Parameter!$B$4*(Ergebnisse2!$E$5/Parameter!$B$8) + J585),"B",C585)),
IF(($B585-Parameter!$B$17*Spielerentscheidungen!$B$6+Parameter!$B$4*(Ergebnisse2!$D$5/Parameter!$B$8) + I585)&gt;0,"A",
IF((ZB_Käufer2!$B585-Parameter!$B$17*Spielerentscheidungen!$D$6 + Parameter!$B$4*(Ergebnisse2!$E$5/Parameter!$B$8) + J585)&gt;0,"B",0)))</f>
        <v>0</v>
      </c>
      <c r="I585">
        <v>0</v>
      </c>
      <c r="J585">
        <v>2</v>
      </c>
    </row>
    <row r="586" spans="1:10" x14ac:dyDescent="0.35">
      <c r="A586">
        <v>585</v>
      </c>
      <c r="B586">
        <v>6.1</v>
      </c>
      <c r="C586" t="s">
        <v>19</v>
      </c>
      <c r="D586" t="str">
        <f>IF(AND(($B586- Parameter!$B$17*Spielerentscheidungen!$B$2+Parameter!$B$4*0.5 + I586)&gt;0,(ZB_Käufer2!$B586-Parameter!$B$17*Spielerentscheidungen!$D$2+Parameter!$B$4*0.5 + J586)&gt;0), IF(($B586-Parameter!$B$17*Spielerentscheidungen!$B$2+Parameter!$B$4*0.5 + I586) &gt; (ZB_Käufer2!$B586-Parameter!$B$17*Spielerentscheidungen!$D$2+Parameter!$B$4*0.5 + J586), "A", IF((ZB_Käufer2!$B586-Parameter!$B$17*Spielerentscheidungen!$D$2+Parameter!$B$4*0.5 + J586) &gt; ($B586-Parameter!$B$17*Spielerentscheidungen!$B$2+Parameter!$B$4*0.5 + I586), "B", C586)),
IF(($B586-Parameter!$B$17*Spielerentscheidungen!$B$2+Parameter!$B$4*0.5 + I586)&gt;0,"A",
IF((ZB_Käufer2!$B586-Parameter!$B$17*Spielerentscheidungen!$D$2+Parameter!$B$4*0.5 + J586)&gt;0,"B",0)))</f>
        <v>B</v>
      </c>
      <c r="E586" t="str">
        <f>IF(AND(($B586-Parameter!$B$17*Spielerentscheidungen!$B$3+Parameter!$B$4*(Ergebnisse2!$D$2/Parameter!$B$8) + I586)&gt;0,(ZB_Käufer2!$B586-Parameter!$B$17*Spielerentscheidungen!$D$3+Parameter!$B$4*(Ergebnisse2!$E$2/Parameter!$B$8) + J586)&gt;0),IF(($B586-Parameter!$B$17*Spielerentscheidungen!$B$3+Parameter!$B$4*(Ergebnisse2!$D$2/Parameter!$B$8) + I586) &gt; (ZB_Käufer2!$B586-Parameter!$B$17*Spielerentscheidungen!$D$3+Parameter!$B$4*(Ergebnisse2!$E$2/Parameter!$B$8) + J586),"A", IF(($B586-Parameter!$B$17*Spielerentscheidungen!$B$3+Parameter!$B$4*(Ergebnisse2!$D$2/Parameter!$B$8) + I586) &lt; (ZB_Käufer2!$B586-Parameter!$B$17*Spielerentscheidungen!$D$3+Parameter!$B$4*(Ergebnisse2!$E$2/Parameter!$B$8) + J586 ), "B", C586)),
IF(($B586-Parameter!$B$17*Spielerentscheidungen!$B$3+Parameter!$B$4*(Ergebnisse2!$D$2/Parameter!$B$8) + I586) &gt; 0,"A",
IF((ZB_Käufer2!$B586-Parameter!$B$17*Spielerentscheidungen!$D$3+Parameter!$B$4*(Ergebnisse2!$E$2/Parameter!$B$8) + J586)&gt;0,"B",0)))</f>
        <v>B</v>
      </c>
      <c r="F586" t="str">
        <f>IF(AND(($B586-Parameter!$B$17*Spielerentscheidungen!$B$4+Parameter!$B$4*(Ergebnisse2!$D$3/Parameter!$B$8) + I586 )&gt;0,(ZB_Käufer2!$B586-Parameter!$B$17*Spielerentscheidungen!$D$4+Parameter!$B$4*(Ergebnisse2!$E$3/Parameter!$B$8) + J586)&gt;0),IF(($B586-Parameter!$B$17*Spielerentscheidungen!$B$4+Parameter!$B$4*(Ergebnisse2!$D$3/Parameter!$B$8) + I586) &gt; (ZB_Käufer2!$B586-Parameter!$B$17*Spielerentscheidungen!$D$4+Parameter!$B$4*(Ergebnisse2!$E$3/Parameter!$B$8) + J586), "A", IF(($B586-Parameter!$B$17*Spielerentscheidungen!$B$4+Parameter!$B$4*(Ergebnisse2!$D$3/Parameter!$B$8) + I586) &lt; (ZB_Käufer2!$B586-Parameter!$B$17*Spielerentscheidungen!$D$4+Parameter!$B$4*(Ergebnisse2!$E$3/Parameter!$B$8) + J586), "B", C586)),
IF(($B586-Parameter!$B$17*Spielerentscheidungen!$B$4+Parameter!$B$4*(Ergebnisse2!$D$3/Parameter!$B$8) + I586) &gt; 0,"A",
IF((ZB_Käufer2!$B586-Parameter!$B$17*Spielerentscheidungen!$D$4+Parameter!$B$4*(Ergebnisse2!$E$3/Parameter!$B$8) + J586) &gt; 0,"B",0)))</f>
        <v>B</v>
      </c>
      <c r="G586" t="str">
        <f>IF(AND(($B586-Parameter!$B$17*Spielerentscheidungen!$B$5+Parameter!$B$4*(Ergebnisse2!$D$4/Parameter!$B$8) + I586)&gt;0,(ZB_Käufer2!$B586-Parameter!$B$17*Spielerentscheidungen!$D$5+Parameter!$B$4*(Ergebnisse2!$E$4/Parameter!$B$8) + J586)&gt;0), IF(($B586-Parameter!$B$17*Spielerentscheidungen!$B$5+Parameter!$B$4*(Ergebnisse2!$D$4/Parameter!$B$8) + I586) &gt; (ZB_Käufer2!$B586-Parameter!$B$17*Spielerentscheidungen!$D$5+Parameter!$B$4*(Ergebnisse2!$E$4/Parameter!$B$8) + J586), "A", IF(($B586-Parameter!$B$17*Spielerentscheidungen!$B$5+Parameter!$B$4*(Ergebnisse2!$D$4/Parameter!$B$8) + I586) &lt; (ZB_Käufer2!$B586-Parameter!$B$17*Spielerentscheidungen!$D$5+Parameter!$B$4*(Ergebnisse2!$E$4/Parameter!$B$8) + J586), "B", C586)),
IF(($B586-Parameter!$B$17*Spielerentscheidungen!$B$5+Parameter!$B$4*(Ergebnisse2!$D$4/Parameter!$B$8) +I586)&gt;0,"A",
IF((ZB_Käufer2!$B586-Parameter!$B$17*Spielerentscheidungen!$D$5+Parameter!$B$4*(Ergebnisse2!$E$4/Parameter!$B$8) + J586)&gt;0,"B",0)))</f>
        <v>B</v>
      </c>
      <c r="H586">
        <f>IF(AND(($B586-Parameter!$B$17*Spielerentscheidungen!$B$6+Parameter!$B$4*(Ergebnisse2!$D$5/Parameter!$B$8) + I586)&gt;0,(ZB_Käufer2!$B586-Parameter!$B$17*Spielerentscheidungen!$D$6+Parameter!$B$4*(Ergebnisse2!$E$5/Parameter!$B$8) + J586)&gt;0), IF(($B586-Parameter!$B$17*Spielerentscheidungen!$B$6+Parameter!$B$4*(Ergebnisse2!$D$5/Parameter!$B$8) + I586) &gt; (ZB_Käufer2!$B586-Parameter!$B$17*Spielerentscheidungen!$D$6+Parameter!$B$4*(Ergebnisse2!$E$5/Parameter!$B$8) + J586),"A",IF(($B586-Parameter!$B$17*Spielerentscheidungen!$B$6+Parameter!$B$4*(Ergebnisse2!$D$5/Parameter!$B$8) + I586) &lt; (ZB_Käufer2!$B586-Parameter!$B$17*Spielerentscheidungen!$D$6+Parameter!$B$4*(Ergebnisse2!$E$5/Parameter!$B$8) + J586),"B",C586)),
IF(($B586-Parameter!$B$17*Spielerentscheidungen!$B$6+Parameter!$B$4*(Ergebnisse2!$D$5/Parameter!$B$8) + I586)&gt;0,"A",
IF((ZB_Käufer2!$B586-Parameter!$B$17*Spielerentscheidungen!$D$6 + Parameter!$B$4*(Ergebnisse2!$E$5/Parameter!$B$8) + J586)&gt;0,"B",0)))</f>
        <v>0</v>
      </c>
      <c r="I586">
        <v>0</v>
      </c>
      <c r="J586">
        <v>5</v>
      </c>
    </row>
    <row r="587" spans="1:10" x14ac:dyDescent="0.35">
      <c r="A587">
        <v>586</v>
      </c>
      <c r="B587">
        <v>3.43</v>
      </c>
      <c r="C587" t="s">
        <v>20</v>
      </c>
      <c r="D587">
        <f>IF(AND(($B587- Parameter!$B$17*Spielerentscheidungen!$B$2+Parameter!$B$4*0.5 + I587)&gt;0,(ZB_Käufer2!$B587-Parameter!$B$17*Spielerentscheidungen!$D$2+Parameter!$B$4*0.5 + J587)&gt;0), IF(($B587-Parameter!$B$17*Spielerentscheidungen!$B$2+Parameter!$B$4*0.5 + I587) &gt; (ZB_Käufer2!$B587-Parameter!$B$17*Spielerentscheidungen!$D$2+Parameter!$B$4*0.5 + J587), "A", IF((ZB_Käufer2!$B587-Parameter!$B$17*Spielerentscheidungen!$D$2+Parameter!$B$4*0.5 + J587) &gt; ($B587-Parameter!$B$17*Spielerentscheidungen!$B$2+Parameter!$B$4*0.5 + I587), "B", C587)),
IF(($B587-Parameter!$B$17*Spielerentscheidungen!$B$2+Parameter!$B$4*0.5 + I587)&gt;0,"A",
IF((ZB_Käufer2!$B587-Parameter!$B$17*Spielerentscheidungen!$D$2+Parameter!$B$4*0.5 + J587)&gt;0,"B",0)))</f>
        <v>0</v>
      </c>
      <c r="E587">
        <f>IF(AND(($B587-Parameter!$B$17*Spielerentscheidungen!$B$3+Parameter!$B$4*(Ergebnisse2!$D$2/Parameter!$B$8) + I587)&gt;0,(ZB_Käufer2!$B587-Parameter!$B$17*Spielerentscheidungen!$D$3+Parameter!$B$4*(Ergebnisse2!$E$2/Parameter!$B$8) + J587)&gt;0),IF(($B587-Parameter!$B$17*Spielerentscheidungen!$B$3+Parameter!$B$4*(Ergebnisse2!$D$2/Parameter!$B$8) + I587) &gt; (ZB_Käufer2!$B587-Parameter!$B$17*Spielerentscheidungen!$D$3+Parameter!$B$4*(Ergebnisse2!$E$2/Parameter!$B$8) + J587),"A", IF(($B587-Parameter!$B$17*Spielerentscheidungen!$B$3+Parameter!$B$4*(Ergebnisse2!$D$2/Parameter!$B$8) + I587) &lt; (ZB_Käufer2!$B587-Parameter!$B$17*Spielerentscheidungen!$D$3+Parameter!$B$4*(Ergebnisse2!$E$2/Parameter!$B$8) + J587 ), "B", C587)),
IF(($B587-Parameter!$B$17*Spielerentscheidungen!$B$3+Parameter!$B$4*(Ergebnisse2!$D$2/Parameter!$B$8) + I587) &gt; 0,"A",
IF((ZB_Käufer2!$B587-Parameter!$B$17*Spielerentscheidungen!$D$3+Parameter!$B$4*(Ergebnisse2!$E$2/Parameter!$B$8) + J587)&gt;0,"B",0)))</f>
        <v>0</v>
      </c>
      <c r="F587">
        <f>IF(AND(($B587-Parameter!$B$17*Spielerentscheidungen!$B$4+Parameter!$B$4*(Ergebnisse2!$D$3/Parameter!$B$8) + I587 )&gt;0,(ZB_Käufer2!$B587-Parameter!$B$17*Spielerentscheidungen!$D$4+Parameter!$B$4*(Ergebnisse2!$E$3/Parameter!$B$8) + J587)&gt;0),IF(($B587-Parameter!$B$17*Spielerentscheidungen!$B$4+Parameter!$B$4*(Ergebnisse2!$D$3/Parameter!$B$8) + I587) &gt; (ZB_Käufer2!$B587-Parameter!$B$17*Spielerentscheidungen!$D$4+Parameter!$B$4*(Ergebnisse2!$E$3/Parameter!$B$8) + J587), "A", IF(($B587-Parameter!$B$17*Spielerentscheidungen!$B$4+Parameter!$B$4*(Ergebnisse2!$D$3/Parameter!$B$8) + I587) &lt; (ZB_Käufer2!$B587-Parameter!$B$17*Spielerentscheidungen!$D$4+Parameter!$B$4*(Ergebnisse2!$E$3/Parameter!$B$8) + J587), "B", C587)),
IF(($B587-Parameter!$B$17*Spielerentscheidungen!$B$4+Parameter!$B$4*(Ergebnisse2!$D$3/Parameter!$B$8) + I587) &gt; 0,"A",
IF((ZB_Käufer2!$B587-Parameter!$B$17*Spielerentscheidungen!$D$4+Parameter!$B$4*(Ergebnisse2!$E$3/Parameter!$B$8) + J587) &gt; 0,"B",0)))</f>
        <v>0</v>
      </c>
      <c r="G587">
        <f>IF(AND(($B587-Parameter!$B$17*Spielerentscheidungen!$B$5+Parameter!$B$4*(Ergebnisse2!$D$4/Parameter!$B$8) + I587)&gt;0,(ZB_Käufer2!$B587-Parameter!$B$17*Spielerentscheidungen!$D$5+Parameter!$B$4*(Ergebnisse2!$E$4/Parameter!$B$8) + J587)&gt;0), IF(($B587-Parameter!$B$17*Spielerentscheidungen!$B$5+Parameter!$B$4*(Ergebnisse2!$D$4/Parameter!$B$8) + I587) &gt; (ZB_Käufer2!$B587-Parameter!$B$17*Spielerentscheidungen!$D$5+Parameter!$B$4*(Ergebnisse2!$E$4/Parameter!$B$8) + J587), "A", IF(($B587-Parameter!$B$17*Spielerentscheidungen!$B$5+Parameter!$B$4*(Ergebnisse2!$D$4/Parameter!$B$8) + I587) &lt; (ZB_Käufer2!$B587-Parameter!$B$17*Spielerentscheidungen!$D$5+Parameter!$B$4*(Ergebnisse2!$E$4/Parameter!$B$8) + J587), "B", C587)),
IF(($B587-Parameter!$B$17*Spielerentscheidungen!$B$5+Parameter!$B$4*(Ergebnisse2!$D$4/Parameter!$B$8) +I587)&gt;0,"A",
IF((ZB_Käufer2!$B587-Parameter!$B$17*Spielerentscheidungen!$D$5+Parameter!$B$4*(Ergebnisse2!$E$4/Parameter!$B$8) + J587)&gt;0,"B",0)))</f>
        <v>0</v>
      </c>
      <c r="H587">
        <f>IF(AND(($B587-Parameter!$B$17*Spielerentscheidungen!$B$6+Parameter!$B$4*(Ergebnisse2!$D$5/Parameter!$B$8) + I587)&gt;0,(ZB_Käufer2!$B587-Parameter!$B$17*Spielerentscheidungen!$D$6+Parameter!$B$4*(Ergebnisse2!$E$5/Parameter!$B$8) + J587)&gt;0), IF(($B587-Parameter!$B$17*Spielerentscheidungen!$B$6+Parameter!$B$4*(Ergebnisse2!$D$5/Parameter!$B$8) + I587) &gt; (ZB_Käufer2!$B587-Parameter!$B$17*Spielerentscheidungen!$D$6+Parameter!$B$4*(Ergebnisse2!$E$5/Parameter!$B$8) + J587),"A",IF(($B587-Parameter!$B$17*Spielerentscheidungen!$B$6+Parameter!$B$4*(Ergebnisse2!$D$5/Parameter!$B$8) + I587) &lt; (ZB_Käufer2!$B587-Parameter!$B$17*Spielerentscheidungen!$D$6+Parameter!$B$4*(Ergebnisse2!$E$5/Parameter!$B$8) + J587),"B",C587)),
IF(($B587-Parameter!$B$17*Spielerentscheidungen!$B$6+Parameter!$B$4*(Ergebnisse2!$D$5/Parameter!$B$8) + I587)&gt;0,"A",
IF((ZB_Käufer2!$B587-Parameter!$B$17*Spielerentscheidungen!$D$6 + Parameter!$B$4*(Ergebnisse2!$E$5/Parameter!$B$8) + J587)&gt;0,"B",0)))</f>
        <v>0</v>
      </c>
      <c r="I587">
        <v>1</v>
      </c>
      <c r="J587">
        <v>0</v>
      </c>
    </row>
    <row r="588" spans="1:10" x14ac:dyDescent="0.35">
      <c r="A588">
        <v>587</v>
      </c>
      <c r="B588">
        <v>1.07</v>
      </c>
      <c r="C588" t="s">
        <v>19</v>
      </c>
      <c r="D588">
        <f>IF(AND(($B588- Parameter!$B$17*Spielerentscheidungen!$B$2+Parameter!$B$4*0.5 + I588)&gt;0,(ZB_Käufer2!$B588-Parameter!$B$17*Spielerentscheidungen!$D$2+Parameter!$B$4*0.5 + J588)&gt;0), IF(($B588-Parameter!$B$17*Spielerentscheidungen!$B$2+Parameter!$B$4*0.5 + I588) &gt; (ZB_Käufer2!$B588-Parameter!$B$17*Spielerentscheidungen!$D$2+Parameter!$B$4*0.5 + J588), "A", IF((ZB_Käufer2!$B588-Parameter!$B$17*Spielerentscheidungen!$D$2+Parameter!$B$4*0.5 + J588) &gt; ($B588-Parameter!$B$17*Spielerentscheidungen!$B$2+Parameter!$B$4*0.5 + I588), "B", C588)),
IF(($B588-Parameter!$B$17*Spielerentscheidungen!$B$2+Parameter!$B$4*0.5 + I588)&gt;0,"A",
IF((ZB_Käufer2!$B588-Parameter!$B$17*Spielerentscheidungen!$D$2+Parameter!$B$4*0.5 + J588)&gt;0,"B",0)))</f>
        <v>0</v>
      </c>
      <c r="E588">
        <f>IF(AND(($B588-Parameter!$B$17*Spielerentscheidungen!$B$3+Parameter!$B$4*(Ergebnisse2!$D$2/Parameter!$B$8) + I588)&gt;0,(ZB_Käufer2!$B588-Parameter!$B$17*Spielerentscheidungen!$D$3+Parameter!$B$4*(Ergebnisse2!$E$2/Parameter!$B$8) + J588)&gt;0),IF(($B588-Parameter!$B$17*Spielerentscheidungen!$B$3+Parameter!$B$4*(Ergebnisse2!$D$2/Parameter!$B$8) + I588) &gt; (ZB_Käufer2!$B588-Parameter!$B$17*Spielerentscheidungen!$D$3+Parameter!$B$4*(Ergebnisse2!$E$2/Parameter!$B$8) + J588),"A", IF(($B588-Parameter!$B$17*Spielerentscheidungen!$B$3+Parameter!$B$4*(Ergebnisse2!$D$2/Parameter!$B$8) + I588) &lt; (ZB_Käufer2!$B588-Parameter!$B$17*Spielerentscheidungen!$D$3+Parameter!$B$4*(Ergebnisse2!$E$2/Parameter!$B$8) + J588 ), "B", C588)),
IF(($B588-Parameter!$B$17*Spielerentscheidungen!$B$3+Parameter!$B$4*(Ergebnisse2!$D$2/Parameter!$B$8) + I588) &gt; 0,"A",
IF((ZB_Käufer2!$B588-Parameter!$B$17*Spielerentscheidungen!$D$3+Parameter!$B$4*(Ergebnisse2!$E$2/Parameter!$B$8) + J588)&gt;0,"B",0)))</f>
        <v>0</v>
      </c>
      <c r="F588">
        <f>IF(AND(($B588-Parameter!$B$17*Spielerentscheidungen!$B$4+Parameter!$B$4*(Ergebnisse2!$D$3/Parameter!$B$8) + I588 )&gt;0,(ZB_Käufer2!$B588-Parameter!$B$17*Spielerentscheidungen!$D$4+Parameter!$B$4*(Ergebnisse2!$E$3/Parameter!$B$8) + J588)&gt;0),IF(($B588-Parameter!$B$17*Spielerentscheidungen!$B$4+Parameter!$B$4*(Ergebnisse2!$D$3/Parameter!$B$8) + I588) &gt; (ZB_Käufer2!$B588-Parameter!$B$17*Spielerentscheidungen!$D$4+Parameter!$B$4*(Ergebnisse2!$E$3/Parameter!$B$8) + J588), "A", IF(($B588-Parameter!$B$17*Spielerentscheidungen!$B$4+Parameter!$B$4*(Ergebnisse2!$D$3/Parameter!$B$8) + I588) &lt; (ZB_Käufer2!$B588-Parameter!$B$17*Spielerentscheidungen!$D$4+Parameter!$B$4*(Ergebnisse2!$E$3/Parameter!$B$8) + J588), "B", C588)),
IF(($B588-Parameter!$B$17*Spielerentscheidungen!$B$4+Parameter!$B$4*(Ergebnisse2!$D$3/Parameter!$B$8) + I588) &gt; 0,"A",
IF((ZB_Käufer2!$B588-Parameter!$B$17*Spielerentscheidungen!$D$4+Parameter!$B$4*(Ergebnisse2!$E$3/Parameter!$B$8) + J588) &gt; 0,"B",0)))</f>
        <v>0</v>
      </c>
      <c r="G588">
        <f>IF(AND(($B588-Parameter!$B$17*Spielerentscheidungen!$B$5+Parameter!$B$4*(Ergebnisse2!$D$4/Parameter!$B$8) + I588)&gt;0,(ZB_Käufer2!$B588-Parameter!$B$17*Spielerentscheidungen!$D$5+Parameter!$B$4*(Ergebnisse2!$E$4/Parameter!$B$8) + J588)&gt;0), IF(($B588-Parameter!$B$17*Spielerentscheidungen!$B$5+Parameter!$B$4*(Ergebnisse2!$D$4/Parameter!$B$8) + I588) &gt; (ZB_Käufer2!$B588-Parameter!$B$17*Spielerentscheidungen!$D$5+Parameter!$B$4*(Ergebnisse2!$E$4/Parameter!$B$8) + J588), "A", IF(($B588-Parameter!$B$17*Spielerentscheidungen!$B$5+Parameter!$B$4*(Ergebnisse2!$D$4/Parameter!$B$8) + I588) &lt; (ZB_Käufer2!$B588-Parameter!$B$17*Spielerentscheidungen!$D$5+Parameter!$B$4*(Ergebnisse2!$E$4/Parameter!$B$8) + J588), "B", C588)),
IF(($B588-Parameter!$B$17*Spielerentscheidungen!$B$5+Parameter!$B$4*(Ergebnisse2!$D$4/Parameter!$B$8) +I588)&gt;0,"A",
IF((ZB_Käufer2!$B588-Parameter!$B$17*Spielerentscheidungen!$D$5+Parameter!$B$4*(Ergebnisse2!$E$4/Parameter!$B$8) + J588)&gt;0,"B",0)))</f>
        <v>0</v>
      </c>
      <c r="H588">
        <f>IF(AND(($B588-Parameter!$B$17*Spielerentscheidungen!$B$6+Parameter!$B$4*(Ergebnisse2!$D$5/Parameter!$B$8) + I588)&gt;0,(ZB_Käufer2!$B588-Parameter!$B$17*Spielerentscheidungen!$D$6+Parameter!$B$4*(Ergebnisse2!$E$5/Parameter!$B$8) + J588)&gt;0), IF(($B588-Parameter!$B$17*Spielerentscheidungen!$B$6+Parameter!$B$4*(Ergebnisse2!$D$5/Parameter!$B$8) + I588) &gt; (ZB_Käufer2!$B588-Parameter!$B$17*Spielerentscheidungen!$D$6+Parameter!$B$4*(Ergebnisse2!$E$5/Parameter!$B$8) + J588),"A",IF(($B588-Parameter!$B$17*Spielerentscheidungen!$B$6+Parameter!$B$4*(Ergebnisse2!$D$5/Parameter!$B$8) + I588) &lt; (ZB_Käufer2!$B588-Parameter!$B$17*Spielerentscheidungen!$D$6+Parameter!$B$4*(Ergebnisse2!$E$5/Parameter!$B$8) + J588),"B",C588)),
IF(($B588-Parameter!$B$17*Spielerentscheidungen!$B$6+Parameter!$B$4*(Ergebnisse2!$D$5/Parameter!$B$8) + I588)&gt;0,"A",
IF((ZB_Käufer2!$B588-Parameter!$B$17*Spielerentscheidungen!$D$6 + Parameter!$B$4*(Ergebnisse2!$E$5/Parameter!$B$8) + J588)&gt;0,"B",0)))</f>
        <v>0</v>
      </c>
      <c r="I588">
        <v>0</v>
      </c>
      <c r="J588">
        <v>5</v>
      </c>
    </row>
    <row r="589" spans="1:10" x14ac:dyDescent="0.35">
      <c r="A589">
        <v>588</v>
      </c>
      <c r="B589">
        <v>6.04</v>
      </c>
      <c r="C589" t="s">
        <v>20</v>
      </c>
      <c r="D589" t="str">
        <f>IF(AND(($B589- Parameter!$B$17*Spielerentscheidungen!$B$2+Parameter!$B$4*0.5 + I589)&gt;0,(ZB_Käufer2!$B589-Parameter!$B$17*Spielerentscheidungen!$D$2+Parameter!$B$4*0.5 + J589)&gt;0), IF(($B589-Parameter!$B$17*Spielerentscheidungen!$B$2+Parameter!$B$4*0.5 + I589) &gt; (ZB_Käufer2!$B589-Parameter!$B$17*Spielerentscheidungen!$D$2+Parameter!$B$4*0.5 + J589), "A", IF((ZB_Käufer2!$B589-Parameter!$B$17*Spielerentscheidungen!$D$2+Parameter!$B$4*0.5 + J589) &gt; ($B589-Parameter!$B$17*Spielerentscheidungen!$B$2+Parameter!$B$4*0.5 + I589), "B", C589)),
IF(($B589-Parameter!$B$17*Spielerentscheidungen!$B$2+Parameter!$B$4*0.5 + I589)&gt;0,"A",
IF((ZB_Käufer2!$B589-Parameter!$B$17*Spielerentscheidungen!$D$2+Parameter!$B$4*0.5 + J589)&gt;0,"B",0)))</f>
        <v>A</v>
      </c>
      <c r="E589" t="str">
        <f>IF(AND(($B589-Parameter!$B$17*Spielerentscheidungen!$B$3+Parameter!$B$4*(Ergebnisse2!$D$2/Parameter!$B$8) + I589)&gt;0,(ZB_Käufer2!$B589-Parameter!$B$17*Spielerentscheidungen!$D$3+Parameter!$B$4*(Ergebnisse2!$E$2/Parameter!$B$8) + J589)&gt;0),IF(($B589-Parameter!$B$17*Spielerentscheidungen!$B$3+Parameter!$B$4*(Ergebnisse2!$D$2/Parameter!$B$8) + I589) &gt; (ZB_Käufer2!$B589-Parameter!$B$17*Spielerentscheidungen!$D$3+Parameter!$B$4*(Ergebnisse2!$E$2/Parameter!$B$8) + J589),"A", IF(($B589-Parameter!$B$17*Spielerentscheidungen!$B$3+Parameter!$B$4*(Ergebnisse2!$D$2/Parameter!$B$8) + I589) &lt; (ZB_Käufer2!$B589-Parameter!$B$17*Spielerentscheidungen!$D$3+Parameter!$B$4*(Ergebnisse2!$E$2/Parameter!$B$8) + J589 ), "B", C589)),
IF(($B589-Parameter!$B$17*Spielerentscheidungen!$B$3+Parameter!$B$4*(Ergebnisse2!$D$2/Parameter!$B$8) + I589) &gt; 0,"A",
IF((ZB_Käufer2!$B589-Parameter!$B$17*Spielerentscheidungen!$D$3+Parameter!$B$4*(Ergebnisse2!$E$2/Parameter!$B$8) + J589)&gt;0,"B",0)))</f>
        <v>A</v>
      </c>
      <c r="F589" t="str">
        <f>IF(AND(($B589-Parameter!$B$17*Spielerentscheidungen!$B$4+Parameter!$B$4*(Ergebnisse2!$D$3/Parameter!$B$8) + I589 )&gt;0,(ZB_Käufer2!$B589-Parameter!$B$17*Spielerentscheidungen!$D$4+Parameter!$B$4*(Ergebnisse2!$E$3/Parameter!$B$8) + J589)&gt;0),IF(($B589-Parameter!$B$17*Spielerentscheidungen!$B$4+Parameter!$B$4*(Ergebnisse2!$D$3/Parameter!$B$8) + I589) &gt; (ZB_Käufer2!$B589-Parameter!$B$17*Spielerentscheidungen!$D$4+Parameter!$B$4*(Ergebnisse2!$E$3/Parameter!$B$8) + J589), "A", IF(($B589-Parameter!$B$17*Spielerentscheidungen!$B$4+Parameter!$B$4*(Ergebnisse2!$D$3/Parameter!$B$8) + I589) &lt; (ZB_Käufer2!$B589-Parameter!$B$17*Spielerentscheidungen!$D$4+Parameter!$B$4*(Ergebnisse2!$E$3/Parameter!$B$8) + J589), "B", C589)),
IF(($B589-Parameter!$B$17*Spielerentscheidungen!$B$4+Parameter!$B$4*(Ergebnisse2!$D$3/Parameter!$B$8) + I589) &gt; 0,"A",
IF((ZB_Käufer2!$B589-Parameter!$B$17*Spielerentscheidungen!$D$4+Parameter!$B$4*(Ergebnisse2!$E$3/Parameter!$B$8) + J589) &gt; 0,"B",0)))</f>
        <v>A</v>
      </c>
      <c r="G589" t="str">
        <f>IF(AND(($B589-Parameter!$B$17*Spielerentscheidungen!$B$5+Parameter!$B$4*(Ergebnisse2!$D$4/Parameter!$B$8) + I589)&gt;0,(ZB_Käufer2!$B589-Parameter!$B$17*Spielerentscheidungen!$D$5+Parameter!$B$4*(Ergebnisse2!$E$4/Parameter!$B$8) + J589)&gt;0), IF(($B589-Parameter!$B$17*Spielerentscheidungen!$B$5+Parameter!$B$4*(Ergebnisse2!$D$4/Parameter!$B$8) + I589) &gt; (ZB_Käufer2!$B589-Parameter!$B$17*Spielerentscheidungen!$D$5+Parameter!$B$4*(Ergebnisse2!$E$4/Parameter!$B$8) + J589), "A", IF(($B589-Parameter!$B$17*Spielerentscheidungen!$B$5+Parameter!$B$4*(Ergebnisse2!$D$4/Parameter!$B$8) + I589) &lt; (ZB_Käufer2!$B589-Parameter!$B$17*Spielerentscheidungen!$D$5+Parameter!$B$4*(Ergebnisse2!$E$4/Parameter!$B$8) + J589), "B", C589)),
IF(($B589-Parameter!$B$17*Spielerentscheidungen!$B$5+Parameter!$B$4*(Ergebnisse2!$D$4/Parameter!$B$8) +I589)&gt;0,"A",
IF((ZB_Käufer2!$B589-Parameter!$B$17*Spielerentscheidungen!$D$5+Parameter!$B$4*(Ergebnisse2!$E$4/Parameter!$B$8) + J589)&gt;0,"B",0)))</f>
        <v>A</v>
      </c>
      <c r="H589">
        <f>IF(AND(($B589-Parameter!$B$17*Spielerentscheidungen!$B$6+Parameter!$B$4*(Ergebnisse2!$D$5/Parameter!$B$8) + I589)&gt;0,(ZB_Käufer2!$B589-Parameter!$B$17*Spielerentscheidungen!$D$6+Parameter!$B$4*(Ergebnisse2!$E$5/Parameter!$B$8) + J589)&gt;0), IF(($B589-Parameter!$B$17*Spielerentscheidungen!$B$6+Parameter!$B$4*(Ergebnisse2!$D$5/Parameter!$B$8) + I589) &gt; (ZB_Käufer2!$B589-Parameter!$B$17*Spielerentscheidungen!$D$6+Parameter!$B$4*(Ergebnisse2!$E$5/Parameter!$B$8) + J589),"A",IF(($B589-Parameter!$B$17*Spielerentscheidungen!$B$6+Parameter!$B$4*(Ergebnisse2!$D$5/Parameter!$B$8) + I589) &lt; (ZB_Käufer2!$B589-Parameter!$B$17*Spielerentscheidungen!$D$6+Parameter!$B$4*(Ergebnisse2!$E$5/Parameter!$B$8) + J589),"B",C589)),
IF(($B589-Parameter!$B$17*Spielerentscheidungen!$B$6+Parameter!$B$4*(Ergebnisse2!$D$5/Parameter!$B$8) + I589)&gt;0,"A",
IF((ZB_Käufer2!$B589-Parameter!$B$17*Spielerentscheidungen!$D$6 + Parameter!$B$4*(Ergebnisse2!$E$5/Parameter!$B$8) + J589)&gt;0,"B",0)))</f>
        <v>0</v>
      </c>
      <c r="I589">
        <v>4</v>
      </c>
      <c r="J589">
        <v>0</v>
      </c>
    </row>
    <row r="590" spans="1:10" x14ac:dyDescent="0.35">
      <c r="A590">
        <v>589</v>
      </c>
      <c r="B590">
        <v>2.84</v>
      </c>
      <c r="C590" t="s">
        <v>19</v>
      </c>
      <c r="D590">
        <f>IF(AND(($B590- Parameter!$B$17*Spielerentscheidungen!$B$2+Parameter!$B$4*0.5 + I590)&gt;0,(ZB_Käufer2!$B590-Parameter!$B$17*Spielerentscheidungen!$D$2+Parameter!$B$4*0.5 + J590)&gt;0), IF(($B590-Parameter!$B$17*Spielerentscheidungen!$B$2+Parameter!$B$4*0.5 + I590) &gt; (ZB_Käufer2!$B590-Parameter!$B$17*Spielerentscheidungen!$D$2+Parameter!$B$4*0.5 + J590), "A", IF((ZB_Käufer2!$B590-Parameter!$B$17*Spielerentscheidungen!$D$2+Parameter!$B$4*0.5 + J590) &gt; ($B590-Parameter!$B$17*Spielerentscheidungen!$B$2+Parameter!$B$4*0.5 + I590), "B", C590)),
IF(($B590-Parameter!$B$17*Spielerentscheidungen!$B$2+Parameter!$B$4*0.5 + I590)&gt;0,"A",
IF((ZB_Käufer2!$B590-Parameter!$B$17*Spielerentscheidungen!$D$2+Parameter!$B$4*0.5 + J590)&gt;0,"B",0)))</f>
        <v>0</v>
      </c>
      <c r="E590">
        <f>IF(AND(($B590-Parameter!$B$17*Spielerentscheidungen!$B$3+Parameter!$B$4*(Ergebnisse2!$D$2/Parameter!$B$8) + I590)&gt;0,(ZB_Käufer2!$B590-Parameter!$B$17*Spielerentscheidungen!$D$3+Parameter!$B$4*(Ergebnisse2!$E$2/Parameter!$B$8) + J590)&gt;0),IF(($B590-Parameter!$B$17*Spielerentscheidungen!$B$3+Parameter!$B$4*(Ergebnisse2!$D$2/Parameter!$B$8) + I590) &gt; (ZB_Käufer2!$B590-Parameter!$B$17*Spielerentscheidungen!$D$3+Parameter!$B$4*(Ergebnisse2!$E$2/Parameter!$B$8) + J590),"A", IF(($B590-Parameter!$B$17*Spielerentscheidungen!$B$3+Parameter!$B$4*(Ergebnisse2!$D$2/Parameter!$B$8) + I590) &lt; (ZB_Käufer2!$B590-Parameter!$B$17*Spielerentscheidungen!$D$3+Parameter!$B$4*(Ergebnisse2!$E$2/Parameter!$B$8) + J590 ), "B", C590)),
IF(($B590-Parameter!$B$17*Spielerentscheidungen!$B$3+Parameter!$B$4*(Ergebnisse2!$D$2/Parameter!$B$8) + I590) &gt; 0,"A",
IF((ZB_Käufer2!$B590-Parameter!$B$17*Spielerentscheidungen!$D$3+Parameter!$B$4*(Ergebnisse2!$E$2/Parameter!$B$8) + J590)&gt;0,"B",0)))</f>
        <v>0</v>
      </c>
      <c r="F590">
        <f>IF(AND(($B590-Parameter!$B$17*Spielerentscheidungen!$B$4+Parameter!$B$4*(Ergebnisse2!$D$3/Parameter!$B$8) + I590 )&gt;0,(ZB_Käufer2!$B590-Parameter!$B$17*Spielerentscheidungen!$D$4+Parameter!$B$4*(Ergebnisse2!$E$3/Parameter!$B$8) + J590)&gt;0),IF(($B590-Parameter!$B$17*Spielerentscheidungen!$B$4+Parameter!$B$4*(Ergebnisse2!$D$3/Parameter!$B$8) + I590) &gt; (ZB_Käufer2!$B590-Parameter!$B$17*Spielerentscheidungen!$D$4+Parameter!$B$4*(Ergebnisse2!$E$3/Parameter!$B$8) + J590), "A", IF(($B590-Parameter!$B$17*Spielerentscheidungen!$B$4+Parameter!$B$4*(Ergebnisse2!$D$3/Parameter!$B$8) + I590) &lt; (ZB_Käufer2!$B590-Parameter!$B$17*Spielerentscheidungen!$D$4+Parameter!$B$4*(Ergebnisse2!$E$3/Parameter!$B$8) + J590), "B", C590)),
IF(($B590-Parameter!$B$17*Spielerentscheidungen!$B$4+Parameter!$B$4*(Ergebnisse2!$D$3/Parameter!$B$8) + I590) &gt; 0,"A",
IF((ZB_Käufer2!$B590-Parameter!$B$17*Spielerentscheidungen!$D$4+Parameter!$B$4*(Ergebnisse2!$E$3/Parameter!$B$8) + J590) &gt; 0,"B",0)))</f>
        <v>0</v>
      </c>
      <c r="G590">
        <f>IF(AND(($B590-Parameter!$B$17*Spielerentscheidungen!$B$5+Parameter!$B$4*(Ergebnisse2!$D$4/Parameter!$B$8) + I590)&gt;0,(ZB_Käufer2!$B590-Parameter!$B$17*Spielerentscheidungen!$D$5+Parameter!$B$4*(Ergebnisse2!$E$4/Parameter!$B$8) + J590)&gt;0), IF(($B590-Parameter!$B$17*Spielerentscheidungen!$B$5+Parameter!$B$4*(Ergebnisse2!$D$4/Parameter!$B$8) + I590) &gt; (ZB_Käufer2!$B590-Parameter!$B$17*Spielerentscheidungen!$D$5+Parameter!$B$4*(Ergebnisse2!$E$4/Parameter!$B$8) + J590), "A", IF(($B590-Parameter!$B$17*Spielerentscheidungen!$B$5+Parameter!$B$4*(Ergebnisse2!$D$4/Parameter!$B$8) + I590) &lt; (ZB_Käufer2!$B590-Parameter!$B$17*Spielerentscheidungen!$D$5+Parameter!$B$4*(Ergebnisse2!$E$4/Parameter!$B$8) + J590), "B", C590)),
IF(($B590-Parameter!$B$17*Spielerentscheidungen!$B$5+Parameter!$B$4*(Ergebnisse2!$D$4/Parameter!$B$8) +I590)&gt;0,"A",
IF((ZB_Käufer2!$B590-Parameter!$B$17*Spielerentscheidungen!$D$5+Parameter!$B$4*(Ergebnisse2!$E$4/Parameter!$B$8) + J590)&gt;0,"B",0)))</f>
        <v>0</v>
      </c>
      <c r="H590">
        <f>IF(AND(($B590-Parameter!$B$17*Spielerentscheidungen!$B$6+Parameter!$B$4*(Ergebnisse2!$D$5/Parameter!$B$8) + I590)&gt;0,(ZB_Käufer2!$B590-Parameter!$B$17*Spielerentscheidungen!$D$6+Parameter!$B$4*(Ergebnisse2!$E$5/Parameter!$B$8) + J590)&gt;0), IF(($B590-Parameter!$B$17*Spielerentscheidungen!$B$6+Parameter!$B$4*(Ergebnisse2!$D$5/Parameter!$B$8) + I590) &gt; (ZB_Käufer2!$B590-Parameter!$B$17*Spielerentscheidungen!$D$6+Parameter!$B$4*(Ergebnisse2!$E$5/Parameter!$B$8) + J590),"A",IF(($B590-Parameter!$B$17*Spielerentscheidungen!$B$6+Parameter!$B$4*(Ergebnisse2!$D$5/Parameter!$B$8) + I590) &lt; (ZB_Käufer2!$B590-Parameter!$B$17*Spielerentscheidungen!$D$6+Parameter!$B$4*(Ergebnisse2!$E$5/Parameter!$B$8) + J590),"B",C590)),
IF(($B590-Parameter!$B$17*Spielerentscheidungen!$B$6+Parameter!$B$4*(Ergebnisse2!$D$5/Parameter!$B$8) + I590)&gt;0,"A",
IF((ZB_Käufer2!$B590-Parameter!$B$17*Spielerentscheidungen!$D$6 + Parameter!$B$4*(Ergebnisse2!$E$5/Parameter!$B$8) + J590)&gt;0,"B",0)))</f>
        <v>0</v>
      </c>
      <c r="I590">
        <v>0</v>
      </c>
      <c r="J590">
        <v>5</v>
      </c>
    </row>
    <row r="591" spans="1:10" x14ac:dyDescent="0.35">
      <c r="A591">
        <v>590</v>
      </c>
      <c r="B591">
        <v>8.09</v>
      </c>
      <c r="C591" t="s">
        <v>20</v>
      </c>
      <c r="D591" t="str">
        <f>IF(AND(($B591- Parameter!$B$17*Spielerentscheidungen!$B$2+Parameter!$B$4*0.5 + I591)&gt;0,(ZB_Käufer2!$B591-Parameter!$B$17*Spielerentscheidungen!$D$2+Parameter!$B$4*0.5 + J591)&gt;0), IF(($B591-Parameter!$B$17*Spielerentscheidungen!$B$2+Parameter!$B$4*0.5 + I591) &gt; (ZB_Käufer2!$B591-Parameter!$B$17*Spielerentscheidungen!$D$2+Parameter!$B$4*0.5 + J591), "A", IF((ZB_Käufer2!$B591-Parameter!$B$17*Spielerentscheidungen!$D$2+Parameter!$B$4*0.5 + J591) &gt; ($B591-Parameter!$B$17*Spielerentscheidungen!$B$2+Parameter!$B$4*0.5 + I591), "B", C591)),
IF(($B591-Parameter!$B$17*Spielerentscheidungen!$B$2+Parameter!$B$4*0.5 + I591)&gt;0,"A",
IF((ZB_Käufer2!$B591-Parameter!$B$17*Spielerentscheidungen!$D$2+Parameter!$B$4*0.5 + J591)&gt;0,"B",0)))</f>
        <v>A</v>
      </c>
      <c r="E591" t="str">
        <f>IF(AND(($B591-Parameter!$B$17*Spielerentscheidungen!$B$3+Parameter!$B$4*(Ergebnisse2!$D$2/Parameter!$B$8) + I591)&gt;0,(ZB_Käufer2!$B591-Parameter!$B$17*Spielerentscheidungen!$D$3+Parameter!$B$4*(Ergebnisse2!$E$2/Parameter!$B$8) + J591)&gt;0),IF(($B591-Parameter!$B$17*Spielerentscheidungen!$B$3+Parameter!$B$4*(Ergebnisse2!$D$2/Parameter!$B$8) + I591) &gt; (ZB_Käufer2!$B591-Parameter!$B$17*Spielerentscheidungen!$D$3+Parameter!$B$4*(Ergebnisse2!$E$2/Parameter!$B$8) + J591),"A", IF(($B591-Parameter!$B$17*Spielerentscheidungen!$B$3+Parameter!$B$4*(Ergebnisse2!$D$2/Parameter!$B$8) + I591) &lt; (ZB_Käufer2!$B591-Parameter!$B$17*Spielerentscheidungen!$D$3+Parameter!$B$4*(Ergebnisse2!$E$2/Parameter!$B$8) + J591 ), "B", C591)),
IF(($B591-Parameter!$B$17*Spielerentscheidungen!$B$3+Parameter!$B$4*(Ergebnisse2!$D$2/Parameter!$B$8) + I591) &gt; 0,"A",
IF((ZB_Käufer2!$B591-Parameter!$B$17*Spielerentscheidungen!$D$3+Parameter!$B$4*(Ergebnisse2!$E$2/Parameter!$B$8) + J591)&gt;0,"B",0)))</f>
        <v>A</v>
      </c>
      <c r="F591" t="str">
        <f>IF(AND(($B591-Parameter!$B$17*Spielerentscheidungen!$B$4+Parameter!$B$4*(Ergebnisse2!$D$3/Parameter!$B$8) + I591 )&gt;0,(ZB_Käufer2!$B591-Parameter!$B$17*Spielerentscheidungen!$D$4+Parameter!$B$4*(Ergebnisse2!$E$3/Parameter!$B$8) + J591)&gt;0),IF(($B591-Parameter!$B$17*Spielerentscheidungen!$B$4+Parameter!$B$4*(Ergebnisse2!$D$3/Parameter!$B$8) + I591) &gt; (ZB_Käufer2!$B591-Parameter!$B$17*Spielerentscheidungen!$D$4+Parameter!$B$4*(Ergebnisse2!$E$3/Parameter!$B$8) + J591), "A", IF(($B591-Parameter!$B$17*Spielerentscheidungen!$B$4+Parameter!$B$4*(Ergebnisse2!$D$3/Parameter!$B$8) + I591) &lt; (ZB_Käufer2!$B591-Parameter!$B$17*Spielerentscheidungen!$D$4+Parameter!$B$4*(Ergebnisse2!$E$3/Parameter!$B$8) + J591), "B", C591)),
IF(($B591-Parameter!$B$17*Spielerentscheidungen!$B$4+Parameter!$B$4*(Ergebnisse2!$D$3/Parameter!$B$8) + I591) &gt; 0,"A",
IF((ZB_Käufer2!$B591-Parameter!$B$17*Spielerentscheidungen!$D$4+Parameter!$B$4*(Ergebnisse2!$E$3/Parameter!$B$8) + J591) &gt; 0,"B",0)))</f>
        <v>A</v>
      </c>
      <c r="G591" t="str">
        <f>IF(AND(($B591-Parameter!$B$17*Spielerentscheidungen!$B$5+Parameter!$B$4*(Ergebnisse2!$D$4/Parameter!$B$8) + I591)&gt;0,(ZB_Käufer2!$B591-Parameter!$B$17*Spielerentscheidungen!$D$5+Parameter!$B$4*(Ergebnisse2!$E$4/Parameter!$B$8) + J591)&gt;0), IF(($B591-Parameter!$B$17*Spielerentscheidungen!$B$5+Parameter!$B$4*(Ergebnisse2!$D$4/Parameter!$B$8) + I591) &gt; (ZB_Käufer2!$B591-Parameter!$B$17*Spielerentscheidungen!$D$5+Parameter!$B$4*(Ergebnisse2!$E$4/Parameter!$B$8) + J591), "A", IF(($B591-Parameter!$B$17*Spielerentscheidungen!$B$5+Parameter!$B$4*(Ergebnisse2!$D$4/Parameter!$B$8) + I591) &lt; (ZB_Käufer2!$B591-Parameter!$B$17*Spielerentscheidungen!$D$5+Parameter!$B$4*(Ergebnisse2!$E$4/Parameter!$B$8) + J591), "B", C591)),
IF(($B591-Parameter!$B$17*Spielerentscheidungen!$B$5+Parameter!$B$4*(Ergebnisse2!$D$4/Parameter!$B$8) +I591)&gt;0,"A",
IF((ZB_Käufer2!$B591-Parameter!$B$17*Spielerentscheidungen!$D$5+Parameter!$B$4*(Ergebnisse2!$E$4/Parameter!$B$8) + J591)&gt;0,"B",0)))</f>
        <v>A</v>
      </c>
      <c r="H591">
        <f>IF(AND(($B591-Parameter!$B$17*Spielerentscheidungen!$B$6+Parameter!$B$4*(Ergebnisse2!$D$5/Parameter!$B$8) + I591)&gt;0,(ZB_Käufer2!$B591-Parameter!$B$17*Spielerentscheidungen!$D$6+Parameter!$B$4*(Ergebnisse2!$E$5/Parameter!$B$8) + J591)&gt;0), IF(($B591-Parameter!$B$17*Spielerentscheidungen!$B$6+Parameter!$B$4*(Ergebnisse2!$D$5/Parameter!$B$8) + I591) &gt; (ZB_Käufer2!$B591-Parameter!$B$17*Spielerentscheidungen!$D$6+Parameter!$B$4*(Ergebnisse2!$E$5/Parameter!$B$8) + J591),"A",IF(($B591-Parameter!$B$17*Spielerentscheidungen!$B$6+Parameter!$B$4*(Ergebnisse2!$D$5/Parameter!$B$8) + I591) &lt; (ZB_Käufer2!$B591-Parameter!$B$17*Spielerentscheidungen!$D$6+Parameter!$B$4*(Ergebnisse2!$E$5/Parameter!$B$8) + J591),"B",C591)),
IF(($B591-Parameter!$B$17*Spielerentscheidungen!$B$6+Parameter!$B$4*(Ergebnisse2!$D$5/Parameter!$B$8) + I591)&gt;0,"A",
IF((ZB_Käufer2!$B591-Parameter!$B$17*Spielerentscheidungen!$D$6 + Parameter!$B$4*(Ergebnisse2!$E$5/Parameter!$B$8) + J591)&gt;0,"B",0)))</f>
        <v>0</v>
      </c>
      <c r="I591">
        <v>3</v>
      </c>
      <c r="J591">
        <v>0</v>
      </c>
    </row>
    <row r="592" spans="1:10" x14ac:dyDescent="0.35">
      <c r="A592">
        <v>591</v>
      </c>
      <c r="B592">
        <v>4.79</v>
      </c>
      <c r="C592" t="s">
        <v>19</v>
      </c>
      <c r="D592" t="str">
        <f>IF(AND(($B592- Parameter!$B$17*Spielerentscheidungen!$B$2+Parameter!$B$4*0.5 + I592)&gt;0,(ZB_Käufer2!$B592-Parameter!$B$17*Spielerentscheidungen!$D$2+Parameter!$B$4*0.5 + J592)&gt;0), IF(($B592-Parameter!$B$17*Spielerentscheidungen!$B$2+Parameter!$B$4*0.5 + I592) &gt; (ZB_Käufer2!$B592-Parameter!$B$17*Spielerentscheidungen!$D$2+Parameter!$B$4*0.5 + J592), "A", IF((ZB_Käufer2!$B592-Parameter!$B$17*Spielerentscheidungen!$D$2+Parameter!$B$4*0.5 + J592) &gt; ($B592-Parameter!$B$17*Spielerentscheidungen!$B$2+Parameter!$B$4*0.5 + I592), "B", C592)),
IF(($B592-Parameter!$B$17*Spielerentscheidungen!$B$2+Parameter!$B$4*0.5 + I592)&gt;0,"A",
IF((ZB_Käufer2!$B592-Parameter!$B$17*Spielerentscheidungen!$D$2+Parameter!$B$4*0.5 + J592)&gt;0,"B",0)))</f>
        <v>A</v>
      </c>
      <c r="E592" t="str">
        <f>IF(AND(($B592-Parameter!$B$17*Spielerentscheidungen!$B$3+Parameter!$B$4*(Ergebnisse2!$D$2/Parameter!$B$8) + I592)&gt;0,(ZB_Käufer2!$B592-Parameter!$B$17*Spielerentscheidungen!$D$3+Parameter!$B$4*(Ergebnisse2!$E$2/Parameter!$B$8) + J592)&gt;0),IF(($B592-Parameter!$B$17*Spielerentscheidungen!$B$3+Parameter!$B$4*(Ergebnisse2!$D$2/Parameter!$B$8) + I592) &gt; (ZB_Käufer2!$B592-Parameter!$B$17*Spielerentscheidungen!$D$3+Parameter!$B$4*(Ergebnisse2!$E$2/Parameter!$B$8) + J592),"A", IF(($B592-Parameter!$B$17*Spielerentscheidungen!$B$3+Parameter!$B$4*(Ergebnisse2!$D$2/Parameter!$B$8) + I592) &lt; (ZB_Käufer2!$B592-Parameter!$B$17*Spielerentscheidungen!$D$3+Parameter!$B$4*(Ergebnisse2!$E$2/Parameter!$B$8) + J592 ), "B", C592)),
IF(($B592-Parameter!$B$17*Spielerentscheidungen!$B$3+Parameter!$B$4*(Ergebnisse2!$D$2/Parameter!$B$8) + I592) &gt; 0,"A",
IF((ZB_Käufer2!$B592-Parameter!$B$17*Spielerentscheidungen!$D$3+Parameter!$B$4*(Ergebnisse2!$E$2/Parameter!$B$8) + J592)&gt;0,"B",0)))</f>
        <v>A</v>
      </c>
      <c r="F592">
        <f>IF(AND(($B592-Parameter!$B$17*Spielerentscheidungen!$B$4+Parameter!$B$4*(Ergebnisse2!$D$3/Parameter!$B$8) + I592 )&gt;0,(ZB_Käufer2!$B592-Parameter!$B$17*Spielerentscheidungen!$D$4+Parameter!$B$4*(Ergebnisse2!$E$3/Parameter!$B$8) + J592)&gt;0),IF(($B592-Parameter!$B$17*Spielerentscheidungen!$B$4+Parameter!$B$4*(Ergebnisse2!$D$3/Parameter!$B$8) + I592) &gt; (ZB_Käufer2!$B592-Parameter!$B$17*Spielerentscheidungen!$D$4+Parameter!$B$4*(Ergebnisse2!$E$3/Parameter!$B$8) + J592), "A", IF(($B592-Parameter!$B$17*Spielerentscheidungen!$B$4+Parameter!$B$4*(Ergebnisse2!$D$3/Parameter!$B$8) + I592) &lt; (ZB_Käufer2!$B592-Parameter!$B$17*Spielerentscheidungen!$D$4+Parameter!$B$4*(Ergebnisse2!$E$3/Parameter!$B$8) + J592), "B", C592)),
IF(($B592-Parameter!$B$17*Spielerentscheidungen!$B$4+Parameter!$B$4*(Ergebnisse2!$D$3/Parameter!$B$8) + I592) &gt; 0,"A",
IF((ZB_Käufer2!$B592-Parameter!$B$17*Spielerentscheidungen!$D$4+Parameter!$B$4*(Ergebnisse2!$E$3/Parameter!$B$8) + J592) &gt; 0,"B",0)))</f>
        <v>0</v>
      </c>
      <c r="G592">
        <f>IF(AND(($B592-Parameter!$B$17*Spielerentscheidungen!$B$5+Parameter!$B$4*(Ergebnisse2!$D$4/Parameter!$B$8) + I592)&gt;0,(ZB_Käufer2!$B592-Parameter!$B$17*Spielerentscheidungen!$D$5+Parameter!$B$4*(Ergebnisse2!$E$4/Parameter!$B$8) + J592)&gt;0), IF(($B592-Parameter!$B$17*Spielerentscheidungen!$B$5+Parameter!$B$4*(Ergebnisse2!$D$4/Parameter!$B$8) + I592) &gt; (ZB_Käufer2!$B592-Parameter!$B$17*Spielerentscheidungen!$D$5+Parameter!$B$4*(Ergebnisse2!$E$4/Parameter!$B$8) + J592), "A", IF(($B592-Parameter!$B$17*Spielerentscheidungen!$B$5+Parameter!$B$4*(Ergebnisse2!$D$4/Parameter!$B$8) + I592) &lt; (ZB_Käufer2!$B592-Parameter!$B$17*Spielerentscheidungen!$D$5+Parameter!$B$4*(Ergebnisse2!$E$4/Parameter!$B$8) + J592), "B", C592)),
IF(($B592-Parameter!$B$17*Spielerentscheidungen!$B$5+Parameter!$B$4*(Ergebnisse2!$D$4/Parameter!$B$8) +I592)&gt;0,"A",
IF((ZB_Käufer2!$B592-Parameter!$B$17*Spielerentscheidungen!$D$5+Parameter!$B$4*(Ergebnisse2!$E$4/Parameter!$B$8) + J592)&gt;0,"B",0)))</f>
        <v>0</v>
      </c>
      <c r="H592">
        <f>IF(AND(($B592-Parameter!$B$17*Spielerentscheidungen!$B$6+Parameter!$B$4*(Ergebnisse2!$D$5/Parameter!$B$8) + I592)&gt;0,(ZB_Käufer2!$B592-Parameter!$B$17*Spielerentscheidungen!$D$6+Parameter!$B$4*(Ergebnisse2!$E$5/Parameter!$B$8) + J592)&gt;0), IF(($B592-Parameter!$B$17*Spielerentscheidungen!$B$6+Parameter!$B$4*(Ergebnisse2!$D$5/Parameter!$B$8) + I592) &gt; (ZB_Käufer2!$B592-Parameter!$B$17*Spielerentscheidungen!$D$6+Parameter!$B$4*(Ergebnisse2!$E$5/Parameter!$B$8) + J592),"A",IF(($B592-Parameter!$B$17*Spielerentscheidungen!$B$6+Parameter!$B$4*(Ergebnisse2!$D$5/Parameter!$B$8) + I592) &lt; (ZB_Käufer2!$B592-Parameter!$B$17*Spielerentscheidungen!$D$6+Parameter!$B$4*(Ergebnisse2!$E$5/Parameter!$B$8) + J592),"B",C592)),
IF(($B592-Parameter!$B$17*Spielerentscheidungen!$B$6+Parameter!$B$4*(Ergebnisse2!$D$5/Parameter!$B$8) + I592)&gt;0,"A",
IF((ZB_Käufer2!$B592-Parameter!$B$17*Spielerentscheidungen!$D$6 + Parameter!$B$4*(Ergebnisse2!$E$5/Parameter!$B$8) + J592)&gt;0,"B",0)))</f>
        <v>0</v>
      </c>
      <c r="I592">
        <v>3</v>
      </c>
      <c r="J592">
        <v>0</v>
      </c>
    </row>
    <row r="593" spans="1:10" x14ac:dyDescent="0.35">
      <c r="A593">
        <v>592</v>
      </c>
      <c r="B593">
        <v>4.3899999999999997</v>
      </c>
      <c r="C593" t="s">
        <v>20</v>
      </c>
      <c r="D593">
        <f>IF(AND(($B593- Parameter!$B$17*Spielerentscheidungen!$B$2+Parameter!$B$4*0.5 + I593)&gt;0,(ZB_Käufer2!$B593-Parameter!$B$17*Spielerentscheidungen!$D$2+Parameter!$B$4*0.5 + J593)&gt;0), IF(($B593-Parameter!$B$17*Spielerentscheidungen!$B$2+Parameter!$B$4*0.5 + I593) &gt; (ZB_Käufer2!$B593-Parameter!$B$17*Spielerentscheidungen!$D$2+Parameter!$B$4*0.5 + J593), "A", IF((ZB_Käufer2!$B593-Parameter!$B$17*Spielerentscheidungen!$D$2+Parameter!$B$4*0.5 + J593) &gt; ($B593-Parameter!$B$17*Spielerentscheidungen!$B$2+Parameter!$B$4*0.5 + I593), "B", C593)),
IF(($B593-Parameter!$B$17*Spielerentscheidungen!$B$2+Parameter!$B$4*0.5 + I593)&gt;0,"A",
IF((ZB_Käufer2!$B593-Parameter!$B$17*Spielerentscheidungen!$D$2+Parameter!$B$4*0.5 + J593)&gt;0,"B",0)))</f>
        <v>0</v>
      </c>
      <c r="E593">
        <f>IF(AND(($B593-Parameter!$B$17*Spielerentscheidungen!$B$3+Parameter!$B$4*(Ergebnisse2!$D$2/Parameter!$B$8) + I593)&gt;0,(ZB_Käufer2!$B593-Parameter!$B$17*Spielerentscheidungen!$D$3+Parameter!$B$4*(Ergebnisse2!$E$2/Parameter!$B$8) + J593)&gt;0),IF(($B593-Parameter!$B$17*Spielerentscheidungen!$B$3+Parameter!$B$4*(Ergebnisse2!$D$2/Parameter!$B$8) + I593) &gt; (ZB_Käufer2!$B593-Parameter!$B$17*Spielerentscheidungen!$D$3+Parameter!$B$4*(Ergebnisse2!$E$2/Parameter!$B$8) + J593),"A", IF(($B593-Parameter!$B$17*Spielerentscheidungen!$B$3+Parameter!$B$4*(Ergebnisse2!$D$2/Parameter!$B$8) + I593) &lt; (ZB_Käufer2!$B593-Parameter!$B$17*Spielerentscheidungen!$D$3+Parameter!$B$4*(Ergebnisse2!$E$2/Parameter!$B$8) + J593 ), "B", C593)),
IF(($B593-Parameter!$B$17*Spielerentscheidungen!$B$3+Parameter!$B$4*(Ergebnisse2!$D$2/Parameter!$B$8) + I593) &gt; 0,"A",
IF((ZB_Käufer2!$B593-Parameter!$B$17*Spielerentscheidungen!$D$3+Parameter!$B$4*(Ergebnisse2!$E$2/Parameter!$B$8) + J593)&gt;0,"B",0)))</f>
        <v>0</v>
      </c>
      <c r="F593">
        <f>IF(AND(($B593-Parameter!$B$17*Spielerentscheidungen!$B$4+Parameter!$B$4*(Ergebnisse2!$D$3/Parameter!$B$8) + I593 )&gt;0,(ZB_Käufer2!$B593-Parameter!$B$17*Spielerentscheidungen!$D$4+Parameter!$B$4*(Ergebnisse2!$E$3/Parameter!$B$8) + J593)&gt;0),IF(($B593-Parameter!$B$17*Spielerentscheidungen!$B$4+Parameter!$B$4*(Ergebnisse2!$D$3/Parameter!$B$8) + I593) &gt; (ZB_Käufer2!$B593-Parameter!$B$17*Spielerentscheidungen!$D$4+Parameter!$B$4*(Ergebnisse2!$E$3/Parameter!$B$8) + J593), "A", IF(($B593-Parameter!$B$17*Spielerentscheidungen!$B$4+Parameter!$B$4*(Ergebnisse2!$D$3/Parameter!$B$8) + I593) &lt; (ZB_Käufer2!$B593-Parameter!$B$17*Spielerentscheidungen!$D$4+Parameter!$B$4*(Ergebnisse2!$E$3/Parameter!$B$8) + J593), "B", C593)),
IF(($B593-Parameter!$B$17*Spielerentscheidungen!$B$4+Parameter!$B$4*(Ergebnisse2!$D$3/Parameter!$B$8) + I593) &gt; 0,"A",
IF((ZB_Käufer2!$B593-Parameter!$B$17*Spielerentscheidungen!$D$4+Parameter!$B$4*(Ergebnisse2!$E$3/Parameter!$B$8) + J593) &gt; 0,"B",0)))</f>
        <v>0</v>
      </c>
      <c r="G593">
        <f>IF(AND(($B593-Parameter!$B$17*Spielerentscheidungen!$B$5+Parameter!$B$4*(Ergebnisse2!$D$4/Parameter!$B$8) + I593)&gt;0,(ZB_Käufer2!$B593-Parameter!$B$17*Spielerentscheidungen!$D$5+Parameter!$B$4*(Ergebnisse2!$E$4/Parameter!$B$8) + J593)&gt;0), IF(($B593-Parameter!$B$17*Spielerentscheidungen!$B$5+Parameter!$B$4*(Ergebnisse2!$D$4/Parameter!$B$8) + I593) &gt; (ZB_Käufer2!$B593-Parameter!$B$17*Spielerentscheidungen!$D$5+Parameter!$B$4*(Ergebnisse2!$E$4/Parameter!$B$8) + J593), "A", IF(($B593-Parameter!$B$17*Spielerentscheidungen!$B$5+Parameter!$B$4*(Ergebnisse2!$D$4/Parameter!$B$8) + I593) &lt; (ZB_Käufer2!$B593-Parameter!$B$17*Spielerentscheidungen!$D$5+Parameter!$B$4*(Ergebnisse2!$E$4/Parameter!$B$8) + J593), "B", C593)),
IF(($B593-Parameter!$B$17*Spielerentscheidungen!$B$5+Parameter!$B$4*(Ergebnisse2!$D$4/Parameter!$B$8) +I593)&gt;0,"A",
IF((ZB_Käufer2!$B593-Parameter!$B$17*Spielerentscheidungen!$D$5+Parameter!$B$4*(Ergebnisse2!$E$4/Parameter!$B$8) + J593)&gt;0,"B",0)))</f>
        <v>0</v>
      </c>
      <c r="H593">
        <f>IF(AND(($B593-Parameter!$B$17*Spielerentscheidungen!$B$6+Parameter!$B$4*(Ergebnisse2!$D$5/Parameter!$B$8) + I593)&gt;0,(ZB_Käufer2!$B593-Parameter!$B$17*Spielerentscheidungen!$D$6+Parameter!$B$4*(Ergebnisse2!$E$5/Parameter!$B$8) + J593)&gt;0), IF(($B593-Parameter!$B$17*Spielerentscheidungen!$B$6+Parameter!$B$4*(Ergebnisse2!$D$5/Parameter!$B$8) + I593) &gt; (ZB_Käufer2!$B593-Parameter!$B$17*Spielerentscheidungen!$D$6+Parameter!$B$4*(Ergebnisse2!$E$5/Parameter!$B$8) + J593),"A",IF(($B593-Parameter!$B$17*Spielerentscheidungen!$B$6+Parameter!$B$4*(Ergebnisse2!$D$5/Parameter!$B$8) + I593) &lt; (ZB_Käufer2!$B593-Parameter!$B$17*Spielerentscheidungen!$D$6+Parameter!$B$4*(Ergebnisse2!$E$5/Parameter!$B$8) + J593),"B",C593)),
IF(($B593-Parameter!$B$17*Spielerentscheidungen!$B$6+Parameter!$B$4*(Ergebnisse2!$D$5/Parameter!$B$8) + I593)&gt;0,"A",
IF((ZB_Käufer2!$B593-Parameter!$B$17*Spielerentscheidungen!$D$6 + Parameter!$B$4*(Ergebnisse2!$E$5/Parameter!$B$8) + J593)&gt;0,"B",0)))</f>
        <v>0</v>
      </c>
      <c r="I593">
        <v>0</v>
      </c>
      <c r="J593">
        <v>1</v>
      </c>
    </row>
    <row r="594" spans="1:10" x14ac:dyDescent="0.35">
      <c r="A594">
        <v>593</v>
      </c>
      <c r="B594">
        <v>4.18</v>
      </c>
      <c r="C594" t="s">
        <v>19</v>
      </c>
      <c r="D594" t="str">
        <f>IF(AND(($B594- Parameter!$B$17*Spielerentscheidungen!$B$2+Parameter!$B$4*0.5 + I594)&gt;0,(ZB_Käufer2!$B594-Parameter!$B$17*Spielerentscheidungen!$D$2+Parameter!$B$4*0.5 + J594)&gt;0), IF(($B594-Parameter!$B$17*Spielerentscheidungen!$B$2+Parameter!$B$4*0.5 + I594) &gt; (ZB_Käufer2!$B594-Parameter!$B$17*Spielerentscheidungen!$D$2+Parameter!$B$4*0.5 + J594), "A", IF((ZB_Käufer2!$B594-Parameter!$B$17*Spielerentscheidungen!$D$2+Parameter!$B$4*0.5 + J594) &gt; ($B594-Parameter!$B$17*Spielerentscheidungen!$B$2+Parameter!$B$4*0.5 + I594), "B", C594)),
IF(($B594-Parameter!$B$17*Spielerentscheidungen!$B$2+Parameter!$B$4*0.5 + I594)&gt;0,"A",
IF((ZB_Käufer2!$B594-Parameter!$B$17*Spielerentscheidungen!$D$2+Parameter!$B$4*0.5 + J594)&gt;0,"B",0)))</f>
        <v>A</v>
      </c>
      <c r="E594" t="str">
        <f>IF(AND(($B594-Parameter!$B$17*Spielerentscheidungen!$B$3+Parameter!$B$4*(Ergebnisse2!$D$2/Parameter!$B$8) + I594)&gt;0,(ZB_Käufer2!$B594-Parameter!$B$17*Spielerentscheidungen!$D$3+Parameter!$B$4*(Ergebnisse2!$E$2/Parameter!$B$8) + J594)&gt;0),IF(($B594-Parameter!$B$17*Spielerentscheidungen!$B$3+Parameter!$B$4*(Ergebnisse2!$D$2/Parameter!$B$8) + I594) &gt; (ZB_Käufer2!$B594-Parameter!$B$17*Spielerentscheidungen!$D$3+Parameter!$B$4*(Ergebnisse2!$E$2/Parameter!$B$8) + J594),"A", IF(($B594-Parameter!$B$17*Spielerentscheidungen!$B$3+Parameter!$B$4*(Ergebnisse2!$D$2/Parameter!$B$8) + I594) &lt; (ZB_Käufer2!$B594-Parameter!$B$17*Spielerentscheidungen!$D$3+Parameter!$B$4*(Ergebnisse2!$E$2/Parameter!$B$8) + J594 ), "B", C594)),
IF(($B594-Parameter!$B$17*Spielerentscheidungen!$B$3+Parameter!$B$4*(Ergebnisse2!$D$2/Parameter!$B$8) + I594) &gt; 0,"A",
IF((ZB_Käufer2!$B594-Parameter!$B$17*Spielerentscheidungen!$D$3+Parameter!$B$4*(Ergebnisse2!$E$2/Parameter!$B$8) + J594)&gt;0,"B",0)))</f>
        <v>A</v>
      </c>
      <c r="F594">
        <f>IF(AND(($B594-Parameter!$B$17*Spielerentscheidungen!$B$4+Parameter!$B$4*(Ergebnisse2!$D$3/Parameter!$B$8) + I594 )&gt;0,(ZB_Käufer2!$B594-Parameter!$B$17*Spielerentscheidungen!$D$4+Parameter!$B$4*(Ergebnisse2!$E$3/Parameter!$B$8) + J594)&gt;0),IF(($B594-Parameter!$B$17*Spielerentscheidungen!$B$4+Parameter!$B$4*(Ergebnisse2!$D$3/Parameter!$B$8) + I594) &gt; (ZB_Käufer2!$B594-Parameter!$B$17*Spielerentscheidungen!$D$4+Parameter!$B$4*(Ergebnisse2!$E$3/Parameter!$B$8) + J594), "A", IF(($B594-Parameter!$B$17*Spielerentscheidungen!$B$4+Parameter!$B$4*(Ergebnisse2!$D$3/Parameter!$B$8) + I594) &lt; (ZB_Käufer2!$B594-Parameter!$B$17*Spielerentscheidungen!$D$4+Parameter!$B$4*(Ergebnisse2!$E$3/Parameter!$B$8) + J594), "B", C594)),
IF(($B594-Parameter!$B$17*Spielerentscheidungen!$B$4+Parameter!$B$4*(Ergebnisse2!$D$3/Parameter!$B$8) + I594) &gt; 0,"A",
IF((ZB_Käufer2!$B594-Parameter!$B$17*Spielerentscheidungen!$D$4+Parameter!$B$4*(Ergebnisse2!$E$3/Parameter!$B$8) + J594) &gt; 0,"B",0)))</f>
        <v>0</v>
      </c>
      <c r="G594">
        <f>IF(AND(($B594-Parameter!$B$17*Spielerentscheidungen!$B$5+Parameter!$B$4*(Ergebnisse2!$D$4/Parameter!$B$8) + I594)&gt;0,(ZB_Käufer2!$B594-Parameter!$B$17*Spielerentscheidungen!$D$5+Parameter!$B$4*(Ergebnisse2!$E$4/Parameter!$B$8) + J594)&gt;0), IF(($B594-Parameter!$B$17*Spielerentscheidungen!$B$5+Parameter!$B$4*(Ergebnisse2!$D$4/Parameter!$B$8) + I594) &gt; (ZB_Käufer2!$B594-Parameter!$B$17*Spielerentscheidungen!$D$5+Parameter!$B$4*(Ergebnisse2!$E$4/Parameter!$B$8) + J594), "A", IF(($B594-Parameter!$B$17*Spielerentscheidungen!$B$5+Parameter!$B$4*(Ergebnisse2!$D$4/Parameter!$B$8) + I594) &lt; (ZB_Käufer2!$B594-Parameter!$B$17*Spielerentscheidungen!$D$5+Parameter!$B$4*(Ergebnisse2!$E$4/Parameter!$B$8) + J594), "B", C594)),
IF(($B594-Parameter!$B$17*Spielerentscheidungen!$B$5+Parameter!$B$4*(Ergebnisse2!$D$4/Parameter!$B$8) +I594)&gt;0,"A",
IF((ZB_Käufer2!$B594-Parameter!$B$17*Spielerentscheidungen!$D$5+Parameter!$B$4*(Ergebnisse2!$E$4/Parameter!$B$8) + J594)&gt;0,"B",0)))</f>
        <v>0</v>
      </c>
      <c r="H594">
        <f>IF(AND(($B594-Parameter!$B$17*Spielerentscheidungen!$B$6+Parameter!$B$4*(Ergebnisse2!$D$5/Parameter!$B$8) + I594)&gt;0,(ZB_Käufer2!$B594-Parameter!$B$17*Spielerentscheidungen!$D$6+Parameter!$B$4*(Ergebnisse2!$E$5/Parameter!$B$8) + J594)&gt;0), IF(($B594-Parameter!$B$17*Spielerentscheidungen!$B$6+Parameter!$B$4*(Ergebnisse2!$D$5/Parameter!$B$8) + I594) &gt; (ZB_Käufer2!$B594-Parameter!$B$17*Spielerentscheidungen!$D$6+Parameter!$B$4*(Ergebnisse2!$E$5/Parameter!$B$8) + J594),"A",IF(($B594-Parameter!$B$17*Spielerentscheidungen!$B$6+Parameter!$B$4*(Ergebnisse2!$D$5/Parameter!$B$8) + I594) &lt; (ZB_Käufer2!$B594-Parameter!$B$17*Spielerentscheidungen!$D$6+Parameter!$B$4*(Ergebnisse2!$E$5/Parameter!$B$8) + J594),"B",C594)),
IF(($B594-Parameter!$B$17*Spielerentscheidungen!$B$6+Parameter!$B$4*(Ergebnisse2!$D$5/Parameter!$B$8) + I594)&gt;0,"A",
IF((ZB_Käufer2!$B594-Parameter!$B$17*Spielerentscheidungen!$D$6 + Parameter!$B$4*(Ergebnisse2!$E$5/Parameter!$B$8) + J594)&gt;0,"B",0)))</f>
        <v>0</v>
      </c>
      <c r="I594">
        <v>3</v>
      </c>
      <c r="J594">
        <v>0</v>
      </c>
    </row>
    <row r="595" spans="1:10" x14ac:dyDescent="0.35">
      <c r="A595">
        <v>594</v>
      </c>
      <c r="B595">
        <v>5.05</v>
      </c>
      <c r="C595" t="s">
        <v>20</v>
      </c>
      <c r="D595">
        <f>IF(AND(($B595- Parameter!$B$17*Spielerentscheidungen!$B$2+Parameter!$B$4*0.5 + I595)&gt;0,(ZB_Käufer2!$B595-Parameter!$B$17*Spielerentscheidungen!$D$2+Parameter!$B$4*0.5 + J595)&gt;0), IF(($B595-Parameter!$B$17*Spielerentscheidungen!$B$2+Parameter!$B$4*0.5 + I595) &gt; (ZB_Käufer2!$B595-Parameter!$B$17*Spielerentscheidungen!$D$2+Parameter!$B$4*0.5 + J595), "A", IF((ZB_Käufer2!$B595-Parameter!$B$17*Spielerentscheidungen!$D$2+Parameter!$B$4*0.5 + J595) &gt; ($B595-Parameter!$B$17*Spielerentscheidungen!$B$2+Parameter!$B$4*0.5 + I595), "B", C595)),
IF(($B595-Parameter!$B$17*Spielerentscheidungen!$B$2+Parameter!$B$4*0.5 + I595)&gt;0,"A",
IF((ZB_Käufer2!$B595-Parameter!$B$17*Spielerentscheidungen!$D$2+Parameter!$B$4*0.5 + J595)&gt;0,"B",0)))</f>
        <v>0</v>
      </c>
      <c r="E595">
        <f>IF(AND(($B595-Parameter!$B$17*Spielerentscheidungen!$B$3+Parameter!$B$4*(Ergebnisse2!$D$2/Parameter!$B$8) + I595)&gt;0,(ZB_Käufer2!$B595-Parameter!$B$17*Spielerentscheidungen!$D$3+Parameter!$B$4*(Ergebnisse2!$E$2/Parameter!$B$8) + J595)&gt;0),IF(($B595-Parameter!$B$17*Spielerentscheidungen!$B$3+Parameter!$B$4*(Ergebnisse2!$D$2/Parameter!$B$8) + I595) &gt; (ZB_Käufer2!$B595-Parameter!$B$17*Spielerentscheidungen!$D$3+Parameter!$B$4*(Ergebnisse2!$E$2/Parameter!$B$8) + J595),"A", IF(($B595-Parameter!$B$17*Spielerentscheidungen!$B$3+Parameter!$B$4*(Ergebnisse2!$D$2/Parameter!$B$8) + I595) &lt; (ZB_Käufer2!$B595-Parameter!$B$17*Spielerentscheidungen!$D$3+Parameter!$B$4*(Ergebnisse2!$E$2/Parameter!$B$8) + J595 ), "B", C595)),
IF(($B595-Parameter!$B$17*Spielerentscheidungen!$B$3+Parameter!$B$4*(Ergebnisse2!$D$2/Parameter!$B$8) + I595) &gt; 0,"A",
IF((ZB_Käufer2!$B595-Parameter!$B$17*Spielerentscheidungen!$D$3+Parameter!$B$4*(Ergebnisse2!$E$2/Parameter!$B$8) + J595)&gt;0,"B",0)))</f>
        <v>0</v>
      </c>
      <c r="F595">
        <f>IF(AND(($B595-Parameter!$B$17*Spielerentscheidungen!$B$4+Parameter!$B$4*(Ergebnisse2!$D$3/Parameter!$B$8) + I595 )&gt;0,(ZB_Käufer2!$B595-Parameter!$B$17*Spielerentscheidungen!$D$4+Parameter!$B$4*(Ergebnisse2!$E$3/Parameter!$B$8) + J595)&gt;0),IF(($B595-Parameter!$B$17*Spielerentscheidungen!$B$4+Parameter!$B$4*(Ergebnisse2!$D$3/Parameter!$B$8) + I595) &gt; (ZB_Käufer2!$B595-Parameter!$B$17*Spielerentscheidungen!$D$4+Parameter!$B$4*(Ergebnisse2!$E$3/Parameter!$B$8) + J595), "A", IF(($B595-Parameter!$B$17*Spielerentscheidungen!$B$4+Parameter!$B$4*(Ergebnisse2!$D$3/Parameter!$B$8) + I595) &lt; (ZB_Käufer2!$B595-Parameter!$B$17*Spielerentscheidungen!$D$4+Parameter!$B$4*(Ergebnisse2!$E$3/Parameter!$B$8) + J595), "B", C595)),
IF(($B595-Parameter!$B$17*Spielerentscheidungen!$B$4+Parameter!$B$4*(Ergebnisse2!$D$3/Parameter!$B$8) + I595) &gt; 0,"A",
IF((ZB_Käufer2!$B595-Parameter!$B$17*Spielerentscheidungen!$D$4+Parameter!$B$4*(Ergebnisse2!$E$3/Parameter!$B$8) + J595) &gt; 0,"B",0)))</f>
        <v>0</v>
      </c>
      <c r="G595">
        <f>IF(AND(($B595-Parameter!$B$17*Spielerentscheidungen!$B$5+Parameter!$B$4*(Ergebnisse2!$D$4/Parameter!$B$8) + I595)&gt;0,(ZB_Käufer2!$B595-Parameter!$B$17*Spielerentscheidungen!$D$5+Parameter!$B$4*(Ergebnisse2!$E$4/Parameter!$B$8) + J595)&gt;0), IF(($B595-Parameter!$B$17*Spielerentscheidungen!$B$5+Parameter!$B$4*(Ergebnisse2!$D$4/Parameter!$B$8) + I595) &gt; (ZB_Käufer2!$B595-Parameter!$B$17*Spielerentscheidungen!$D$5+Parameter!$B$4*(Ergebnisse2!$E$4/Parameter!$B$8) + J595), "A", IF(($B595-Parameter!$B$17*Spielerentscheidungen!$B$5+Parameter!$B$4*(Ergebnisse2!$D$4/Parameter!$B$8) + I595) &lt; (ZB_Käufer2!$B595-Parameter!$B$17*Spielerentscheidungen!$D$5+Parameter!$B$4*(Ergebnisse2!$E$4/Parameter!$B$8) + J595), "B", C595)),
IF(($B595-Parameter!$B$17*Spielerentscheidungen!$B$5+Parameter!$B$4*(Ergebnisse2!$D$4/Parameter!$B$8) +I595)&gt;0,"A",
IF((ZB_Käufer2!$B595-Parameter!$B$17*Spielerentscheidungen!$D$5+Parameter!$B$4*(Ergebnisse2!$E$4/Parameter!$B$8) + J595)&gt;0,"B",0)))</f>
        <v>0</v>
      </c>
      <c r="H595">
        <f>IF(AND(($B595-Parameter!$B$17*Spielerentscheidungen!$B$6+Parameter!$B$4*(Ergebnisse2!$D$5/Parameter!$B$8) + I595)&gt;0,(ZB_Käufer2!$B595-Parameter!$B$17*Spielerentscheidungen!$D$6+Parameter!$B$4*(Ergebnisse2!$E$5/Parameter!$B$8) + J595)&gt;0), IF(($B595-Parameter!$B$17*Spielerentscheidungen!$B$6+Parameter!$B$4*(Ergebnisse2!$D$5/Parameter!$B$8) + I595) &gt; (ZB_Käufer2!$B595-Parameter!$B$17*Spielerentscheidungen!$D$6+Parameter!$B$4*(Ergebnisse2!$E$5/Parameter!$B$8) + J595),"A",IF(($B595-Parameter!$B$17*Spielerentscheidungen!$B$6+Parameter!$B$4*(Ergebnisse2!$D$5/Parameter!$B$8) + I595) &lt; (ZB_Käufer2!$B595-Parameter!$B$17*Spielerentscheidungen!$D$6+Parameter!$B$4*(Ergebnisse2!$E$5/Parameter!$B$8) + J595),"B",C595)),
IF(($B595-Parameter!$B$17*Spielerentscheidungen!$B$6+Parameter!$B$4*(Ergebnisse2!$D$5/Parameter!$B$8) + I595)&gt;0,"A",
IF((ZB_Käufer2!$B595-Parameter!$B$17*Spielerentscheidungen!$D$6 + Parameter!$B$4*(Ergebnisse2!$E$5/Parameter!$B$8) + J595)&gt;0,"B",0)))</f>
        <v>0</v>
      </c>
      <c r="I595">
        <v>0</v>
      </c>
      <c r="J595">
        <v>1</v>
      </c>
    </row>
    <row r="596" spans="1:10" x14ac:dyDescent="0.35">
      <c r="A596">
        <v>595</v>
      </c>
      <c r="B596">
        <v>7.5</v>
      </c>
      <c r="C596" t="s">
        <v>19</v>
      </c>
      <c r="D596" t="str">
        <f>IF(AND(($B596- Parameter!$B$17*Spielerentscheidungen!$B$2+Parameter!$B$4*0.5 + I596)&gt;0,(ZB_Käufer2!$B596-Parameter!$B$17*Spielerentscheidungen!$D$2+Parameter!$B$4*0.5 + J596)&gt;0), IF(($B596-Parameter!$B$17*Spielerentscheidungen!$B$2+Parameter!$B$4*0.5 + I596) &gt; (ZB_Käufer2!$B596-Parameter!$B$17*Spielerentscheidungen!$D$2+Parameter!$B$4*0.5 + J596), "A", IF((ZB_Käufer2!$B596-Parameter!$B$17*Spielerentscheidungen!$D$2+Parameter!$B$4*0.5 + J596) &gt; ($B596-Parameter!$B$17*Spielerentscheidungen!$B$2+Parameter!$B$4*0.5 + I596), "B", C596)),
IF(($B596-Parameter!$B$17*Spielerentscheidungen!$B$2+Parameter!$B$4*0.5 + I596)&gt;0,"A",
IF((ZB_Käufer2!$B596-Parameter!$B$17*Spielerentscheidungen!$D$2+Parameter!$B$4*0.5 + J596)&gt;0,"B",0)))</f>
        <v>B</v>
      </c>
      <c r="E596" t="str">
        <f>IF(AND(($B596-Parameter!$B$17*Spielerentscheidungen!$B$3+Parameter!$B$4*(Ergebnisse2!$D$2/Parameter!$B$8) + I596)&gt;0,(ZB_Käufer2!$B596-Parameter!$B$17*Spielerentscheidungen!$D$3+Parameter!$B$4*(Ergebnisse2!$E$2/Parameter!$B$8) + J596)&gt;0),IF(($B596-Parameter!$B$17*Spielerentscheidungen!$B$3+Parameter!$B$4*(Ergebnisse2!$D$2/Parameter!$B$8) + I596) &gt; (ZB_Käufer2!$B596-Parameter!$B$17*Spielerentscheidungen!$D$3+Parameter!$B$4*(Ergebnisse2!$E$2/Parameter!$B$8) + J596),"A", IF(($B596-Parameter!$B$17*Spielerentscheidungen!$B$3+Parameter!$B$4*(Ergebnisse2!$D$2/Parameter!$B$8) + I596) &lt; (ZB_Käufer2!$B596-Parameter!$B$17*Spielerentscheidungen!$D$3+Parameter!$B$4*(Ergebnisse2!$E$2/Parameter!$B$8) + J596 ), "B", C596)),
IF(($B596-Parameter!$B$17*Spielerentscheidungen!$B$3+Parameter!$B$4*(Ergebnisse2!$D$2/Parameter!$B$8) + I596) &gt; 0,"A",
IF((ZB_Käufer2!$B596-Parameter!$B$17*Spielerentscheidungen!$D$3+Parameter!$B$4*(Ergebnisse2!$E$2/Parameter!$B$8) + J596)&gt;0,"B",0)))</f>
        <v>B</v>
      </c>
      <c r="F596" t="str">
        <f>IF(AND(($B596-Parameter!$B$17*Spielerentscheidungen!$B$4+Parameter!$B$4*(Ergebnisse2!$D$3/Parameter!$B$8) + I596 )&gt;0,(ZB_Käufer2!$B596-Parameter!$B$17*Spielerentscheidungen!$D$4+Parameter!$B$4*(Ergebnisse2!$E$3/Parameter!$B$8) + J596)&gt;0),IF(($B596-Parameter!$B$17*Spielerentscheidungen!$B$4+Parameter!$B$4*(Ergebnisse2!$D$3/Parameter!$B$8) + I596) &gt; (ZB_Käufer2!$B596-Parameter!$B$17*Spielerentscheidungen!$D$4+Parameter!$B$4*(Ergebnisse2!$E$3/Parameter!$B$8) + J596), "A", IF(($B596-Parameter!$B$17*Spielerentscheidungen!$B$4+Parameter!$B$4*(Ergebnisse2!$D$3/Parameter!$B$8) + I596) &lt; (ZB_Käufer2!$B596-Parameter!$B$17*Spielerentscheidungen!$D$4+Parameter!$B$4*(Ergebnisse2!$E$3/Parameter!$B$8) + J596), "B", C596)),
IF(($B596-Parameter!$B$17*Spielerentscheidungen!$B$4+Parameter!$B$4*(Ergebnisse2!$D$3/Parameter!$B$8) + I596) &gt; 0,"A",
IF((ZB_Käufer2!$B596-Parameter!$B$17*Spielerentscheidungen!$D$4+Parameter!$B$4*(Ergebnisse2!$E$3/Parameter!$B$8) + J596) &gt; 0,"B",0)))</f>
        <v>B</v>
      </c>
      <c r="G596" t="str">
        <f>IF(AND(($B596-Parameter!$B$17*Spielerentscheidungen!$B$5+Parameter!$B$4*(Ergebnisse2!$D$4/Parameter!$B$8) + I596)&gt;0,(ZB_Käufer2!$B596-Parameter!$B$17*Spielerentscheidungen!$D$5+Parameter!$B$4*(Ergebnisse2!$E$4/Parameter!$B$8) + J596)&gt;0), IF(($B596-Parameter!$B$17*Spielerentscheidungen!$B$5+Parameter!$B$4*(Ergebnisse2!$D$4/Parameter!$B$8) + I596) &gt; (ZB_Käufer2!$B596-Parameter!$B$17*Spielerentscheidungen!$D$5+Parameter!$B$4*(Ergebnisse2!$E$4/Parameter!$B$8) + J596), "A", IF(($B596-Parameter!$B$17*Spielerentscheidungen!$B$5+Parameter!$B$4*(Ergebnisse2!$D$4/Parameter!$B$8) + I596) &lt; (ZB_Käufer2!$B596-Parameter!$B$17*Spielerentscheidungen!$D$5+Parameter!$B$4*(Ergebnisse2!$E$4/Parameter!$B$8) + J596), "B", C596)),
IF(($B596-Parameter!$B$17*Spielerentscheidungen!$B$5+Parameter!$B$4*(Ergebnisse2!$D$4/Parameter!$B$8) +I596)&gt;0,"A",
IF((ZB_Käufer2!$B596-Parameter!$B$17*Spielerentscheidungen!$D$5+Parameter!$B$4*(Ergebnisse2!$E$4/Parameter!$B$8) + J596)&gt;0,"B",0)))</f>
        <v>B</v>
      </c>
      <c r="H596">
        <f>IF(AND(($B596-Parameter!$B$17*Spielerentscheidungen!$B$6+Parameter!$B$4*(Ergebnisse2!$D$5/Parameter!$B$8) + I596)&gt;0,(ZB_Käufer2!$B596-Parameter!$B$17*Spielerentscheidungen!$D$6+Parameter!$B$4*(Ergebnisse2!$E$5/Parameter!$B$8) + J596)&gt;0), IF(($B596-Parameter!$B$17*Spielerentscheidungen!$B$6+Parameter!$B$4*(Ergebnisse2!$D$5/Parameter!$B$8) + I596) &gt; (ZB_Käufer2!$B596-Parameter!$B$17*Spielerentscheidungen!$D$6+Parameter!$B$4*(Ergebnisse2!$E$5/Parameter!$B$8) + J596),"A",IF(($B596-Parameter!$B$17*Spielerentscheidungen!$B$6+Parameter!$B$4*(Ergebnisse2!$D$5/Parameter!$B$8) + I596) &lt; (ZB_Käufer2!$B596-Parameter!$B$17*Spielerentscheidungen!$D$6+Parameter!$B$4*(Ergebnisse2!$E$5/Parameter!$B$8) + J596),"B",C596)),
IF(($B596-Parameter!$B$17*Spielerentscheidungen!$B$6+Parameter!$B$4*(Ergebnisse2!$D$5/Parameter!$B$8) + I596)&gt;0,"A",
IF((ZB_Käufer2!$B596-Parameter!$B$17*Spielerentscheidungen!$D$6 + Parameter!$B$4*(Ergebnisse2!$E$5/Parameter!$B$8) + J596)&gt;0,"B",0)))</f>
        <v>0</v>
      </c>
      <c r="I596">
        <v>0</v>
      </c>
      <c r="J596">
        <v>4</v>
      </c>
    </row>
    <row r="597" spans="1:10" x14ac:dyDescent="0.35">
      <c r="A597">
        <v>596</v>
      </c>
      <c r="B597">
        <v>9.1</v>
      </c>
      <c r="C597" t="s">
        <v>20</v>
      </c>
      <c r="D597" t="str">
        <f>IF(AND(($B597- Parameter!$B$17*Spielerentscheidungen!$B$2+Parameter!$B$4*0.5 + I597)&gt;0,(ZB_Käufer2!$B597-Parameter!$B$17*Spielerentscheidungen!$D$2+Parameter!$B$4*0.5 + J597)&gt;0), IF(($B597-Parameter!$B$17*Spielerentscheidungen!$B$2+Parameter!$B$4*0.5 + I597) &gt; (ZB_Käufer2!$B597-Parameter!$B$17*Spielerentscheidungen!$D$2+Parameter!$B$4*0.5 + J597), "A", IF((ZB_Käufer2!$B597-Parameter!$B$17*Spielerentscheidungen!$D$2+Parameter!$B$4*0.5 + J597) &gt; ($B597-Parameter!$B$17*Spielerentscheidungen!$B$2+Parameter!$B$4*0.5 + I597), "B", C597)),
IF(($B597-Parameter!$B$17*Spielerentscheidungen!$B$2+Parameter!$B$4*0.5 + I597)&gt;0,"A",
IF((ZB_Käufer2!$B597-Parameter!$B$17*Spielerentscheidungen!$D$2+Parameter!$B$4*0.5 + J597)&gt;0,"B",0)))</f>
        <v>B</v>
      </c>
      <c r="E597" t="str">
        <f>IF(AND(($B597-Parameter!$B$17*Spielerentscheidungen!$B$3+Parameter!$B$4*(Ergebnisse2!$D$2/Parameter!$B$8) + I597)&gt;0,(ZB_Käufer2!$B597-Parameter!$B$17*Spielerentscheidungen!$D$3+Parameter!$B$4*(Ergebnisse2!$E$2/Parameter!$B$8) + J597)&gt;0),IF(($B597-Parameter!$B$17*Spielerentscheidungen!$B$3+Parameter!$B$4*(Ergebnisse2!$D$2/Parameter!$B$8) + I597) &gt; (ZB_Käufer2!$B597-Parameter!$B$17*Spielerentscheidungen!$D$3+Parameter!$B$4*(Ergebnisse2!$E$2/Parameter!$B$8) + J597),"A", IF(($B597-Parameter!$B$17*Spielerentscheidungen!$B$3+Parameter!$B$4*(Ergebnisse2!$D$2/Parameter!$B$8) + I597) &lt; (ZB_Käufer2!$B597-Parameter!$B$17*Spielerentscheidungen!$D$3+Parameter!$B$4*(Ergebnisse2!$E$2/Parameter!$B$8) + J597 ), "B", C597)),
IF(($B597-Parameter!$B$17*Spielerentscheidungen!$B$3+Parameter!$B$4*(Ergebnisse2!$D$2/Parameter!$B$8) + I597) &gt; 0,"A",
IF((ZB_Käufer2!$B597-Parameter!$B$17*Spielerentscheidungen!$D$3+Parameter!$B$4*(Ergebnisse2!$E$2/Parameter!$B$8) + J597)&gt;0,"B",0)))</f>
        <v>B</v>
      </c>
      <c r="F597" t="str">
        <f>IF(AND(($B597-Parameter!$B$17*Spielerentscheidungen!$B$4+Parameter!$B$4*(Ergebnisse2!$D$3/Parameter!$B$8) + I597 )&gt;0,(ZB_Käufer2!$B597-Parameter!$B$17*Spielerentscheidungen!$D$4+Parameter!$B$4*(Ergebnisse2!$E$3/Parameter!$B$8) + J597)&gt;0),IF(($B597-Parameter!$B$17*Spielerentscheidungen!$B$4+Parameter!$B$4*(Ergebnisse2!$D$3/Parameter!$B$8) + I597) &gt; (ZB_Käufer2!$B597-Parameter!$B$17*Spielerentscheidungen!$D$4+Parameter!$B$4*(Ergebnisse2!$E$3/Parameter!$B$8) + J597), "A", IF(($B597-Parameter!$B$17*Spielerentscheidungen!$B$4+Parameter!$B$4*(Ergebnisse2!$D$3/Parameter!$B$8) + I597) &lt; (ZB_Käufer2!$B597-Parameter!$B$17*Spielerentscheidungen!$D$4+Parameter!$B$4*(Ergebnisse2!$E$3/Parameter!$B$8) + J597), "B", C597)),
IF(($B597-Parameter!$B$17*Spielerentscheidungen!$B$4+Parameter!$B$4*(Ergebnisse2!$D$3/Parameter!$B$8) + I597) &gt; 0,"A",
IF((ZB_Käufer2!$B597-Parameter!$B$17*Spielerentscheidungen!$D$4+Parameter!$B$4*(Ergebnisse2!$E$3/Parameter!$B$8) + J597) &gt; 0,"B",0)))</f>
        <v>B</v>
      </c>
      <c r="G597" t="str">
        <f>IF(AND(($B597-Parameter!$B$17*Spielerentscheidungen!$B$5+Parameter!$B$4*(Ergebnisse2!$D$4/Parameter!$B$8) + I597)&gt;0,(ZB_Käufer2!$B597-Parameter!$B$17*Spielerentscheidungen!$D$5+Parameter!$B$4*(Ergebnisse2!$E$4/Parameter!$B$8) + J597)&gt;0), IF(($B597-Parameter!$B$17*Spielerentscheidungen!$B$5+Parameter!$B$4*(Ergebnisse2!$D$4/Parameter!$B$8) + I597) &gt; (ZB_Käufer2!$B597-Parameter!$B$17*Spielerentscheidungen!$D$5+Parameter!$B$4*(Ergebnisse2!$E$4/Parameter!$B$8) + J597), "A", IF(($B597-Parameter!$B$17*Spielerentscheidungen!$B$5+Parameter!$B$4*(Ergebnisse2!$D$4/Parameter!$B$8) + I597) &lt; (ZB_Käufer2!$B597-Parameter!$B$17*Spielerentscheidungen!$D$5+Parameter!$B$4*(Ergebnisse2!$E$4/Parameter!$B$8) + J597), "B", C597)),
IF(($B597-Parameter!$B$17*Spielerentscheidungen!$B$5+Parameter!$B$4*(Ergebnisse2!$D$4/Parameter!$B$8) +I597)&gt;0,"A",
IF((ZB_Käufer2!$B597-Parameter!$B$17*Spielerentscheidungen!$D$5+Parameter!$B$4*(Ergebnisse2!$E$4/Parameter!$B$8) + J597)&gt;0,"B",0)))</f>
        <v>B</v>
      </c>
      <c r="H597">
        <f>IF(AND(($B597-Parameter!$B$17*Spielerentscheidungen!$B$6+Parameter!$B$4*(Ergebnisse2!$D$5/Parameter!$B$8) + I597)&gt;0,(ZB_Käufer2!$B597-Parameter!$B$17*Spielerentscheidungen!$D$6+Parameter!$B$4*(Ergebnisse2!$E$5/Parameter!$B$8) + J597)&gt;0), IF(($B597-Parameter!$B$17*Spielerentscheidungen!$B$6+Parameter!$B$4*(Ergebnisse2!$D$5/Parameter!$B$8) + I597) &gt; (ZB_Käufer2!$B597-Parameter!$B$17*Spielerentscheidungen!$D$6+Parameter!$B$4*(Ergebnisse2!$E$5/Parameter!$B$8) + J597),"A",IF(($B597-Parameter!$B$17*Spielerentscheidungen!$B$6+Parameter!$B$4*(Ergebnisse2!$D$5/Parameter!$B$8) + I597) &lt; (ZB_Käufer2!$B597-Parameter!$B$17*Spielerentscheidungen!$D$6+Parameter!$B$4*(Ergebnisse2!$E$5/Parameter!$B$8) + J597),"B",C597)),
IF(($B597-Parameter!$B$17*Spielerentscheidungen!$B$6+Parameter!$B$4*(Ergebnisse2!$D$5/Parameter!$B$8) + I597)&gt;0,"A",
IF((ZB_Käufer2!$B597-Parameter!$B$17*Spielerentscheidungen!$D$6 + Parameter!$B$4*(Ergebnisse2!$E$5/Parameter!$B$8) + J597)&gt;0,"B",0)))</f>
        <v>0</v>
      </c>
      <c r="I597">
        <v>0</v>
      </c>
      <c r="J597">
        <v>3</v>
      </c>
    </row>
    <row r="598" spans="1:10" x14ac:dyDescent="0.35">
      <c r="A598">
        <v>597</v>
      </c>
      <c r="B598">
        <v>7.22</v>
      </c>
      <c r="C598" t="s">
        <v>19</v>
      </c>
      <c r="D598" t="str">
        <f>IF(AND(($B598- Parameter!$B$17*Spielerentscheidungen!$B$2+Parameter!$B$4*0.5 + I598)&gt;0,(ZB_Käufer2!$B598-Parameter!$B$17*Spielerentscheidungen!$D$2+Parameter!$B$4*0.5 + J598)&gt;0), IF(($B598-Parameter!$B$17*Spielerentscheidungen!$B$2+Parameter!$B$4*0.5 + I598) &gt; (ZB_Käufer2!$B598-Parameter!$B$17*Spielerentscheidungen!$D$2+Parameter!$B$4*0.5 + J598), "A", IF((ZB_Käufer2!$B598-Parameter!$B$17*Spielerentscheidungen!$D$2+Parameter!$B$4*0.5 + J598) &gt; ($B598-Parameter!$B$17*Spielerentscheidungen!$B$2+Parameter!$B$4*0.5 + I598), "B", C598)),
IF(($B598-Parameter!$B$17*Spielerentscheidungen!$B$2+Parameter!$B$4*0.5 + I598)&gt;0,"A",
IF((ZB_Käufer2!$B598-Parameter!$B$17*Spielerentscheidungen!$D$2+Parameter!$B$4*0.5 + J598)&gt;0,"B",0)))</f>
        <v>A</v>
      </c>
      <c r="E598" t="str">
        <f>IF(AND(($B598-Parameter!$B$17*Spielerentscheidungen!$B$3+Parameter!$B$4*(Ergebnisse2!$D$2/Parameter!$B$8) + I598)&gt;0,(ZB_Käufer2!$B598-Parameter!$B$17*Spielerentscheidungen!$D$3+Parameter!$B$4*(Ergebnisse2!$E$2/Parameter!$B$8) + J598)&gt;0),IF(($B598-Parameter!$B$17*Spielerentscheidungen!$B$3+Parameter!$B$4*(Ergebnisse2!$D$2/Parameter!$B$8) + I598) &gt; (ZB_Käufer2!$B598-Parameter!$B$17*Spielerentscheidungen!$D$3+Parameter!$B$4*(Ergebnisse2!$E$2/Parameter!$B$8) + J598),"A", IF(($B598-Parameter!$B$17*Spielerentscheidungen!$B$3+Parameter!$B$4*(Ergebnisse2!$D$2/Parameter!$B$8) + I598) &lt; (ZB_Käufer2!$B598-Parameter!$B$17*Spielerentscheidungen!$D$3+Parameter!$B$4*(Ergebnisse2!$E$2/Parameter!$B$8) + J598 ), "B", C598)),
IF(($B598-Parameter!$B$17*Spielerentscheidungen!$B$3+Parameter!$B$4*(Ergebnisse2!$D$2/Parameter!$B$8) + I598) &gt; 0,"A",
IF((ZB_Käufer2!$B598-Parameter!$B$17*Spielerentscheidungen!$D$3+Parameter!$B$4*(Ergebnisse2!$E$2/Parameter!$B$8) + J598)&gt;0,"B",0)))</f>
        <v>A</v>
      </c>
      <c r="F598" t="str">
        <f>IF(AND(($B598-Parameter!$B$17*Spielerentscheidungen!$B$4+Parameter!$B$4*(Ergebnisse2!$D$3/Parameter!$B$8) + I598 )&gt;0,(ZB_Käufer2!$B598-Parameter!$B$17*Spielerentscheidungen!$D$4+Parameter!$B$4*(Ergebnisse2!$E$3/Parameter!$B$8) + J598)&gt;0),IF(($B598-Parameter!$B$17*Spielerentscheidungen!$B$4+Parameter!$B$4*(Ergebnisse2!$D$3/Parameter!$B$8) + I598) &gt; (ZB_Käufer2!$B598-Parameter!$B$17*Spielerentscheidungen!$D$4+Parameter!$B$4*(Ergebnisse2!$E$3/Parameter!$B$8) + J598), "A", IF(($B598-Parameter!$B$17*Spielerentscheidungen!$B$4+Parameter!$B$4*(Ergebnisse2!$D$3/Parameter!$B$8) + I598) &lt; (ZB_Käufer2!$B598-Parameter!$B$17*Spielerentscheidungen!$D$4+Parameter!$B$4*(Ergebnisse2!$E$3/Parameter!$B$8) + J598), "B", C598)),
IF(($B598-Parameter!$B$17*Spielerentscheidungen!$B$4+Parameter!$B$4*(Ergebnisse2!$D$3/Parameter!$B$8) + I598) &gt; 0,"A",
IF((ZB_Käufer2!$B598-Parameter!$B$17*Spielerentscheidungen!$D$4+Parameter!$B$4*(Ergebnisse2!$E$3/Parameter!$B$8) + J598) &gt; 0,"B",0)))</f>
        <v>A</v>
      </c>
      <c r="G598" t="str">
        <f>IF(AND(($B598-Parameter!$B$17*Spielerentscheidungen!$B$5+Parameter!$B$4*(Ergebnisse2!$D$4/Parameter!$B$8) + I598)&gt;0,(ZB_Käufer2!$B598-Parameter!$B$17*Spielerentscheidungen!$D$5+Parameter!$B$4*(Ergebnisse2!$E$4/Parameter!$B$8) + J598)&gt;0), IF(($B598-Parameter!$B$17*Spielerentscheidungen!$B$5+Parameter!$B$4*(Ergebnisse2!$D$4/Parameter!$B$8) + I598) &gt; (ZB_Käufer2!$B598-Parameter!$B$17*Spielerentscheidungen!$D$5+Parameter!$B$4*(Ergebnisse2!$E$4/Parameter!$B$8) + J598), "A", IF(($B598-Parameter!$B$17*Spielerentscheidungen!$B$5+Parameter!$B$4*(Ergebnisse2!$D$4/Parameter!$B$8) + I598) &lt; (ZB_Käufer2!$B598-Parameter!$B$17*Spielerentscheidungen!$D$5+Parameter!$B$4*(Ergebnisse2!$E$4/Parameter!$B$8) + J598), "B", C598)),
IF(($B598-Parameter!$B$17*Spielerentscheidungen!$B$5+Parameter!$B$4*(Ergebnisse2!$D$4/Parameter!$B$8) +I598)&gt;0,"A",
IF((ZB_Käufer2!$B598-Parameter!$B$17*Spielerentscheidungen!$D$5+Parameter!$B$4*(Ergebnisse2!$E$4/Parameter!$B$8) + J598)&gt;0,"B",0)))</f>
        <v>A</v>
      </c>
      <c r="H598">
        <f>IF(AND(($B598-Parameter!$B$17*Spielerentscheidungen!$B$6+Parameter!$B$4*(Ergebnisse2!$D$5/Parameter!$B$8) + I598)&gt;0,(ZB_Käufer2!$B598-Parameter!$B$17*Spielerentscheidungen!$D$6+Parameter!$B$4*(Ergebnisse2!$E$5/Parameter!$B$8) + J598)&gt;0), IF(($B598-Parameter!$B$17*Spielerentscheidungen!$B$6+Parameter!$B$4*(Ergebnisse2!$D$5/Parameter!$B$8) + I598) &gt; (ZB_Käufer2!$B598-Parameter!$B$17*Spielerentscheidungen!$D$6+Parameter!$B$4*(Ergebnisse2!$E$5/Parameter!$B$8) + J598),"A",IF(($B598-Parameter!$B$17*Spielerentscheidungen!$B$6+Parameter!$B$4*(Ergebnisse2!$D$5/Parameter!$B$8) + I598) &lt; (ZB_Käufer2!$B598-Parameter!$B$17*Spielerentscheidungen!$D$6+Parameter!$B$4*(Ergebnisse2!$E$5/Parameter!$B$8) + J598),"B",C598)),
IF(($B598-Parameter!$B$17*Spielerentscheidungen!$B$6+Parameter!$B$4*(Ergebnisse2!$D$5/Parameter!$B$8) + I598)&gt;0,"A",
IF((ZB_Käufer2!$B598-Parameter!$B$17*Spielerentscheidungen!$D$6 + Parameter!$B$4*(Ergebnisse2!$E$5/Parameter!$B$8) + J598)&gt;0,"B",0)))</f>
        <v>0</v>
      </c>
      <c r="I598">
        <v>3</v>
      </c>
      <c r="J598">
        <v>0</v>
      </c>
    </row>
    <row r="599" spans="1:10" x14ac:dyDescent="0.35">
      <c r="A599">
        <v>598</v>
      </c>
      <c r="B599">
        <v>6.1</v>
      </c>
      <c r="C599" t="s">
        <v>20</v>
      </c>
      <c r="D599" t="str">
        <f>IF(AND(($B599- Parameter!$B$17*Spielerentscheidungen!$B$2+Parameter!$B$4*0.5 + I599)&gt;0,(ZB_Käufer2!$B599-Parameter!$B$17*Spielerentscheidungen!$D$2+Parameter!$B$4*0.5 + J599)&gt;0), IF(($B599-Parameter!$B$17*Spielerentscheidungen!$B$2+Parameter!$B$4*0.5 + I599) &gt; (ZB_Käufer2!$B599-Parameter!$B$17*Spielerentscheidungen!$D$2+Parameter!$B$4*0.5 + J599), "A", IF((ZB_Käufer2!$B599-Parameter!$B$17*Spielerentscheidungen!$D$2+Parameter!$B$4*0.5 + J599) &gt; ($B599-Parameter!$B$17*Spielerentscheidungen!$B$2+Parameter!$B$4*0.5 + I599), "B", C599)),
IF(($B599-Parameter!$B$17*Spielerentscheidungen!$B$2+Parameter!$B$4*0.5 + I599)&gt;0,"A",
IF((ZB_Käufer2!$B599-Parameter!$B$17*Spielerentscheidungen!$D$2+Parameter!$B$4*0.5 + J599)&gt;0,"B",0)))</f>
        <v>A</v>
      </c>
      <c r="E599" t="str">
        <f>IF(AND(($B599-Parameter!$B$17*Spielerentscheidungen!$B$3+Parameter!$B$4*(Ergebnisse2!$D$2/Parameter!$B$8) + I599)&gt;0,(ZB_Käufer2!$B599-Parameter!$B$17*Spielerentscheidungen!$D$3+Parameter!$B$4*(Ergebnisse2!$E$2/Parameter!$B$8) + J599)&gt;0),IF(($B599-Parameter!$B$17*Spielerentscheidungen!$B$3+Parameter!$B$4*(Ergebnisse2!$D$2/Parameter!$B$8) + I599) &gt; (ZB_Käufer2!$B599-Parameter!$B$17*Spielerentscheidungen!$D$3+Parameter!$B$4*(Ergebnisse2!$E$2/Parameter!$B$8) + J599),"A", IF(($B599-Parameter!$B$17*Spielerentscheidungen!$B$3+Parameter!$B$4*(Ergebnisse2!$D$2/Parameter!$B$8) + I599) &lt; (ZB_Käufer2!$B599-Parameter!$B$17*Spielerentscheidungen!$D$3+Parameter!$B$4*(Ergebnisse2!$E$2/Parameter!$B$8) + J599 ), "B", C599)),
IF(($B599-Parameter!$B$17*Spielerentscheidungen!$B$3+Parameter!$B$4*(Ergebnisse2!$D$2/Parameter!$B$8) + I599) &gt; 0,"A",
IF((ZB_Käufer2!$B599-Parameter!$B$17*Spielerentscheidungen!$D$3+Parameter!$B$4*(Ergebnisse2!$E$2/Parameter!$B$8) + J599)&gt;0,"B",0)))</f>
        <v>A</v>
      </c>
      <c r="F599">
        <f>IF(AND(($B599-Parameter!$B$17*Spielerentscheidungen!$B$4+Parameter!$B$4*(Ergebnisse2!$D$3/Parameter!$B$8) + I599 )&gt;0,(ZB_Käufer2!$B599-Parameter!$B$17*Spielerentscheidungen!$D$4+Parameter!$B$4*(Ergebnisse2!$E$3/Parameter!$B$8) + J599)&gt;0),IF(($B599-Parameter!$B$17*Spielerentscheidungen!$B$4+Parameter!$B$4*(Ergebnisse2!$D$3/Parameter!$B$8) + I599) &gt; (ZB_Käufer2!$B599-Parameter!$B$17*Spielerentscheidungen!$D$4+Parameter!$B$4*(Ergebnisse2!$E$3/Parameter!$B$8) + J599), "A", IF(($B599-Parameter!$B$17*Spielerentscheidungen!$B$4+Parameter!$B$4*(Ergebnisse2!$D$3/Parameter!$B$8) + I599) &lt; (ZB_Käufer2!$B599-Parameter!$B$17*Spielerentscheidungen!$D$4+Parameter!$B$4*(Ergebnisse2!$E$3/Parameter!$B$8) + J599), "B", C599)),
IF(($B599-Parameter!$B$17*Spielerentscheidungen!$B$4+Parameter!$B$4*(Ergebnisse2!$D$3/Parameter!$B$8) + I599) &gt; 0,"A",
IF((ZB_Käufer2!$B599-Parameter!$B$17*Spielerentscheidungen!$D$4+Parameter!$B$4*(Ergebnisse2!$E$3/Parameter!$B$8) + J599) &gt; 0,"B",0)))</f>
        <v>0</v>
      </c>
      <c r="G599">
        <f>IF(AND(($B599-Parameter!$B$17*Spielerentscheidungen!$B$5+Parameter!$B$4*(Ergebnisse2!$D$4/Parameter!$B$8) + I599)&gt;0,(ZB_Käufer2!$B599-Parameter!$B$17*Spielerentscheidungen!$D$5+Parameter!$B$4*(Ergebnisse2!$E$4/Parameter!$B$8) + J599)&gt;0), IF(($B599-Parameter!$B$17*Spielerentscheidungen!$B$5+Parameter!$B$4*(Ergebnisse2!$D$4/Parameter!$B$8) + I599) &gt; (ZB_Käufer2!$B599-Parameter!$B$17*Spielerentscheidungen!$D$5+Parameter!$B$4*(Ergebnisse2!$E$4/Parameter!$B$8) + J599), "A", IF(($B599-Parameter!$B$17*Spielerentscheidungen!$B$5+Parameter!$B$4*(Ergebnisse2!$D$4/Parameter!$B$8) + I599) &lt; (ZB_Käufer2!$B599-Parameter!$B$17*Spielerentscheidungen!$D$5+Parameter!$B$4*(Ergebnisse2!$E$4/Parameter!$B$8) + J599), "B", C599)),
IF(($B599-Parameter!$B$17*Spielerentscheidungen!$B$5+Parameter!$B$4*(Ergebnisse2!$D$4/Parameter!$B$8) +I599)&gt;0,"A",
IF((ZB_Käufer2!$B599-Parameter!$B$17*Spielerentscheidungen!$D$5+Parameter!$B$4*(Ergebnisse2!$E$4/Parameter!$B$8) + J599)&gt;0,"B",0)))</f>
        <v>0</v>
      </c>
      <c r="H599">
        <f>IF(AND(($B599-Parameter!$B$17*Spielerentscheidungen!$B$6+Parameter!$B$4*(Ergebnisse2!$D$5/Parameter!$B$8) + I599)&gt;0,(ZB_Käufer2!$B599-Parameter!$B$17*Spielerentscheidungen!$D$6+Parameter!$B$4*(Ergebnisse2!$E$5/Parameter!$B$8) + J599)&gt;0), IF(($B599-Parameter!$B$17*Spielerentscheidungen!$B$6+Parameter!$B$4*(Ergebnisse2!$D$5/Parameter!$B$8) + I599) &gt; (ZB_Käufer2!$B599-Parameter!$B$17*Spielerentscheidungen!$D$6+Parameter!$B$4*(Ergebnisse2!$E$5/Parameter!$B$8) + J599),"A",IF(($B599-Parameter!$B$17*Spielerentscheidungen!$B$6+Parameter!$B$4*(Ergebnisse2!$D$5/Parameter!$B$8) + I599) &lt; (ZB_Käufer2!$B599-Parameter!$B$17*Spielerentscheidungen!$D$6+Parameter!$B$4*(Ergebnisse2!$E$5/Parameter!$B$8) + J599),"B",C599)),
IF(($B599-Parameter!$B$17*Spielerentscheidungen!$B$6+Parameter!$B$4*(Ergebnisse2!$D$5/Parameter!$B$8) + I599)&gt;0,"A",
IF((ZB_Käufer2!$B599-Parameter!$B$17*Spielerentscheidungen!$D$6 + Parameter!$B$4*(Ergebnisse2!$E$5/Parameter!$B$8) + J599)&gt;0,"B",0)))</f>
        <v>0</v>
      </c>
      <c r="I599">
        <v>2</v>
      </c>
      <c r="J599">
        <v>0</v>
      </c>
    </row>
    <row r="600" spans="1:10" x14ac:dyDescent="0.35">
      <c r="A600">
        <v>599</v>
      </c>
      <c r="B600">
        <v>1.44</v>
      </c>
      <c r="C600" t="s">
        <v>19</v>
      </c>
      <c r="D600">
        <f>IF(AND(($B600- Parameter!$B$17*Spielerentscheidungen!$B$2+Parameter!$B$4*0.5 + I600)&gt;0,(ZB_Käufer2!$B600-Parameter!$B$17*Spielerentscheidungen!$D$2+Parameter!$B$4*0.5 + J600)&gt;0), IF(($B600-Parameter!$B$17*Spielerentscheidungen!$B$2+Parameter!$B$4*0.5 + I600) &gt; (ZB_Käufer2!$B600-Parameter!$B$17*Spielerentscheidungen!$D$2+Parameter!$B$4*0.5 + J600), "A", IF((ZB_Käufer2!$B600-Parameter!$B$17*Spielerentscheidungen!$D$2+Parameter!$B$4*0.5 + J600) &gt; ($B600-Parameter!$B$17*Spielerentscheidungen!$B$2+Parameter!$B$4*0.5 + I600), "B", C600)),
IF(($B600-Parameter!$B$17*Spielerentscheidungen!$B$2+Parameter!$B$4*0.5 + I600)&gt;0,"A",
IF((ZB_Käufer2!$B600-Parameter!$B$17*Spielerentscheidungen!$D$2+Parameter!$B$4*0.5 + J600)&gt;0,"B",0)))</f>
        <v>0</v>
      </c>
      <c r="E600">
        <f>IF(AND(($B600-Parameter!$B$17*Spielerentscheidungen!$B$3+Parameter!$B$4*(Ergebnisse2!$D$2/Parameter!$B$8) + I600)&gt;0,(ZB_Käufer2!$B600-Parameter!$B$17*Spielerentscheidungen!$D$3+Parameter!$B$4*(Ergebnisse2!$E$2/Parameter!$B$8) + J600)&gt;0),IF(($B600-Parameter!$B$17*Spielerentscheidungen!$B$3+Parameter!$B$4*(Ergebnisse2!$D$2/Parameter!$B$8) + I600) &gt; (ZB_Käufer2!$B600-Parameter!$B$17*Spielerentscheidungen!$D$3+Parameter!$B$4*(Ergebnisse2!$E$2/Parameter!$B$8) + J600),"A", IF(($B600-Parameter!$B$17*Spielerentscheidungen!$B$3+Parameter!$B$4*(Ergebnisse2!$D$2/Parameter!$B$8) + I600) &lt; (ZB_Käufer2!$B600-Parameter!$B$17*Spielerentscheidungen!$D$3+Parameter!$B$4*(Ergebnisse2!$E$2/Parameter!$B$8) + J600 ), "B", C600)),
IF(($B600-Parameter!$B$17*Spielerentscheidungen!$B$3+Parameter!$B$4*(Ergebnisse2!$D$2/Parameter!$B$8) + I600) &gt; 0,"A",
IF((ZB_Käufer2!$B600-Parameter!$B$17*Spielerentscheidungen!$D$3+Parameter!$B$4*(Ergebnisse2!$E$2/Parameter!$B$8) + J600)&gt;0,"B",0)))</f>
        <v>0</v>
      </c>
      <c r="F600">
        <f>IF(AND(($B600-Parameter!$B$17*Spielerentscheidungen!$B$4+Parameter!$B$4*(Ergebnisse2!$D$3/Parameter!$B$8) + I600 )&gt;0,(ZB_Käufer2!$B600-Parameter!$B$17*Spielerentscheidungen!$D$4+Parameter!$B$4*(Ergebnisse2!$E$3/Parameter!$B$8) + J600)&gt;0),IF(($B600-Parameter!$B$17*Spielerentscheidungen!$B$4+Parameter!$B$4*(Ergebnisse2!$D$3/Parameter!$B$8) + I600) &gt; (ZB_Käufer2!$B600-Parameter!$B$17*Spielerentscheidungen!$D$4+Parameter!$B$4*(Ergebnisse2!$E$3/Parameter!$B$8) + J600), "A", IF(($B600-Parameter!$B$17*Spielerentscheidungen!$B$4+Parameter!$B$4*(Ergebnisse2!$D$3/Parameter!$B$8) + I600) &lt; (ZB_Käufer2!$B600-Parameter!$B$17*Spielerentscheidungen!$D$4+Parameter!$B$4*(Ergebnisse2!$E$3/Parameter!$B$8) + J600), "B", C600)),
IF(($B600-Parameter!$B$17*Spielerentscheidungen!$B$4+Parameter!$B$4*(Ergebnisse2!$D$3/Parameter!$B$8) + I600) &gt; 0,"A",
IF((ZB_Käufer2!$B600-Parameter!$B$17*Spielerentscheidungen!$D$4+Parameter!$B$4*(Ergebnisse2!$E$3/Parameter!$B$8) + J600) &gt; 0,"B",0)))</f>
        <v>0</v>
      </c>
      <c r="G600">
        <f>IF(AND(($B600-Parameter!$B$17*Spielerentscheidungen!$B$5+Parameter!$B$4*(Ergebnisse2!$D$4/Parameter!$B$8) + I600)&gt;0,(ZB_Käufer2!$B600-Parameter!$B$17*Spielerentscheidungen!$D$5+Parameter!$B$4*(Ergebnisse2!$E$4/Parameter!$B$8) + J600)&gt;0), IF(($B600-Parameter!$B$17*Spielerentscheidungen!$B$5+Parameter!$B$4*(Ergebnisse2!$D$4/Parameter!$B$8) + I600) &gt; (ZB_Käufer2!$B600-Parameter!$B$17*Spielerentscheidungen!$D$5+Parameter!$B$4*(Ergebnisse2!$E$4/Parameter!$B$8) + J600), "A", IF(($B600-Parameter!$B$17*Spielerentscheidungen!$B$5+Parameter!$B$4*(Ergebnisse2!$D$4/Parameter!$B$8) + I600) &lt; (ZB_Käufer2!$B600-Parameter!$B$17*Spielerentscheidungen!$D$5+Parameter!$B$4*(Ergebnisse2!$E$4/Parameter!$B$8) + J600), "B", C600)),
IF(($B600-Parameter!$B$17*Spielerentscheidungen!$B$5+Parameter!$B$4*(Ergebnisse2!$D$4/Parameter!$B$8) +I600)&gt;0,"A",
IF((ZB_Käufer2!$B600-Parameter!$B$17*Spielerentscheidungen!$D$5+Parameter!$B$4*(Ergebnisse2!$E$4/Parameter!$B$8) + J600)&gt;0,"B",0)))</f>
        <v>0</v>
      </c>
      <c r="H600">
        <f>IF(AND(($B600-Parameter!$B$17*Spielerentscheidungen!$B$6+Parameter!$B$4*(Ergebnisse2!$D$5/Parameter!$B$8) + I600)&gt;0,(ZB_Käufer2!$B600-Parameter!$B$17*Spielerentscheidungen!$D$6+Parameter!$B$4*(Ergebnisse2!$E$5/Parameter!$B$8) + J600)&gt;0), IF(($B600-Parameter!$B$17*Spielerentscheidungen!$B$6+Parameter!$B$4*(Ergebnisse2!$D$5/Parameter!$B$8) + I600) &gt; (ZB_Käufer2!$B600-Parameter!$B$17*Spielerentscheidungen!$D$6+Parameter!$B$4*(Ergebnisse2!$E$5/Parameter!$B$8) + J600),"A",IF(($B600-Parameter!$B$17*Spielerentscheidungen!$B$6+Parameter!$B$4*(Ergebnisse2!$D$5/Parameter!$B$8) + I600) &lt; (ZB_Käufer2!$B600-Parameter!$B$17*Spielerentscheidungen!$D$6+Parameter!$B$4*(Ergebnisse2!$E$5/Parameter!$B$8) + J600),"B",C600)),
IF(($B600-Parameter!$B$17*Spielerentscheidungen!$B$6+Parameter!$B$4*(Ergebnisse2!$D$5/Parameter!$B$8) + I600)&gt;0,"A",
IF((ZB_Käufer2!$B600-Parameter!$B$17*Spielerentscheidungen!$D$6 + Parameter!$B$4*(Ergebnisse2!$E$5/Parameter!$B$8) + J600)&gt;0,"B",0)))</f>
        <v>0</v>
      </c>
      <c r="I600">
        <v>0</v>
      </c>
      <c r="J600">
        <v>5</v>
      </c>
    </row>
    <row r="601" spans="1:10" x14ac:dyDescent="0.35">
      <c r="A601">
        <v>600</v>
      </c>
      <c r="B601">
        <v>0.42</v>
      </c>
      <c r="C601" t="s">
        <v>20</v>
      </c>
      <c r="D601">
        <f>IF(AND(($B601- Parameter!$B$17*Spielerentscheidungen!$B$2+Parameter!$B$4*0.5 + I601)&gt;0,(ZB_Käufer2!$B601-Parameter!$B$17*Spielerentscheidungen!$D$2+Parameter!$B$4*0.5 + J601)&gt;0), IF(($B601-Parameter!$B$17*Spielerentscheidungen!$B$2+Parameter!$B$4*0.5 + I601) &gt; (ZB_Käufer2!$B601-Parameter!$B$17*Spielerentscheidungen!$D$2+Parameter!$B$4*0.5 + J601), "A", IF((ZB_Käufer2!$B601-Parameter!$B$17*Spielerentscheidungen!$D$2+Parameter!$B$4*0.5 + J601) &gt; ($B601-Parameter!$B$17*Spielerentscheidungen!$B$2+Parameter!$B$4*0.5 + I601), "B", C601)),
IF(($B601-Parameter!$B$17*Spielerentscheidungen!$B$2+Parameter!$B$4*0.5 + I601)&gt;0,"A",
IF((ZB_Käufer2!$B601-Parameter!$B$17*Spielerentscheidungen!$D$2+Parameter!$B$4*0.5 + J601)&gt;0,"B",0)))</f>
        <v>0</v>
      </c>
      <c r="E601">
        <f>IF(AND(($B601-Parameter!$B$17*Spielerentscheidungen!$B$3+Parameter!$B$4*(Ergebnisse2!$D$2/Parameter!$B$8) + I601)&gt;0,(ZB_Käufer2!$B601-Parameter!$B$17*Spielerentscheidungen!$D$3+Parameter!$B$4*(Ergebnisse2!$E$2/Parameter!$B$8) + J601)&gt;0),IF(($B601-Parameter!$B$17*Spielerentscheidungen!$B$3+Parameter!$B$4*(Ergebnisse2!$D$2/Parameter!$B$8) + I601) &gt; (ZB_Käufer2!$B601-Parameter!$B$17*Spielerentscheidungen!$D$3+Parameter!$B$4*(Ergebnisse2!$E$2/Parameter!$B$8) + J601),"A", IF(($B601-Parameter!$B$17*Spielerentscheidungen!$B$3+Parameter!$B$4*(Ergebnisse2!$D$2/Parameter!$B$8) + I601) &lt; (ZB_Käufer2!$B601-Parameter!$B$17*Spielerentscheidungen!$D$3+Parameter!$B$4*(Ergebnisse2!$E$2/Parameter!$B$8) + J601 ), "B", C601)),
IF(($B601-Parameter!$B$17*Spielerentscheidungen!$B$3+Parameter!$B$4*(Ergebnisse2!$D$2/Parameter!$B$8) + I601) &gt; 0,"A",
IF((ZB_Käufer2!$B601-Parameter!$B$17*Spielerentscheidungen!$D$3+Parameter!$B$4*(Ergebnisse2!$E$2/Parameter!$B$8) + J601)&gt;0,"B",0)))</f>
        <v>0</v>
      </c>
      <c r="F601">
        <f>IF(AND(($B601-Parameter!$B$17*Spielerentscheidungen!$B$4+Parameter!$B$4*(Ergebnisse2!$D$3/Parameter!$B$8) + I601 )&gt;0,(ZB_Käufer2!$B601-Parameter!$B$17*Spielerentscheidungen!$D$4+Parameter!$B$4*(Ergebnisse2!$E$3/Parameter!$B$8) + J601)&gt;0),IF(($B601-Parameter!$B$17*Spielerentscheidungen!$B$4+Parameter!$B$4*(Ergebnisse2!$D$3/Parameter!$B$8) + I601) &gt; (ZB_Käufer2!$B601-Parameter!$B$17*Spielerentscheidungen!$D$4+Parameter!$B$4*(Ergebnisse2!$E$3/Parameter!$B$8) + J601), "A", IF(($B601-Parameter!$B$17*Spielerentscheidungen!$B$4+Parameter!$B$4*(Ergebnisse2!$D$3/Parameter!$B$8) + I601) &lt; (ZB_Käufer2!$B601-Parameter!$B$17*Spielerentscheidungen!$D$4+Parameter!$B$4*(Ergebnisse2!$E$3/Parameter!$B$8) + J601), "B", C601)),
IF(($B601-Parameter!$B$17*Spielerentscheidungen!$B$4+Parameter!$B$4*(Ergebnisse2!$D$3/Parameter!$B$8) + I601) &gt; 0,"A",
IF((ZB_Käufer2!$B601-Parameter!$B$17*Spielerentscheidungen!$D$4+Parameter!$B$4*(Ergebnisse2!$E$3/Parameter!$B$8) + J601) &gt; 0,"B",0)))</f>
        <v>0</v>
      </c>
      <c r="G601">
        <f>IF(AND(($B601-Parameter!$B$17*Spielerentscheidungen!$B$5+Parameter!$B$4*(Ergebnisse2!$D$4/Parameter!$B$8) + I601)&gt;0,(ZB_Käufer2!$B601-Parameter!$B$17*Spielerentscheidungen!$D$5+Parameter!$B$4*(Ergebnisse2!$E$4/Parameter!$B$8) + J601)&gt;0), IF(($B601-Parameter!$B$17*Spielerentscheidungen!$B$5+Parameter!$B$4*(Ergebnisse2!$D$4/Parameter!$B$8) + I601) &gt; (ZB_Käufer2!$B601-Parameter!$B$17*Spielerentscheidungen!$D$5+Parameter!$B$4*(Ergebnisse2!$E$4/Parameter!$B$8) + J601), "A", IF(($B601-Parameter!$B$17*Spielerentscheidungen!$B$5+Parameter!$B$4*(Ergebnisse2!$D$4/Parameter!$B$8) + I601) &lt; (ZB_Käufer2!$B601-Parameter!$B$17*Spielerentscheidungen!$D$5+Parameter!$B$4*(Ergebnisse2!$E$4/Parameter!$B$8) + J601), "B", C601)),
IF(($B601-Parameter!$B$17*Spielerentscheidungen!$B$5+Parameter!$B$4*(Ergebnisse2!$D$4/Parameter!$B$8) +I601)&gt;0,"A",
IF((ZB_Käufer2!$B601-Parameter!$B$17*Spielerentscheidungen!$D$5+Parameter!$B$4*(Ergebnisse2!$E$4/Parameter!$B$8) + J601)&gt;0,"B",0)))</f>
        <v>0</v>
      </c>
      <c r="H601">
        <f>IF(AND(($B601-Parameter!$B$17*Spielerentscheidungen!$B$6+Parameter!$B$4*(Ergebnisse2!$D$5/Parameter!$B$8) + I601)&gt;0,(ZB_Käufer2!$B601-Parameter!$B$17*Spielerentscheidungen!$D$6+Parameter!$B$4*(Ergebnisse2!$E$5/Parameter!$B$8) + J601)&gt;0), IF(($B601-Parameter!$B$17*Spielerentscheidungen!$B$6+Parameter!$B$4*(Ergebnisse2!$D$5/Parameter!$B$8) + I601) &gt; (ZB_Käufer2!$B601-Parameter!$B$17*Spielerentscheidungen!$D$6+Parameter!$B$4*(Ergebnisse2!$E$5/Parameter!$B$8) + J601),"A",IF(($B601-Parameter!$B$17*Spielerentscheidungen!$B$6+Parameter!$B$4*(Ergebnisse2!$D$5/Parameter!$B$8) + I601) &lt; (ZB_Käufer2!$B601-Parameter!$B$17*Spielerentscheidungen!$D$6+Parameter!$B$4*(Ergebnisse2!$E$5/Parameter!$B$8) + J601),"B",C601)),
IF(($B601-Parameter!$B$17*Spielerentscheidungen!$B$6+Parameter!$B$4*(Ergebnisse2!$D$5/Parameter!$B$8) + I601)&gt;0,"A",
IF((ZB_Käufer2!$B601-Parameter!$B$17*Spielerentscheidungen!$D$6 + Parameter!$B$4*(Ergebnisse2!$E$5/Parameter!$B$8) + J601)&gt;0,"B",0)))</f>
        <v>0</v>
      </c>
      <c r="I601">
        <v>0</v>
      </c>
      <c r="J601">
        <v>2</v>
      </c>
    </row>
    <row r="602" spans="1:10" x14ac:dyDescent="0.35">
      <c r="A602">
        <v>601</v>
      </c>
      <c r="B602">
        <v>6.14</v>
      </c>
      <c r="C602" t="s">
        <v>19</v>
      </c>
      <c r="D602" t="str">
        <f>IF(AND(($B602- Parameter!$B$17*Spielerentscheidungen!$B$2+Parameter!$B$4*0.5 + I602)&gt;0,(ZB_Käufer2!$B602-Parameter!$B$17*Spielerentscheidungen!$D$2+Parameter!$B$4*0.5 + J602)&gt;0), IF(($B602-Parameter!$B$17*Spielerentscheidungen!$B$2+Parameter!$B$4*0.5 + I602) &gt; (ZB_Käufer2!$B602-Parameter!$B$17*Spielerentscheidungen!$D$2+Parameter!$B$4*0.5 + J602), "A", IF((ZB_Käufer2!$B602-Parameter!$B$17*Spielerentscheidungen!$D$2+Parameter!$B$4*0.5 + J602) &gt; ($B602-Parameter!$B$17*Spielerentscheidungen!$B$2+Parameter!$B$4*0.5 + I602), "B", C602)),
IF(($B602-Parameter!$B$17*Spielerentscheidungen!$B$2+Parameter!$B$4*0.5 + I602)&gt;0,"A",
IF((ZB_Käufer2!$B602-Parameter!$B$17*Spielerentscheidungen!$D$2+Parameter!$B$4*0.5 + J602)&gt;0,"B",0)))</f>
        <v>A</v>
      </c>
      <c r="E602" t="str">
        <f>IF(AND(($B602-Parameter!$B$17*Spielerentscheidungen!$B$3+Parameter!$B$4*(Ergebnisse2!$D$2/Parameter!$B$8) + I602)&gt;0,(ZB_Käufer2!$B602-Parameter!$B$17*Spielerentscheidungen!$D$3+Parameter!$B$4*(Ergebnisse2!$E$2/Parameter!$B$8) + J602)&gt;0),IF(($B602-Parameter!$B$17*Spielerentscheidungen!$B$3+Parameter!$B$4*(Ergebnisse2!$D$2/Parameter!$B$8) + I602) &gt; (ZB_Käufer2!$B602-Parameter!$B$17*Spielerentscheidungen!$D$3+Parameter!$B$4*(Ergebnisse2!$E$2/Parameter!$B$8) + J602),"A", IF(($B602-Parameter!$B$17*Spielerentscheidungen!$B$3+Parameter!$B$4*(Ergebnisse2!$D$2/Parameter!$B$8) + I602) &lt; (ZB_Käufer2!$B602-Parameter!$B$17*Spielerentscheidungen!$D$3+Parameter!$B$4*(Ergebnisse2!$E$2/Parameter!$B$8) + J602 ), "B", C602)),
IF(($B602-Parameter!$B$17*Spielerentscheidungen!$B$3+Parameter!$B$4*(Ergebnisse2!$D$2/Parameter!$B$8) + I602) &gt; 0,"A",
IF((ZB_Käufer2!$B602-Parameter!$B$17*Spielerentscheidungen!$D$3+Parameter!$B$4*(Ergebnisse2!$E$2/Parameter!$B$8) + J602)&gt;0,"B",0)))</f>
        <v>A</v>
      </c>
      <c r="F602">
        <f>IF(AND(($B602-Parameter!$B$17*Spielerentscheidungen!$B$4+Parameter!$B$4*(Ergebnisse2!$D$3/Parameter!$B$8) + I602 )&gt;0,(ZB_Käufer2!$B602-Parameter!$B$17*Spielerentscheidungen!$D$4+Parameter!$B$4*(Ergebnisse2!$E$3/Parameter!$B$8) + J602)&gt;0),IF(($B602-Parameter!$B$17*Spielerentscheidungen!$B$4+Parameter!$B$4*(Ergebnisse2!$D$3/Parameter!$B$8) + I602) &gt; (ZB_Käufer2!$B602-Parameter!$B$17*Spielerentscheidungen!$D$4+Parameter!$B$4*(Ergebnisse2!$E$3/Parameter!$B$8) + J602), "A", IF(($B602-Parameter!$B$17*Spielerentscheidungen!$B$4+Parameter!$B$4*(Ergebnisse2!$D$3/Parameter!$B$8) + I602) &lt; (ZB_Käufer2!$B602-Parameter!$B$17*Spielerentscheidungen!$D$4+Parameter!$B$4*(Ergebnisse2!$E$3/Parameter!$B$8) + J602), "B", C602)),
IF(($B602-Parameter!$B$17*Spielerentscheidungen!$B$4+Parameter!$B$4*(Ergebnisse2!$D$3/Parameter!$B$8) + I602) &gt; 0,"A",
IF((ZB_Käufer2!$B602-Parameter!$B$17*Spielerentscheidungen!$D$4+Parameter!$B$4*(Ergebnisse2!$E$3/Parameter!$B$8) + J602) &gt; 0,"B",0)))</f>
        <v>0</v>
      </c>
      <c r="G602">
        <f>IF(AND(($B602-Parameter!$B$17*Spielerentscheidungen!$B$5+Parameter!$B$4*(Ergebnisse2!$D$4/Parameter!$B$8) + I602)&gt;0,(ZB_Käufer2!$B602-Parameter!$B$17*Spielerentscheidungen!$D$5+Parameter!$B$4*(Ergebnisse2!$E$4/Parameter!$B$8) + J602)&gt;0), IF(($B602-Parameter!$B$17*Spielerentscheidungen!$B$5+Parameter!$B$4*(Ergebnisse2!$D$4/Parameter!$B$8) + I602) &gt; (ZB_Käufer2!$B602-Parameter!$B$17*Spielerentscheidungen!$D$5+Parameter!$B$4*(Ergebnisse2!$E$4/Parameter!$B$8) + J602), "A", IF(($B602-Parameter!$B$17*Spielerentscheidungen!$B$5+Parameter!$B$4*(Ergebnisse2!$D$4/Parameter!$B$8) + I602) &lt; (ZB_Käufer2!$B602-Parameter!$B$17*Spielerentscheidungen!$D$5+Parameter!$B$4*(Ergebnisse2!$E$4/Parameter!$B$8) + J602), "B", C602)),
IF(($B602-Parameter!$B$17*Spielerentscheidungen!$B$5+Parameter!$B$4*(Ergebnisse2!$D$4/Parameter!$B$8) +I602)&gt;0,"A",
IF((ZB_Käufer2!$B602-Parameter!$B$17*Spielerentscheidungen!$D$5+Parameter!$B$4*(Ergebnisse2!$E$4/Parameter!$B$8) + J602)&gt;0,"B",0)))</f>
        <v>0</v>
      </c>
      <c r="H602">
        <f>IF(AND(($B602-Parameter!$B$17*Spielerentscheidungen!$B$6+Parameter!$B$4*(Ergebnisse2!$D$5/Parameter!$B$8) + I602)&gt;0,(ZB_Käufer2!$B602-Parameter!$B$17*Spielerentscheidungen!$D$6+Parameter!$B$4*(Ergebnisse2!$E$5/Parameter!$B$8) + J602)&gt;0), IF(($B602-Parameter!$B$17*Spielerentscheidungen!$B$6+Parameter!$B$4*(Ergebnisse2!$D$5/Parameter!$B$8) + I602) &gt; (ZB_Käufer2!$B602-Parameter!$B$17*Spielerentscheidungen!$D$6+Parameter!$B$4*(Ergebnisse2!$E$5/Parameter!$B$8) + J602),"A",IF(($B602-Parameter!$B$17*Spielerentscheidungen!$B$6+Parameter!$B$4*(Ergebnisse2!$D$5/Parameter!$B$8) + I602) &lt; (ZB_Käufer2!$B602-Parameter!$B$17*Spielerentscheidungen!$D$6+Parameter!$B$4*(Ergebnisse2!$E$5/Parameter!$B$8) + J602),"B",C602)),
IF(($B602-Parameter!$B$17*Spielerentscheidungen!$B$6+Parameter!$B$4*(Ergebnisse2!$D$5/Parameter!$B$8) + I602)&gt;0,"A",
IF((ZB_Käufer2!$B602-Parameter!$B$17*Spielerentscheidungen!$D$6 + Parameter!$B$4*(Ergebnisse2!$E$5/Parameter!$B$8) + J602)&gt;0,"B",0)))</f>
        <v>0</v>
      </c>
      <c r="I602">
        <v>2</v>
      </c>
      <c r="J602">
        <v>0</v>
      </c>
    </row>
    <row r="603" spans="1:10" x14ac:dyDescent="0.35">
      <c r="A603">
        <v>602</v>
      </c>
      <c r="B603">
        <v>5.0199999999999996</v>
      </c>
      <c r="C603" t="s">
        <v>20</v>
      </c>
      <c r="D603">
        <f>IF(AND(($B603- Parameter!$B$17*Spielerentscheidungen!$B$2+Parameter!$B$4*0.5 + I603)&gt;0,(ZB_Käufer2!$B603-Parameter!$B$17*Spielerentscheidungen!$D$2+Parameter!$B$4*0.5 + J603)&gt;0), IF(($B603-Parameter!$B$17*Spielerentscheidungen!$B$2+Parameter!$B$4*0.5 + I603) &gt; (ZB_Käufer2!$B603-Parameter!$B$17*Spielerentscheidungen!$D$2+Parameter!$B$4*0.5 + J603), "A", IF((ZB_Käufer2!$B603-Parameter!$B$17*Spielerentscheidungen!$D$2+Parameter!$B$4*0.5 + J603) &gt; ($B603-Parameter!$B$17*Spielerentscheidungen!$B$2+Parameter!$B$4*0.5 + I603), "B", C603)),
IF(($B603-Parameter!$B$17*Spielerentscheidungen!$B$2+Parameter!$B$4*0.5 + I603)&gt;0,"A",
IF((ZB_Käufer2!$B603-Parameter!$B$17*Spielerentscheidungen!$D$2+Parameter!$B$4*0.5 + J603)&gt;0,"B",0)))</f>
        <v>0</v>
      </c>
      <c r="E603">
        <f>IF(AND(($B603-Parameter!$B$17*Spielerentscheidungen!$B$3+Parameter!$B$4*(Ergebnisse2!$D$2/Parameter!$B$8) + I603)&gt;0,(ZB_Käufer2!$B603-Parameter!$B$17*Spielerentscheidungen!$D$3+Parameter!$B$4*(Ergebnisse2!$E$2/Parameter!$B$8) + J603)&gt;0),IF(($B603-Parameter!$B$17*Spielerentscheidungen!$B$3+Parameter!$B$4*(Ergebnisse2!$D$2/Parameter!$B$8) + I603) &gt; (ZB_Käufer2!$B603-Parameter!$B$17*Spielerentscheidungen!$D$3+Parameter!$B$4*(Ergebnisse2!$E$2/Parameter!$B$8) + J603),"A", IF(($B603-Parameter!$B$17*Spielerentscheidungen!$B$3+Parameter!$B$4*(Ergebnisse2!$D$2/Parameter!$B$8) + I603) &lt; (ZB_Käufer2!$B603-Parameter!$B$17*Spielerentscheidungen!$D$3+Parameter!$B$4*(Ergebnisse2!$E$2/Parameter!$B$8) + J603 ), "B", C603)),
IF(($B603-Parameter!$B$17*Spielerentscheidungen!$B$3+Parameter!$B$4*(Ergebnisse2!$D$2/Parameter!$B$8) + I603) &gt; 0,"A",
IF((ZB_Käufer2!$B603-Parameter!$B$17*Spielerentscheidungen!$D$3+Parameter!$B$4*(Ergebnisse2!$E$2/Parameter!$B$8) + J603)&gt;0,"B",0)))</f>
        <v>0</v>
      </c>
      <c r="F603">
        <f>IF(AND(($B603-Parameter!$B$17*Spielerentscheidungen!$B$4+Parameter!$B$4*(Ergebnisse2!$D$3/Parameter!$B$8) + I603 )&gt;0,(ZB_Käufer2!$B603-Parameter!$B$17*Spielerentscheidungen!$D$4+Parameter!$B$4*(Ergebnisse2!$E$3/Parameter!$B$8) + J603)&gt;0),IF(($B603-Parameter!$B$17*Spielerentscheidungen!$B$4+Parameter!$B$4*(Ergebnisse2!$D$3/Parameter!$B$8) + I603) &gt; (ZB_Käufer2!$B603-Parameter!$B$17*Spielerentscheidungen!$D$4+Parameter!$B$4*(Ergebnisse2!$E$3/Parameter!$B$8) + J603), "A", IF(($B603-Parameter!$B$17*Spielerentscheidungen!$B$4+Parameter!$B$4*(Ergebnisse2!$D$3/Parameter!$B$8) + I603) &lt; (ZB_Käufer2!$B603-Parameter!$B$17*Spielerentscheidungen!$D$4+Parameter!$B$4*(Ergebnisse2!$E$3/Parameter!$B$8) + J603), "B", C603)),
IF(($B603-Parameter!$B$17*Spielerentscheidungen!$B$4+Parameter!$B$4*(Ergebnisse2!$D$3/Parameter!$B$8) + I603) &gt; 0,"A",
IF((ZB_Käufer2!$B603-Parameter!$B$17*Spielerentscheidungen!$D$4+Parameter!$B$4*(Ergebnisse2!$E$3/Parameter!$B$8) + J603) &gt; 0,"B",0)))</f>
        <v>0</v>
      </c>
      <c r="G603">
        <f>IF(AND(($B603-Parameter!$B$17*Spielerentscheidungen!$B$5+Parameter!$B$4*(Ergebnisse2!$D$4/Parameter!$B$8) + I603)&gt;0,(ZB_Käufer2!$B603-Parameter!$B$17*Spielerentscheidungen!$D$5+Parameter!$B$4*(Ergebnisse2!$E$4/Parameter!$B$8) + J603)&gt;0), IF(($B603-Parameter!$B$17*Spielerentscheidungen!$B$5+Parameter!$B$4*(Ergebnisse2!$D$4/Parameter!$B$8) + I603) &gt; (ZB_Käufer2!$B603-Parameter!$B$17*Spielerentscheidungen!$D$5+Parameter!$B$4*(Ergebnisse2!$E$4/Parameter!$B$8) + J603), "A", IF(($B603-Parameter!$B$17*Spielerentscheidungen!$B$5+Parameter!$B$4*(Ergebnisse2!$D$4/Parameter!$B$8) + I603) &lt; (ZB_Käufer2!$B603-Parameter!$B$17*Spielerentscheidungen!$D$5+Parameter!$B$4*(Ergebnisse2!$E$4/Parameter!$B$8) + J603), "B", C603)),
IF(($B603-Parameter!$B$17*Spielerentscheidungen!$B$5+Parameter!$B$4*(Ergebnisse2!$D$4/Parameter!$B$8) +I603)&gt;0,"A",
IF((ZB_Käufer2!$B603-Parameter!$B$17*Spielerentscheidungen!$D$5+Parameter!$B$4*(Ergebnisse2!$E$4/Parameter!$B$8) + J603)&gt;0,"B",0)))</f>
        <v>0</v>
      </c>
      <c r="H603">
        <f>IF(AND(($B603-Parameter!$B$17*Spielerentscheidungen!$B$6+Parameter!$B$4*(Ergebnisse2!$D$5/Parameter!$B$8) + I603)&gt;0,(ZB_Käufer2!$B603-Parameter!$B$17*Spielerentscheidungen!$D$6+Parameter!$B$4*(Ergebnisse2!$E$5/Parameter!$B$8) + J603)&gt;0), IF(($B603-Parameter!$B$17*Spielerentscheidungen!$B$6+Parameter!$B$4*(Ergebnisse2!$D$5/Parameter!$B$8) + I603) &gt; (ZB_Käufer2!$B603-Parameter!$B$17*Spielerentscheidungen!$D$6+Parameter!$B$4*(Ergebnisse2!$E$5/Parameter!$B$8) + J603),"A",IF(($B603-Parameter!$B$17*Spielerentscheidungen!$B$6+Parameter!$B$4*(Ergebnisse2!$D$5/Parameter!$B$8) + I603) &lt; (ZB_Käufer2!$B603-Parameter!$B$17*Spielerentscheidungen!$D$6+Parameter!$B$4*(Ergebnisse2!$E$5/Parameter!$B$8) + J603),"B",C603)),
IF(($B603-Parameter!$B$17*Spielerentscheidungen!$B$6+Parameter!$B$4*(Ergebnisse2!$D$5/Parameter!$B$8) + I603)&gt;0,"A",
IF((ZB_Käufer2!$B603-Parameter!$B$17*Spielerentscheidungen!$D$6 + Parameter!$B$4*(Ergebnisse2!$E$5/Parameter!$B$8) + J603)&gt;0,"B",0)))</f>
        <v>0</v>
      </c>
      <c r="I603">
        <v>0</v>
      </c>
      <c r="J603">
        <v>2</v>
      </c>
    </row>
    <row r="604" spans="1:10" x14ac:dyDescent="0.35">
      <c r="A604">
        <v>603</v>
      </c>
      <c r="B604">
        <v>2.0099999999999998</v>
      </c>
      <c r="C604" t="s">
        <v>19</v>
      </c>
      <c r="D604">
        <f>IF(AND(($B604- Parameter!$B$17*Spielerentscheidungen!$B$2+Parameter!$B$4*0.5 + I604)&gt;0,(ZB_Käufer2!$B604-Parameter!$B$17*Spielerentscheidungen!$D$2+Parameter!$B$4*0.5 + J604)&gt;0), IF(($B604-Parameter!$B$17*Spielerentscheidungen!$B$2+Parameter!$B$4*0.5 + I604) &gt; (ZB_Käufer2!$B604-Parameter!$B$17*Spielerentscheidungen!$D$2+Parameter!$B$4*0.5 + J604), "A", IF((ZB_Käufer2!$B604-Parameter!$B$17*Spielerentscheidungen!$D$2+Parameter!$B$4*0.5 + J604) &gt; ($B604-Parameter!$B$17*Spielerentscheidungen!$B$2+Parameter!$B$4*0.5 + I604), "B", C604)),
IF(($B604-Parameter!$B$17*Spielerentscheidungen!$B$2+Parameter!$B$4*0.5 + I604)&gt;0,"A",
IF((ZB_Käufer2!$B604-Parameter!$B$17*Spielerentscheidungen!$D$2+Parameter!$B$4*0.5 + J604)&gt;0,"B",0)))</f>
        <v>0</v>
      </c>
      <c r="E604">
        <f>IF(AND(($B604-Parameter!$B$17*Spielerentscheidungen!$B$3+Parameter!$B$4*(Ergebnisse2!$D$2/Parameter!$B$8) + I604)&gt;0,(ZB_Käufer2!$B604-Parameter!$B$17*Spielerentscheidungen!$D$3+Parameter!$B$4*(Ergebnisse2!$E$2/Parameter!$B$8) + J604)&gt;0),IF(($B604-Parameter!$B$17*Spielerentscheidungen!$B$3+Parameter!$B$4*(Ergebnisse2!$D$2/Parameter!$B$8) + I604) &gt; (ZB_Käufer2!$B604-Parameter!$B$17*Spielerentscheidungen!$D$3+Parameter!$B$4*(Ergebnisse2!$E$2/Parameter!$B$8) + J604),"A", IF(($B604-Parameter!$B$17*Spielerentscheidungen!$B$3+Parameter!$B$4*(Ergebnisse2!$D$2/Parameter!$B$8) + I604) &lt; (ZB_Käufer2!$B604-Parameter!$B$17*Spielerentscheidungen!$D$3+Parameter!$B$4*(Ergebnisse2!$E$2/Parameter!$B$8) + J604 ), "B", C604)),
IF(($B604-Parameter!$B$17*Spielerentscheidungen!$B$3+Parameter!$B$4*(Ergebnisse2!$D$2/Parameter!$B$8) + I604) &gt; 0,"A",
IF((ZB_Käufer2!$B604-Parameter!$B$17*Spielerentscheidungen!$D$3+Parameter!$B$4*(Ergebnisse2!$E$2/Parameter!$B$8) + J604)&gt;0,"B",0)))</f>
        <v>0</v>
      </c>
      <c r="F604">
        <f>IF(AND(($B604-Parameter!$B$17*Spielerentscheidungen!$B$4+Parameter!$B$4*(Ergebnisse2!$D$3/Parameter!$B$8) + I604 )&gt;0,(ZB_Käufer2!$B604-Parameter!$B$17*Spielerentscheidungen!$D$4+Parameter!$B$4*(Ergebnisse2!$E$3/Parameter!$B$8) + J604)&gt;0),IF(($B604-Parameter!$B$17*Spielerentscheidungen!$B$4+Parameter!$B$4*(Ergebnisse2!$D$3/Parameter!$B$8) + I604) &gt; (ZB_Käufer2!$B604-Parameter!$B$17*Spielerentscheidungen!$D$4+Parameter!$B$4*(Ergebnisse2!$E$3/Parameter!$B$8) + J604), "A", IF(($B604-Parameter!$B$17*Spielerentscheidungen!$B$4+Parameter!$B$4*(Ergebnisse2!$D$3/Parameter!$B$8) + I604) &lt; (ZB_Käufer2!$B604-Parameter!$B$17*Spielerentscheidungen!$D$4+Parameter!$B$4*(Ergebnisse2!$E$3/Parameter!$B$8) + J604), "B", C604)),
IF(($B604-Parameter!$B$17*Spielerentscheidungen!$B$4+Parameter!$B$4*(Ergebnisse2!$D$3/Parameter!$B$8) + I604) &gt; 0,"A",
IF((ZB_Käufer2!$B604-Parameter!$B$17*Spielerentscheidungen!$D$4+Parameter!$B$4*(Ergebnisse2!$E$3/Parameter!$B$8) + J604) &gt; 0,"B",0)))</f>
        <v>0</v>
      </c>
      <c r="G604">
        <f>IF(AND(($B604-Parameter!$B$17*Spielerentscheidungen!$B$5+Parameter!$B$4*(Ergebnisse2!$D$4/Parameter!$B$8) + I604)&gt;0,(ZB_Käufer2!$B604-Parameter!$B$17*Spielerentscheidungen!$D$5+Parameter!$B$4*(Ergebnisse2!$E$4/Parameter!$B$8) + J604)&gt;0), IF(($B604-Parameter!$B$17*Spielerentscheidungen!$B$5+Parameter!$B$4*(Ergebnisse2!$D$4/Parameter!$B$8) + I604) &gt; (ZB_Käufer2!$B604-Parameter!$B$17*Spielerentscheidungen!$D$5+Parameter!$B$4*(Ergebnisse2!$E$4/Parameter!$B$8) + J604), "A", IF(($B604-Parameter!$B$17*Spielerentscheidungen!$B$5+Parameter!$B$4*(Ergebnisse2!$D$4/Parameter!$B$8) + I604) &lt; (ZB_Käufer2!$B604-Parameter!$B$17*Spielerentscheidungen!$D$5+Parameter!$B$4*(Ergebnisse2!$E$4/Parameter!$B$8) + J604), "B", C604)),
IF(($B604-Parameter!$B$17*Spielerentscheidungen!$B$5+Parameter!$B$4*(Ergebnisse2!$D$4/Parameter!$B$8) +I604)&gt;0,"A",
IF((ZB_Käufer2!$B604-Parameter!$B$17*Spielerentscheidungen!$D$5+Parameter!$B$4*(Ergebnisse2!$E$4/Parameter!$B$8) + J604)&gt;0,"B",0)))</f>
        <v>0</v>
      </c>
      <c r="H604">
        <f>IF(AND(($B604-Parameter!$B$17*Spielerentscheidungen!$B$6+Parameter!$B$4*(Ergebnisse2!$D$5/Parameter!$B$8) + I604)&gt;0,(ZB_Käufer2!$B604-Parameter!$B$17*Spielerentscheidungen!$D$6+Parameter!$B$4*(Ergebnisse2!$E$5/Parameter!$B$8) + J604)&gt;0), IF(($B604-Parameter!$B$17*Spielerentscheidungen!$B$6+Parameter!$B$4*(Ergebnisse2!$D$5/Parameter!$B$8) + I604) &gt; (ZB_Käufer2!$B604-Parameter!$B$17*Spielerentscheidungen!$D$6+Parameter!$B$4*(Ergebnisse2!$E$5/Parameter!$B$8) + J604),"A",IF(($B604-Parameter!$B$17*Spielerentscheidungen!$B$6+Parameter!$B$4*(Ergebnisse2!$D$5/Parameter!$B$8) + I604) &lt; (ZB_Käufer2!$B604-Parameter!$B$17*Spielerentscheidungen!$D$6+Parameter!$B$4*(Ergebnisse2!$E$5/Parameter!$B$8) + J604),"B",C604)),
IF(($B604-Parameter!$B$17*Spielerentscheidungen!$B$6+Parameter!$B$4*(Ergebnisse2!$D$5/Parameter!$B$8) + I604)&gt;0,"A",
IF((ZB_Käufer2!$B604-Parameter!$B$17*Spielerentscheidungen!$D$6 + Parameter!$B$4*(Ergebnisse2!$E$5/Parameter!$B$8) + J604)&gt;0,"B",0)))</f>
        <v>0</v>
      </c>
      <c r="I604">
        <v>0</v>
      </c>
      <c r="J604">
        <v>4</v>
      </c>
    </row>
    <row r="605" spans="1:10" x14ac:dyDescent="0.35">
      <c r="A605">
        <v>604</v>
      </c>
      <c r="B605">
        <v>4.74</v>
      </c>
      <c r="C605" t="s">
        <v>20</v>
      </c>
      <c r="D605" t="str">
        <f>IF(AND(($B605- Parameter!$B$17*Spielerentscheidungen!$B$2+Parameter!$B$4*0.5 + I605)&gt;0,(ZB_Käufer2!$B605-Parameter!$B$17*Spielerentscheidungen!$D$2+Parameter!$B$4*0.5 + J605)&gt;0), IF(($B605-Parameter!$B$17*Spielerentscheidungen!$B$2+Parameter!$B$4*0.5 + I605) &gt; (ZB_Käufer2!$B605-Parameter!$B$17*Spielerentscheidungen!$D$2+Parameter!$B$4*0.5 + J605), "A", IF((ZB_Käufer2!$B605-Parameter!$B$17*Spielerentscheidungen!$D$2+Parameter!$B$4*0.5 + J605) &gt; ($B605-Parameter!$B$17*Spielerentscheidungen!$B$2+Parameter!$B$4*0.5 + I605), "B", C605)),
IF(($B605-Parameter!$B$17*Spielerentscheidungen!$B$2+Parameter!$B$4*0.5 + I605)&gt;0,"A",
IF((ZB_Käufer2!$B605-Parameter!$B$17*Spielerentscheidungen!$D$2+Parameter!$B$4*0.5 + J605)&gt;0,"B",0)))</f>
        <v>B</v>
      </c>
      <c r="E605" t="str">
        <f>IF(AND(($B605-Parameter!$B$17*Spielerentscheidungen!$B$3+Parameter!$B$4*(Ergebnisse2!$D$2/Parameter!$B$8) + I605)&gt;0,(ZB_Käufer2!$B605-Parameter!$B$17*Spielerentscheidungen!$D$3+Parameter!$B$4*(Ergebnisse2!$E$2/Parameter!$B$8) + J605)&gt;0),IF(($B605-Parameter!$B$17*Spielerentscheidungen!$B$3+Parameter!$B$4*(Ergebnisse2!$D$2/Parameter!$B$8) + I605) &gt; (ZB_Käufer2!$B605-Parameter!$B$17*Spielerentscheidungen!$D$3+Parameter!$B$4*(Ergebnisse2!$E$2/Parameter!$B$8) + J605),"A", IF(($B605-Parameter!$B$17*Spielerentscheidungen!$B$3+Parameter!$B$4*(Ergebnisse2!$D$2/Parameter!$B$8) + I605) &lt; (ZB_Käufer2!$B605-Parameter!$B$17*Spielerentscheidungen!$D$3+Parameter!$B$4*(Ergebnisse2!$E$2/Parameter!$B$8) + J605 ), "B", C605)),
IF(($B605-Parameter!$B$17*Spielerentscheidungen!$B$3+Parameter!$B$4*(Ergebnisse2!$D$2/Parameter!$B$8) + I605) &gt; 0,"A",
IF((ZB_Käufer2!$B605-Parameter!$B$17*Spielerentscheidungen!$D$3+Parameter!$B$4*(Ergebnisse2!$E$2/Parameter!$B$8) + J605)&gt;0,"B",0)))</f>
        <v>B</v>
      </c>
      <c r="F605">
        <f>IF(AND(($B605-Parameter!$B$17*Spielerentscheidungen!$B$4+Parameter!$B$4*(Ergebnisse2!$D$3/Parameter!$B$8) + I605 )&gt;0,(ZB_Käufer2!$B605-Parameter!$B$17*Spielerentscheidungen!$D$4+Parameter!$B$4*(Ergebnisse2!$E$3/Parameter!$B$8) + J605)&gt;0),IF(($B605-Parameter!$B$17*Spielerentscheidungen!$B$4+Parameter!$B$4*(Ergebnisse2!$D$3/Parameter!$B$8) + I605) &gt; (ZB_Käufer2!$B605-Parameter!$B$17*Spielerentscheidungen!$D$4+Parameter!$B$4*(Ergebnisse2!$E$3/Parameter!$B$8) + J605), "A", IF(($B605-Parameter!$B$17*Spielerentscheidungen!$B$4+Parameter!$B$4*(Ergebnisse2!$D$3/Parameter!$B$8) + I605) &lt; (ZB_Käufer2!$B605-Parameter!$B$17*Spielerentscheidungen!$D$4+Parameter!$B$4*(Ergebnisse2!$E$3/Parameter!$B$8) + J605), "B", C605)),
IF(($B605-Parameter!$B$17*Spielerentscheidungen!$B$4+Parameter!$B$4*(Ergebnisse2!$D$3/Parameter!$B$8) + I605) &gt; 0,"A",
IF((ZB_Käufer2!$B605-Parameter!$B$17*Spielerentscheidungen!$D$4+Parameter!$B$4*(Ergebnisse2!$E$3/Parameter!$B$8) + J605) &gt; 0,"B",0)))</f>
        <v>0</v>
      </c>
      <c r="G605">
        <f>IF(AND(($B605-Parameter!$B$17*Spielerentscheidungen!$B$5+Parameter!$B$4*(Ergebnisse2!$D$4/Parameter!$B$8) + I605)&gt;0,(ZB_Käufer2!$B605-Parameter!$B$17*Spielerentscheidungen!$D$5+Parameter!$B$4*(Ergebnisse2!$E$4/Parameter!$B$8) + J605)&gt;0), IF(($B605-Parameter!$B$17*Spielerentscheidungen!$B$5+Parameter!$B$4*(Ergebnisse2!$D$4/Parameter!$B$8) + I605) &gt; (ZB_Käufer2!$B605-Parameter!$B$17*Spielerentscheidungen!$D$5+Parameter!$B$4*(Ergebnisse2!$E$4/Parameter!$B$8) + J605), "A", IF(($B605-Parameter!$B$17*Spielerentscheidungen!$B$5+Parameter!$B$4*(Ergebnisse2!$D$4/Parameter!$B$8) + I605) &lt; (ZB_Käufer2!$B605-Parameter!$B$17*Spielerentscheidungen!$D$5+Parameter!$B$4*(Ergebnisse2!$E$4/Parameter!$B$8) + J605), "B", C605)),
IF(($B605-Parameter!$B$17*Spielerentscheidungen!$B$5+Parameter!$B$4*(Ergebnisse2!$D$4/Parameter!$B$8) +I605)&gt;0,"A",
IF((ZB_Käufer2!$B605-Parameter!$B$17*Spielerentscheidungen!$D$5+Parameter!$B$4*(Ergebnisse2!$E$4/Parameter!$B$8) + J605)&gt;0,"B",0)))</f>
        <v>0</v>
      </c>
      <c r="H605">
        <f>IF(AND(($B605-Parameter!$B$17*Spielerentscheidungen!$B$6+Parameter!$B$4*(Ergebnisse2!$D$5/Parameter!$B$8) + I605)&gt;0,(ZB_Käufer2!$B605-Parameter!$B$17*Spielerentscheidungen!$D$6+Parameter!$B$4*(Ergebnisse2!$E$5/Parameter!$B$8) + J605)&gt;0), IF(($B605-Parameter!$B$17*Spielerentscheidungen!$B$6+Parameter!$B$4*(Ergebnisse2!$D$5/Parameter!$B$8) + I605) &gt; (ZB_Käufer2!$B605-Parameter!$B$17*Spielerentscheidungen!$D$6+Parameter!$B$4*(Ergebnisse2!$E$5/Parameter!$B$8) + J605),"A",IF(($B605-Parameter!$B$17*Spielerentscheidungen!$B$6+Parameter!$B$4*(Ergebnisse2!$D$5/Parameter!$B$8) + I605) &lt; (ZB_Käufer2!$B605-Parameter!$B$17*Spielerentscheidungen!$D$6+Parameter!$B$4*(Ergebnisse2!$E$5/Parameter!$B$8) + J605),"B",C605)),
IF(($B605-Parameter!$B$17*Spielerentscheidungen!$B$6+Parameter!$B$4*(Ergebnisse2!$D$5/Parameter!$B$8) + I605)&gt;0,"A",
IF((ZB_Käufer2!$B605-Parameter!$B$17*Spielerentscheidungen!$D$6 + Parameter!$B$4*(Ergebnisse2!$E$5/Parameter!$B$8) + J605)&gt;0,"B",0)))</f>
        <v>0</v>
      </c>
      <c r="I605">
        <v>0</v>
      </c>
      <c r="J605">
        <v>4</v>
      </c>
    </row>
    <row r="606" spans="1:10" x14ac:dyDescent="0.35">
      <c r="A606">
        <v>605</v>
      </c>
      <c r="B606">
        <v>9.25</v>
      </c>
      <c r="C606" t="s">
        <v>19</v>
      </c>
      <c r="D606" t="str">
        <f>IF(AND(($B606- Parameter!$B$17*Spielerentscheidungen!$B$2+Parameter!$B$4*0.5 + I606)&gt;0,(ZB_Käufer2!$B606-Parameter!$B$17*Spielerentscheidungen!$D$2+Parameter!$B$4*0.5 + J606)&gt;0), IF(($B606-Parameter!$B$17*Spielerentscheidungen!$B$2+Parameter!$B$4*0.5 + I606) &gt; (ZB_Käufer2!$B606-Parameter!$B$17*Spielerentscheidungen!$D$2+Parameter!$B$4*0.5 + J606), "A", IF((ZB_Käufer2!$B606-Parameter!$B$17*Spielerentscheidungen!$D$2+Parameter!$B$4*0.5 + J606) &gt; ($B606-Parameter!$B$17*Spielerentscheidungen!$B$2+Parameter!$B$4*0.5 + I606), "B", C606)),
IF(($B606-Parameter!$B$17*Spielerentscheidungen!$B$2+Parameter!$B$4*0.5 + I606)&gt;0,"A",
IF((ZB_Käufer2!$B606-Parameter!$B$17*Spielerentscheidungen!$D$2+Parameter!$B$4*0.5 + J606)&gt;0,"B",0)))</f>
        <v>A</v>
      </c>
      <c r="E606" t="str">
        <f>IF(AND(($B606-Parameter!$B$17*Spielerentscheidungen!$B$3+Parameter!$B$4*(Ergebnisse2!$D$2/Parameter!$B$8) + I606)&gt;0,(ZB_Käufer2!$B606-Parameter!$B$17*Spielerentscheidungen!$D$3+Parameter!$B$4*(Ergebnisse2!$E$2/Parameter!$B$8) + J606)&gt;0),IF(($B606-Parameter!$B$17*Spielerentscheidungen!$B$3+Parameter!$B$4*(Ergebnisse2!$D$2/Parameter!$B$8) + I606) &gt; (ZB_Käufer2!$B606-Parameter!$B$17*Spielerentscheidungen!$D$3+Parameter!$B$4*(Ergebnisse2!$E$2/Parameter!$B$8) + J606),"A", IF(($B606-Parameter!$B$17*Spielerentscheidungen!$B$3+Parameter!$B$4*(Ergebnisse2!$D$2/Parameter!$B$8) + I606) &lt; (ZB_Käufer2!$B606-Parameter!$B$17*Spielerentscheidungen!$D$3+Parameter!$B$4*(Ergebnisse2!$E$2/Parameter!$B$8) + J606 ), "B", C606)),
IF(($B606-Parameter!$B$17*Spielerentscheidungen!$B$3+Parameter!$B$4*(Ergebnisse2!$D$2/Parameter!$B$8) + I606) &gt; 0,"A",
IF((ZB_Käufer2!$B606-Parameter!$B$17*Spielerentscheidungen!$D$3+Parameter!$B$4*(Ergebnisse2!$E$2/Parameter!$B$8) + J606)&gt;0,"B",0)))</f>
        <v>A</v>
      </c>
      <c r="F606" t="str">
        <f>IF(AND(($B606-Parameter!$B$17*Spielerentscheidungen!$B$4+Parameter!$B$4*(Ergebnisse2!$D$3/Parameter!$B$8) + I606 )&gt;0,(ZB_Käufer2!$B606-Parameter!$B$17*Spielerentscheidungen!$D$4+Parameter!$B$4*(Ergebnisse2!$E$3/Parameter!$B$8) + J606)&gt;0),IF(($B606-Parameter!$B$17*Spielerentscheidungen!$B$4+Parameter!$B$4*(Ergebnisse2!$D$3/Parameter!$B$8) + I606) &gt; (ZB_Käufer2!$B606-Parameter!$B$17*Spielerentscheidungen!$D$4+Parameter!$B$4*(Ergebnisse2!$E$3/Parameter!$B$8) + J606), "A", IF(($B606-Parameter!$B$17*Spielerentscheidungen!$B$4+Parameter!$B$4*(Ergebnisse2!$D$3/Parameter!$B$8) + I606) &lt; (ZB_Käufer2!$B606-Parameter!$B$17*Spielerentscheidungen!$D$4+Parameter!$B$4*(Ergebnisse2!$E$3/Parameter!$B$8) + J606), "B", C606)),
IF(($B606-Parameter!$B$17*Spielerentscheidungen!$B$4+Parameter!$B$4*(Ergebnisse2!$D$3/Parameter!$B$8) + I606) &gt; 0,"A",
IF((ZB_Käufer2!$B606-Parameter!$B$17*Spielerentscheidungen!$D$4+Parameter!$B$4*(Ergebnisse2!$E$3/Parameter!$B$8) + J606) &gt; 0,"B",0)))</f>
        <v>A</v>
      </c>
      <c r="G606" t="str">
        <f>IF(AND(($B606-Parameter!$B$17*Spielerentscheidungen!$B$5+Parameter!$B$4*(Ergebnisse2!$D$4/Parameter!$B$8) + I606)&gt;0,(ZB_Käufer2!$B606-Parameter!$B$17*Spielerentscheidungen!$D$5+Parameter!$B$4*(Ergebnisse2!$E$4/Parameter!$B$8) + J606)&gt;0), IF(($B606-Parameter!$B$17*Spielerentscheidungen!$B$5+Parameter!$B$4*(Ergebnisse2!$D$4/Parameter!$B$8) + I606) &gt; (ZB_Käufer2!$B606-Parameter!$B$17*Spielerentscheidungen!$D$5+Parameter!$B$4*(Ergebnisse2!$E$4/Parameter!$B$8) + J606), "A", IF(($B606-Parameter!$B$17*Spielerentscheidungen!$B$5+Parameter!$B$4*(Ergebnisse2!$D$4/Parameter!$B$8) + I606) &lt; (ZB_Käufer2!$B606-Parameter!$B$17*Spielerentscheidungen!$D$5+Parameter!$B$4*(Ergebnisse2!$E$4/Parameter!$B$8) + J606), "B", C606)),
IF(($B606-Parameter!$B$17*Spielerentscheidungen!$B$5+Parameter!$B$4*(Ergebnisse2!$D$4/Parameter!$B$8) +I606)&gt;0,"A",
IF((ZB_Käufer2!$B606-Parameter!$B$17*Spielerentscheidungen!$D$5+Parameter!$B$4*(Ergebnisse2!$E$4/Parameter!$B$8) + J606)&gt;0,"B",0)))</f>
        <v>A</v>
      </c>
      <c r="H606">
        <f>IF(AND(($B606-Parameter!$B$17*Spielerentscheidungen!$B$6+Parameter!$B$4*(Ergebnisse2!$D$5/Parameter!$B$8) + I606)&gt;0,(ZB_Käufer2!$B606-Parameter!$B$17*Spielerentscheidungen!$D$6+Parameter!$B$4*(Ergebnisse2!$E$5/Parameter!$B$8) + J606)&gt;0), IF(($B606-Parameter!$B$17*Spielerentscheidungen!$B$6+Parameter!$B$4*(Ergebnisse2!$D$5/Parameter!$B$8) + I606) &gt; (ZB_Käufer2!$B606-Parameter!$B$17*Spielerentscheidungen!$D$6+Parameter!$B$4*(Ergebnisse2!$E$5/Parameter!$B$8) + J606),"A",IF(($B606-Parameter!$B$17*Spielerentscheidungen!$B$6+Parameter!$B$4*(Ergebnisse2!$D$5/Parameter!$B$8) + I606) &lt; (ZB_Käufer2!$B606-Parameter!$B$17*Spielerentscheidungen!$D$6+Parameter!$B$4*(Ergebnisse2!$E$5/Parameter!$B$8) + J606),"B",C606)),
IF(($B606-Parameter!$B$17*Spielerentscheidungen!$B$6+Parameter!$B$4*(Ergebnisse2!$D$5/Parameter!$B$8) + I606)&gt;0,"A",
IF((ZB_Käufer2!$B606-Parameter!$B$17*Spielerentscheidungen!$D$6 + Parameter!$B$4*(Ergebnisse2!$E$5/Parameter!$B$8) + J606)&gt;0,"B",0)))</f>
        <v>0</v>
      </c>
      <c r="I606">
        <v>1</v>
      </c>
      <c r="J606">
        <v>0</v>
      </c>
    </row>
    <row r="607" spans="1:10" x14ac:dyDescent="0.35">
      <c r="A607">
        <v>606</v>
      </c>
      <c r="B607">
        <v>5.53</v>
      </c>
      <c r="C607" t="s">
        <v>20</v>
      </c>
      <c r="D607">
        <f>IF(AND(($B607- Parameter!$B$17*Spielerentscheidungen!$B$2+Parameter!$B$4*0.5 + I607)&gt;0,(ZB_Käufer2!$B607-Parameter!$B$17*Spielerentscheidungen!$D$2+Parameter!$B$4*0.5 + J607)&gt;0), IF(($B607-Parameter!$B$17*Spielerentscheidungen!$B$2+Parameter!$B$4*0.5 + I607) &gt; (ZB_Käufer2!$B607-Parameter!$B$17*Spielerentscheidungen!$D$2+Parameter!$B$4*0.5 + J607), "A", IF((ZB_Käufer2!$B607-Parameter!$B$17*Spielerentscheidungen!$D$2+Parameter!$B$4*0.5 + J607) &gt; ($B607-Parameter!$B$17*Spielerentscheidungen!$B$2+Parameter!$B$4*0.5 + I607), "B", C607)),
IF(($B607-Parameter!$B$17*Spielerentscheidungen!$B$2+Parameter!$B$4*0.5 + I607)&gt;0,"A",
IF((ZB_Käufer2!$B607-Parameter!$B$17*Spielerentscheidungen!$D$2+Parameter!$B$4*0.5 + J607)&gt;0,"B",0)))</f>
        <v>0</v>
      </c>
      <c r="E607" t="str">
        <f>IF(AND(($B607-Parameter!$B$17*Spielerentscheidungen!$B$3+Parameter!$B$4*(Ergebnisse2!$D$2/Parameter!$B$8) + I607)&gt;0,(ZB_Käufer2!$B607-Parameter!$B$17*Spielerentscheidungen!$D$3+Parameter!$B$4*(Ergebnisse2!$E$2/Parameter!$B$8) + J607)&gt;0),IF(($B607-Parameter!$B$17*Spielerentscheidungen!$B$3+Parameter!$B$4*(Ergebnisse2!$D$2/Parameter!$B$8) + I607) &gt; (ZB_Käufer2!$B607-Parameter!$B$17*Spielerentscheidungen!$D$3+Parameter!$B$4*(Ergebnisse2!$E$2/Parameter!$B$8) + J607),"A", IF(($B607-Parameter!$B$17*Spielerentscheidungen!$B$3+Parameter!$B$4*(Ergebnisse2!$D$2/Parameter!$B$8) + I607) &lt; (ZB_Käufer2!$B607-Parameter!$B$17*Spielerentscheidungen!$D$3+Parameter!$B$4*(Ergebnisse2!$E$2/Parameter!$B$8) + J607 ), "B", C607)),
IF(($B607-Parameter!$B$17*Spielerentscheidungen!$B$3+Parameter!$B$4*(Ergebnisse2!$D$2/Parameter!$B$8) + I607) &gt; 0,"A",
IF((ZB_Käufer2!$B607-Parameter!$B$17*Spielerentscheidungen!$D$3+Parameter!$B$4*(Ergebnisse2!$E$2/Parameter!$B$8) + J607)&gt;0,"B",0)))</f>
        <v>A</v>
      </c>
      <c r="F607">
        <f>IF(AND(($B607-Parameter!$B$17*Spielerentscheidungen!$B$4+Parameter!$B$4*(Ergebnisse2!$D$3/Parameter!$B$8) + I607 )&gt;0,(ZB_Käufer2!$B607-Parameter!$B$17*Spielerentscheidungen!$D$4+Parameter!$B$4*(Ergebnisse2!$E$3/Parameter!$B$8) + J607)&gt;0),IF(($B607-Parameter!$B$17*Spielerentscheidungen!$B$4+Parameter!$B$4*(Ergebnisse2!$D$3/Parameter!$B$8) + I607) &gt; (ZB_Käufer2!$B607-Parameter!$B$17*Spielerentscheidungen!$D$4+Parameter!$B$4*(Ergebnisse2!$E$3/Parameter!$B$8) + J607), "A", IF(($B607-Parameter!$B$17*Spielerentscheidungen!$B$4+Parameter!$B$4*(Ergebnisse2!$D$3/Parameter!$B$8) + I607) &lt; (ZB_Käufer2!$B607-Parameter!$B$17*Spielerentscheidungen!$D$4+Parameter!$B$4*(Ergebnisse2!$E$3/Parameter!$B$8) + J607), "B", C607)),
IF(($B607-Parameter!$B$17*Spielerentscheidungen!$B$4+Parameter!$B$4*(Ergebnisse2!$D$3/Parameter!$B$8) + I607) &gt; 0,"A",
IF((ZB_Käufer2!$B607-Parameter!$B$17*Spielerentscheidungen!$D$4+Parameter!$B$4*(Ergebnisse2!$E$3/Parameter!$B$8) + J607) &gt; 0,"B",0)))</f>
        <v>0</v>
      </c>
      <c r="G607">
        <f>IF(AND(($B607-Parameter!$B$17*Spielerentscheidungen!$B$5+Parameter!$B$4*(Ergebnisse2!$D$4/Parameter!$B$8) + I607)&gt;0,(ZB_Käufer2!$B607-Parameter!$B$17*Spielerentscheidungen!$D$5+Parameter!$B$4*(Ergebnisse2!$E$4/Parameter!$B$8) + J607)&gt;0), IF(($B607-Parameter!$B$17*Spielerentscheidungen!$B$5+Parameter!$B$4*(Ergebnisse2!$D$4/Parameter!$B$8) + I607) &gt; (ZB_Käufer2!$B607-Parameter!$B$17*Spielerentscheidungen!$D$5+Parameter!$B$4*(Ergebnisse2!$E$4/Parameter!$B$8) + J607), "A", IF(($B607-Parameter!$B$17*Spielerentscheidungen!$B$5+Parameter!$B$4*(Ergebnisse2!$D$4/Parameter!$B$8) + I607) &lt; (ZB_Käufer2!$B607-Parameter!$B$17*Spielerentscheidungen!$D$5+Parameter!$B$4*(Ergebnisse2!$E$4/Parameter!$B$8) + J607), "B", C607)),
IF(($B607-Parameter!$B$17*Spielerentscheidungen!$B$5+Parameter!$B$4*(Ergebnisse2!$D$4/Parameter!$B$8) +I607)&gt;0,"A",
IF((ZB_Käufer2!$B607-Parameter!$B$17*Spielerentscheidungen!$D$5+Parameter!$B$4*(Ergebnisse2!$E$4/Parameter!$B$8) + J607)&gt;0,"B",0)))</f>
        <v>0</v>
      </c>
      <c r="H607">
        <f>IF(AND(($B607-Parameter!$B$17*Spielerentscheidungen!$B$6+Parameter!$B$4*(Ergebnisse2!$D$5/Parameter!$B$8) + I607)&gt;0,(ZB_Käufer2!$B607-Parameter!$B$17*Spielerentscheidungen!$D$6+Parameter!$B$4*(Ergebnisse2!$E$5/Parameter!$B$8) + J607)&gt;0), IF(($B607-Parameter!$B$17*Spielerentscheidungen!$B$6+Parameter!$B$4*(Ergebnisse2!$D$5/Parameter!$B$8) + I607) &gt; (ZB_Käufer2!$B607-Parameter!$B$17*Spielerentscheidungen!$D$6+Parameter!$B$4*(Ergebnisse2!$E$5/Parameter!$B$8) + J607),"A",IF(($B607-Parameter!$B$17*Spielerentscheidungen!$B$6+Parameter!$B$4*(Ergebnisse2!$D$5/Parameter!$B$8) + I607) &lt; (ZB_Käufer2!$B607-Parameter!$B$17*Spielerentscheidungen!$D$6+Parameter!$B$4*(Ergebnisse2!$E$5/Parameter!$B$8) + J607),"B",C607)),
IF(($B607-Parameter!$B$17*Spielerentscheidungen!$B$6+Parameter!$B$4*(Ergebnisse2!$D$5/Parameter!$B$8) + I607)&gt;0,"A",
IF((ZB_Käufer2!$B607-Parameter!$B$17*Spielerentscheidungen!$D$6 + Parameter!$B$4*(Ergebnisse2!$E$5/Parameter!$B$8) + J607)&gt;0,"B",0)))</f>
        <v>0</v>
      </c>
      <c r="I607">
        <v>1</v>
      </c>
      <c r="J607">
        <v>0</v>
      </c>
    </row>
    <row r="608" spans="1:10" x14ac:dyDescent="0.35">
      <c r="A608">
        <v>607</v>
      </c>
      <c r="B608">
        <v>5.01</v>
      </c>
      <c r="C608" t="s">
        <v>19</v>
      </c>
      <c r="D608">
        <f>IF(AND(($B608- Parameter!$B$17*Spielerentscheidungen!$B$2+Parameter!$B$4*0.5 + I608)&gt;0,(ZB_Käufer2!$B608-Parameter!$B$17*Spielerentscheidungen!$D$2+Parameter!$B$4*0.5 + J608)&gt;0), IF(($B608-Parameter!$B$17*Spielerentscheidungen!$B$2+Parameter!$B$4*0.5 + I608) &gt; (ZB_Käufer2!$B608-Parameter!$B$17*Spielerentscheidungen!$D$2+Parameter!$B$4*0.5 + J608), "A", IF((ZB_Käufer2!$B608-Parameter!$B$17*Spielerentscheidungen!$D$2+Parameter!$B$4*0.5 + J608) &gt; ($B608-Parameter!$B$17*Spielerentscheidungen!$B$2+Parameter!$B$4*0.5 + I608), "B", C608)),
IF(($B608-Parameter!$B$17*Spielerentscheidungen!$B$2+Parameter!$B$4*0.5 + I608)&gt;0,"A",
IF((ZB_Käufer2!$B608-Parameter!$B$17*Spielerentscheidungen!$D$2+Parameter!$B$4*0.5 + J608)&gt;0,"B",0)))</f>
        <v>0</v>
      </c>
      <c r="E608" t="str">
        <f>IF(AND(($B608-Parameter!$B$17*Spielerentscheidungen!$B$3+Parameter!$B$4*(Ergebnisse2!$D$2/Parameter!$B$8) + I608)&gt;0,(ZB_Käufer2!$B608-Parameter!$B$17*Spielerentscheidungen!$D$3+Parameter!$B$4*(Ergebnisse2!$E$2/Parameter!$B$8) + J608)&gt;0),IF(($B608-Parameter!$B$17*Spielerentscheidungen!$B$3+Parameter!$B$4*(Ergebnisse2!$D$2/Parameter!$B$8) + I608) &gt; (ZB_Käufer2!$B608-Parameter!$B$17*Spielerentscheidungen!$D$3+Parameter!$B$4*(Ergebnisse2!$E$2/Parameter!$B$8) + J608),"A", IF(($B608-Parameter!$B$17*Spielerentscheidungen!$B$3+Parameter!$B$4*(Ergebnisse2!$D$2/Parameter!$B$8) + I608) &lt; (ZB_Käufer2!$B608-Parameter!$B$17*Spielerentscheidungen!$D$3+Parameter!$B$4*(Ergebnisse2!$E$2/Parameter!$B$8) + J608 ), "B", C608)),
IF(($B608-Parameter!$B$17*Spielerentscheidungen!$B$3+Parameter!$B$4*(Ergebnisse2!$D$2/Parameter!$B$8) + I608) &gt; 0,"A",
IF((ZB_Käufer2!$B608-Parameter!$B$17*Spielerentscheidungen!$D$3+Parameter!$B$4*(Ergebnisse2!$E$2/Parameter!$B$8) + J608)&gt;0,"B",0)))</f>
        <v>A</v>
      </c>
      <c r="F608">
        <f>IF(AND(($B608-Parameter!$B$17*Spielerentscheidungen!$B$4+Parameter!$B$4*(Ergebnisse2!$D$3/Parameter!$B$8) + I608 )&gt;0,(ZB_Käufer2!$B608-Parameter!$B$17*Spielerentscheidungen!$D$4+Parameter!$B$4*(Ergebnisse2!$E$3/Parameter!$B$8) + J608)&gt;0),IF(($B608-Parameter!$B$17*Spielerentscheidungen!$B$4+Parameter!$B$4*(Ergebnisse2!$D$3/Parameter!$B$8) + I608) &gt; (ZB_Käufer2!$B608-Parameter!$B$17*Spielerentscheidungen!$D$4+Parameter!$B$4*(Ergebnisse2!$E$3/Parameter!$B$8) + J608), "A", IF(($B608-Parameter!$B$17*Spielerentscheidungen!$B$4+Parameter!$B$4*(Ergebnisse2!$D$3/Parameter!$B$8) + I608) &lt; (ZB_Käufer2!$B608-Parameter!$B$17*Spielerentscheidungen!$D$4+Parameter!$B$4*(Ergebnisse2!$E$3/Parameter!$B$8) + J608), "B", C608)),
IF(($B608-Parameter!$B$17*Spielerentscheidungen!$B$4+Parameter!$B$4*(Ergebnisse2!$D$3/Parameter!$B$8) + I608) &gt; 0,"A",
IF((ZB_Käufer2!$B608-Parameter!$B$17*Spielerentscheidungen!$D$4+Parameter!$B$4*(Ergebnisse2!$E$3/Parameter!$B$8) + J608) &gt; 0,"B",0)))</f>
        <v>0</v>
      </c>
      <c r="G608">
        <f>IF(AND(($B608-Parameter!$B$17*Spielerentscheidungen!$B$5+Parameter!$B$4*(Ergebnisse2!$D$4/Parameter!$B$8) + I608)&gt;0,(ZB_Käufer2!$B608-Parameter!$B$17*Spielerentscheidungen!$D$5+Parameter!$B$4*(Ergebnisse2!$E$4/Parameter!$B$8) + J608)&gt;0), IF(($B608-Parameter!$B$17*Spielerentscheidungen!$B$5+Parameter!$B$4*(Ergebnisse2!$D$4/Parameter!$B$8) + I608) &gt; (ZB_Käufer2!$B608-Parameter!$B$17*Spielerentscheidungen!$D$5+Parameter!$B$4*(Ergebnisse2!$E$4/Parameter!$B$8) + J608), "A", IF(($B608-Parameter!$B$17*Spielerentscheidungen!$B$5+Parameter!$B$4*(Ergebnisse2!$D$4/Parameter!$B$8) + I608) &lt; (ZB_Käufer2!$B608-Parameter!$B$17*Spielerentscheidungen!$D$5+Parameter!$B$4*(Ergebnisse2!$E$4/Parameter!$B$8) + J608), "B", C608)),
IF(($B608-Parameter!$B$17*Spielerentscheidungen!$B$5+Parameter!$B$4*(Ergebnisse2!$D$4/Parameter!$B$8) +I608)&gt;0,"A",
IF((ZB_Käufer2!$B608-Parameter!$B$17*Spielerentscheidungen!$D$5+Parameter!$B$4*(Ergebnisse2!$E$4/Parameter!$B$8) + J608)&gt;0,"B",0)))</f>
        <v>0</v>
      </c>
      <c r="H608">
        <f>IF(AND(($B608-Parameter!$B$17*Spielerentscheidungen!$B$6+Parameter!$B$4*(Ergebnisse2!$D$5/Parameter!$B$8) + I608)&gt;0,(ZB_Käufer2!$B608-Parameter!$B$17*Spielerentscheidungen!$D$6+Parameter!$B$4*(Ergebnisse2!$E$5/Parameter!$B$8) + J608)&gt;0), IF(($B608-Parameter!$B$17*Spielerentscheidungen!$B$6+Parameter!$B$4*(Ergebnisse2!$D$5/Parameter!$B$8) + I608) &gt; (ZB_Käufer2!$B608-Parameter!$B$17*Spielerentscheidungen!$D$6+Parameter!$B$4*(Ergebnisse2!$E$5/Parameter!$B$8) + J608),"A",IF(($B608-Parameter!$B$17*Spielerentscheidungen!$B$6+Parameter!$B$4*(Ergebnisse2!$D$5/Parameter!$B$8) + I608) &lt; (ZB_Käufer2!$B608-Parameter!$B$17*Spielerentscheidungen!$D$6+Parameter!$B$4*(Ergebnisse2!$E$5/Parameter!$B$8) + J608),"B",C608)),
IF(($B608-Parameter!$B$17*Spielerentscheidungen!$B$6+Parameter!$B$4*(Ergebnisse2!$D$5/Parameter!$B$8) + I608)&gt;0,"A",
IF((ZB_Käufer2!$B608-Parameter!$B$17*Spielerentscheidungen!$D$6 + Parameter!$B$4*(Ergebnisse2!$E$5/Parameter!$B$8) + J608)&gt;0,"B",0)))</f>
        <v>0</v>
      </c>
      <c r="I608">
        <v>1</v>
      </c>
      <c r="J608">
        <v>0</v>
      </c>
    </row>
    <row r="609" spans="1:10" x14ac:dyDescent="0.35">
      <c r="A609">
        <v>608</v>
      </c>
      <c r="B609">
        <v>4.78</v>
      </c>
      <c r="C609" t="s">
        <v>20</v>
      </c>
      <c r="D609" t="str">
        <f>IF(AND(($B609- Parameter!$B$17*Spielerentscheidungen!$B$2+Parameter!$B$4*0.5 + I609)&gt;0,(ZB_Käufer2!$B609-Parameter!$B$17*Spielerentscheidungen!$D$2+Parameter!$B$4*0.5 + J609)&gt;0), IF(($B609-Parameter!$B$17*Spielerentscheidungen!$B$2+Parameter!$B$4*0.5 + I609) &gt; (ZB_Käufer2!$B609-Parameter!$B$17*Spielerentscheidungen!$D$2+Parameter!$B$4*0.5 + J609), "A", IF((ZB_Käufer2!$B609-Parameter!$B$17*Spielerentscheidungen!$D$2+Parameter!$B$4*0.5 + J609) &gt; ($B609-Parameter!$B$17*Spielerentscheidungen!$B$2+Parameter!$B$4*0.5 + I609), "B", C609)),
IF(($B609-Parameter!$B$17*Spielerentscheidungen!$B$2+Parameter!$B$4*0.5 + I609)&gt;0,"A",
IF((ZB_Käufer2!$B609-Parameter!$B$17*Spielerentscheidungen!$D$2+Parameter!$B$4*0.5 + J609)&gt;0,"B",0)))</f>
        <v>B</v>
      </c>
      <c r="E609" t="str">
        <f>IF(AND(($B609-Parameter!$B$17*Spielerentscheidungen!$B$3+Parameter!$B$4*(Ergebnisse2!$D$2/Parameter!$B$8) + I609)&gt;0,(ZB_Käufer2!$B609-Parameter!$B$17*Spielerentscheidungen!$D$3+Parameter!$B$4*(Ergebnisse2!$E$2/Parameter!$B$8) + J609)&gt;0),IF(($B609-Parameter!$B$17*Spielerentscheidungen!$B$3+Parameter!$B$4*(Ergebnisse2!$D$2/Parameter!$B$8) + I609) &gt; (ZB_Käufer2!$B609-Parameter!$B$17*Spielerentscheidungen!$D$3+Parameter!$B$4*(Ergebnisse2!$E$2/Parameter!$B$8) + J609),"A", IF(($B609-Parameter!$B$17*Spielerentscheidungen!$B$3+Parameter!$B$4*(Ergebnisse2!$D$2/Parameter!$B$8) + I609) &lt; (ZB_Käufer2!$B609-Parameter!$B$17*Spielerentscheidungen!$D$3+Parameter!$B$4*(Ergebnisse2!$E$2/Parameter!$B$8) + J609 ), "B", C609)),
IF(($B609-Parameter!$B$17*Spielerentscheidungen!$B$3+Parameter!$B$4*(Ergebnisse2!$D$2/Parameter!$B$8) + I609) &gt; 0,"A",
IF((ZB_Käufer2!$B609-Parameter!$B$17*Spielerentscheidungen!$D$3+Parameter!$B$4*(Ergebnisse2!$E$2/Parameter!$B$8) + J609)&gt;0,"B",0)))</f>
        <v>B</v>
      </c>
      <c r="F609">
        <f>IF(AND(($B609-Parameter!$B$17*Spielerentscheidungen!$B$4+Parameter!$B$4*(Ergebnisse2!$D$3/Parameter!$B$8) + I609 )&gt;0,(ZB_Käufer2!$B609-Parameter!$B$17*Spielerentscheidungen!$D$4+Parameter!$B$4*(Ergebnisse2!$E$3/Parameter!$B$8) + J609)&gt;0),IF(($B609-Parameter!$B$17*Spielerentscheidungen!$B$4+Parameter!$B$4*(Ergebnisse2!$D$3/Parameter!$B$8) + I609) &gt; (ZB_Käufer2!$B609-Parameter!$B$17*Spielerentscheidungen!$D$4+Parameter!$B$4*(Ergebnisse2!$E$3/Parameter!$B$8) + J609), "A", IF(($B609-Parameter!$B$17*Spielerentscheidungen!$B$4+Parameter!$B$4*(Ergebnisse2!$D$3/Parameter!$B$8) + I609) &lt; (ZB_Käufer2!$B609-Parameter!$B$17*Spielerentscheidungen!$D$4+Parameter!$B$4*(Ergebnisse2!$E$3/Parameter!$B$8) + J609), "B", C609)),
IF(($B609-Parameter!$B$17*Spielerentscheidungen!$B$4+Parameter!$B$4*(Ergebnisse2!$D$3/Parameter!$B$8) + I609) &gt; 0,"A",
IF((ZB_Käufer2!$B609-Parameter!$B$17*Spielerentscheidungen!$D$4+Parameter!$B$4*(Ergebnisse2!$E$3/Parameter!$B$8) + J609) &gt; 0,"B",0)))</f>
        <v>0</v>
      </c>
      <c r="G609" t="str">
        <f>IF(AND(($B609-Parameter!$B$17*Spielerentscheidungen!$B$5+Parameter!$B$4*(Ergebnisse2!$D$4/Parameter!$B$8) + I609)&gt;0,(ZB_Käufer2!$B609-Parameter!$B$17*Spielerentscheidungen!$D$5+Parameter!$B$4*(Ergebnisse2!$E$4/Parameter!$B$8) + J609)&gt;0), IF(($B609-Parameter!$B$17*Spielerentscheidungen!$B$5+Parameter!$B$4*(Ergebnisse2!$D$4/Parameter!$B$8) + I609) &gt; (ZB_Käufer2!$B609-Parameter!$B$17*Spielerentscheidungen!$D$5+Parameter!$B$4*(Ergebnisse2!$E$4/Parameter!$B$8) + J609), "A", IF(($B609-Parameter!$B$17*Spielerentscheidungen!$B$5+Parameter!$B$4*(Ergebnisse2!$D$4/Parameter!$B$8) + I609) &lt; (ZB_Käufer2!$B609-Parameter!$B$17*Spielerentscheidungen!$D$5+Parameter!$B$4*(Ergebnisse2!$E$4/Parameter!$B$8) + J609), "B", C609)),
IF(($B609-Parameter!$B$17*Spielerentscheidungen!$B$5+Parameter!$B$4*(Ergebnisse2!$D$4/Parameter!$B$8) +I609)&gt;0,"A",
IF((ZB_Käufer2!$B609-Parameter!$B$17*Spielerentscheidungen!$D$5+Parameter!$B$4*(Ergebnisse2!$E$4/Parameter!$B$8) + J609)&gt;0,"B",0)))</f>
        <v>B</v>
      </c>
      <c r="H609">
        <f>IF(AND(($B609-Parameter!$B$17*Spielerentscheidungen!$B$6+Parameter!$B$4*(Ergebnisse2!$D$5/Parameter!$B$8) + I609)&gt;0,(ZB_Käufer2!$B609-Parameter!$B$17*Spielerentscheidungen!$D$6+Parameter!$B$4*(Ergebnisse2!$E$5/Parameter!$B$8) + J609)&gt;0), IF(($B609-Parameter!$B$17*Spielerentscheidungen!$B$6+Parameter!$B$4*(Ergebnisse2!$D$5/Parameter!$B$8) + I609) &gt; (ZB_Käufer2!$B609-Parameter!$B$17*Spielerentscheidungen!$D$6+Parameter!$B$4*(Ergebnisse2!$E$5/Parameter!$B$8) + J609),"A",IF(($B609-Parameter!$B$17*Spielerentscheidungen!$B$6+Parameter!$B$4*(Ergebnisse2!$D$5/Parameter!$B$8) + I609) &lt; (ZB_Käufer2!$B609-Parameter!$B$17*Spielerentscheidungen!$D$6+Parameter!$B$4*(Ergebnisse2!$E$5/Parameter!$B$8) + J609),"B",C609)),
IF(($B609-Parameter!$B$17*Spielerentscheidungen!$B$6+Parameter!$B$4*(Ergebnisse2!$D$5/Parameter!$B$8) + I609)&gt;0,"A",
IF((ZB_Käufer2!$B609-Parameter!$B$17*Spielerentscheidungen!$D$6 + Parameter!$B$4*(Ergebnisse2!$E$5/Parameter!$B$8) + J609)&gt;0,"B",0)))</f>
        <v>0</v>
      </c>
      <c r="I609">
        <v>0</v>
      </c>
      <c r="J609">
        <v>5</v>
      </c>
    </row>
    <row r="610" spans="1:10" x14ac:dyDescent="0.35">
      <c r="A610">
        <v>609</v>
      </c>
      <c r="B610">
        <v>2.2400000000000002</v>
      </c>
      <c r="C610" t="s">
        <v>19</v>
      </c>
      <c r="D610">
        <f>IF(AND(($B610- Parameter!$B$17*Spielerentscheidungen!$B$2+Parameter!$B$4*0.5 + I610)&gt;0,(ZB_Käufer2!$B610-Parameter!$B$17*Spielerentscheidungen!$D$2+Parameter!$B$4*0.5 + J610)&gt;0), IF(($B610-Parameter!$B$17*Spielerentscheidungen!$B$2+Parameter!$B$4*0.5 + I610) &gt; (ZB_Käufer2!$B610-Parameter!$B$17*Spielerentscheidungen!$D$2+Parameter!$B$4*0.5 + J610), "A", IF((ZB_Käufer2!$B610-Parameter!$B$17*Spielerentscheidungen!$D$2+Parameter!$B$4*0.5 + J610) &gt; ($B610-Parameter!$B$17*Spielerentscheidungen!$B$2+Parameter!$B$4*0.5 + I610), "B", C610)),
IF(($B610-Parameter!$B$17*Spielerentscheidungen!$B$2+Parameter!$B$4*0.5 + I610)&gt;0,"A",
IF((ZB_Käufer2!$B610-Parameter!$B$17*Spielerentscheidungen!$D$2+Parameter!$B$4*0.5 + J610)&gt;0,"B",0)))</f>
        <v>0</v>
      </c>
      <c r="E610">
        <f>IF(AND(($B610-Parameter!$B$17*Spielerentscheidungen!$B$3+Parameter!$B$4*(Ergebnisse2!$D$2/Parameter!$B$8) + I610)&gt;0,(ZB_Käufer2!$B610-Parameter!$B$17*Spielerentscheidungen!$D$3+Parameter!$B$4*(Ergebnisse2!$E$2/Parameter!$B$8) + J610)&gt;0),IF(($B610-Parameter!$B$17*Spielerentscheidungen!$B$3+Parameter!$B$4*(Ergebnisse2!$D$2/Parameter!$B$8) + I610) &gt; (ZB_Käufer2!$B610-Parameter!$B$17*Spielerentscheidungen!$D$3+Parameter!$B$4*(Ergebnisse2!$E$2/Parameter!$B$8) + J610),"A", IF(($B610-Parameter!$B$17*Spielerentscheidungen!$B$3+Parameter!$B$4*(Ergebnisse2!$D$2/Parameter!$B$8) + I610) &lt; (ZB_Käufer2!$B610-Parameter!$B$17*Spielerentscheidungen!$D$3+Parameter!$B$4*(Ergebnisse2!$E$2/Parameter!$B$8) + J610 ), "B", C610)),
IF(($B610-Parameter!$B$17*Spielerentscheidungen!$B$3+Parameter!$B$4*(Ergebnisse2!$D$2/Parameter!$B$8) + I610) &gt; 0,"A",
IF((ZB_Käufer2!$B610-Parameter!$B$17*Spielerentscheidungen!$D$3+Parameter!$B$4*(Ergebnisse2!$E$2/Parameter!$B$8) + J610)&gt;0,"B",0)))</f>
        <v>0</v>
      </c>
      <c r="F610">
        <f>IF(AND(($B610-Parameter!$B$17*Spielerentscheidungen!$B$4+Parameter!$B$4*(Ergebnisse2!$D$3/Parameter!$B$8) + I610 )&gt;0,(ZB_Käufer2!$B610-Parameter!$B$17*Spielerentscheidungen!$D$4+Parameter!$B$4*(Ergebnisse2!$E$3/Parameter!$B$8) + J610)&gt;0),IF(($B610-Parameter!$B$17*Spielerentscheidungen!$B$4+Parameter!$B$4*(Ergebnisse2!$D$3/Parameter!$B$8) + I610) &gt; (ZB_Käufer2!$B610-Parameter!$B$17*Spielerentscheidungen!$D$4+Parameter!$B$4*(Ergebnisse2!$E$3/Parameter!$B$8) + J610), "A", IF(($B610-Parameter!$B$17*Spielerentscheidungen!$B$4+Parameter!$B$4*(Ergebnisse2!$D$3/Parameter!$B$8) + I610) &lt; (ZB_Käufer2!$B610-Parameter!$B$17*Spielerentscheidungen!$D$4+Parameter!$B$4*(Ergebnisse2!$E$3/Parameter!$B$8) + J610), "B", C610)),
IF(($B610-Parameter!$B$17*Spielerentscheidungen!$B$4+Parameter!$B$4*(Ergebnisse2!$D$3/Parameter!$B$8) + I610) &gt; 0,"A",
IF((ZB_Käufer2!$B610-Parameter!$B$17*Spielerentscheidungen!$D$4+Parameter!$B$4*(Ergebnisse2!$E$3/Parameter!$B$8) + J610) &gt; 0,"B",0)))</f>
        <v>0</v>
      </c>
      <c r="G610">
        <f>IF(AND(($B610-Parameter!$B$17*Spielerentscheidungen!$B$5+Parameter!$B$4*(Ergebnisse2!$D$4/Parameter!$B$8) + I610)&gt;0,(ZB_Käufer2!$B610-Parameter!$B$17*Spielerentscheidungen!$D$5+Parameter!$B$4*(Ergebnisse2!$E$4/Parameter!$B$8) + J610)&gt;0), IF(($B610-Parameter!$B$17*Spielerentscheidungen!$B$5+Parameter!$B$4*(Ergebnisse2!$D$4/Parameter!$B$8) + I610) &gt; (ZB_Käufer2!$B610-Parameter!$B$17*Spielerentscheidungen!$D$5+Parameter!$B$4*(Ergebnisse2!$E$4/Parameter!$B$8) + J610), "A", IF(($B610-Parameter!$B$17*Spielerentscheidungen!$B$5+Parameter!$B$4*(Ergebnisse2!$D$4/Parameter!$B$8) + I610) &lt; (ZB_Käufer2!$B610-Parameter!$B$17*Spielerentscheidungen!$D$5+Parameter!$B$4*(Ergebnisse2!$E$4/Parameter!$B$8) + J610), "B", C610)),
IF(($B610-Parameter!$B$17*Spielerentscheidungen!$B$5+Parameter!$B$4*(Ergebnisse2!$D$4/Parameter!$B$8) +I610)&gt;0,"A",
IF((ZB_Käufer2!$B610-Parameter!$B$17*Spielerentscheidungen!$D$5+Parameter!$B$4*(Ergebnisse2!$E$4/Parameter!$B$8) + J610)&gt;0,"B",0)))</f>
        <v>0</v>
      </c>
      <c r="H610">
        <f>IF(AND(($B610-Parameter!$B$17*Spielerentscheidungen!$B$6+Parameter!$B$4*(Ergebnisse2!$D$5/Parameter!$B$8) + I610)&gt;0,(ZB_Käufer2!$B610-Parameter!$B$17*Spielerentscheidungen!$D$6+Parameter!$B$4*(Ergebnisse2!$E$5/Parameter!$B$8) + J610)&gt;0), IF(($B610-Parameter!$B$17*Spielerentscheidungen!$B$6+Parameter!$B$4*(Ergebnisse2!$D$5/Parameter!$B$8) + I610) &gt; (ZB_Käufer2!$B610-Parameter!$B$17*Spielerentscheidungen!$D$6+Parameter!$B$4*(Ergebnisse2!$E$5/Parameter!$B$8) + J610),"A",IF(($B610-Parameter!$B$17*Spielerentscheidungen!$B$6+Parameter!$B$4*(Ergebnisse2!$D$5/Parameter!$B$8) + I610) &lt; (ZB_Käufer2!$B610-Parameter!$B$17*Spielerentscheidungen!$D$6+Parameter!$B$4*(Ergebnisse2!$E$5/Parameter!$B$8) + J610),"B",C610)),
IF(($B610-Parameter!$B$17*Spielerentscheidungen!$B$6+Parameter!$B$4*(Ergebnisse2!$D$5/Parameter!$B$8) + I610)&gt;0,"A",
IF((ZB_Käufer2!$B610-Parameter!$B$17*Spielerentscheidungen!$D$6 + Parameter!$B$4*(Ergebnisse2!$E$5/Parameter!$B$8) + J610)&gt;0,"B",0)))</f>
        <v>0</v>
      </c>
      <c r="I610">
        <v>0</v>
      </c>
      <c r="J610">
        <v>4</v>
      </c>
    </row>
    <row r="611" spans="1:10" x14ac:dyDescent="0.35">
      <c r="A611">
        <v>610</v>
      </c>
      <c r="B611">
        <v>1.34</v>
      </c>
      <c r="C611" t="s">
        <v>20</v>
      </c>
      <c r="D611">
        <f>IF(AND(($B611- Parameter!$B$17*Spielerentscheidungen!$B$2+Parameter!$B$4*0.5 + I611)&gt;0,(ZB_Käufer2!$B611-Parameter!$B$17*Spielerentscheidungen!$D$2+Parameter!$B$4*0.5 + J611)&gt;0), IF(($B611-Parameter!$B$17*Spielerentscheidungen!$B$2+Parameter!$B$4*0.5 + I611) &gt; (ZB_Käufer2!$B611-Parameter!$B$17*Spielerentscheidungen!$D$2+Parameter!$B$4*0.5 + J611), "A", IF((ZB_Käufer2!$B611-Parameter!$B$17*Spielerentscheidungen!$D$2+Parameter!$B$4*0.5 + J611) &gt; ($B611-Parameter!$B$17*Spielerentscheidungen!$B$2+Parameter!$B$4*0.5 + I611), "B", C611)),
IF(($B611-Parameter!$B$17*Spielerentscheidungen!$B$2+Parameter!$B$4*0.5 + I611)&gt;0,"A",
IF((ZB_Käufer2!$B611-Parameter!$B$17*Spielerentscheidungen!$D$2+Parameter!$B$4*0.5 + J611)&gt;0,"B",0)))</f>
        <v>0</v>
      </c>
      <c r="E611">
        <f>IF(AND(($B611-Parameter!$B$17*Spielerentscheidungen!$B$3+Parameter!$B$4*(Ergebnisse2!$D$2/Parameter!$B$8) + I611)&gt;0,(ZB_Käufer2!$B611-Parameter!$B$17*Spielerentscheidungen!$D$3+Parameter!$B$4*(Ergebnisse2!$E$2/Parameter!$B$8) + J611)&gt;0),IF(($B611-Parameter!$B$17*Spielerentscheidungen!$B$3+Parameter!$B$4*(Ergebnisse2!$D$2/Parameter!$B$8) + I611) &gt; (ZB_Käufer2!$B611-Parameter!$B$17*Spielerentscheidungen!$D$3+Parameter!$B$4*(Ergebnisse2!$E$2/Parameter!$B$8) + J611),"A", IF(($B611-Parameter!$B$17*Spielerentscheidungen!$B$3+Parameter!$B$4*(Ergebnisse2!$D$2/Parameter!$B$8) + I611) &lt; (ZB_Käufer2!$B611-Parameter!$B$17*Spielerentscheidungen!$D$3+Parameter!$B$4*(Ergebnisse2!$E$2/Parameter!$B$8) + J611 ), "B", C611)),
IF(($B611-Parameter!$B$17*Spielerentscheidungen!$B$3+Parameter!$B$4*(Ergebnisse2!$D$2/Parameter!$B$8) + I611) &gt; 0,"A",
IF((ZB_Käufer2!$B611-Parameter!$B$17*Spielerentscheidungen!$D$3+Parameter!$B$4*(Ergebnisse2!$E$2/Parameter!$B$8) + J611)&gt;0,"B",0)))</f>
        <v>0</v>
      </c>
      <c r="F611">
        <f>IF(AND(($B611-Parameter!$B$17*Spielerentscheidungen!$B$4+Parameter!$B$4*(Ergebnisse2!$D$3/Parameter!$B$8) + I611 )&gt;0,(ZB_Käufer2!$B611-Parameter!$B$17*Spielerentscheidungen!$D$4+Parameter!$B$4*(Ergebnisse2!$E$3/Parameter!$B$8) + J611)&gt;0),IF(($B611-Parameter!$B$17*Spielerentscheidungen!$B$4+Parameter!$B$4*(Ergebnisse2!$D$3/Parameter!$B$8) + I611) &gt; (ZB_Käufer2!$B611-Parameter!$B$17*Spielerentscheidungen!$D$4+Parameter!$B$4*(Ergebnisse2!$E$3/Parameter!$B$8) + J611), "A", IF(($B611-Parameter!$B$17*Spielerentscheidungen!$B$4+Parameter!$B$4*(Ergebnisse2!$D$3/Parameter!$B$8) + I611) &lt; (ZB_Käufer2!$B611-Parameter!$B$17*Spielerentscheidungen!$D$4+Parameter!$B$4*(Ergebnisse2!$E$3/Parameter!$B$8) + J611), "B", C611)),
IF(($B611-Parameter!$B$17*Spielerentscheidungen!$B$4+Parameter!$B$4*(Ergebnisse2!$D$3/Parameter!$B$8) + I611) &gt; 0,"A",
IF((ZB_Käufer2!$B611-Parameter!$B$17*Spielerentscheidungen!$D$4+Parameter!$B$4*(Ergebnisse2!$E$3/Parameter!$B$8) + J611) &gt; 0,"B",0)))</f>
        <v>0</v>
      </c>
      <c r="G611">
        <f>IF(AND(($B611-Parameter!$B$17*Spielerentscheidungen!$B$5+Parameter!$B$4*(Ergebnisse2!$D$4/Parameter!$B$8) + I611)&gt;0,(ZB_Käufer2!$B611-Parameter!$B$17*Spielerentscheidungen!$D$5+Parameter!$B$4*(Ergebnisse2!$E$4/Parameter!$B$8) + J611)&gt;0), IF(($B611-Parameter!$B$17*Spielerentscheidungen!$B$5+Parameter!$B$4*(Ergebnisse2!$D$4/Parameter!$B$8) + I611) &gt; (ZB_Käufer2!$B611-Parameter!$B$17*Spielerentscheidungen!$D$5+Parameter!$B$4*(Ergebnisse2!$E$4/Parameter!$B$8) + J611), "A", IF(($B611-Parameter!$B$17*Spielerentscheidungen!$B$5+Parameter!$B$4*(Ergebnisse2!$D$4/Parameter!$B$8) + I611) &lt; (ZB_Käufer2!$B611-Parameter!$B$17*Spielerentscheidungen!$D$5+Parameter!$B$4*(Ergebnisse2!$E$4/Parameter!$B$8) + J611), "B", C611)),
IF(($B611-Parameter!$B$17*Spielerentscheidungen!$B$5+Parameter!$B$4*(Ergebnisse2!$D$4/Parameter!$B$8) +I611)&gt;0,"A",
IF((ZB_Käufer2!$B611-Parameter!$B$17*Spielerentscheidungen!$D$5+Parameter!$B$4*(Ergebnisse2!$E$4/Parameter!$B$8) + J611)&gt;0,"B",0)))</f>
        <v>0</v>
      </c>
      <c r="H611">
        <f>IF(AND(($B611-Parameter!$B$17*Spielerentscheidungen!$B$6+Parameter!$B$4*(Ergebnisse2!$D$5/Parameter!$B$8) + I611)&gt;0,(ZB_Käufer2!$B611-Parameter!$B$17*Spielerentscheidungen!$D$6+Parameter!$B$4*(Ergebnisse2!$E$5/Parameter!$B$8) + J611)&gt;0), IF(($B611-Parameter!$B$17*Spielerentscheidungen!$B$6+Parameter!$B$4*(Ergebnisse2!$D$5/Parameter!$B$8) + I611) &gt; (ZB_Käufer2!$B611-Parameter!$B$17*Spielerentscheidungen!$D$6+Parameter!$B$4*(Ergebnisse2!$E$5/Parameter!$B$8) + J611),"A",IF(($B611-Parameter!$B$17*Spielerentscheidungen!$B$6+Parameter!$B$4*(Ergebnisse2!$D$5/Parameter!$B$8) + I611) &lt; (ZB_Käufer2!$B611-Parameter!$B$17*Spielerentscheidungen!$D$6+Parameter!$B$4*(Ergebnisse2!$E$5/Parameter!$B$8) + J611),"B",C611)),
IF(($B611-Parameter!$B$17*Spielerentscheidungen!$B$6+Parameter!$B$4*(Ergebnisse2!$D$5/Parameter!$B$8) + I611)&gt;0,"A",
IF((ZB_Käufer2!$B611-Parameter!$B$17*Spielerentscheidungen!$D$6 + Parameter!$B$4*(Ergebnisse2!$E$5/Parameter!$B$8) + J611)&gt;0,"B",0)))</f>
        <v>0</v>
      </c>
      <c r="I611">
        <v>0</v>
      </c>
      <c r="J611">
        <v>5</v>
      </c>
    </row>
    <row r="612" spans="1:10" x14ac:dyDescent="0.35">
      <c r="A612">
        <v>611</v>
      </c>
      <c r="B612">
        <v>2.2599999999999998</v>
      </c>
      <c r="C612" t="s">
        <v>19</v>
      </c>
      <c r="D612">
        <f>IF(AND(($B612- Parameter!$B$17*Spielerentscheidungen!$B$2+Parameter!$B$4*0.5 + I612)&gt;0,(ZB_Käufer2!$B612-Parameter!$B$17*Spielerentscheidungen!$D$2+Parameter!$B$4*0.5 + J612)&gt;0), IF(($B612-Parameter!$B$17*Spielerentscheidungen!$B$2+Parameter!$B$4*0.5 + I612) &gt; (ZB_Käufer2!$B612-Parameter!$B$17*Spielerentscheidungen!$D$2+Parameter!$B$4*0.5 + J612), "A", IF((ZB_Käufer2!$B612-Parameter!$B$17*Spielerentscheidungen!$D$2+Parameter!$B$4*0.5 + J612) &gt; ($B612-Parameter!$B$17*Spielerentscheidungen!$B$2+Parameter!$B$4*0.5 + I612), "B", C612)),
IF(($B612-Parameter!$B$17*Spielerentscheidungen!$B$2+Parameter!$B$4*0.5 + I612)&gt;0,"A",
IF((ZB_Käufer2!$B612-Parameter!$B$17*Spielerentscheidungen!$D$2+Parameter!$B$4*0.5 + J612)&gt;0,"B",0)))</f>
        <v>0</v>
      </c>
      <c r="E612">
        <f>IF(AND(($B612-Parameter!$B$17*Spielerentscheidungen!$B$3+Parameter!$B$4*(Ergebnisse2!$D$2/Parameter!$B$8) + I612)&gt;0,(ZB_Käufer2!$B612-Parameter!$B$17*Spielerentscheidungen!$D$3+Parameter!$B$4*(Ergebnisse2!$E$2/Parameter!$B$8) + J612)&gt;0),IF(($B612-Parameter!$B$17*Spielerentscheidungen!$B$3+Parameter!$B$4*(Ergebnisse2!$D$2/Parameter!$B$8) + I612) &gt; (ZB_Käufer2!$B612-Parameter!$B$17*Spielerentscheidungen!$D$3+Parameter!$B$4*(Ergebnisse2!$E$2/Parameter!$B$8) + J612),"A", IF(($B612-Parameter!$B$17*Spielerentscheidungen!$B$3+Parameter!$B$4*(Ergebnisse2!$D$2/Parameter!$B$8) + I612) &lt; (ZB_Käufer2!$B612-Parameter!$B$17*Spielerentscheidungen!$D$3+Parameter!$B$4*(Ergebnisse2!$E$2/Parameter!$B$8) + J612 ), "B", C612)),
IF(($B612-Parameter!$B$17*Spielerentscheidungen!$B$3+Parameter!$B$4*(Ergebnisse2!$D$2/Parameter!$B$8) + I612) &gt; 0,"A",
IF((ZB_Käufer2!$B612-Parameter!$B$17*Spielerentscheidungen!$D$3+Parameter!$B$4*(Ergebnisse2!$E$2/Parameter!$B$8) + J612)&gt;0,"B",0)))</f>
        <v>0</v>
      </c>
      <c r="F612">
        <f>IF(AND(($B612-Parameter!$B$17*Spielerentscheidungen!$B$4+Parameter!$B$4*(Ergebnisse2!$D$3/Parameter!$B$8) + I612 )&gt;0,(ZB_Käufer2!$B612-Parameter!$B$17*Spielerentscheidungen!$D$4+Parameter!$B$4*(Ergebnisse2!$E$3/Parameter!$B$8) + J612)&gt;0),IF(($B612-Parameter!$B$17*Spielerentscheidungen!$B$4+Parameter!$B$4*(Ergebnisse2!$D$3/Parameter!$B$8) + I612) &gt; (ZB_Käufer2!$B612-Parameter!$B$17*Spielerentscheidungen!$D$4+Parameter!$B$4*(Ergebnisse2!$E$3/Parameter!$B$8) + J612), "A", IF(($B612-Parameter!$B$17*Spielerentscheidungen!$B$4+Parameter!$B$4*(Ergebnisse2!$D$3/Parameter!$B$8) + I612) &lt; (ZB_Käufer2!$B612-Parameter!$B$17*Spielerentscheidungen!$D$4+Parameter!$B$4*(Ergebnisse2!$E$3/Parameter!$B$8) + J612), "B", C612)),
IF(($B612-Parameter!$B$17*Spielerentscheidungen!$B$4+Parameter!$B$4*(Ergebnisse2!$D$3/Parameter!$B$8) + I612) &gt; 0,"A",
IF((ZB_Käufer2!$B612-Parameter!$B$17*Spielerentscheidungen!$D$4+Parameter!$B$4*(Ergebnisse2!$E$3/Parameter!$B$8) + J612) &gt; 0,"B",0)))</f>
        <v>0</v>
      </c>
      <c r="G612">
        <f>IF(AND(($B612-Parameter!$B$17*Spielerentscheidungen!$B$5+Parameter!$B$4*(Ergebnisse2!$D$4/Parameter!$B$8) + I612)&gt;0,(ZB_Käufer2!$B612-Parameter!$B$17*Spielerentscheidungen!$D$5+Parameter!$B$4*(Ergebnisse2!$E$4/Parameter!$B$8) + J612)&gt;0), IF(($B612-Parameter!$B$17*Spielerentscheidungen!$B$5+Parameter!$B$4*(Ergebnisse2!$D$4/Parameter!$B$8) + I612) &gt; (ZB_Käufer2!$B612-Parameter!$B$17*Spielerentscheidungen!$D$5+Parameter!$B$4*(Ergebnisse2!$E$4/Parameter!$B$8) + J612), "A", IF(($B612-Parameter!$B$17*Spielerentscheidungen!$B$5+Parameter!$B$4*(Ergebnisse2!$D$4/Parameter!$B$8) + I612) &lt; (ZB_Käufer2!$B612-Parameter!$B$17*Spielerentscheidungen!$D$5+Parameter!$B$4*(Ergebnisse2!$E$4/Parameter!$B$8) + J612), "B", C612)),
IF(($B612-Parameter!$B$17*Spielerentscheidungen!$B$5+Parameter!$B$4*(Ergebnisse2!$D$4/Parameter!$B$8) +I612)&gt;0,"A",
IF((ZB_Käufer2!$B612-Parameter!$B$17*Spielerentscheidungen!$D$5+Parameter!$B$4*(Ergebnisse2!$E$4/Parameter!$B$8) + J612)&gt;0,"B",0)))</f>
        <v>0</v>
      </c>
      <c r="H612">
        <f>IF(AND(($B612-Parameter!$B$17*Spielerentscheidungen!$B$6+Parameter!$B$4*(Ergebnisse2!$D$5/Parameter!$B$8) + I612)&gt;0,(ZB_Käufer2!$B612-Parameter!$B$17*Spielerentscheidungen!$D$6+Parameter!$B$4*(Ergebnisse2!$E$5/Parameter!$B$8) + J612)&gt;0), IF(($B612-Parameter!$B$17*Spielerentscheidungen!$B$6+Parameter!$B$4*(Ergebnisse2!$D$5/Parameter!$B$8) + I612) &gt; (ZB_Käufer2!$B612-Parameter!$B$17*Spielerentscheidungen!$D$6+Parameter!$B$4*(Ergebnisse2!$E$5/Parameter!$B$8) + J612),"A",IF(($B612-Parameter!$B$17*Spielerentscheidungen!$B$6+Parameter!$B$4*(Ergebnisse2!$D$5/Parameter!$B$8) + I612) &lt; (ZB_Käufer2!$B612-Parameter!$B$17*Spielerentscheidungen!$D$6+Parameter!$B$4*(Ergebnisse2!$E$5/Parameter!$B$8) + J612),"B",C612)),
IF(($B612-Parameter!$B$17*Spielerentscheidungen!$B$6+Parameter!$B$4*(Ergebnisse2!$D$5/Parameter!$B$8) + I612)&gt;0,"A",
IF((ZB_Käufer2!$B612-Parameter!$B$17*Spielerentscheidungen!$D$6 + Parameter!$B$4*(Ergebnisse2!$E$5/Parameter!$B$8) + J612)&gt;0,"B",0)))</f>
        <v>0</v>
      </c>
      <c r="I612">
        <v>1</v>
      </c>
      <c r="J612">
        <v>0</v>
      </c>
    </row>
    <row r="613" spans="1:10" x14ac:dyDescent="0.35">
      <c r="A613">
        <v>612</v>
      </c>
      <c r="B613">
        <v>4.5999999999999996</v>
      </c>
      <c r="C613" t="s">
        <v>20</v>
      </c>
      <c r="D613" t="str">
        <f>IF(AND(($B613- Parameter!$B$17*Spielerentscheidungen!$B$2+Parameter!$B$4*0.5 + I613)&gt;0,(ZB_Käufer2!$B613-Parameter!$B$17*Spielerentscheidungen!$D$2+Parameter!$B$4*0.5 + J613)&gt;0), IF(($B613-Parameter!$B$17*Spielerentscheidungen!$B$2+Parameter!$B$4*0.5 + I613) &gt; (ZB_Käufer2!$B613-Parameter!$B$17*Spielerentscheidungen!$D$2+Parameter!$B$4*0.5 + J613), "A", IF((ZB_Käufer2!$B613-Parameter!$B$17*Spielerentscheidungen!$D$2+Parameter!$B$4*0.5 + J613) &gt; ($B613-Parameter!$B$17*Spielerentscheidungen!$B$2+Parameter!$B$4*0.5 + I613), "B", C613)),
IF(($B613-Parameter!$B$17*Spielerentscheidungen!$B$2+Parameter!$B$4*0.5 + I613)&gt;0,"A",
IF((ZB_Käufer2!$B613-Parameter!$B$17*Spielerentscheidungen!$D$2+Parameter!$B$4*0.5 + J613)&gt;0,"B",0)))</f>
        <v>B</v>
      </c>
      <c r="E613" t="str">
        <f>IF(AND(($B613-Parameter!$B$17*Spielerentscheidungen!$B$3+Parameter!$B$4*(Ergebnisse2!$D$2/Parameter!$B$8) + I613)&gt;0,(ZB_Käufer2!$B613-Parameter!$B$17*Spielerentscheidungen!$D$3+Parameter!$B$4*(Ergebnisse2!$E$2/Parameter!$B$8) + J613)&gt;0),IF(($B613-Parameter!$B$17*Spielerentscheidungen!$B$3+Parameter!$B$4*(Ergebnisse2!$D$2/Parameter!$B$8) + I613) &gt; (ZB_Käufer2!$B613-Parameter!$B$17*Spielerentscheidungen!$D$3+Parameter!$B$4*(Ergebnisse2!$E$2/Parameter!$B$8) + J613),"A", IF(($B613-Parameter!$B$17*Spielerentscheidungen!$B$3+Parameter!$B$4*(Ergebnisse2!$D$2/Parameter!$B$8) + I613) &lt; (ZB_Käufer2!$B613-Parameter!$B$17*Spielerentscheidungen!$D$3+Parameter!$B$4*(Ergebnisse2!$E$2/Parameter!$B$8) + J613 ), "B", C613)),
IF(($B613-Parameter!$B$17*Spielerentscheidungen!$B$3+Parameter!$B$4*(Ergebnisse2!$D$2/Parameter!$B$8) + I613) &gt; 0,"A",
IF((ZB_Käufer2!$B613-Parameter!$B$17*Spielerentscheidungen!$D$3+Parameter!$B$4*(Ergebnisse2!$E$2/Parameter!$B$8) + J613)&gt;0,"B",0)))</f>
        <v>B</v>
      </c>
      <c r="F613">
        <f>IF(AND(($B613-Parameter!$B$17*Spielerentscheidungen!$B$4+Parameter!$B$4*(Ergebnisse2!$D$3/Parameter!$B$8) + I613 )&gt;0,(ZB_Käufer2!$B613-Parameter!$B$17*Spielerentscheidungen!$D$4+Parameter!$B$4*(Ergebnisse2!$E$3/Parameter!$B$8) + J613)&gt;0),IF(($B613-Parameter!$B$17*Spielerentscheidungen!$B$4+Parameter!$B$4*(Ergebnisse2!$D$3/Parameter!$B$8) + I613) &gt; (ZB_Käufer2!$B613-Parameter!$B$17*Spielerentscheidungen!$D$4+Parameter!$B$4*(Ergebnisse2!$E$3/Parameter!$B$8) + J613), "A", IF(($B613-Parameter!$B$17*Spielerentscheidungen!$B$4+Parameter!$B$4*(Ergebnisse2!$D$3/Parameter!$B$8) + I613) &lt; (ZB_Käufer2!$B613-Parameter!$B$17*Spielerentscheidungen!$D$4+Parameter!$B$4*(Ergebnisse2!$E$3/Parameter!$B$8) + J613), "B", C613)),
IF(($B613-Parameter!$B$17*Spielerentscheidungen!$B$4+Parameter!$B$4*(Ergebnisse2!$D$3/Parameter!$B$8) + I613) &gt; 0,"A",
IF((ZB_Käufer2!$B613-Parameter!$B$17*Spielerentscheidungen!$D$4+Parameter!$B$4*(Ergebnisse2!$E$3/Parameter!$B$8) + J613) &gt; 0,"B",0)))</f>
        <v>0</v>
      </c>
      <c r="G613">
        <f>IF(AND(($B613-Parameter!$B$17*Spielerentscheidungen!$B$5+Parameter!$B$4*(Ergebnisse2!$D$4/Parameter!$B$8) + I613)&gt;0,(ZB_Käufer2!$B613-Parameter!$B$17*Spielerentscheidungen!$D$5+Parameter!$B$4*(Ergebnisse2!$E$4/Parameter!$B$8) + J613)&gt;0), IF(($B613-Parameter!$B$17*Spielerentscheidungen!$B$5+Parameter!$B$4*(Ergebnisse2!$D$4/Parameter!$B$8) + I613) &gt; (ZB_Käufer2!$B613-Parameter!$B$17*Spielerentscheidungen!$D$5+Parameter!$B$4*(Ergebnisse2!$E$4/Parameter!$B$8) + J613), "A", IF(($B613-Parameter!$B$17*Spielerentscheidungen!$B$5+Parameter!$B$4*(Ergebnisse2!$D$4/Parameter!$B$8) + I613) &lt; (ZB_Käufer2!$B613-Parameter!$B$17*Spielerentscheidungen!$D$5+Parameter!$B$4*(Ergebnisse2!$E$4/Parameter!$B$8) + J613), "B", C613)),
IF(($B613-Parameter!$B$17*Spielerentscheidungen!$B$5+Parameter!$B$4*(Ergebnisse2!$D$4/Parameter!$B$8) +I613)&gt;0,"A",
IF((ZB_Käufer2!$B613-Parameter!$B$17*Spielerentscheidungen!$D$5+Parameter!$B$4*(Ergebnisse2!$E$4/Parameter!$B$8) + J613)&gt;0,"B",0)))</f>
        <v>0</v>
      </c>
      <c r="H613">
        <f>IF(AND(($B613-Parameter!$B$17*Spielerentscheidungen!$B$6+Parameter!$B$4*(Ergebnisse2!$D$5/Parameter!$B$8) + I613)&gt;0,(ZB_Käufer2!$B613-Parameter!$B$17*Spielerentscheidungen!$D$6+Parameter!$B$4*(Ergebnisse2!$E$5/Parameter!$B$8) + J613)&gt;0), IF(($B613-Parameter!$B$17*Spielerentscheidungen!$B$6+Parameter!$B$4*(Ergebnisse2!$D$5/Parameter!$B$8) + I613) &gt; (ZB_Käufer2!$B613-Parameter!$B$17*Spielerentscheidungen!$D$6+Parameter!$B$4*(Ergebnisse2!$E$5/Parameter!$B$8) + J613),"A",IF(($B613-Parameter!$B$17*Spielerentscheidungen!$B$6+Parameter!$B$4*(Ergebnisse2!$D$5/Parameter!$B$8) + I613) &lt; (ZB_Käufer2!$B613-Parameter!$B$17*Spielerentscheidungen!$D$6+Parameter!$B$4*(Ergebnisse2!$E$5/Parameter!$B$8) + J613),"B",C613)),
IF(($B613-Parameter!$B$17*Spielerentscheidungen!$B$6+Parameter!$B$4*(Ergebnisse2!$D$5/Parameter!$B$8) + I613)&gt;0,"A",
IF((ZB_Käufer2!$B613-Parameter!$B$17*Spielerentscheidungen!$D$6 + Parameter!$B$4*(Ergebnisse2!$E$5/Parameter!$B$8) + J613)&gt;0,"B",0)))</f>
        <v>0</v>
      </c>
      <c r="I613">
        <v>0</v>
      </c>
      <c r="J613">
        <v>5</v>
      </c>
    </row>
    <row r="614" spans="1:10" x14ac:dyDescent="0.35">
      <c r="A614">
        <v>613</v>
      </c>
      <c r="B614">
        <v>0.09</v>
      </c>
      <c r="C614" t="s">
        <v>19</v>
      </c>
      <c r="D614">
        <f>IF(AND(($B614- Parameter!$B$17*Spielerentscheidungen!$B$2+Parameter!$B$4*0.5 + I614)&gt;0,(ZB_Käufer2!$B614-Parameter!$B$17*Spielerentscheidungen!$D$2+Parameter!$B$4*0.5 + J614)&gt;0), IF(($B614-Parameter!$B$17*Spielerentscheidungen!$B$2+Parameter!$B$4*0.5 + I614) &gt; (ZB_Käufer2!$B614-Parameter!$B$17*Spielerentscheidungen!$D$2+Parameter!$B$4*0.5 + J614), "A", IF((ZB_Käufer2!$B614-Parameter!$B$17*Spielerentscheidungen!$D$2+Parameter!$B$4*0.5 + J614) &gt; ($B614-Parameter!$B$17*Spielerentscheidungen!$B$2+Parameter!$B$4*0.5 + I614), "B", C614)),
IF(($B614-Parameter!$B$17*Spielerentscheidungen!$B$2+Parameter!$B$4*0.5 + I614)&gt;0,"A",
IF((ZB_Käufer2!$B614-Parameter!$B$17*Spielerentscheidungen!$D$2+Parameter!$B$4*0.5 + J614)&gt;0,"B",0)))</f>
        <v>0</v>
      </c>
      <c r="E614">
        <f>IF(AND(($B614-Parameter!$B$17*Spielerentscheidungen!$B$3+Parameter!$B$4*(Ergebnisse2!$D$2/Parameter!$B$8) + I614)&gt;0,(ZB_Käufer2!$B614-Parameter!$B$17*Spielerentscheidungen!$D$3+Parameter!$B$4*(Ergebnisse2!$E$2/Parameter!$B$8) + J614)&gt;0),IF(($B614-Parameter!$B$17*Spielerentscheidungen!$B$3+Parameter!$B$4*(Ergebnisse2!$D$2/Parameter!$B$8) + I614) &gt; (ZB_Käufer2!$B614-Parameter!$B$17*Spielerentscheidungen!$D$3+Parameter!$B$4*(Ergebnisse2!$E$2/Parameter!$B$8) + J614),"A", IF(($B614-Parameter!$B$17*Spielerentscheidungen!$B$3+Parameter!$B$4*(Ergebnisse2!$D$2/Parameter!$B$8) + I614) &lt; (ZB_Käufer2!$B614-Parameter!$B$17*Spielerentscheidungen!$D$3+Parameter!$B$4*(Ergebnisse2!$E$2/Parameter!$B$8) + J614 ), "B", C614)),
IF(($B614-Parameter!$B$17*Spielerentscheidungen!$B$3+Parameter!$B$4*(Ergebnisse2!$D$2/Parameter!$B$8) + I614) &gt; 0,"A",
IF((ZB_Käufer2!$B614-Parameter!$B$17*Spielerentscheidungen!$D$3+Parameter!$B$4*(Ergebnisse2!$E$2/Parameter!$B$8) + J614)&gt;0,"B",0)))</f>
        <v>0</v>
      </c>
      <c r="F614">
        <f>IF(AND(($B614-Parameter!$B$17*Spielerentscheidungen!$B$4+Parameter!$B$4*(Ergebnisse2!$D$3/Parameter!$B$8) + I614 )&gt;0,(ZB_Käufer2!$B614-Parameter!$B$17*Spielerentscheidungen!$D$4+Parameter!$B$4*(Ergebnisse2!$E$3/Parameter!$B$8) + J614)&gt;0),IF(($B614-Parameter!$B$17*Spielerentscheidungen!$B$4+Parameter!$B$4*(Ergebnisse2!$D$3/Parameter!$B$8) + I614) &gt; (ZB_Käufer2!$B614-Parameter!$B$17*Spielerentscheidungen!$D$4+Parameter!$B$4*(Ergebnisse2!$E$3/Parameter!$B$8) + J614), "A", IF(($B614-Parameter!$B$17*Spielerentscheidungen!$B$4+Parameter!$B$4*(Ergebnisse2!$D$3/Parameter!$B$8) + I614) &lt; (ZB_Käufer2!$B614-Parameter!$B$17*Spielerentscheidungen!$D$4+Parameter!$B$4*(Ergebnisse2!$E$3/Parameter!$B$8) + J614), "B", C614)),
IF(($B614-Parameter!$B$17*Spielerentscheidungen!$B$4+Parameter!$B$4*(Ergebnisse2!$D$3/Parameter!$B$8) + I614) &gt; 0,"A",
IF((ZB_Käufer2!$B614-Parameter!$B$17*Spielerentscheidungen!$D$4+Parameter!$B$4*(Ergebnisse2!$E$3/Parameter!$B$8) + J614) &gt; 0,"B",0)))</f>
        <v>0</v>
      </c>
      <c r="G614">
        <f>IF(AND(($B614-Parameter!$B$17*Spielerentscheidungen!$B$5+Parameter!$B$4*(Ergebnisse2!$D$4/Parameter!$B$8) + I614)&gt;0,(ZB_Käufer2!$B614-Parameter!$B$17*Spielerentscheidungen!$D$5+Parameter!$B$4*(Ergebnisse2!$E$4/Parameter!$B$8) + J614)&gt;0), IF(($B614-Parameter!$B$17*Spielerentscheidungen!$B$5+Parameter!$B$4*(Ergebnisse2!$D$4/Parameter!$B$8) + I614) &gt; (ZB_Käufer2!$B614-Parameter!$B$17*Spielerentscheidungen!$D$5+Parameter!$B$4*(Ergebnisse2!$E$4/Parameter!$B$8) + J614), "A", IF(($B614-Parameter!$B$17*Spielerentscheidungen!$B$5+Parameter!$B$4*(Ergebnisse2!$D$4/Parameter!$B$8) + I614) &lt; (ZB_Käufer2!$B614-Parameter!$B$17*Spielerentscheidungen!$D$5+Parameter!$B$4*(Ergebnisse2!$E$4/Parameter!$B$8) + J614), "B", C614)),
IF(($B614-Parameter!$B$17*Spielerentscheidungen!$B$5+Parameter!$B$4*(Ergebnisse2!$D$4/Parameter!$B$8) +I614)&gt;0,"A",
IF((ZB_Käufer2!$B614-Parameter!$B$17*Spielerentscheidungen!$D$5+Parameter!$B$4*(Ergebnisse2!$E$4/Parameter!$B$8) + J614)&gt;0,"B",0)))</f>
        <v>0</v>
      </c>
      <c r="H614">
        <f>IF(AND(($B614-Parameter!$B$17*Spielerentscheidungen!$B$6+Parameter!$B$4*(Ergebnisse2!$D$5/Parameter!$B$8) + I614)&gt;0,(ZB_Käufer2!$B614-Parameter!$B$17*Spielerentscheidungen!$D$6+Parameter!$B$4*(Ergebnisse2!$E$5/Parameter!$B$8) + J614)&gt;0), IF(($B614-Parameter!$B$17*Spielerentscheidungen!$B$6+Parameter!$B$4*(Ergebnisse2!$D$5/Parameter!$B$8) + I614) &gt; (ZB_Käufer2!$B614-Parameter!$B$17*Spielerentscheidungen!$D$6+Parameter!$B$4*(Ergebnisse2!$E$5/Parameter!$B$8) + J614),"A",IF(($B614-Parameter!$B$17*Spielerentscheidungen!$B$6+Parameter!$B$4*(Ergebnisse2!$D$5/Parameter!$B$8) + I614) &lt; (ZB_Käufer2!$B614-Parameter!$B$17*Spielerentscheidungen!$D$6+Parameter!$B$4*(Ergebnisse2!$E$5/Parameter!$B$8) + J614),"B",C614)),
IF(($B614-Parameter!$B$17*Spielerentscheidungen!$B$6+Parameter!$B$4*(Ergebnisse2!$D$5/Parameter!$B$8) + I614)&gt;0,"A",
IF((ZB_Käufer2!$B614-Parameter!$B$17*Spielerentscheidungen!$D$6 + Parameter!$B$4*(Ergebnisse2!$E$5/Parameter!$B$8) + J614)&gt;0,"B",0)))</f>
        <v>0</v>
      </c>
      <c r="I614">
        <v>0</v>
      </c>
      <c r="J614">
        <v>2</v>
      </c>
    </row>
    <row r="615" spans="1:10" x14ac:dyDescent="0.35">
      <c r="A615">
        <v>614</v>
      </c>
      <c r="B615">
        <v>8.8699999999999992</v>
      </c>
      <c r="C615" t="s">
        <v>20</v>
      </c>
      <c r="D615" t="str">
        <f>IF(AND(($B615- Parameter!$B$17*Spielerentscheidungen!$B$2+Parameter!$B$4*0.5 + I615)&gt;0,(ZB_Käufer2!$B615-Parameter!$B$17*Spielerentscheidungen!$D$2+Parameter!$B$4*0.5 + J615)&gt;0), IF(($B615-Parameter!$B$17*Spielerentscheidungen!$B$2+Parameter!$B$4*0.5 + I615) &gt; (ZB_Käufer2!$B615-Parameter!$B$17*Spielerentscheidungen!$D$2+Parameter!$B$4*0.5 + J615), "A", IF((ZB_Käufer2!$B615-Parameter!$B$17*Spielerentscheidungen!$D$2+Parameter!$B$4*0.5 + J615) &gt; ($B615-Parameter!$B$17*Spielerentscheidungen!$B$2+Parameter!$B$4*0.5 + I615), "B", C615)),
IF(($B615-Parameter!$B$17*Spielerentscheidungen!$B$2+Parameter!$B$4*0.5 + I615)&gt;0,"A",
IF((ZB_Käufer2!$B615-Parameter!$B$17*Spielerentscheidungen!$D$2+Parameter!$B$4*0.5 + J615)&gt;0,"B",0)))</f>
        <v>B</v>
      </c>
      <c r="E615" t="str">
        <f>IF(AND(($B615-Parameter!$B$17*Spielerentscheidungen!$B$3+Parameter!$B$4*(Ergebnisse2!$D$2/Parameter!$B$8) + I615)&gt;0,(ZB_Käufer2!$B615-Parameter!$B$17*Spielerentscheidungen!$D$3+Parameter!$B$4*(Ergebnisse2!$E$2/Parameter!$B$8) + J615)&gt;0),IF(($B615-Parameter!$B$17*Spielerentscheidungen!$B$3+Parameter!$B$4*(Ergebnisse2!$D$2/Parameter!$B$8) + I615) &gt; (ZB_Käufer2!$B615-Parameter!$B$17*Spielerentscheidungen!$D$3+Parameter!$B$4*(Ergebnisse2!$E$2/Parameter!$B$8) + J615),"A", IF(($B615-Parameter!$B$17*Spielerentscheidungen!$B$3+Parameter!$B$4*(Ergebnisse2!$D$2/Parameter!$B$8) + I615) &lt; (ZB_Käufer2!$B615-Parameter!$B$17*Spielerentscheidungen!$D$3+Parameter!$B$4*(Ergebnisse2!$E$2/Parameter!$B$8) + J615 ), "B", C615)),
IF(($B615-Parameter!$B$17*Spielerentscheidungen!$B$3+Parameter!$B$4*(Ergebnisse2!$D$2/Parameter!$B$8) + I615) &gt; 0,"A",
IF((ZB_Käufer2!$B615-Parameter!$B$17*Spielerentscheidungen!$D$3+Parameter!$B$4*(Ergebnisse2!$E$2/Parameter!$B$8) + J615)&gt;0,"B",0)))</f>
        <v>B</v>
      </c>
      <c r="F615" t="str">
        <f>IF(AND(($B615-Parameter!$B$17*Spielerentscheidungen!$B$4+Parameter!$B$4*(Ergebnisse2!$D$3/Parameter!$B$8) + I615 )&gt;0,(ZB_Käufer2!$B615-Parameter!$B$17*Spielerentscheidungen!$D$4+Parameter!$B$4*(Ergebnisse2!$E$3/Parameter!$B$8) + J615)&gt;0),IF(($B615-Parameter!$B$17*Spielerentscheidungen!$B$4+Parameter!$B$4*(Ergebnisse2!$D$3/Parameter!$B$8) + I615) &gt; (ZB_Käufer2!$B615-Parameter!$B$17*Spielerentscheidungen!$D$4+Parameter!$B$4*(Ergebnisse2!$E$3/Parameter!$B$8) + J615), "A", IF(($B615-Parameter!$B$17*Spielerentscheidungen!$B$4+Parameter!$B$4*(Ergebnisse2!$D$3/Parameter!$B$8) + I615) &lt; (ZB_Käufer2!$B615-Parameter!$B$17*Spielerentscheidungen!$D$4+Parameter!$B$4*(Ergebnisse2!$E$3/Parameter!$B$8) + J615), "B", C615)),
IF(($B615-Parameter!$B$17*Spielerentscheidungen!$B$4+Parameter!$B$4*(Ergebnisse2!$D$3/Parameter!$B$8) + I615) &gt; 0,"A",
IF((ZB_Käufer2!$B615-Parameter!$B$17*Spielerentscheidungen!$D$4+Parameter!$B$4*(Ergebnisse2!$E$3/Parameter!$B$8) + J615) &gt; 0,"B",0)))</f>
        <v>B</v>
      </c>
      <c r="G615" t="str">
        <f>IF(AND(($B615-Parameter!$B$17*Spielerentscheidungen!$B$5+Parameter!$B$4*(Ergebnisse2!$D$4/Parameter!$B$8) + I615)&gt;0,(ZB_Käufer2!$B615-Parameter!$B$17*Spielerentscheidungen!$D$5+Parameter!$B$4*(Ergebnisse2!$E$4/Parameter!$B$8) + J615)&gt;0), IF(($B615-Parameter!$B$17*Spielerentscheidungen!$B$5+Parameter!$B$4*(Ergebnisse2!$D$4/Parameter!$B$8) + I615) &gt; (ZB_Käufer2!$B615-Parameter!$B$17*Spielerentscheidungen!$D$5+Parameter!$B$4*(Ergebnisse2!$E$4/Parameter!$B$8) + J615), "A", IF(($B615-Parameter!$B$17*Spielerentscheidungen!$B$5+Parameter!$B$4*(Ergebnisse2!$D$4/Parameter!$B$8) + I615) &lt; (ZB_Käufer2!$B615-Parameter!$B$17*Spielerentscheidungen!$D$5+Parameter!$B$4*(Ergebnisse2!$E$4/Parameter!$B$8) + J615), "B", C615)),
IF(($B615-Parameter!$B$17*Spielerentscheidungen!$B$5+Parameter!$B$4*(Ergebnisse2!$D$4/Parameter!$B$8) +I615)&gt;0,"A",
IF((ZB_Käufer2!$B615-Parameter!$B$17*Spielerentscheidungen!$D$5+Parameter!$B$4*(Ergebnisse2!$E$4/Parameter!$B$8) + J615)&gt;0,"B",0)))</f>
        <v>B</v>
      </c>
      <c r="H615">
        <f>IF(AND(($B615-Parameter!$B$17*Spielerentscheidungen!$B$6+Parameter!$B$4*(Ergebnisse2!$D$5/Parameter!$B$8) + I615)&gt;0,(ZB_Käufer2!$B615-Parameter!$B$17*Spielerentscheidungen!$D$6+Parameter!$B$4*(Ergebnisse2!$E$5/Parameter!$B$8) + J615)&gt;0), IF(($B615-Parameter!$B$17*Spielerentscheidungen!$B$6+Parameter!$B$4*(Ergebnisse2!$D$5/Parameter!$B$8) + I615) &gt; (ZB_Käufer2!$B615-Parameter!$B$17*Spielerentscheidungen!$D$6+Parameter!$B$4*(Ergebnisse2!$E$5/Parameter!$B$8) + J615),"A",IF(($B615-Parameter!$B$17*Spielerentscheidungen!$B$6+Parameter!$B$4*(Ergebnisse2!$D$5/Parameter!$B$8) + I615) &lt; (ZB_Käufer2!$B615-Parameter!$B$17*Spielerentscheidungen!$D$6+Parameter!$B$4*(Ergebnisse2!$E$5/Parameter!$B$8) + J615),"B",C615)),
IF(($B615-Parameter!$B$17*Spielerentscheidungen!$B$6+Parameter!$B$4*(Ergebnisse2!$D$5/Parameter!$B$8) + I615)&gt;0,"A",
IF((ZB_Käufer2!$B615-Parameter!$B$17*Spielerentscheidungen!$D$6 + Parameter!$B$4*(Ergebnisse2!$E$5/Parameter!$B$8) + J615)&gt;0,"B",0)))</f>
        <v>0</v>
      </c>
      <c r="I615">
        <v>0</v>
      </c>
      <c r="J615">
        <v>5</v>
      </c>
    </row>
    <row r="616" spans="1:10" x14ac:dyDescent="0.35">
      <c r="A616">
        <v>615</v>
      </c>
      <c r="B616">
        <v>6.84</v>
      </c>
      <c r="C616" t="s">
        <v>19</v>
      </c>
      <c r="D616">
        <f>IF(AND(($B616- Parameter!$B$17*Spielerentscheidungen!$B$2+Parameter!$B$4*0.5 + I616)&gt;0,(ZB_Käufer2!$B616-Parameter!$B$17*Spielerentscheidungen!$D$2+Parameter!$B$4*0.5 + J616)&gt;0), IF(($B616-Parameter!$B$17*Spielerentscheidungen!$B$2+Parameter!$B$4*0.5 + I616) &gt; (ZB_Käufer2!$B616-Parameter!$B$17*Spielerentscheidungen!$D$2+Parameter!$B$4*0.5 + J616), "A", IF((ZB_Käufer2!$B616-Parameter!$B$17*Spielerentscheidungen!$D$2+Parameter!$B$4*0.5 + J616) &gt; ($B616-Parameter!$B$17*Spielerentscheidungen!$B$2+Parameter!$B$4*0.5 + I616), "B", C616)),
IF(($B616-Parameter!$B$17*Spielerentscheidungen!$B$2+Parameter!$B$4*0.5 + I616)&gt;0,"A",
IF((ZB_Käufer2!$B616-Parameter!$B$17*Spielerentscheidungen!$D$2+Parameter!$B$4*0.5 + J616)&gt;0,"B",0)))</f>
        <v>0</v>
      </c>
      <c r="E616" t="str">
        <f>IF(AND(($B616-Parameter!$B$17*Spielerentscheidungen!$B$3+Parameter!$B$4*(Ergebnisse2!$D$2/Parameter!$B$8) + I616)&gt;0,(ZB_Käufer2!$B616-Parameter!$B$17*Spielerentscheidungen!$D$3+Parameter!$B$4*(Ergebnisse2!$E$2/Parameter!$B$8) + J616)&gt;0),IF(($B616-Parameter!$B$17*Spielerentscheidungen!$B$3+Parameter!$B$4*(Ergebnisse2!$D$2/Parameter!$B$8) + I616) &gt; (ZB_Käufer2!$B616-Parameter!$B$17*Spielerentscheidungen!$D$3+Parameter!$B$4*(Ergebnisse2!$E$2/Parameter!$B$8) + J616),"A", IF(($B616-Parameter!$B$17*Spielerentscheidungen!$B$3+Parameter!$B$4*(Ergebnisse2!$D$2/Parameter!$B$8) + I616) &lt; (ZB_Käufer2!$B616-Parameter!$B$17*Spielerentscheidungen!$D$3+Parameter!$B$4*(Ergebnisse2!$E$2/Parameter!$B$8) + J616 ), "B", C616)),
IF(($B616-Parameter!$B$17*Spielerentscheidungen!$B$3+Parameter!$B$4*(Ergebnisse2!$D$2/Parameter!$B$8) + I616) &gt; 0,"A",
IF((ZB_Käufer2!$B616-Parameter!$B$17*Spielerentscheidungen!$D$3+Parameter!$B$4*(Ergebnisse2!$E$2/Parameter!$B$8) + J616)&gt;0,"B",0)))</f>
        <v>A</v>
      </c>
      <c r="F616">
        <f>IF(AND(($B616-Parameter!$B$17*Spielerentscheidungen!$B$4+Parameter!$B$4*(Ergebnisse2!$D$3/Parameter!$B$8) + I616 )&gt;0,(ZB_Käufer2!$B616-Parameter!$B$17*Spielerentscheidungen!$D$4+Parameter!$B$4*(Ergebnisse2!$E$3/Parameter!$B$8) + J616)&gt;0),IF(($B616-Parameter!$B$17*Spielerentscheidungen!$B$4+Parameter!$B$4*(Ergebnisse2!$D$3/Parameter!$B$8) + I616) &gt; (ZB_Käufer2!$B616-Parameter!$B$17*Spielerentscheidungen!$D$4+Parameter!$B$4*(Ergebnisse2!$E$3/Parameter!$B$8) + J616), "A", IF(($B616-Parameter!$B$17*Spielerentscheidungen!$B$4+Parameter!$B$4*(Ergebnisse2!$D$3/Parameter!$B$8) + I616) &lt; (ZB_Käufer2!$B616-Parameter!$B$17*Spielerentscheidungen!$D$4+Parameter!$B$4*(Ergebnisse2!$E$3/Parameter!$B$8) + J616), "B", C616)),
IF(($B616-Parameter!$B$17*Spielerentscheidungen!$B$4+Parameter!$B$4*(Ergebnisse2!$D$3/Parameter!$B$8) + I616) &gt; 0,"A",
IF((ZB_Käufer2!$B616-Parameter!$B$17*Spielerentscheidungen!$D$4+Parameter!$B$4*(Ergebnisse2!$E$3/Parameter!$B$8) + J616) &gt; 0,"B",0)))</f>
        <v>0</v>
      </c>
      <c r="G616">
        <f>IF(AND(($B616-Parameter!$B$17*Spielerentscheidungen!$B$5+Parameter!$B$4*(Ergebnisse2!$D$4/Parameter!$B$8) + I616)&gt;0,(ZB_Käufer2!$B616-Parameter!$B$17*Spielerentscheidungen!$D$5+Parameter!$B$4*(Ergebnisse2!$E$4/Parameter!$B$8) + J616)&gt;0), IF(($B616-Parameter!$B$17*Spielerentscheidungen!$B$5+Parameter!$B$4*(Ergebnisse2!$D$4/Parameter!$B$8) + I616) &gt; (ZB_Käufer2!$B616-Parameter!$B$17*Spielerentscheidungen!$D$5+Parameter!$B$4*(Ergebnisse2!$E$4/Parameter!$B$8) + J616), "A", IF(($B616-Parameter!$B$17*Spielerentscheidungen!$B$5+Parameter!$B$4*(Ergebnisse2!$D$4/Parameter!$B$8) + I616) &lt; (ZB_Käufer2!$B616-Parameter!$B$17*Spielerentscheidungen!$D$5+Parameter!$B$4*(Ergebnisse2!$E$4/Parameter!$B$8) + J616), "B", C616)),
IF(($B616-Parameter!$B$17*Spielerentscheidungen!$B$5+Parameter!$B$4*(Ergebnisse2!$D$4/Parameter!$B$8) +I616)&gt;0,"A",
IF((ZB_Käufer2!$B616-Parameter!$B$17*Spielerentscheidungen!$D$5+Parameter!$B$4*(Ergebnisse2!$E$4/Parameter!$B$8) + J616)&gt;0,"B",0)))</f>
        <v>0</v>
      </c>
      <c r="H616">
        <f>IF(AND(($B616-Parameter!$B$17*Spielerentscheidungen!$B$6+Parameter!$B$4*(Ergebnisse2!$D$5/Parameter!$B$8) + I616)&gt;0,(ZB_Käufer2!$B616-Parameter!$B$17*Spielerentscheidungen!$D$6+Parameter!$B$4*(Ergebnisse2!$E$5/Parameter!$B$8) + J616)&gt;0), IF(($B616-Parameter!$B$17*Spielerentscheidungen!$B$6+Parameter!$B$4*(Ergebnisse2!$D$5/Parameter!$B$8) + I616) &gt; (ZB_Käufer2!$B616-Parameter!$B$17*Spielerentscheidungen!$D$6+Parameter!$B$4*(Ergebnisse2!$E$5/Parameter!$B$8) + J616),"A",IF(($B616-Parameter!$B$17*Spielerentscheidungen!$B$6+Parameter!$B$4*(Ergebnisse2!$D$5/Parameter!$B$8) + I616) &lt; (ZB_Käufer2!$B616-Parameter!$B$17*Spielerentscheidungen!$D$6+Parameter!$B$4*(Ergebnisse2!$E$5/Parameter!$B$8) + J616),"B",C616)),
IF(($B616-Parameter!$B$17*Spielerentscheidungen!$B$6+Parameter!$B$4*(Ergebnisse2!$D$5/Parameter!$B$8) + I616)&gt;0,"A",
IF((ZB_Käufer2!$B616-Parameter!$B$17*Spielerentscheidungen!$D$6 + Parameter!$B$4*(Ergebnisse2!$E$5/Parameter!$B$8) + J616)&gt;0,"B",0)))</f>
        <v>0</v>
      </c>
      <c r="I616">
        <v>0</v>
      </c>
      <c r="J616">
        <v>1</v>
      </c>
    </row>
    <row r="617" spans="1:10" x14ac:dyDescent="0.35">
      <c r="A617">
        <v>616</v>
      </c>
      <c r="B617">
        <v>4.09</v>
      </c>
      <c r="C617" t="s">
        <v>20</v>
      </c>
      <c r="D617" t="str">
        <f>IF(AND(($B617- Parameter!$B$17*Spielerentscheidungen!$B$2+Parameter!$B$4*0.5 + I617)&gt;0,(ZB_Käufer2!$B617-Parameter!$B$17*Spielerentscheidungen!$D$2+Parameter!$B$4*0.5 + J617)&gt;0), IF(($B617-Parameter!$B$17*Spielerentscheidungen!$B$2+Parameter!$B$4*0.5 + I617) &gt; (ZB_Käufer2!$B617-Parameter!$B$17*Spielerentscheidungen!$D$2+Parameter!$B$4*0.5 + J617), "A", IF((ZB_Käufer2!$B617-Parameter!$B$17*Spielerentscheidungen!$D$2+Parameter!$B$4*0.5 + J617) &gt; ($B617-Parameter!$B$17*Spielerentscheidungen!$B$2+Parameter!$B$4*0.5 + I617), "B", C617)),
IF(($B617-Parameter!$B$17*Spielerentscheidungen!$B$2+Parameter!$B$4*0.5 + I617)&gt;0,"A",
IF((ZB_Käufer2!$B617-Parameter!$B$17*Spielerentscheidungen!$D$2+Parameter!$B$4*0.5 + J617)&gt;0,"B",0)))</f>
        <v>A</v>
      </c>
      <c r="E617" t="str">
        <f>IF(AND(($B617-Parameter!$B$17*Spielerentscheidungen!$B$3+Parameter!$B$4*(Ergebnisse2!$D$2/Parameter!$B$8) + I617)&gt;0,(ZB_Käufer2!$B617-Parameter!$B$17*Spielerentscheidungen!$D$3+Parameter!$B$4*(Ergebnisse2!$E$2/Parameter!$B$8) + J617)&gt;0),IF(($B617-Parameter!$B$17*Spielerentscheidungen!$B$3+Parameter!$B$4*(Ergebnisse2!$D$2/Parameter!$B$8) + I617) &gt; (ZB_Käufer2!$B617-Parameter!$B$17*Spielerentscheidungen!$D$3+Parameter!$B$4*(Ergebnisse2!$E$2/Parameter!$B$8) + J617),"A", IF(($B617-Parameter!$B$17*Spielerentscheidungen!$B$3+Parameter!$B$4*(Ergebnisse2!$D$2/Parameter!$B$8) + I617) &lt; (ZB_Käufer2!$B617-Parameter!$B$17*Spielerentscheidungen!$D$3+Parameter!$B$4*(Ergebnisse2!$E$2/Parameter!$B$8) + J617 ), "B", C617)),
IF(($B617-Parameter!$B$17*Spielerentscheidungen!$B$3+Parameter!$B$4*(Ergebnisse2!$D$2/Parameter!$B$8) + I617) &gt; 0,"A",
IF((ZB_Käufer2!$B617-Parameter!$B$17*Spielerentscheidungen!$D$3+Parameter!$B$4*(Ergebnisse2!$E$2/Parameter!$B$8) + J617)&gt;0,"B",0)))</f>
        <v>A</v>
      </c>
      <c r="F617">
        <f>IF(AND(($B617-Parameter!$B$17*Spielerentscheidungen!$B$4+Parameter!$B$4*(Ergebnisse2!$D$3/Parameter!$B$8) + I617 )&gt;0,(ZB_Käufer2!$B617-Parameter!$B$17*Spielerentscheidungen!$D$4+Parameter!$B$4*(Ergebnisse2!$E$3/Parameter!$B$8) + J617)&gt;0),IF(($B617-Parameter!$B$17*Spielerentscheidungen!$B$4+Parameter!$B$4*(Ergebnisse2!$D$3/Parameter!$B$8) + I617) &gt; (ZB_Käufer2!$B617-Parameter!$B$17*Spielerentscheidungen!$D$4+Parameter!$B$4*(Ergebnisse2!$E$3/Parameter!$B$8) + J617), "A", IF(($B617-Parameter!$B$17*Spielerentscheidungen!$B$4+Parameter!$B$4*(Ergebnisse2!$D$3/Parameter!$B$8) + I617) &lt; (ZB_Käufer2!$B617-Parameter!$B$17*Spielerentscheidungen!$D$4+Parameter!$B$4*(Ergebnisse2!$E$3/Parameter!$B$8) + J617), "B", C617)),
IF(($B617-Parameter!$B$17*Spielerentscheidungen!$B$4+Parameter!$B$4*(Ergebnisse2!$D$3/Parameter!$B$8) + I617) &gt; 0,"A",
IF((ZB_Käufer2!$B617-Parameter!$B$17*Spielerentscheidungen!$D$4+Parameter!$B$4*(Ergebnisse2!$E$3/Parameter!$B$8) + J617) &gt; 0,"B",0)))</f>
        <v>0</v>
      </c>
      <c r="G617">
        <f>IF(AND(($B617-Parameter!$B$17*Spielerentscheidungen!$B$5+Parameter!$B$4*(Ergebnisse2!$D$4/Parameter!$B$8) + I617)&gt;0,(ZB_Käufer2!$B617-Parameter!$B$17*Spielerentscheidungen!$D$5+Parameter!$B$4*(Ergebnisse2!$E$4/Parameter!$B$8) + J617)&gt;0), IF(($B617-Parameter!$B$17*Spielerentscheidungen!$B$5+Parameter!$B$4*(Ergebnisse2!$D$4/Parameter!$B$8) + I617) &gt; (ZB_Käufer2!$B617-Parameter!$B$17*Spielerentscheidungen!$D$5+Parameter!$B$4*(Ergebnisse2!$E$4/Parameter!$B$8) + J617), "A", IF(($B617-Parameter!$B$17*Spielerentscheidungen!$B$5+Parameter!$B$4*(Ergebnisse2!$D$4/Parameter!$B$8) + I617) &lt; (ZB_Käufer2!$B617-Parameter!$B$17*Spielerentscheidungen!$D$5+Parameter!$B$4*(Ergebnisse2!$E$4/Parameter!$B$8) + J617), "B", C617)),
IF(($B617-Parameter!$B$17*Spielerentscheidungen!$B$5+Parameter!$B$4*(Ergebnisse2!$D$4/Parameter!$B$8) +I617)&gt;0,"A",
IF((ZB_Käufer2!$B617-Parameter!$B$17*Spielerentscheidungen!$D$5+Parameter!$B$4*(Ergebnisse2!$E$4/Parameter!$B$8) + J617)&gt;0,"B",0)))</f>
        <v>0</v>
      </c>
      <c r="H617">
        <f>IF(AND(($B617-Parameter!$B$17*Spielerentscheidungen!$B$6+Parameter!$B$4*(Ergebnisse2!$D$5/Parameter!$B$8) + I617)&gt;0,(ZB_Käufer2!$B617-Parameter!$B$17*Spielerentscheidungen!$D$6+Parameter!$B$4*(Ergebnisse2!$E$5/Parameter!$B$8) + J617)&gt;0), IF(($B617-Parameter!$B$17*Spielerentscheidungen!$B$6+Parameter!$B$4*(Ergebnisse2!$D$5/Parameter!$B$8) + I617) &gt; (ZB_Käufer2!$B617-Parameter!$B$17*Spielerentscheidungen!$D$6+Parameter!$B$4*(Ergebnisse2!$E$5/Parameter!$B$8) + J617),"A",IF(($B617-Parameter!$B$17*Spielerentscheidungen!$B$6+Parameter!$B$4*(Ergebnisse2!$D$5/Parameter!$B$8) + I617) &lt; (ZB_Käufer2!$B617-Parameter!$B$17*Spielerentscheidungen!$D$6+Parameter!$B$4*(Ergebnisse2!$E$5/Parameter!$B$8) + J617),"B",C617)),
IF(($B617-Parameter!$B$17*Spielerentscheidungen!$B$6+Parameter!$B$4*(Ergebnisse2!$D$5/Parameter!$B$8) + I617)&gt;0,"A",
IF((ZB_Käufer2!$B617-Parameter!$B$17*Spielerentscheidungen!$D$6 + Parameter!$B$4*(Ergebnisse2!$E$5/Parameter!$B$8) + J617)&gt;0,"B",0)))</f>
        <v>0</v>
      </c>
      <c r="I617">
        <v>4</v>
      </c>
      <c r="J617">
        <v>0</v>
      </c>
    </row>
    <row r="618" spans="1:10" x14ac:dyDescent="0.35">
      <c r="A618">
        <v>617</v>
      </c>
      <c r="B618">
        <v>9.42</v>
      </c>
      <c r="C618" t="s">
        <v>19</v>
      </c>
      <c r="D618" t="str">
        <f>IF(AND(($B618- Parameter!$B$17*Spielerentscheidungen!$B$2+Parameter!$B$4*0.5 + I618)&gt;0,(ZB_Käufer2!$B618-Parameter!$B$17*Spielerentscheidungen!$D$2+Parameter!$B$4*0.5 + J618)&gt;0), IF(($B618-Parameter!$B$17*Spielerentscheidungen!$B$2+Parameter!$B$4*0.5 + I618) &gt; (ZB_Käufer2!$B618-Parameter!$B$17*Spielerentscheidungen!$D$2+Parameter!$B$4*0.5 + J618), "A", IF((ZB_Käufer2!$B618-Parameter!$B$17*Spielerentscheidungen!$D$2+Parameter!$B$4*0.5 + J618) &gt; ($B618-Parameter!$B$17*Spielerentscheidungen!$B$2+Parameter!$B$4*0.5 + I618), "B", C618)),
IF(($B618-Parameter!$B$17*Spielerentscheidungen!$B$2+Parameter!$B$4*0.5 + I618)&gt;0,"A",
IF((ZB_Käufer2!$B618-Parameter!$B$17*Spielerentscheidungen!$D$2+Parameter!$B$4*0.5 + J618)&gt;0,"B",0)))</f>
        <v>A</v>
      </c>
      <c r="E618" t="str">
        <f>IF(AND(($B618-Parameter!$B$17*Spielerentscheidungen!$B$3+Parameter!$B$4*(Ergebnisse2!$D$2/Parameter!$B$8) + I618)&gt;0,(ZB_Käufer2!$B618-Parameter!$B$17*Spielerentscheidungen!$D$3+Parameter!$B$4*(Ergebnisse2!$E$2/Parameter!$B$8) + J618)&gt;0),IF(($B618-Parameter!$B$17*Spielerentscheidungen!$B$3+Parameter!$B$4*(Ergebnisse2!$D$2/Parameter!$B$8) + I618) &gt; (ZB_Käufer2!$B618-Parameter!$B$17*Spielerentscheidungen!$D$3+Parameter!$B$4*(Ergebnisse2!$E$2/Parameter!$B$8) + J618),"A", IF(($B618-Parameter!$B$17*Spielerentscheidungen!$B$3+Parameter!$B$4*(Ergebnisse2!$D$2/Parameter!$B$8) + I618) &lt; (ZB_Käufer2!$B618-Parameter!$B$17*Spielerentscheidungen!$D$3+Parameter!$B$4*(Ergebnisse2!$E$2/Parameter!$B$8) + J618 ), "B", C618)),
IF(($B618-Parameter!$B$17*Spielerentscheidungen!$B$3+Parameter!$B$4*(Ergebnisse2!$D$2/Parameter!$B$8) + I618) &gt; 0,"A",
IF((ZB_Käufer2!$B618-Parameter!$B$17*Spielerentscheidungen!$D$3+Parameter!$B$4*(Ergebnisse2!$E$2/Parameter!$B$8) + J618)&gt;0,"B",0)))</f>
        <v>A</v>
      </c>
      <c r="F618" t="str">
        <f>IF(AND(($B618-Parameter!$B$17*Spielerentscheidungen!$B$4+Parameter!$B$4*(Ergebnisse2!$D$3/Parameter!$B$8) + I618 )&gt;0,(ZB_Käufer2!$B618-Parameter!$B$17*Spielerentscheidungen!$D$4+Parameter!$B$4*(Ergebnisse2!$E$3/Parameter!$B$8) + J618)&gt;0),IF(($B618-Parameter!$B$17*Spielerentscheidungen!$B$4+Parameter!$B$4*(Ergebnisse2!$D$3/Parameter!$B$8) + I618) &gt; (ZB_Käufer2!$B618-Parameter!$B$17*Spielerentscheidungen!$D$4+Parameter!$B$4*(Ergebnisse2!$E$3/Parameter!$B$8) + J618), "A", IF(($B618-Parameter!$B$17*Spielerentscheidungen!$B$4+Parameter!$B$4*(Ergebnisse2!$D$3/Parameter!$B$8) + I618) &lt; (ZB_Käufer2!$B618-Parameter!$B$17*Spielerentscheidungen!$D$4+Parameter!$B$4*(Ergebnisse2!$E$3/Parameter!$B$8) + J618), "B", C618)),
IF(($B618-Parameter!$B$17*Spielerentscheidungen!$B$4+Parameter!$B$4*(Ergebnisse2!$D$3/Parameter!$B$8) + I618) &gt; 0,"A",
IF((ZB_Käufer2!$B618-Parameter!$B$17*Spielerentscheidungen!$D$4+Parameter!$B$4*(Ergebnisse2!$E$3/Parameter!$B$8) + J618) &gt; 0,"B",0)))</f>
        <v>A</v>
      </c>
      <c r="G618" t="str">
        <f>IF(AND(($B618-Parameter!$B$17*Spielerentscheidungen!$B$5+Parameter!$B$4*(Ergebnisse2!$D$4/Parameter!$B$8) + I618)&gt;0,(ZB_Käufer2!$B618-Parameter!$B$17*Spielerentscheidungen!$D$5+Parameter!$B$4*(Ergebnisse2!$E$4/Parameter!$B$8) + J618)&gt;0), IF(($B618-Parameter!$B$17*Spielerentscheidungen!$B$5+Parameter!$B$4*(Ergebnisse2!$D$4/Parameter!$B$8) + I618) &gt; (ZB_Käufer2!$B618-Parameter!$B$17*Spielerentscheidungen!$D$5+Parameter!$B$4*(Ergebnisse2!$E$4/Parameter!$B$8) + J618), "A", IF(($B618-Parameter!$B$17*Spielerentscheidungen!$B$5+Parameter!$B$4*(Ergebnisse2!$D$4/Parameter!$B$8) + I618) &lt; (ZB_Käufer2!$B618-Parameter!$B$17*Spielerentscheidungen!$D$5+Parameter!$B$4*(Ergebnisse2!$E$4/Parameter!$B$8) + J618), "B", C618)),
IF(($B618-Parameter!$B$17*Spielerentscheidungen!$B$5+Parameter!$B$4*(Ergebnisse2!$D$4/Parameter!$B$8) +I618)&gt;0,"A",
IF((ZB_Käufer2!$B618-Parameter!$B$17*Spielerentscheidungen!$D$5+Parameter!$B$4*(Ergebnisse2!$E$4/Parameter!$B$8) + J618)&gt;0,"B",0)))</f>
        <v>A</v>
      </c>
      <c r="H618">
        <f>IF(AND(($B618-Parameter!$B$17*Spielerentscheidungen!$B$6+Parameter!$B$4*(Ergebnisse2!$D$5/Parameter!$B$8) + I618)&gt;0,(ZB_Käufer2!$B618-Parameter!$B$17*Spielerentscheidungen!$D$6+Parameter!$B$4*(Ergebnisse2!$E$5/Parameter!$B$8) + J618)&gt;0), IF(($B618-Parameter!$B$17*Spielerentscheidungen!$B$6+Parameter!$B$4*(Ergebnisse2!$D$5/Parameter!$B$8) + I618) &gt; (ZB_Käufer2!$B618-Parameter!$B$17*Spielerentscheidungen!$D$6+Parameter!$B$4*(Ergebnisse2!$E$5/Parameter!$B$8) + J618),"A",IF(($B618-Parameter!$B$17*Spielerentscheidungen!$B$6+Parameter!$B$4*(Ergebnisse2!$D$5/Parameter!$B$8) + I618) &lt; (ZB_Käufer2!$B618-Parameter!$B$17*Spielerentscheidungen!$D$6+Parameter!$B$4*(Ergebnisse2!$E$5/Parameter!$B$8) + J618),"B",C618)),
IF(($B618-Parameter!$B$17*Spielerentscheidungen!$B$6+Parameter!$B$4*(Ergebnisse2!$D$5/Parameter!$B$8) + I618)&gt;0,"A",
IF((ZB_Käufer2!$B618-Parameter!$B$17*Spielerentscheidungen!$D$6 + Parameter!$B$4*(Ergebnisse2!$E$5/Parameter!$B$8) + J618)&gt;0,"B",0)))</f>
        <v>0</v>
      </c>
      <c r="I618">
        <v>4</v>
      </c>
      <c r="J618">
        <v>0</v>
      </c>
    </row>
    <row r="619" spans="1:10" x14ac:dyDescent="0.35">
      <c r="A619">
        <v>618</v>
      </c>
      <c r="B619">
        <v>0.44</v>
      </c>
      <c r="C619" t="s">
        <v>20</v>
      </c>
      <c r="D619">
        <f>IF(AND(($B619- Parameter!$B$17*Spielerentscheidungen!$B$2+Parameter!$B$4*0.5 + I619)&gt;0,(ZB_Käufer2!$B619-Parameter!$B$17*Spielerentscheidungen!$D$2+Parameter!$B$4*0.5 + J619)&gt;0), IF(($B619-Parameter!$B$17*Spielerentscheidungen!$B$2+Parameter!$B$4*0.5 + I619) &gt; (ZB_Käufer2!$B619-Parameter!$B$17*Spielerentscheidungen!$D$2+Parameter!$B$4*0.5 + J619), "A", IF((ZB_Käufer2!$B619-Parameter!$B$17*Spielerentscheidungen!$D$2+Parameter!$B$4*0.5 + J619) &gt; ($B619-Parameter!$B$17*Spielerentscheidungen!$B$2+Parameter!$B$4*0.5 + I619), "B", C619)),
IF(($B619-Parameter!$B$17*Spielerentscheidungen!$B$2+Parameter!$B$4*0.5 + I619)&gt;0,"A",
IF((ZB_Käufer2!$B619-Parameter!$B$17*Spielerentscheidungen!$D$2+Parameter!$B$4*0.5 + J619)&gt;0,"B",0)))</f>
        <v>0</v>
      </c>
      <c r="E619">
        <f>IF(AND(($B619-Parameter!$B$17*Spielerentscheidungen!$B$3+Parameter!$B$4*(Ergebnisse2!$D$2/Parameter!$B$8) + I619)&gt;0,(ZB_Käufer2!$B619-Parameter!$B$17*Spielerentscheidungen!$D$3+Parameter!$B$4*(Ergebnisse2!$E$2/Parameter!$B$8) + J619)&gt;0),IF(($B619-Parameter!$B$17*Spielerentscheidungen!$B$3+Parameter!$B$4*(Ergebnisse2!$D$2/Parameter!$B$8) + I619) &gt; (ZB_Käufer2!$B619-Parameter!$B$17*Spielerentscheidungen!$D$3+Parameter!$B$4*(Ergebnisse2!$E$2/Parameter!$B$8) + J619),"A", IF(($B619-Parameter!$B$17*Spielerentscheidungen!$B$3+Parameter!$B$4*(Ergebnisse2!$D$2/Parameter!$B$8) + I619) &lt; (ZB_Käufer2!$B619-Parameter!$B$17*Spielerentscheidungen!$D$3+Parameter!$B$4*(Ergebnisse2!$E$2/Parameter!$B$8) + J619 ), "B", C619)),
IF(($B619-Parameter!$B$17*Spielerentscheidungen!$B$3+Parameter!$B$4*(Ergebnisse2!$D$2/Parameter!$B$8) + I619) &gt; 0,"A",
IF((ZB_Käufer2!$B619-Parameter!$B$17*Spielerentscheidungen!$D$3+Parameter!$B$4*(Ergebnisse2!$E$2/Parameter!$B$8) + J619)&gt;0,"B",0)))</f>
        <v>0</v>
      </c>
      <c r="F619">
        <f>IF(AND(($B619-Parameter!$B$17*Spielerentscheidungen!$B$4+Parameter!$B$4*(Ergebnisse2!$D$3/Parameter!$B$8) + I619 )&gt;0,(ZB_Käufer2!$B619-Parameter!$B$17*Spielerentscheidungen!$D$4+Parameter!$B$4*(Ergebnisse2!$E$3/Parameter!$B$8) + J619)&gt;0),IF(($B619-Parameter!$B$17*Spielerentscheidungen!$B$4+Parameter!$B$4*(Ergebnisse2!$D$3/Parameter!$B$8) + I619) &gt; (ZB_Käufer2!$B619-Parameter!$B$17*Spielerentscheidungen!$D$4+Parameter!$B$4*(Ergebnisse2!$E$3/Parameter!$B$8) + J619), "A", IF(($B619-Parameter!$B$17*Spielerentscheidungen!$B$4+Parameter!$B$4*(Ergebnisse2!$D$3/Parameter!$B$8) + I619) &lt; (ZB_Käufer2!$B619-Parameter!$B$17*Spielerentscheidungen!$D$4+Parameter!$B$4*(Ergebnisse2!$E$3/Parameter!$B$8) + J619), "B", C619)),
IF(($B619-Parameter!$B$17*Spielerentscheidungen!$B$4+Parameter!$B$4*(Ergebnisse2!$D$3/Parameter!$B$8) + I619) &gt; 0,"A",
IF((ZB_Käufer2!$B619-Parameter!$B$17*Spielerentscheidungen!$D$4+Parameter!$B$4*(Ergebnisse2!$E$3/Parameter!$B$8) + J619) &gt; 0,"B",0)))</f>
        <v>0</v>
      </c>
      <c r="G619">
        <f>IF(AND(($B619-Parameter!$B$17*Spielerentscheidungen!$B$5+Parameter!$B$4*(Ergebnisse2!$D$4/Parameter!$B$8) + I619)&gt;0,(ZB_Käufer2!$B619-Parameter!$B$17*Spielerentscheidungen!$D$5+Parameter!$B$4*(Ergebnisse2!$E$4/Parameter!$B$8) + J619)&gt;0), IF(($B619-Parameter!$B$17*Spielerentscheidungen!$B$5+Parameter!$B$4*(Ergebnisse2!$D$4/Parameter!$B$8) + I619) &gt; (ZB_Käufer2!$B619-Parameter!$B$17*Spielerentscheidungen!$D$5+Parameter!$B$4*(Ergebnisse2!$E$4/Parameter!$B$8) + J619), "A", IF(($B619-Parameter!$B$17*Spielerentscheidungen!$B$5+Parameter!$B$4*(Ergebnisse2!$D$4/Parameter!$B$8) + I619) &lt; (ZB_Käufer2!$B619-Parameter!$B$17*Spielerentscheidungen!$D$5+Parameter!$B$4*(Ergebnisse2!$E$4/Parameter!$B$8) + J619), "B", C619)),
IF(($B619-Parameter!$B$17*Spielerentscheidungen!$B$5+Parameter!$B$4*(Ergebnisse2!$D$4/Parameter!$B$8) +I619)&gt;0,"A",
IF((ZB_Käufer2!$B619-Parameter!$B$17*Spielerentscheidungen!$D$5+Parameter!$B$4*(Ergebnisse2!$E$4/Parameter!$B$8) + J619)&gt;0,"B",0)))</f>
        <v>0</v>
      </c>
      <c r="H619">
        <f>IF(AND(($B619-Parameter!$B$17*Spielerentscheidungen!$B$6+Parameter!$B$4*(Ergebnisse2!$D$5/Parameter!$B$8) + I619)&gt;0,(ZB_Käufer2!$B619-Parameter!$B$17*Spielerentscheidungen!$D$6+Parameter!$B$4*(Ergebnisse2!$E$5/Parameter!$B$8) + J619)&gt;0), IF(($B619-Parameter!$B$17*Spielerentscheidungen!$B$6+Parameter!$B$4*(Ergebnisse2!$D$5/Parameter!$B$8) + I619) &gt; (ZB_Käufer2!$B619-Parameter!$B$17*Spielerentscheidungen!$D$6+Parameter!$B$4*(Ergebnisse2!$E$5/Parameter!$B$8) + J619),"A",IF(($B619-Parameter!$B$17*Spielerentscheidungen!$B$6+Parameter!$B$4*(Ergebnisse2!$D$5/Parameter!$B$8) + I619) &lt; (ZB_Käufer2!$B619-Parameter!$B$17*Spielerentscheidungen!$D$6+Parameter!$B$4*(Ergebnisse2!$E$5/Parameter!$B$8) + J619),"B",C619)),
IF(($B619-Parameter!$B$17*Spielerentscheidungen!$B$6+Parameter!$B$4*(Ergebnisse2!$D$5/Parameter!$B$8) + I619)&gt;0,"A",
IF((ZB_Käufer2!$B619-Parameter!$B$17*Spielerentscheidungen!$D$6 + Parameter!$B$4*(Ergebnisse2!$E$5/Parameter!$B$8) + J619)&gt;0,"B",0)))</f>
        <v>0</v>
      </c>
      <c r="I619">
        <v>0</v>
      </c>
      <c r="J619">
        <v>1</v>
      </c>
    </row>
    <row r="620" spans="1:10" x14ac:dyDescent="0.35">
      <c r="A620">
        <v>619</v>
      </c>
      <c r="B620">
        <v>3.66</v>
      </c>
      <c r="C620" t="s">
        <v>19</v>
      </c>
      <c r="D620">
        <f>IF(AND(($B620- Parameter!$B$17*Spielerentscheidungen!$B$2+Parameter!$B$4*0.5 + I620)&gt;0,(ZB_Käufer2!$B620-Parameter!$B$17*Spielerentscheidungen!$D$2+Parameter!$B$4*0.5 + J620)&gt;0), IF(($B620-Parameter!$B$17*Spielerentscheidungen!$B$2+Parameter!$B$4*0.5 + I620) &gt; (ZB_Käufer2!$B620-Parameter!$B$17*Spielerentscheidungen!$D$2+Parameter!$B$4*0.5 + J620), "A", IF((ZB_Käufer2!$B620-Parameter!$B$17*Spielerentscheidungen!$D$2+Parameter!$B$4*0.5 + J620) &gt; ($B620-Parameter!$B$17*Spielerentscheidungen!$B$2+Parameter!$B$4*0.5 + I620), "B", C620)),
IF(($B620-Parameter!$B$17*Spielerentscheidungen!$B$2+Parameter!$B$4*0.5 + I620)&gt;0,"A",
IF((ZB_Käufer2!$B620-Parameter!$B$17*Spielerentscheidungen!$D$2+Parameter!$B$4*0.5 + J620)&gt;0,"B",0)))</f>
        <v>0</v>
      </c>
      <c r="E620">
        <f>IF(AND(($B620-Parameter!$B$17*Spielerentscheidungen!$B$3+Parameter!$B$4*(Ergebnisse2!$D$2/Parameter!$B$8) + I620)&gt;0,(ZB_Käufer2!$B620-Parameter!$B$17*Spielerentscheidungen!$D$3+Parameter!$B$4*(Ergebnisse2!$E$2/Parameter!$B$8) + J620)&gt;0),IF(($B620-Parameter!$B$17*Spielerentscheidungen!$B$3+Parameter!$B$4*(Ergebnisse2!$D$2/Parameter!$B$8) + I620) &gt; (ZB_Käufer2!$B620-Parameter!$B$17*Spielerentscheidungen!$D$3+Parameter!$B$4*(Ergebnisse2!$E$2/Parameter!$B$8) + J620),"A", IF(($B620-Parameter!$B$17*Spielerentscheidungen!$B$3+Parameter!$B$4*(Ergebnisse2!$D$2/Parameter!$B$8) + I620) &lt; (ZB_Käufer2!$B620-Parameter!$B$17*Spielerentscheidungen!$D$3+Parameter!$B$4*(Ergebnisse2!$E$2/Parameter!$B$8) + J620 ), "B", C620)),
IF(($B620-Parameter!$B$17*Spielerentscheidungen!$B$3+Parameter!$B$4*(Ergebnisse2!$D$2/Parameter!$B$8) + I620) &gt; 0,"A",
IF((ZB_Käufer2!$B620-Parameter!$B$17*Spielerentscheidungen!$D$3+Parameter!$B$4*(Ergebnisse2!$E$2/Parameter!$B$8) + J620)&gt;0,"B",0)))</f>
        <v>0</v>
      </c>
      <c r="F620">
        <f>IF(AND(($B620-Parameter!$B$17*Spielerentscheidungen!$B$4+Parameter!$B$4*(Ergebnisse2!$D$3/Parameter!$B$8) + I620 )&gt;0,(ZB_Käufer2!$B620-Parameter!$B$17*Spielerentscheidungen!$D$4+Parameter!$B$4*(Ergebnisse2!$E$3/Parameter!$B$8) + J620)&gt;0),IF(($B620-Parameter!$B$17*Spielerentscheidungen!$B$4+Parameter!$B$4*(Ergebnisse2!$D$3/Parameter!$B$8) + I620) &gt; (ZB_Käufer2!$B620-Parameter!$B$17*Spielerentscheidungen!$D$4+Parameter!$B$4*(Ergebnisse2!$E$3/Parameter!$B$8) + J620), "A", IF(($B620-Parameter!$B$17*Spielerentscheidungen!$B$4+Parameter!$B$4*(Ergebnisse2!$D$3/Parameter!$B$8) + I620) &lt; (ZB_Käufer2!$B620-Parameter!$B$17*Spielerentscheidungen!$D$4+Parameter!$B$4*(Ergebnisse2!$E$3/Parameter!$B$8) + J620), "B", C620)),
IF(($B620-Parameter!$B$17*Spielerentscheidungen!$B$4+Parameter!$B$4*(Ergebnisse2!$D$3/Parameter!$B$8) + I620) &gt; 0,"A",
IF((ZB_Käufer2!$B620-Parameter!$B$17*Spielerentscheidungen!$D$4+Parameter!$B$4*(Ergebnisse2!$E$3/Parameter!$B$8) + J620) &gt; 0,"B",0)))</f>
        <v>0</v>
      </c>
      <c r="G620">
        <f>IF(AND(($B620-Parameter!$B$17*Spielerentscheidungen!$B$5+Parameter!$B$4*(Ergebnisse2!$D$4/Parameter!$B$8) + I620)&gt;0,(ZB_Käufer2!$B620-Parameter!$B$17*Spielerentscheidungen!$D$5+Parameter!$B$4*(Ergebnisse2!$E$4/Parameter!$B$8) + J620)&gt;0), IF(($B620-Parameter!$B$17*Spielerentscheidungen!$B$5+Parameter!$B$4*(Ergebnisse2!$D$4/Parameter!$B$8) + I620) &gt; (ZB_Käufer2!$B620-Parameter!$B$17*Spielerentscheidungen!$D$5+Parameter!$B$4*(Ergebnisse2!$E$4/Parameter!$B$8) + J620), "A", IF(($B620-Parameter!$B$17*Spielerentscheidungen!$B$5+Parameter!$B$4*(Ergebnisse2!$D$4/Parameter!$B$8) + I620) &lt; (ZB_Käufer2!$B620-Parameter!$B$17*Spielerentscheidungen!$D$5+Parameter!$B$4*(Ergebnisse2!$E$4/Parameter!$B$8) + J620), "B", C620)),
IF(($B620-Parameter!$B$17*Spielerentscheidungen!$B$5+Parameter!$B$4*(Ergebnisse2!$D$4/Parameter!$B$8) +I620)&gt;0,"A",
IF((ZB_Käufer2!$B620-Parameter!$B$17*Spielerentscheidungen!$D$5+Parameter!$B$4*(Ergebnisse2!$E$4/Parameter!$B$8) + J620)&gt;0,"B",0)))</f>
        <v>0</v>
      </c>
      <c r="H620">
        <f>IF(AND(($B620-Parameter!$B$17*Spielerentscheidungen!$B$6+Parameter!$B$4*(Ergebnisse2!$D$5/Parameter!$B$8) + I620)&gt;0,(ZB_Käufer2!$B620-Parameter!$B$17*Spielerentscheidungen!$D$6+Parameter!$B$4*(Ergebnisse2!$E$5/Parameter!$B$8) + J620)&gt;0), IF(($B620-Parameter!$B$17*Spielerentscheidungen!$B$6+Parameter!$B$4*(Ergebnisse2!$D$5/Parameter!$B$8) + I620) &gt; (ZB_Käufer2!$B620-Parameter!$B$17*Spielerentscheidungen!$D$6+Parameter!$B$4*(Ergebnisse2!$E$5/Parameter!$B$8) + J620),"A",IF(($B620-Parameter!$B$17*Spielerentscheidungen!$B$6+Parameter!$B$4*(Ergebnisse2!$D$5/Parameter!$B$8) + I620) &lt; (ZB_Käufer2!$B620-Parameter!$B$17*Spielerentscheidungen!$D$6+Parameter!$B$4*(Ergebnisse2!$E$5/Parameter!$B$8) + J620),"B",C620)),
IF(($B620-Parameter!$B$17*Spielerentscheidungen!$B$6+Parameter!$B$4*(Ergebnisse2!$D$5/Parameter!$B$8) + I620)&gt;0,"A",
IF((ZB_Käufer2!$B620-Parameter!$B$17*Spielerentscheidungen!$D$6 + Parameter!$B$4*(Ergebnisse2!$E$5/Parameter!$B$8) + J620)&gt;0,"B",0)))</f>
        <v>0</v>
      </c>
      <c r="I620">
        <v>2</v>
      </c>
      <c r="J620">
        <v>0</v>
      </c>
    </row>
    <row r="621" spans="1:10" x14ac:dyDescent="0.35">
      <c r="A621">
        <v>620</v>
      </c>
      <c r="B621">
        <v>8.7200000000000006</v>
      </c>
      <c r="C621" t="s">
        <v>20</v>
      </c>
      <c r="D621" t="str">
        <f>IF(AND(($B621- Parameter!$B$17*Spielerentscheidungen!$B$2+Parameter!$B$4*0.5 + I621)&gt;0,(ZB_Käufer2!$B621-Parameter!$B$17*Spielerentscheidungen!$D$2+Parameter!$B$4*0.5 + J621)&gt;0), IF(($B621-Parameter!$B$17*Spielerentscheidungen!$B$2+Parameter!$B$4*0.5 + I621) &gt; (ZB_Käufer2!$B621-Parameter!$B$17*Spielerentscheidungen!$D$2+Parameter!$B$4*0.5 + J621), "A", IF((ZB_Käufer2!$B621-Parameter!$B$17*Spielerentscheidungen!$D$2+Parameter!$B$4*0.5 + J621) &gt; ($B621-Parameter!$B$17*Spielerentscheidungen!$B$2+Parameter!$B$4*0.5 + I621), "B", C621)),
IF(($B621-Parameter!$B$17*Spielerentscheidungen!$B$2+Parameter!$B$4*0.5 + I621)&gt;0,"A",
IF((ZB_Käufer2!$B621-Parameter!$B$17*Spielerentscheidungen!$D$2+Parameter!$B$4*0.5 + J621)&gt;0,"B",0)))</f>
        <v>A</v>
      </c>
      <c r="E621" t="str">
        <f>IF(AND(($B621-Parameter!$B$17*Spielerentscheidungen!$B$3+Parameter!$B$4*(Ergebnisse2!$D$2/Parameter!$B$8) + I621)&gt;0,(ZB_Käufer2!$B621-Parameter!$B$17*Spielerentscheidungen!$D$3+Parameter!$B$4*(Ergebnisse2!$E$2/Parameter!$B$8) + J621)&gt;0),IF(($B621-Parameter!$B$17*Spielerentscheidungen!$B$3+Parameter!$B$4*(Ergebnisse2!$D$2/Parameter!$B$8) + I621) &gt; (ZB_Käufer2!$B621-Parameter!$B$17*Spielerentscheidungen!$D$3+Parameter!$B$4*(Ergebnisse2!$E$2/Parameter!$B$8) + J621),"A", IF(($B621-Parameter!$B$17*Spielerentscheidungen!$B$3+Parameter!$B$4*(Ergebnisse2!$D$2/Parameter!$B$8) + I621) &lt; (ZB_Käufer2!$B621-Parameter!$B$17*Spielerentscheidungen!$D$3+Parameter!$B$4*(Ergebnisse2!$E$2/Parameter!$B$8) + J621 ), "B", C621)),
IF(($B621-Parameter!$B$17*Spielerentscheidungen!$B$3+Parameter!$B$4*(Ergebnisse2!$D$2/Parameter!$B$8) + I621) &gt; 0,"A",
IF((ZB_Käufer2!$B621-Parameter!$B$17*Spielerentscheidungen!$D$3+Parameter!$B$4*(Ergebnisse2!$E$2/Parameter!$B$8) + J621)&gt;0,"B",0)))</f>
        <v>A</v>
      </c>
      <c r="F621" t="str">
        <f>IF(AND(($B621-Parameter!$B$17*Spielerentscheidungen!$B$4+Parameter!$B$4*(Ergebnisse2!$D$3/Parameter!$B$8) + I621 )&gt;0,(ZB_Käufer2!$B621-Parameter!$B$17*Spielerentscheidungen!$D$4+Parameter!$B$4*(Ergebnisse2!$E$3/Parameter!$B$8) + J621)&gt;0),IF(($B621-Parameter!$B$17*Spielerentscheidungen!$B$4+Parameter!$B$4*(Ergebnisse2!$D$3/Parameter!$B$8) + I621) &gt; (ZB_Käufer2!$B621-Parameter!$B$17*Spielerentscheidungen!$D$4+Parameter!$B$4*(Ergebnisse2!$E$3/Parameter!$B$8) + J621), "A", IF(($B621-Parameter!$B$17*Spielerentscheidungen!$B$4+Parameter!$B$4*(Ergebnisse2!$D$3/Parameter!$B$8) + I621) &lt; (ZB_Käufer2!$B621-Parameter!$B$17*Spielerentscheidungen!$D$4+Parameter!$B$4*(Ergebnisse2!$E$3/Parameter!$B$8) + J621), "B", C621)),
IF(($B621-Parameter!$B$17*Spielerentscheidungen!$B$4+Parameter!$B$4*(Ergebnisse2!$D$3/Parameter!$B$8) + I621) &gt; 0,"A",
IF((ZB_Käufer2!$B621-Parameter!$B$17*Spielerentscheidungen!$D$4+Parameter!$B$4*(Ergebnisse2!$E$3/Parameter!$B$8) + J621) &gt; 0,"B",0)))</f>
        <v>A</v>
      </c>
      <c r="G621" t="str">
        <f>IF(AND(($B621-Parameter!$B$17*Spielerentscheidungen!$B$5+Parameter!$B$4*(Ergebnisse2!$D$4/Parameter!$B$8) + I621)&gt;0,(ZB_Käufer2!$B621-Parameter!$B$17*Spielerentscheidungen!$D$5+Parameter!$B$4*(Ergebnisse2!$E$4/Parameter!$B$8) + J621)&gt;0), IF(($B621-Parameter!$B$17*Spielerentscheidungen!$B$5+Parameter!$B$4*(Ergebnisse2!$D$4/Parameter!$B$8) + I621) &gt; (ZB_Käufer2!$B621-Parameter!$B$17*Spielerentscheidungen!$D$5+Parameter!$B$4*(Ergebnisse2!$E$4/Parameter!$B$8) + J621), "A", IF(($B621-Parameter!$B$17*Spielerentscheidungen!$B$5+Parameter!$B$4*(Ergebnisse2!$D$4/Parameter!$B$8) + I621) &lt; (ZB_Käufer2!$B621-Parameter!$B$17*Spielerentscheidungen!$D$5+Parameter!$B$4*(Ergebnisse2!$E$4/Parameter!$B$8) + J621), "B", C621)),
IF(($B621-Parameter!$B$17*Spielerentscheidungen!$B$5+Parameter!$B$4*(Ergebnisse2!$D$4/Parameter!$B$8) +I621)&gt;0,"A",
IF((ZB_Käufer2!$B621-Parameter!$B$17*Spielerentscheidungen!$D$5+Parameter!$B$4*(Ergebnisse2!$E$4/Parameter!$B$8) + J621)&gt;0,"B",0)))</f>
        <v>A</v>
      </c>
      <c r="H621">
        <f>IF(AND(($B621-Parameter!$B$17*Spielerentscheidungen!$B$6+Parameter!$B$4*(Ergebnisse2!$D$5/Parameter!$B$8) + I621)&gt;0,(ZB_Käufer2!$B621-Parameter!$B$17*Spielerentscheidungen!$D$6+Parameter!$B$4*(Ergebnisse2!$E$5/Parameter!$B$8) + J621)&gt;0), IF(($B621-Parameter!$B$17*Spielerentscheidungen!$B$6+Parameter!$B$4*(Ergebnisse2!$D$5/Parameter!$B$8) + I621) &gt; (ZB_Käufer2!$B621-Parameter!$B$17*Spielerentscheidungen!$D$6+Parameter!$B$4*(Ergebnisse2!$E$5/Parameter!$B$8) + J621),"A",IF(($B621-Parameter!$B$17*Spielerentscheidungen!$B$6+Parameter!$B$4*(Ergebnisse2!$D$5/Parameter!$B$8) + I621) &lt; (ZB_Käufer2!$B621-Parameter!$B$17*Spielerentscheidungen!$D$6+Parameter!$B$4*(Ergebnisse2!$E$5/Parameter!$B$8) + J621),"B",C621)),
IF(($B621-Parameter!$B$17*Spielerentscheidungen!$B$6+Parameter!$B$4*(Ergebnisse2!$D$5/Parameter!$B$8) + I621)&gt;0,"A",
IF((ZB_Käufer2!$B621-Parameter!$B$17*Spielerentscheidungen!$D$6 + Parameter!$B$4*(Ergebnisse2!$E$5/Parameter!$B$8) + J621)&gt;0,"B",0)))</f>
        <v>0</v>
      </c>
      <c r="I621">
        <v>4</v>
      </c>
      <c r="J621">
        <v>0</v>
      </c>
    </row>
    <row r="622" spans="1:10" x14ac:dyDescent="0.35">
      <c r="A622">
        <v>621</v>
      </c>
      <c r="B622">
        <v>5.07</v>
      </c>
      <c r="C622" t="s">
        <v>19</v>
      </c>
      <c r="D622">
        <f>IF(AND(($B622- Parameter!$B$17*Spielerentscheidungen!$B$2+Parameter!$B$4*0.5 + I622)&gt;0,(ZB_Käufer2!$B622-Parameter!$B$17*Spielerentscheidungen!$D$2+Parameter!$B$4*0.5 + J622)&gt;0), IF(($B622-Parameter!$B$17*Spielerentscheidungen!$B$2+Parameter!$B$4*0.5 + I622) &gt; (ZB_Käufer2!$B622-Parameter!$B$17*Spielerentscheidungen!$D$2+Parameter!$B$4*0.5 + J622), "A", IF((ZB_Käufer2!$B622-Parameter!$B$17*Spielerentscheidungen!$D$2+Parameter!$B$4*0.5 + J622) &gt; ($B622-Parameter!$B$17*Spielerentscheidungen!$B$2+Parameter!$B$4*0.5 + I622), "B", C622)),
IF(($B622-Parameter!$B$17*Spielerentscheidungen!$B$2+Parameter!$B$4*0.5 + I622)&gt;0,"A",
IF((ZB_Käufer2!$B622-Parameter!$B$17*Spielerentscheidungen!$D$2+Parameter!$B$4*0.5 + J622)&gt;0,"B",0)))</f>
        <v>0</v>
      </c>
      <c r="E622">
        <f>IF(AND(($B622-Parameter!$B$17*Spielerentscheidungen!$B$3+Parameter!$B$4*(Ergebnisse2!$D$2/Parameter!$B$8) + I622)&gt;0,(ZB_Käufer2!$B622-Parameter!$B$17*Spielerentscheidungen!$D$3+Parameter!$B$4*(Ergebnisse2!$E$2/Parameter!$B$8) + J622)&gt;0),IF(($B622-Parameter!$B$17*Spielerentscheidungen!$B$3+Parameter!$B$4*(Ergebnisse2!$D$2/Parameter!$B$8) + I622) &gt; (ZB_Käufer2!$B622-Parameter!$B$17*Spielerentscheidungen!$D$3+Parameter!$B$4*(Ergebnisse2!$E$2/Parameter!$B$8) + J622),"A", IF(($B622-Parameter!$B$17*Spielerentscheidungen!$B$3+Parameter!$B$4*(Ergebnisse2!$D$2/Parameter!$B$8) + I622) &lt; (ZB_Käufer2!$B622-Parameter!$B$17*Spielerentscheidungen!$D$3+Parameter!$B$4*(Ergebnisse2!$E$2/Parameter!$B$8) + J622 ), "B", C622)),
IF(($B622-Parameter!$B$17*Spielerentscheidungen!$B$3+Parameter!$B$4*(Ergebnisse2!$D$2/Parameter!$B$8) + I622) &gt; 0,"A",
IF((ZB_Käufer2!$B622-Parameter!$B$17*Spielerentscheidungen!$D$3+Parameter!$B$4*(Ergebnisse2!$E$2/Parameter!$B$8) + J622)&gt;0,"B",0)))</f>
        <v>0</v>
      </c>
      <c r="F622">
        <f>IF(AND(($B622-Parameter!$B$17*Spielerentscheidungen!$B$4+Parameter!$B$4*(Ergebnisse2!$D$3/Parameter!$B$8) + I622 )&gt;0,(ZB_Käufer2!$B622-Parameter!$B$17*Spielerentscheidungen!$D$4+Parameter!$B$4*(Ergebnisse2!$E$3/Parameter!$B$8) + J622)&gt;0),IF(($B622-Parameter!$B$17*Spielerentscheidungen!$B$4+Parameter!$B$4*(Ergebnisse2!$D$3/Parameter!$B$8) + I622) &gt; (ZB_Käufer2!$B622-Parameter!$B$17*Spielerentscheidungen!$D$4+Parameter!$B$4*(Ergebnisse2!$E$3/Parameter!$B$8) + J622), "A", IF(($B622-Parameter!$B$17*Spielerentscheidungen!$B$4+Parameter!$B$4*(Ergebnisse2!$D$3/Parameter!$B$8) + I622) &lt; (ZB_Käufer2!$B622-Parameter!$B$17*Spielerentscheidungen!$D$4+Parameter!$B$4*(Ergebnisse2!$E$3/Parameter!$B$8) + J622), "B", C622)),
IF(($B622-Parameter!$B$17*Spielerentscheidungen!$B$4+Parameter!$B$4*(Ergebnisse2!$D$3/Parameter!$B$8) + I622) &gt; 0,"A",
IF((ZB_Käufer2!$B622-Parameter!$B$17*Spielerentscheidungen!$D$4+Parameter!$B$4*(Ergebnisse2!$E$3/Parameter!$B$8) + J622) &gt; 0,"B",0)))</f>
        <v>0</v>
      </c>
      <c r="G622">
        <f>IF(AND(($B622-Parameter!$B$17*Spielerentscheidungen!$B$5+Parameter!$B$4*(Ergebnisse2!$D$4/Parameter!$B$8) + I622)&gt;0,(ZB_Käufer2!$B622-Parameter!$B$17*Spielerentscheidungen!$D$5+Parameter!$B$4*(Ergebnisse2!$E$4/Parameter!$B$8) + J622)&gt;0), IF(($B622-Parameter!$B$17*Spielerentscheidungen!$B$5+Parameter!$B$4*(Ergebnisse2!$D$4/Parameter!$B$8) + I622) &gt; (ZB_Käufer2!$B622-Parameter!$B$17*Spielerentscheidungen!$D$5+Parameter!$B$4*(Ergebnisse2!$E$4/Parameter!$B$8) + J622), "A", IF(($B622-Parameter!$B$17*Spielerentscheidungen!$B$5+Parameter!$B$4*(Ergebnisse2!$D$4/Parameter!$B$8) + I622) &lt; (ZB_Käufer2!$B622-Parameter!$B$17*Spielerentscheidungen!$D$5+Parameter!$B$4*(Ergebnisse2!$E$4/Parameter!$B$8) + J622), "B", C622)),
IF(($B622-Parameter!$B$17*Spielerentscheidungen!$B$5+Parameter!$B$4*(Ergebnisse2!$D$4/Parameter!$B$8) +I622)&gt;0,"A",
IF((ZB_Käufer2!$B622-Parameter!$B$17*Spielerentscheidungen!$D$5+Parameter!$B$4*(Ergebnisse2!$E$4/Parameter!$B$8) + J622)&gt;0,"B",0)))</f>
        <v>0</v>
      </c>
      <c r="H622">
        <f>IF(AND(($B622-Parameter!$B$17*Spielerentscheidungen!$B$6+Parameter!$B$4*(Ergebnisse2!$D$5/Parameter!$B$8) + I622)&gt;0,(ZB_Käufer2!$B622-Parameter!$B$17*Spielerentscheidungen!$D$6+Parameter!$B$4*(Ergebnisse2!$E$5/Parameter!$B$8) + J622)&gt;0), IF(($B622-Parameter!$B$17*Spielerentscheidungen!$B$6+Parameter!$B$4*(Ergebnisse2!$D$5/Parameter!$B$8) + I622) &gt; (ZB_Käufer2!$B622-Parameter!$B$17*Spielerentscheidungen!$D$6+Parameter!$B$4*(Ergebnisse2!$E$5/Parameter!$B$8) + J622),"A",IF(($B622-Parameter!$B$17*Spielerentscheidungen!$B$6+Parameter!$B$4*(Ergebnisse2!$D$5/Parameter!$B$8) + I622) &lt; (ZB_Käufer2!$B622-Parameter!$B$17*Spielerentscheidungen!$D$6+Parameter!$B$4*(Ergebnisse2!$E$5/Parameter!$B$8) + J622),"B",C622)),
IF(($B622-Parameter!$B$17*Spielerentscheidungen!$B$6+Parameter!$B$4*(Ergebnisse2!$D$5/Parameter!$B$8) + I622)&gt;0,"A",
IF((ZB_Käufer2!$B622-Parameter!$B$17*Spielerentscheidungen!$D$6 + Parameter!$B$4*(Ergebnisse2!$E$5/Parameter!$B$8) + J622)&gt;0,"B",0)))</f>
        <v>0</v>
      </c>
      <c r="I622">
        <v>0</v>
      </c>
      <c r="J622">
        <v>2</v>
      </c>
    </row>
    <row r="623" spans="1:10" x14ac:dyDescent="0.35">
      <c r="A623">
        <v>622</v>
      </c>
      <c r="B623">
        <v>8.36</v>
      </c>
      <c r="C623" t="s">
        <v>20</v>
      </c>
      <c r="D623" t="str">
        <f>IF(AND(($B623- Parameter!$B$17*Spielerentscheidungen!$B$2+Parameter!$B$4*0.5 + I623)&gt;0,(ZB_Käufer2!$B623-Parameter!$B$17*Spielerentscheidungen!$D$2+Parameter!$B$4*0.5 + J623)&gt;0), IF(($B623-Parameter!$B$17*Spielerentscheidungen!$B$2+Parameter!$B$4*0.5 + I623) &gt; (ZB_Käufer2!$B623-Parameter!$B$17*Spielerentscheidungen!$D$2+Parameter!$B$4*0.5 + J623), "A", IF((ZB_Käufer2!$B623-Parameter!$B$17*Spielerentscheidungen!$D$2+Parameter!$B$4*0.5 + J623) &gt; ($B623-Parameter!$B$17*Spielerentscheidungen!$B$2+Parameter!$B$4*0.5 + I623), "B", C623)),
IF(($B623-Parameter!$B$17*Spielerentscheidungen!$B$2+Parameter!$B$4*0.5 + I623)&gt;0,"A",
IF((ZB_Käufer2!$B623-Parameter!$B$17*Spielerentscheidungen!$D$2+Parameter!$B$4*0.5 + J623)&gt;0,"B",0)))</f>
        <v>B</v>
      </c>
      <c r="E623" t="str">
        <f>IF(AND(($B623-Parameter!$B$17*Spielerentscheidungen!$B$3+Parameter!$B$4*(Ergebnisse2!$D$2/Parameter!$B$8) + I623)&gt;0,(ZB_Käufer2!$B623-Parameter!$B$17*Spielerentscheidungen!$D$3+Parameter!$B$4*(Ergebnisse2!$E$2/Parameter!$B$8) + J623)&gt;0),IF(($B623-Parameter!$B$17*Spielerentscheidungen!$B$3+Parameter!$B$4*(Ergebnisse2!$D$2/Parameter!$B$8) + I623) &gt; (ZB_Käufer2!$B623-Parameter!$B$17*Spielerentscheidungen!$D$3+Parameter!$B$4*(Ergebnisse2!$E$2/Parameter!$B$8) + J623),"A", IF(($B623-Parameter!$B$17*Spielerentscheidungen!$B$3+Parameter!$B$4*(Ergebnisse2!$D$2/Parameter!$B$8) + I623) &lt; (ZB_Käufer2!$B623-Parameter!$B$17*Spielerentscheidungen!$D$3+Parameter!$B$4*(Ergebnisse2!$E$2/Parameter!$B$8) + J623 ), "B", C623)),
IF(($B623-Parameter!$B$17*Spielerentscheidungen!$B$3+Parameter!$B$4*(Ergebnisse2!$D$2/Parameter!$B$8) + I623) &gt; 0,"A",
IF((ZB_Käufer2!$B623-Parameter!$B$17*Spielerentscheidungen!$D$3+Parameter!$B$4*(Ergebnisse2!$E$2/Parameter!$B$8) + J623)&gt;0,"B",0)))</f>
        <v>B</v>
      </c>
      <c r="F623" t="str">
        <f>IF(AND(($B623-Parameter!$B$17*Spielerentscheidungen!$B$4+Parameter!$B$4*(Ergebnisse2!$D$3/Parameter!$B$8) + I623 )&gt;0,(ZB_Käufer2!$B623-Parameter!$B$17*Spielerentscheidungen!$D$4+Parameter!$B$4*(Ergebnisse2!$E$3/Parameter!$B$8) + J623)&gt;0),IF(($B623-Parameter!$B$17*Spielerentscheidungen!$B$4+Parameter!$B$4*(Ergebnisse2!$D$3/Parameter!$B$8) + I623) &gt; (ZB_Käufer2!$B623-Parameter!$B$17*Spielerentscheidungen!$D$4+Parameter!$B$4*(Ergebnisse2!$E$3/Parameter!$B$8) + J623), "A", IF(($B623-Parameter!$B$17*Spielerentscheidungen!$B$4+Parameter!$B$4*(Ergebnisse2!$D$3/Parameter!$B$8) + I623) &lt; (ZB_Käufer2!$B623-Parameter!$B$17*Spielerentscheidungen!$D$4+Parameter!$B$4*(Ergebnisse2!$E$3/Parameter!$B$8) + J623), "B", C623)),
IF(($B623-Parameter!$B$17*Spielerentscheidungen!$B$4+Parameter!$B$4*(Ergebnisse2!$D$3/Parameter!$B$8) + I623) &gt; 0,"A",
IF((ZB_Käufer2!$B623-Parameter!$B$17*Spielerentscheidungen!$D$4+Parameter!$B$4*(Ergebnisse2!$E$3/Parameter!$B$8) + J623) &gt; 0,"B",0)))</f>
        <v>B</v>
      </c>
      <c r="G623" t="str">
        <f>IF(AND(($B623-Parameter!$B$17*Spielerentscheidungen!$B$5+Parameter!$B$4*(Ergebnisse2!$D$4/Parameter!$B$8) + I623)&gt;0,(ZB_Käufer2!$B623-Parameter!$B$17*Spielerentscheidungen!$D$5+Parameter!$B$4*(Ergebnisse2!$E$4/Parameter!$B$8) + J623)&gt;0), IF(($B623-Parameter!$B$17*Spielerentscheidungen!$B$5+Parameter!$B$4*(Ergebnisse2!$D$4/Parameter!$B$8) + I623) &gt; (ZB_Käufer2!$B623-Parameter!$B$17*Spielerentscheidungen!$D$5+Parameter!$B$4*(Ergebnisse2!$E$4/Parameter!$B$8) + J623), "A", IF(($B623-Parameter!$B$17*Spielerentscheidungen!$B$5+Parameter!$B$4*(Ergebnisse2!$D$4/Parameter!$B$8) + I623) &lt; (ZB_Käufer2!$B623-Parameter!$B$17*Spielerentscheidungen!$D$5+Parameter!$B$4*(Ergebnisse2!$E$4/Parameter!$B$8) + J623), "B", C623)),
IF(($B623-Parameter!$B$17*Spielerentscheidungen!$B$5+Parameter!$B$4*(Ergebnisse2!$D$4/Parameter!$B$8) +I623)&gt;0,"A",
IF((ZB_Käufer2!$B623-Parameter!$B$17*Spielerentscheidungen!$D$5+Parameter!$B$4*(Ergebnisse2!$E$4/Parameter!$B$8) + J623)&gt;0,"B",0)))</f>
        <v>B</v>
      </c>
      <c r="H623">
        <f>IF(AND(($B623-Parameter!$B$17*Spielerentscheidungen!$B$6+Parameter!$B$4*(Ergebnisse2!$D$5/Parameter!$B$8) + I623)&gt;0,(ZB_Käufer2!$B623-Parameter!$B$17*Spielerentscheidungen!$D$6+Parameter!$B$4*(Ergebnisse2!$E$5/Parameter!$B$8) + J623)&gt;0), IF(($B623-Parameter!$B$17*Spielerentscheidungen!$B$6+Parameter!$B$4*(Ergebnisse2!$D$5/Parameter!$B$8) + I623) &gt; (ZB_Käufer2!$B623-Parameter!$B$17*Spielerentscheidungen!$D$6+Parameter!$B$4*(Ergebnisse2!$E$5/Parameter!$B$8) + J623),"A",IF(($B623-Parameter!$B$17*Spielerentscheidungen!$B$6+Parameter!$B$4*(Ergebnisse2!$D$5/Parameter!$B$8) + I623) &lt; (ZB_Käufer2!$B623-Parameter!$B$17*Spielerentscheidungen!$D$6+Parameter!$B$4*(Ergebnisse2!$E$5/Parameter!$B$8) + J623),"B",C623)),
IF(($B623-Parameter!$B$17*Spielerentscheidungen!$B$6+Parameter!$B$4*(Ergebnisse2!$D$5/Parameter!$B$8) + I623)&gt;0,"A",
IF((ZB_Käufer2!$B623-Parameter!$B$17*Spielerentscheidungen!$D$6 + Parameter!$B$4*(Ergebnisse2!$E$5/Parameter!$B$8) + J623)&gt;0,"B",0)))</f>
        <v>0</v>
      </c>
      <c r="I623">
        <v>0</v>
      </c>
      <c r="J623">
        <v>4</v>
      </c>
    </row>
    <row r="624" spans="1:10" x14ac:dyDescent="0.35">
      <c r="A624">
        <v>623</v>
      </c>
      <c r="B624">
        <v>0.39</v>
      </c>
      <c r="C624" t="s">
        <v>19</v>
      </c>
      <c r="D624">
        <f>IF(AND(($B624- Parameter!$B$17*Spielerentscheidungen!$B$2+Parameter!$B$4*0.5 + I624)&gt;0,(ZB_Käufer2!$B624-Parameter!$B$17*Spielerentscheidungen!$D$2+Parameter!$B$4*0.5 + J624)&gt;0), IF(($B624-Parameter!$B$17*Spielerentscheidungen!$B$2+Parameter!$B$4*0.5 + I624) &gt; (ZB_Käufer2!$B624-Parameter!$B$17*Spielerentscheidungen!$D$2+Parameter!$B$4*0.5 + J624), "A", IF((ZB_Käufer2!$B624-Parameter!$B$17*Spielerentscheidungen!$D$2+Parameter!$B$4*0.5 + J624) &gt; ($B624-Parameter!$B$17*Spielerentscheidungen!$B$2+Parameter!$B$4*0.5 + I624), "B", C624)),
IF(($B624-Parameter!$B$17*Spielerentscheidungen!$B$2+Parameter!$B$4*0.5 + I624)&gt;0,"A",
IF((ZB_Käufer2!$B624-Parameter!$B$17*Spielerentscheidungen!$D$2+Parameter!$B$4*0.5 + J624)&gt;0,"B",0)))</f>
        <v>0</v>
      </c>
      <c r="E624">
        <f>IF(AND(($B624-Parameter!$B$17*Spielerentscheidungen!$B$3+Parameter!$B$4*(Ergebnisse2!$D$2/Parameter!$B$8) + I624)&gt;0,(ZB_Käufer2!$B624-Parameter!$B$17*Spielerentscheidungen!$D$3+Parameter!$B$4*(Ergebnisse2!$E$2/Parameter!$B$8) + J624)&gt;0),IF(($B624-Parameter!$B$17*Spielerentscheidungen!$B$3+Parameter!$B$4*(Ergebnisse2!$D$2/Parameter!$B$8) + I624) &gt; (ZB_Käufer2!$B624-Parameter!$B$17*Spielerentscheidungen!$D$3+Parameter!$B$4*(Ergebnisse2!$E$2/Parameter!$B$8) + J624),"A", IF(($B624-Parameter!$B$17*Spielerentscheidungen!$B$3+Parameter!$B$4*(Ergebnisse2!$D$2/Parameter!$B$8) + I624) &lt; (ZB_Käufer2!$B624-Parameter!$B$17*Spielerentscheidungen!$D$3+Parameter!$B$4*(Ergebnisse2!$E$2/Parameter!$B$8) + J624 ), "B", C624)),
IF(($B624-Parameter!$B$17*Spielerentscheidungen!$B$3+Parameter!$B$4*(Ergebnisse2!$D$2/Parameter!$B$8) + I624) &gt; 0,"A",
IF((ZB_Käufer2!$B624-Parameter!$B$17*Spielerentscheidungen!$D$3+Parameter!$B$4*(Ergebnisse2!$E$2/Parameter!$B$8) + J624)&gt;0,"B",0)))</f>
        <v>0</v>
      </c>
      <c r="F624">
        <f>IF(AND(($B624-Parameter!$B$17*Spielerentscheidungen!$B$4+Parameter!$B$4*(Ergebnisse2!$D$3/Parameter!$B$8) + I624 )&gt;0,(ZB_Käufer2!$B624-Parameter!$B$17*Spielerentscheidungen!$D$4+Parameter!$B$4*(Ergebnisse2!$E$3/Parameter!$B$8) + J624)&gt;0),IF(($B624-Parameter!$B$17*Spielerentscheidungen!$B$4+Parameter!$B$4*(Ergebnisse2!$D$3/Parameter!$B$8) + I624) &gt; (ZB_Käufer2!$B624-Parameter!$B$17*Spielerentscheidungen!$D$4+Parameter!$B$4*(Ergebnisse2!$E$3/Parameter!$B$8) + J624), "A", IF(($B624-Parameter!$B$17*Spielerentscheidungen!$B$4+Parameter!$B$4*(Ergebnisse2!$D$3/Parameter!$B$8) + I624) &lt; (ZB_Käufer2!$B624-Parameter!$B$17*Spielerentscheidungen!$D$4+Parameter!$B$4*(Ergebnisse2!$E$3/Parameter!$B$8) + J624), "B", C624)),
IF(($B624-Parameter!$B$17*Spielerentscheidungen!$B$4+Parameter!$B$4*(Ergebnisse2!$D$3/Parameter!$B$8) + I624) &gt; 0,"A",
IF((ZB_Käufer2!$B624-Parameter!$B$17*Spielerentscheidungen!$D$4+Parameter!$B$4*(Ergebnisse2!$E$3/Parameter!$B$8) + J624) &gt; 0,"B",0)))</f>
        <v>0</v>
      </c>
      <c r="G624">
        <f>IF(AND(($B624-Parameter!$B$17*Spielerentscheidungen!$B$5+Parameter!$B$4*(Ergebnisse2!$D$4/Parameter!$B$8) + I624)&gt;0,(ZB_Käufer2!$B624-Parameter!$B$17*Spielerentscheidungen!$D$5+Parameter!$B$4*(Ergebnisse2!$E$4/Parameter!$B$8) + J624)&gt;0), IF(($B624-Parameter!$B$17*Spielerentscheidungen!$B$5+Parameter!$B$4*(Ergebnisse2!$D$4/Parameter!$B$8) + I624) &gt; (ZB_Käufer2!$B624-Parameter!$B$17*Spielerentscheidungen!$D$5+Parameter!$B$4*(Ergebnisse2!$E$4/Parameter!$B$8) + J624), "A", IF(($B624-Parameter!$B$17*Spielerentscheidungen!$B$5+Parameter!$B$4*(Ergebnisse2!$D$4/Parameter!$B$8) + I624) &lt; (ZB_Käufer2!$B624-Parameter!$B$17*Spielerentscheidungen!$D$5+Parameter!$B$4*(Ergebnisse2!$E$4/Parameter!$B$8) + J624), "B", C624)),
IF(($B624-Parameter!$B$17*Spielerentscheidungen!$B$5+Parameter!$B$4*(Ergebnisse2!$D$4/Parameter!$B$8) +I624)&gt;0,"A",
IF((ZB_Käufer2!$B624-Parameter!$B$17*Spielerentscheidungen!$D$5+Parameter!$B$4*(Ergebnisse2!$E$4/Parameter!$B$8) + J624)&gt;0,"B",0)))</f>
        <v>0</v>
      </c>
      <c r="H624">
        <f>IF(AND(($B624-Parameter!$B$17*Spielerentscheidungen!$B$6+Parameter!$B$4*(Ergebnisse2!$D$5/Parameter!$B$8) + I624)&gt;0,(ZB_Käufer2!$B624-Parameter!$B$17*Spielerentscheidungen!$D$6+Parameter!$B$4*(Ergebnisse2!$E$5/Parameter!$B$8) + J624)&gt;0), IF(($B624-Parameter!$B$17*Spielerentscheidungen!$B$6+Parameter!$B$4*(Ergebnisse2!$D$5/Parameter!$B$8) + I624) &gt; (ZB_Käufer2!$B624-Parameter!$B$17*Spielerentscheidungen!$D$6+Parameter!$B$4*(Ergebnisse2!$E$5/Parameter!$B$8) + J624),"A",IF(($B624-Parameter!$B$17*Spielerentscheidungen!$B$6+Parameter!$B$4*(Ergebnisse2!$D$5/Parameter!$B$8) + I624) &lt; (ZB_Käufer2!$B624-Parameter!$B$17*Spielerentscheidungen!$D$6+Parameter!$B$4*(Ergebnisse2!$E$5/Parameter!$B$8) + J624),"B",C624)),
IF(($B624-Parameter!$B$17*Spielerentscheidungen!$B$6+Parameter!$B$4*(Ergebnisse2!$D$5/Parameter!$B$8) + I624)&gt;0,"A",
IF((ZB_Käufer2!$B624-Parameter!$B$17*Spielerentscheidungen!$D$6 + Parameter!$B$4*(Ergebnisse2!$E$5/Parameter!$B$8) + J624)&gt;0,"B",0)))</f>
        <v>0</v>
      </c>
      <c r="I624">
        <v>4</v>
      </c>
      <c r="J624">
        <v>0</v>
      </c>
    </row>
    <row r="625" spans="1:10" x14ac:dyDescent="0.35">
      <c r="A625">
        <v>624</v>
      </c>
      <c r="B625">
        <v>3.78</v>
      </c>
      <c r="C625" t="s">
        <v>20</v>
      </c>
      <c r="D625">
        <f>IF(AND(($B625- Parameter!$B$17*Spielerentscheidungen!$B$2+Parameter!$B$4*0.5 + I625)&gt;0,(ZB_Käufer2!$B625-Parameter!$B$17*Spielerentscheidungen!$D$2+Parameter!$B$4*0.5 + J625)&gt;0), IF(($B625-Parameter!$B$17*Spielerentscheidungen!$B$2+Parameter!$B$4*0.5 + I625) &gt; (ZB_Käufer2!$B625-Parameter!$B$17*Spielerentscheidungen!$D$2+Parameter!$B$4*0.5 + J625), "A", IF((ZB_Käufer2!$B625-Parameter!$B$17*Spielerentscheidungen!$D$2+Parameter!$B$4*0.5 + J625) &gt; ($B625-Parameter!$B$17*Spielerentscheidungen!$B$2+Parameter!$B$4*0.5 + I625), "B", C625)),
IF(($B625-Parameter!$B$17*Spielerentscheidungen!$B$2+Parameter!$B$4*0.5 + I625)&gt;0,"A",
IF((ZB_Käufer2!$B625-Parameter!$B$17*Spielerentscheidungen!$D$2+Parameter!$B$4*0.5 + J625)&gt;0,"B",0)))</f>
        <v>0</v>
      </c>
      <c r="E625">
        <f>IF(AND(($B625-Parameter!$B$17*Spielerentscheidungen!$B$3+Parameter!$B$4*(Ergebnisse2!$D$2/Parameter!$B$8) + I625)&gt;0,(ZB_Käufer2!$B625-Parameter!$B$17*Spielerentscheidungen!$D$3+Parameter!$B$4*(Ergebnisse2!$E$2/Parameter!$B$8) + J625)&gt;0),IF(($B625-Parameter!$B$17*Spielerentscheidungen!$B$3+Parameter!$B$4*(Ergebnisse2!$D$2/Parameter!$B$8) + I625) &gt; (ZB_Käufer2!$B625-Parameter!$B$17*Spielerentscheidungen!$D$3+Parameter!$B$4*(Ergebnisse2!$E$2/Parameter!$B$8) + J625),"A", IF(($B625-Parameter!$B$17*Spielerentscheidungen!$B$3+Parameter!$B$4*(Ergebnisse2!$D$2/Parameter!$B$8) + I625) &lt; (ZB_Käufer2!$B625-Parameter!$B$17*Spielerentscheidungen!$D$3+Parameter!$B$4*(Ergebnisse2!$E$2/Parameter!$B$8) + J625 ), "B", C625)),
IF(($B625-Parameter!$B$17*Spielerentscheidungen!$B$3+Parameter!$B$4*(Ergebnisse2!$D$2/Parameter!$B$8) + I625) &gt; 0,"A",
IF((ZB_Käufer2!$B625-Parameter!$B$17*Spielerentscheidungen!$D$3+Parameter!$B$4*(Ergebnisse2!$E$2/Parameter!$B$8) + J625)&gt;0,"B",0)))</f>
        <v>0</v>
      </c>
      <c r="F625">
        <f>IF(AND(($B625-Parameter!$B$17*Spielerentscheidungen!$B$4+Parameter!$B$4*(Ergebnisse2!$D$3/Parameter!$B$8) + I625 )&gt;0,(ZB_Käufer2!$B625-Parameter!$B$17*Spielerentscheidungen!$D$4+Parameter!$B$4*(Ergebnisse2!$E$3/Parameter!$B$8) + J625)&gt;0),IF(($B625-Parameter!$B$17*Spielerentscheidungen!$B$4+Parameter!$B$4*(Ergebnisse2!$D$3/Parameter!$B$8) + I625) &gt; (ZB_Käufer2!$B625-Parameter!$B$17*Spielerentscheidungen!$D$4+Parameter!$B$4*(Ergebnisse2!$E$3/Parameter!$B$8) + J625), "A", IF(($B625-Parameter!$B$17*Spielerentscheidungen!$B$4+Parameter!$B$4*(Ergebnisse2!$D$3/Parameter!$B$8) + I625) &lt; (ZB_Käufer2!$B625-Parameter!$B$17*Spielerentscheidungen!$D$4+Parameter!$B$4*(Ergebnisse2!$E$3/Parameter!$B$8) + J625), "B", C625)),
IF(($B625-Parameter!$B$17*Spielerentscheidungen!$B$4+Parameter!$B$4*(Ergebnisse2!$D$3/Parameter!$B$8) + I625) &gt; 0,"A",
IF((ZB_Käufer2!$B625-Parameter!$B$17*Spielerentscheidungen!$D$4+Parameter!$B$4*(Ergebnisse2!$E$3/Parameter!$B$8) + J625) &gt; 0,"B",0)))</f>
        <v>0</v>
      </c>
      <c r="G625">
        <f>IF(AND(($B625-Parameter!$B$17*Spielerentscheidungen!$B$5+Parameter!$B$4*(Ergebnisse2!$D$4/Parameter!$B$8) + I625)&gt;0,(ZB_Käufer2!$B625-Parameter!$B$17*Spielerentscheidungen!$D$5+Parameter!$B$4*(Ergebnisse2!$E$4/Parameter!$B$8) + J625)&gt;0), IF(($B625-Parameter!$B$17*Spielerentscheidungen!$B$5+Parameter!$B$4*(Ergebnisse2!$D$4/Parameter!$B$8) + I625) &gt; (ZB_Käufer2!$B625-Parameter!$B$17*Spielerentscheidungen!$D$5+Parameter!$B$4*(Ergebnisse2!$E$4/Parameter!$B$8) + J625), "A", IF(($B625-Parameter!$B$17*Spielerentscheidungen!$B$5+Parameter!$B$4*(Ergebnisse2!$D$4/Parameter!$B$8) + I625) &lt; (ZB_Käufer2!$B625-Parameter!$B$17*Spielerentscheidungen!$D$5+Parameter!$B$4*(Ergebnisse2!$E$4/Parameter!$B$8) + J625), "B", C625)),
IF(($B625-Parameter!$B$17*Spielerentscheidungen!$B$5+Parameter!$B$4*(Ergebnisse2!$D$4/Parameter!$B$8) +I625)&gt;0,"A",
IF((ZB_Käufer2!$B625-Parameter!$B$17*Spielerentscheidungen!$D$5+Parameter!$B$4*(Ergebnisse2!$E$4/Parameter!$B$8) + J625)&gt;0,"B",0)))</f>
        <v>0</v>
      </c>
      <c r="H625">
        <f>IF(AND(($B625-Parameter!$B$17*Spielerentscheidungen!$B$6+Parameter!$B$4*(Ergebnisse2!$D$5/Parameter!$B$8) + I625)&gt;0,(ZB_Käufer2!$B625-Parameter!$B$17*Spielerentscheidungen!$D$6+Parameter!$B$4*(Ergebnisse2!$E$5/Parameter!$B$8) + J625)&gt;0), IF(($B625-Parameter!$B$17*Spielerentscheidungen!$B$6+Parameter!$B$4*(Ergebnisse2!$D$5/Parameter!$B$8) + I625) &gt; (ZB_Käufer2!$B625-Parameter!$B$17*Spielerentscheidungen!$D$6+Parameter!$B$4*(Ergebnisse2!$E$5/Parameter!$B$8) + J625),"A",IF(($B625-Parameter!$B$17*Spielerentscheidungen!$B$6+Parameter!$B$4*(Ergebnisse2!$D$5/Parameter!$B$8) + I625) &lt; (ZB_Käufer2!$B625-Parameter!$B$17*Spielerentscheidungen!$D$6+Parameter!$B$4*(Ergebnisse2!$E$5/Parameter!$B$8) + J625),"B",C625)),
IF(($B625-Parameter!$B$17*Spielerentscheidungen!$B$6+Parameter!$B$4*(Ergebnisse2!$D$5/Parameter!$B$8) + I625)&gt;0,"A",
IF((ZB_Käufer2!$B625-Parameter!$B$17*Spielerentscheidungen!$D$6 + Parameter!$B$4*(Ergebnisse2!$E$5/Parameter!$B$8) + J625)&gt;0,"B",0)))</f>
        <v>0</v>
      </c>
      <c r="I625">
        <v>0</v>
      </c>
      <c r="J625">
        <v>1</v>
      </c>
    </row>
    <row r="626" spans="1:10" x14ac:dyDescent="0.35">
      <c r="A626">
        <v>625</v>
      </c>
      <c r="B626">
        <v>4.1100000000000003</v>
      </c>
      <c r="C626" t="s">
        <v>19</v>
      </c>
      <c r="D626" t="str">
        <f>IF(AND(($B626- Parameter!$B$17*Spielerentscheidungen!$B$2+Parameter!$B$4*0.5 + I626)&gt;0,(ZB_Käufer2!$B626-Parameter!$B$17*Spielerentscheidungen!$D$2+Parameter!$B$4*0.5 + J626)&gt;0), IF(($B626-Parameter!$B$17*Spielerentscheidungen!$B$2+Parameter!$B$4*0.5 + I626) &gt; (ZB_Käufer2!$B626-Parameter!$B$17*Spielerentscheidungen!$D$2+Parameter!$B$4*0.5 + J626), "A", IF((ZB_Käufer2!$B626-Parameter!$B$17*Spielerentscheidungen!$D$2+Parameter!$B$4*0.5 + J626) &gt; ($B626-Parameter!$B$17*Spielerentscheidungen!$B$2+Parameter!$B$4*0.5 + I626), "B", C626)),
IF(($B626-Parameter!$B$17*Spielerentscheidungen!$B$2+Parameter!$B$4*0.5 + I626)&gt;0,"A",
IF((ZB_Käufer2!$B626-Parameter!$B$17*Spielerentscheidungen!$D$2+Parameter!$B$4*0.5 + J626)&gt;0,"B",0)))</f>
        <v>A</v>
      </c>
      <c r="E626" t="str">
        <f>IF(AND(($B626-Parameter!$B$17*Spielerentscheidungen!$B$3+Parameter!$B$4*(Ergebnisse2!$D$2/Parameter!$B$8) + I626)&gt;0,(ZB_Käufer2!$B626-Parameter!$B$17*Spielerentscheidungen!$D$3+Parameter!$B$4*(Ergebnisse2!$E$2/Parameter!$B$8) + J626)&gt;0),IF(($B626-Parameter!$B$17*Spielerentscheidungen!$B$3+Parameter!$B$4*(Ergebnisse2!$D$2/Parameter!$B$8) + I626) &gt; (ZB_Käufer2!$B626-Parameter!$B$17*Spielerentscheidungen!$D$3+Parameter!$B$4*(Ergebnisse2!$E$2/Parameter!$B$8) + J626),"A", IF(($B626-Parameter!$B$17*Spielerentscheidungen!$B$3+Parameter!$B$4*(Ergebnisse2!$D$2/Parameter!$B$8) + I626) &lt; (ZB_Käufer2!$B626-Parameter!$B$17*Spielerentscheidungen!$D$3+Parameter!$B$4*(Ergebnisse2!$E$2/Parameter!$B$8) + J626 ), "B", C626)),
IF(($B626-Parameter!$B$17*Spielerentscheidungen!$B$3+Parameter!$B$4*(Ergebnisse2!$D$2/Parameter!$B$8) + I626) &gt; 0,"A",
IF((ZB_Käufer2!$B626-Parameter!$B$17*Spielerentscheidungen!$D$3+Parameter!$B$4*(Ergebnisse2!$E$2/Parameter!$B$8) + J626)&gt;0,"B",0)))</f>
        <v>A</v>
      </c>
      <c r="F626">
        <f>IF(AND(($B626-Parameter!$B$17*Spielerentscheidungen!$B$4+Parameter!$B$4*(Ergebnisse2!$D$3/Parameter!$B$8) + I626 )&gt;0,(ZB_Käufer2!$B626-Parameter!$B$17*Spielerentscheidungen!$D$4+Parameter!$B$4*(Ergebnisse2!$E$3/Parameter!$B$8) + J626)&gt;0),IF(($B626-Parameter!$B$17*Spielerentscheidungen!$B$4+Parameter!$B$4*(Ergebnisse2!$D$3/Parameter!$B$8) + I626) &gt; (ZB_Käufer2!$B626-Parameter!$B$17*Spielerentscheidungen!$D$4+Parameter!$B$4*(Ergebnisse2!$E$3/Parameter!$B$8) + J626), "A", IF(($B626-Parameter!$B$17*Spielerentscheidungen!$B$4+Parameter!$B$4*(Ergebnisse2!$D$3/Parameter!$B$8) + I626) &lt; (ZB_Käufer2!$B626-Parameter!$B$17*Spielerentscheidungen!$D$4+Parameter!$B$4*(Ergebnisse2!$E$3/Parameter!$B$8) + J626), "B", C626)),
IF(($B626-Parameter!$B$17*Spielerentscheidungen!$B$4+Parameter!$B$4*(Ergebnisse2!$D$3/Parameter!$B$8) + I626) &gt; 0,"A",
IF((ZB_Käufer2!$B626-Parameter!$B$17*Spielerentscheidungen!$D$4+Parameter!$B$4*(Ergebnisse2!$E$3/Parameter!$B$8) + J626) &gt; 0,"B",0)))</f>
        <v>0</v>
      </c>
      <c r="G626">
        <f>IF(AND(($B626-Parameter!$B$17*Spielerentscheidungen!$B$5+Parameter!$B$4*(Ergebnisse2!$D$4/Parameter!$B$8) + I626)&gt;0,(ZB_Käufer2!$B626-Parameter!$B$17*Spielerentscheidungen!$D$5+Parameter!$B$4*(Ergebnisse2!$E$4/Parameter!$B$8) + J626)&gt;0), IF(($B626-Parameter!$B$17*Spielerentscheidungen!$B$5+Parameter!$B$4*(Ergebnisse2!$D$4/Parameter!$B$8) + I626) &gt; (ZB_Käufer2!$B626-Parameter!$B$17*Spielerentscheidungen!$D$5+Parameter!$B$4*(Ergebnisse2!$E$4/Parameter!$B$8) + J626), "A", IF(($B626-Parameter!$B$17*Spielerentscheidungen!$B$5+Parameter!$B$4*(Ergebnisse2!$D$4/Parameter!$B$8) + I626) &lt; (ZB_Käufer2!$B626-Parameter!$B$17*Spielerentscheidungen!$D$5+Parameter!$B$4*(Ergebnisse2!$E$4/Parameter!$B$8) + J626), "B", C626)),
IF(($B626-Parameter!$B$17*Spielerentscheidungen!$B$5+Parameter!$B$4*(Ergebnisse2!$D$4/Parameter!$B$8) +I626)&gt;0,"A",
IF((ZB_Käufer2!$B626-Parameter!$B$17*Spielerentscheidungen!$D$5+Parameter!$B$4*(Ergebnisse2!$E$4/Parameter!$B$8) + J626)&gt;0,"B",0)))</f>
        <v>0</v>
      </c>
      <c r="H626">
        <f>IF(AND(($B626-Parameter!$B$17*Spielerentscheidungen!$B$6+Parameter!$B$4*(Ergebnisse2!$D$5/Parameter!$B$8) + I626)&gt;0,(ZB_Käufer2!$B626-Parameter!$B$17*Spielerentscheidungen!$D$6+Parameter!$B$4*(Ergebnisse2!$E$5/Parameter!$B$8) + J626)&gt;0), IF(($B626-Parameter!$B$17*Spielerentscheidungen!$B$6+Parameter!$B$4*(Ergebnisse2!$D$5/Parameter!$B$8) + I626) &gt; (ZB_Käufer2!$B626-Parameter!$B$17*Spielerentscheidungen!$D$6+Parameter!$B$4*(Ergebnisse2!$E$5/Parameter!$B$8) + J626),"A",IF(($B626-Parameter!$B$17*Spielerentscheidungen!$B$6+Parameter!$B$4*(Ergebnisse2!$D$5/Parameter!$B$8) + I626) &lt; (ZB_Käufer2!$B626-Parameter!$B$17*Spielerentscheidungen!$D$6+Parameter!$B$4*(Ergebnisse2!$E$5/Parameter!$B$8) + J626),"B",C626)),
IF(($B626-Parameter!$B$17*Spielerentscheidungen!$B$6+Parameter!$B$4*(Ergebnisse2!$D$5/Parameter!$B$8) + I626)&gt;0,"A",
IF((ZB_Käufer2!$B626-Parameter!$B$17*Spielerentscheidungen!$D$6 + Parameter!$B$4*(Ergebnisse2!$E$5/Parameter!$B$8) + J626)&gt;0,"B",0)))</f>
        <v>0</v>
      </c>
      <c r="I626">
        <v>3</v>
      </c>
      <c r="J626">
        <v>0</v>
      </c>
    </row>
    <row r="627" spans="1:10" x14ac:dyDescent="0.35">
      <c r="A627">
        <v>626</v>
      </c>
      <c r="B627">
        <v>2.61</v>
      </c>
      <c r="C627" t="s">
        <v>20</v>
      </c>
      <c r="D627">
        <f>IF(AND(($B627- Parameter!$B$17*Spielerentscheidungen!$B$2+Parameter!$B$4*0.5 + I627)&gt;0,(ZB_Käufer2!$B627-Parameter!$B$17*Spielerentscheidungen!$D$2+Parameter!$B$4*0.5 + J627)&gt;0), IF(($B627-Parameter!$B$17*Spielerentscheidungen!$B$2+Parameter!$B$4*0.5 + I627) &gt; (ZB_Käufer2!$B627-Parameter!$B$17*Spielerentscheidungen!$D$2+Parameter!$B$4*0.5 + J627), "A", IF((ZB_Käufer2!$B627-Parameter!$B$17*Spielerentscheidungen!$D$2+Parameter!$B$4*0.5 + J627) &gt; ($B627-Parameter!$B$17*Spielerentscheidungen!$B$2+Parameter!$B$4*0.5 + I627), "B", C627)),
IF(($B627-Parameter!$B$17*Spielerentscheidungen!$B$2+Parameter!$B$4*0.5 + I627)&gt;0,"A",
IF((ZB_Käufer2!$B627-Parameter!$B$17*Spielerentscheidungen!$D$2+Parameter!$B$4*0.5 + J627)&gt;0,"B",0)))</f>
        <v>0</v>
      </c>
      <c r="E627">
        <f>IF(AND(($B627-Parameter!$B$17*Spielerentscheidungen!$B$3+Parameter!$B$4*(Ergebnisse2!$D$2/Parameter!$B$8) + I627)&gt;0,(ZB_Käufer2!$B627-Parameter!$B$17*Spielerentscheidungen!$D$3+Parameter!$B$4*(Ergebnisse2!$E$2/Parameter!$B$8) + J627)&gt;0),IF(($B627-Parameter!$B$17*Spielerentscheidungen!$B$3+Parameter!$B$4*(Ergebnisse2!$D$2/Parameter!$B$8) + I627) &gt; (ZB_Käufer2!$B627-Parameter!$B$17*Spielerentscheidungen!$D$3+Parameter!$B$4*(Ergebnisse2!$E$2/Parameter!$B$8) + J627),"A", IF(($B627-Parameter!$B$17*Spielerentscheidungen!$B$3+Parameter!$B$4*(Ergebnisse2!$D$2/Parameter!$B$8) + I627) &lt; (ZB_Käufer2!$B627-Parameter!$B$17*Spielerentscheidungen!$D$3+Parameter!$B$4*(Ergebnisse2!$E$2/Parameter!$B$8) + J627 ), "B", C627)),
IF(($B627-Parameter!$B$17*Spielerentscheidungen!$B$3+Parameter!$B$4*(Ergebnisse2!$D$2/Parameter!$B$8) + I627) &gt; 0,"A",
IF((ZB_Käufer2!$B627-Parameter!$B$17*Spielerentscheidungen!$D$3+Parameter!$B$4*(Ergebnisse2!$E$2/Parameter!$B$8) + J627)&gt;0,"B",0)))</f>
        <v>0</v>
      </c>
      <c r="F627">
        <f>IF(AND(($B627-Parameter!$B$17*Spielerentscheidungen!$B$4+Parameter!$B$4*(Ergebnisse2!$D$3/Parameter!$B$8) + I627 )&gt;0,(ZB_Käufer2!$B627-Parameter!$B$17*Spielerentscheidungen!$D$4+Parameter!$B$4*(Ergebnisse2!$E$3/Parameter!$B$8) + J627)&gt;0),IF(($B627-Parameter!$B$17*Spielerentscheidungen!$B$4+Parameter!$B$4*(Ergebnisse2!$D$3/Parameter!$B$8) + I627) &gt; (ZB_Käufer2!$B627-Parameter!$B$17*Spielerentscheidungen!$D$4+Parameter!$B$4*(Ergebnisse2!$E$3/Parameter!$B$8) + J627), "A", IF(($B627-Parameter!$B$17*Spielerentscheidungen!$B$4+Parameter!$B$4*(Ergebnisse2!$D$3/Parameter!$B$8) + I627) &lt; (ZB_Käufer2!$B627-Parameter!$B$17*Spielerentscheidungen!$D$4+Parameter!$B$4*(Ergebnisse2!$E$3/Parameter!$B$8) + J627), "B", C627)),
IF(($B627-Parameter!$B$17*Spielerentscheidungen!$B$4+Parameter!$B$4*(Ergebnisse2!$D$3/Parameter!$B$8) + I627) &gt; 0,"A",
IF((ZB_Käufer2!$B627-Parameter!$B$17*Spielerentscheidungen!$D$4+Parameter!$B$4*(Ergebnisse2!$E$3/Parameter!$B$8) + J627) &gt; 0,"B",0)))</f>
        <v>0</v>
      </c>
      <c r="G627">
        <f>IF(AND(($B627-Parameter!$B$17*Spielerentscheidungen!$B$5+Parameter!$B$4*(Ergebnisse2!$D$4/Parameter!$B$8) + I627)&gt;0,(ZB_Käufer2!$B627-Parameter!$B$17*Spielerentscheidungen!$D$5+Parameter!$B$4*(Ergebnisse2!$E$4/Parameter!$B$8) + J627)&gt;0), IF(($B627-Parameter!$B$17*Spielerentscheidungen!$B$5+Parameter!$B$4*(Ergebnisse2!$D$4/Parameter!$B$8) + I627) &gt; (ZB_Käufer2!$B627-Parameter!$B$17*Spielerentscheidungen!$D$5+Parameter!$B$4*(Ergebnisse2!$E$4/Parameter!$B$8) + J627), "A", IF(($B627-Parameter!$B$17*Spielerentscheidungen!$B$5+Parameter!$B$4*(Ergebnisse2!$D$4/Parameter!$B$8) + I627) &lt; (ZB_Käufer2!$B627-Parameter!$B$17*Spielerentscheidungen!$D$5+Parameter!$B$4*(Ergebnisse2!$E$4/Parameter!$B$8) + J627), "B", C627)),
IF(($B627-Parameter!$B$17*Spielerentscheidungen!$B$5+Parameter!$B$4*(Ergebnisse2!$D$4/Parameter!$B$8) +I627)&gt;0,"A",
IF((ZB_Käufer2!$B627-Parameter!$B$17*Spielerentscheidungen!$D$5+Parameter!$B$4*(Ergebnisse2!$E$4/Parameter!$B$8) + J627)&gt;0,"B",0)))</f>
        <v>0</v>
      </c>
      <c r="H627">
        <f>IF(AND(($B627-Parameter!$B$17*Spielerentscheidungen!$B$6+Parameter!$B$4*(Ergebnisse2!$D$5/Parameter!$B$8) + I627)&gt;0,(ZB_Käufer2!$B627-Parameter!$B$17*Spielerentscheidungen!$D$6+Parameter!$B$4*(Ergebnisse2!$E$5/Parameter!$B$8) + J627)&gt;0), IF(($B627-Parameter!$B$17*Spielerentscheidungen!$B$6+Parameter!$B$4*(Ergebnisse2!$D$5/Parameter!$B$8) + I627) &gt; (ZB_Käufer2!$B627-Parameter!$B$17*Spielerentscheidungen!$D$6+Parameter!$B$4*(Ergebnisse2!$E$5/Parameter!$B$8) + J627),"A",IF(($B627-Parameter!$B$17*Spielerentscheidungen!$B$6+Parameter!$B$4*(Ergebnisse2!$D$5/Parameter!$B$8) + I627) &lt; (ZB_Käufer2!$B627-Parameter!$B$17*Spielerentscheidungen!$D$6+Parameter!$B$4*(Ergebnisse2!$E$5/Parameter!$B$8) + J627),"B",C627)),
IF(($B627-Parameter!$B$17*Spielerentscheidungen!$B$6+Parameter!$B$4*(Ergebnisse2!$D$5/Parameter!$B$8) + I627)&gt;0,"A",
IF((ZB_Käufer2!$B627-Parameter!$B$17*Spielerentscheidungen!$D$6 + Parameter!$B$4*(Ergebnisse2!$E$5/Parameter!$B$8) + J627)&gt;0,"B",0)))</f>
        <v>0</v>
      </c>
      <c r="I627">
        <v>0</v>
      </c>
      <c r="J627">
        <v>2</v>
      </c>
    </row>
    <row r="628" spans="1:10" x14ac:dyDescent="0.35">
      <c r="A628">
        <v>627</v>
      </c>
      <c r="B628">
        <v>9.14</v>
      </c>
      <c r="C628" t="s">
        <v>19</v>
      </c>
      <c r="D628" t="str">
        <f>IF(AND(($B628- Parameter!$B$17*Spielerentscheidungen!$B$2+Parameter!$B$4*0.5 + I628)&gt;0,(ZB_Käufer2!$B628-Parameter!$B$17*Spielerentscheidungen!$D$2+Parameter!$B$4*0.5 + J628)&gt;0), IF(($B628-Parameter!$B$17*Spielerentscheidungen!$B$2+Parameter!$B$4*0.5 + I628) &gt; (ZB_Käufer2!$B628-Parameter!$B$17*Spielerentscheidungen!$D$2+Parameter!$B$4*0.5 + J628), "A", IF((ZB_Käufer2!$B628-Parameter!$B$17*Spielerentscheidungen!$D$2+Parameter!$B$4*0.5 + J628) &gt; ($B628-Parameter!$B$17*Spielerentscheidungen!$B$2+Parameter!$B$4*0.5 + I628), "B", C628)),
IF(($B628-Parameter!$B$17*Spielerentscheidungen!$B$2+Parameter!$B$4*0.5 + I628)&gt;0,"A",
IF((ZB_Käufer2!$B628-Parameter!$B$17*Spielerentscheidungen!$D$2+Parameter!$B$4*0.5 + J628)&gt;0,"B",0)))</f>
        <v>A</v>
      </c>
      <c r="E628" t="str">
        <f>IF(AND(($B628-Parameter!$B$17*Spielerentscheidungen!$B$3+Parameter!$B$4*(Ergebnisse2!$D$2/Parameter!$B$8) + I628)&gt;0,(ZB_Käufer2!$B628-Parameter!$B$17*Spielerentscheidungen!$D$3+Parameter!$B$4*(Ergebnisse2!$E$2/Parameter!$B$8) + J628)&gt;0),IF(($B628-Parameter!$B$17*Spielerentscheidungen!$B$3+Parameter!$B$4*(Ergebnisse2!$D$2/Parameter!$B$8) + I628) &gt; (ZB_Käufer2!$B628-Parameter!$B$17*Spielerentscheidungen!$D$3+Parameter!$B$4*(Ergebnisse2!$E$2/Parameter!$B$8) + J628),"A", IF(($B628-Parameter!$B$17*Spielerentscheidungen!$B$3+Parameter!$B$4*(Ergebnisse2!$D$2/Parameter!$B$8) + I628) &lt; (ZB_Käufer2!$B628-Parameter!$B$17*Spielerentscheidungen!$D$3+Parameter!$B$4*(Ergebnisse2!$E$2/Parameter!$B$8) + J628 ), "B", C628)),
IF(($B628-Parameter!$B$17*Spielerentscheidungen!$B$3+Parameter!$B$4*(Ergebnisse2!$D$2/Parameter!$B$8) + I628) &gt; 0,"A",
IF((ZB_Käufer2!$B628-Parameter!$B$17*Spielerentscheidungen!$D$3+Parameter!$B$4*(Ergebnisse2!$E$2/Parameter!$B$8) + J628)&gt;0,"B",0)))</f>
        <v>A</v>
      </c>
      <c r="F628" t="str">
        <f>IF(AND(($B628-Parameter!$B$17*Spielerentscheidungen!$B$4+Parameter!$B$4*(Ergebnisse2!$D$3/Parameter!$B$8) + I628 )&gt;0,(ZB_Käufer2!$B628-Parameter!$B$17*Spielerentscheidungen!$D$4+Parameter!$B$4*(Ergebnisse2!$E$3/Parameter!$B$8) + J628)&gt;0),IF(($B628-Parameter!$B$17*Spielerentscheidungen!$B$4+Parameter!$B$4*(Ergebnisse2!$D$3/Parameter!$B$8) + I628) &gt; (ZB_Käufer2!$B628-Parameter!$B$17*Spielerentscheidungen!$D$4+Parameter!$B$4*(Ergebnisse2!$E$3/Parameter!$B$8) + J628), "A", IF(($B628-Parameter!$B$17*Spielerentscheidungen!$B$4+Parameter!$B$4*(Ergebnisse2!$D$3/Parameter!$B$8) + I628) &lt; (ZB_Käufer2!$B628-Parameter!$B$17*Spielerentscheidungen!$D$4+Parameter!$B$4*(Ergebnisse2!$E$3/Parameter!$B$8) + J628), "B", C628)),
IF(($B628-Parameter!$B$17*Spielerentscheidungen!$B$4+Parameter!$B$4*(Ergebnisse2!$D$3/Parameter!$B$8) + I628) &gt; 0,"A",
IF((ZB_Käufer2!$B628-Parameter!$B$17*Spielerentscheidungen!$D$4+Parameter!$B$4*(Ergebnisse2!$E$3/Parameter!$B$8) + J628) &gt; 0,"B",0)))</f>
        <v>A</v>
      </c>
      <c r="G628" t="str">
        <f>IF(AND(($B628-Parameter!$B$17*Spielerentscheidungen!$B$5+Parameter!$B$4*(Ergebnisse2!$D$4/Parameter!$B$8) + I628)&gt;0,(ZB_Käufer2!$B628-Parameter!$B$17*Spielerentscheidungen!$D$5+Parameter!$B$4*(Ergebnisse2!$E$4/Parameter!$B$8) + J628)&gt;0), IF(($B628-Parameter!$B$17*Spielerentscheidungen!$B$5+Parameter!$B$4*(Ergebnisse2!$D$4/Parameter!$B$8) + I628) &gt; (ZB_Käufer2!$B628-Parameter!$B$17*Spielerentscheidungen!$D$5+Parameter!$B$4*(Ergebnisse2!$E$4/Parameter!$B$8) + J628), "A", IF(($B628-Parameter!$B$17*Spielerentscheidungen!$B$5+Parameter!$B$4*(Ergebnisse2!$D$4/Parameter!$B$8) + I628) &lt; (ZB_Käufer2!$B628-Parameter!$B$17*Spielerentscheidungen!$D$5+Parameter!$B$4*(Ergebnisse2!$E$4/Parameter!$B$8) + J628), "B", C628)),
IF(($B628-Parameter!$B$17*Spielerentscheidungen!$B$5+Parameter!$B$4*(Ergebnisse2!$D$4/Parameter!$B$8) +I628)&gt;0,"A",
IF((ZB_Käufer2!$B628-Parameter!$B$17*Spielerentscheidungen!$D$5+Parameter!$B$4*(Ergebnisse2!$E$4/Parameter!$B$8) + J628)&gt;0,"B",0)))</f>
        <v>A</v>
      </c>
      <c r="H628">
        <f>IF(AND(($B628-Parameter!$B$17*Spielerentscheidungen!$B$6+Parameter!$B$4*(Ergebnisse2!$D$5/Parameter!$B$8) + I628)&gt;0,(ZB_Käufer2!$B628-Parameter!$B$17*Spielerentscheidungen!$D$6+Parameter!$B$4*(Ergebnisse2!$E$5/Parameter!$B$8) + J628)&gt;0), IF(($B628-Parameter!$B$17*Spielerentscheidungen!$B$6+Parameter!$B$4*(Ergebnisse2!$D$5/Parameter!$B$8) + I628) &gt; (ZB_Käufer2!$B628-Parameter!$B$17*Spielerentscheidungen!$D$6+Parameter!$B$4*(Ergebnisse2!$E$5/Parameter!$B$8) + J628),"A",IF(($B628-Parameter!$B$17*Spielerentscheidungen!$B$6+Parameter!$B$4*(Ergebnisse2!$D$5/Parameter!$B$8) + I628) &lt; (ZB_Käufer2!$B628-Parameter!$B$17*Spielerentscheidungen!$D$6+Parameter!$B$4*(Ergebnisse2!$E$5/Parameter!$B$8) + J628),"B",C628)),
IF(($B628-Parameter!$B$17*Spielerentscheidungen!$B$6+Parameter!$B$4*(Ergebnisse2!$D$5/Parameter!$B$8) + I628)&gt;0,"A",
IF((ZB_Käufer2!$B628-Parameter!$B$17*Spielerentscheidungen!$D$6 + Parameter!$B$4*(Ergebnisse2!$E$5/Parameter!$B$8) + J628)&gt;0,"B",0)))</f>
        <v>0</v>
      </c>
      <c r="I628">
        <v>5</v>
      </c>
      <c r="J628">
        <v>0</v>
      </c>
    </row>
    <row r="629" spans="1:10" x14ac:dyDescent="0.35">
      <c r="A629">
        <v>628</v>
      </c>
      <c r="B629">
        <v>5.22</v>
      </c>
      <c r="C629" t="s">
        <v>20</v>
      </c>
      <c r="D629" t="str">
        <f>IF(AND(($B629- Parameter!$B$17*Spielerentscheidungen!$B$2+Parameter!$B$4*0.5 + I629)&gt;0,(ZB_Käufer2!$B629-Parameter!$B$17*Spielerentscheidungen!$D$2+Parameter!$B$4*0.5 + J629)&gt;0), IF(($B629-Parameter!$B$17*Spielerentscheidungen!$B$2+Parameter!$B$4*0.5 + I629) &gt; (ZB_Käufer2!$B629-Parameter!$B$17*Spielerentscheidungen!$D$2+Parameter!$B$4*0.5 + J629), "A", IF((ZB_Käufer2!$B629-Parameter!$B$17*Spielerentscheidungen!$D$2+Parameter!$B$4*0.5 + J629) &gt; ($B629-Parameter!$B$17*Spielerentscheidungen!$B$2+Parameter!$B$4*0.5 + I629), "B", C629)),
IF(($B629-Parameter!$B$17*Spielerentscheidungen!$B$2+Parameter!$B$4*0.5 + I629)&gt;0,"A",
IF((ZB_Käufer2!$B629-Parameter!$B$17*Spielerentscheidungen!$D$2+Parameter!$B$4*0.5 + J629)&gt;0,"B",0)))</f>
        <v>B</v>
      </c>
      <c r="E629" t="str">
        <f>IF(AND(($B629-Parameter!$B$17*Spielerentscheidungen!$B$3+Parameter!$B$4*(Ergebnisse2!$D$2/Parameter!$B$8) + I629)&gt;0,(ZB_Käufer2!$B629-Parameter!$B$17*Spielerentscheidungen!$D$3+Parameter!$B$4*(Ergebnisse2!$E$2/Parameter!$B$8) + J629)&gt;0),IF(($B629-Parameter!$B$17*Spielerentscheidungen!$B$3+Parameter!$B$4*(Ergebnisse2!$D$2/Parameter!$B$8) + I629) &gt; (ZB_Käufer2!$B629-Parameter!$B$17*Spielerentscheidungen!$D$3+Parameter!$B$4*(Ergebnisse2!$E$2/Parameter!$B$8) + J629),"A", IF(($B629-Parameter!$B$17*Spielerentscheidungen!$B$3+Parameter!$B$4*(Ergebnisse2!$D$2/Parameter!$B$8) + I629) &lt; (ZB_Käufer2!$B629-Parameter!$B$17*Spielerentscheidungen!$D$3+Parameter!$B$4*(Ergebnisse2!$E$2/Parameter!$B$8) + J629 ), "B", C629)),
IF(($B629-Parameter!$B$17*Spielerentscheidungen!$B$3+Parameter!$B$4*(Ergebnisse2!$D$2/Parameter!$B$8) + I629) &gt; 0,"A",
IF((ZB_Käufer2!$B629-Parameter!$B$17*Spielerentscheidungen!$D$3+Parameter!$B$4*(Ergebnisse2!$E$2/Parameter!$B$8) + J629)&gt;0,"B",0)))</f>
        <v>B</v>
      </c>
      <c r="F629">
        <f>IF(AND(($B629-Parameter!$B$17*Spielerentscheidungen!$B$4+Parameter!$B$4*(Ergebnisse2!$D$3/Parameter!$B$8) + I629 )&gt;0,(ZB_Käufer2!$B629-Parameter!$B$17*Spielerentscheidungen!$D$4+Parameter!$B$4*(Ergebnisse2!$E$3/Parameter!$B$8) + J629)&gt;0),IF(($B629-Parameter!$B$17*Spielerentscheidungen!$B$4+Parameter!$B$4*(Ergebnisse2!$D$3/Parameter!$B$8) + I629) &gt; (ZB_Käufer2!$B629-Parameter!$B$17*Spielerentscheidungen!$D$4+Parameter!$B$4*(Ergebnisse2!$E$3/Parameter!$B$8) + J629), "A", IF(($B629-Parameter!$B$17*Spielerentscheidungen!$B$4+Parameter!$B$4*(Ergebnisse2!$D$3/Parameter!$B$8) + I629) &lt; (ZB_Käufer2!$B629-Parameter!$B$17*Spielerentscheidungen!$D$4+Parameter!$B$4*(Ergebnisse2!$E$3/Parameter!$B$8) + J629), "B", C629)),
IF(($B629-Parameter!$B$17*Spielerentscheidungen!$B$4+Parameter!$B$4*(Ergebnisse2!$D$3/Parameter!$B$8) + I629) &gt; 0,"A",
IF((ZB_Käufer2!$B629-Parameter!$B$17*Spielerentscheidungen!$D$4+Parameter!$B$4*(Ergebnisse2!$E$3/Parameter!$B$8) + J629) &gt; 0,"B",0)))</f>
        <v>0</v>
      </c>
      <c r="G629">
        <f>IF(AND(($B629-Parameter!$B$17*Spielerentscheidungen!$B$5+Parameter!$B$4*(Ergebnisse2!$D$4/Parameter!$B$8) + I629)&gt;0,(ZB_Käufer2!$B629-Parameter!$B$17*Spielerentscheidungen!$D$5+Parameter!$B$4*(Ergebnisse2!$E$4/Parameter!$B$8) + J629)&gt;0), IF(($B629-Parameter!$B$17*Spielerentscheidungen!$B$5+Parameter!$B$4*(Ergebnisse2!$D$4/Parameter!$B$8) + I629) &gt; (ZB_Käufer2!$B629-Parameter!$B$17*Spielerentscheidungen!$D$5+Parameter!$B$4*(Ergebnisse2!$E$4/Parameter!$B$8) + J629), "A", IF(($B629-Parameter!$B$17*Spielerentscheidungen!$B$5+Parameter!$B$4*(Ergebnisse2!$D$4/Parameter!$B$8) + I629) &lt; (ZB_Käufer2!$B629-Parameter!$B$17*Spielerentscheidungen!$D$5+Parameter!$B$4*(Ergebnisse2!$E$4/Parameter!$B$8) + J629), "B", C629)),
IF(($B629-Parameter!$B$17*Spielerentscheidungen!$B$5+Parameter!$B$4*(Ergebnisse2!$D$4/Parameter!$B$8) +I629)&gt;0,"A",
IF((ZB_Käufer2!$B629-Parameter!$B$17*Spielerentscheidungen!$D$5+Parameter!$B$4*(Ergebnisse2!$E$4/Parameter!$B$8) + J629)&gt;0,"B",0)))</f>
        <v>0</v>
      </c>
      <c r="H629">
        <f>IF(AND(($B629-Parameter!$B$17*Spielerentscheidungen!$B$6+Parameter!$B$4*(Ergebnisse2!$D$5/Parameter!$B$8) + I629)&gt;0,(ZB_Käufer2!$B629-Parameter!$B$17*Spielerentscheidungen!$D$6+Parameter!$B$4*(Ergebnisse2!$E$5/Parameter!$B$8) + J629)&gt;0), IF(($B629-Parameter!$B$17*Spielerentscheidungen!$B$6+Parameter!$B$4*(Ergebnisse2!$D$5/Parameter!$B$8) + I629) &gt; (ZB_Käufer2!$B629-Parameter!$B$17*Spielerentscheidungen!$D$6+Parameter!$B$4*(Ergebnisse2!$E$5/Parameter!$B$8) + J629),"A",IF(($B629-Parameter!$B$17*Spielerentscheidungen!$B$6+Parameter!$B$4*(Ergebnisse2!$D$5/Parameter!$B$8) + I629) &lt; (ZB_Käufer2!$B629-Parameter!$B$17*Spielerentscheidungen!$D$6+Parameter!$B$4*(Ergebnisse2!$E$5/Parameter!$B$8) + J629),"B",C629)),
IF(($B629-Parameter!$B$17*Spielerentscheidungen!$B$6+Parameter!$B$4*(Ergebnisse2!$D$5/Parameter!$B$8) + I629)&gt;0,"A",
IF((ZB_Käufer2!$B629-Parameter!$B$17*Spielerentscheidungen!$D$6 + Parameter!$B$4*(Ergebnisse2!$E$5/Parameter!$B$8) + J629)&gt;0,"B",0)))</f>
        <v>0</v>
      </c>
      <c r="I629">
        <v>0</v>
      </c>
      <c r="J629">
        <v>4</v>
      </c>
    </row>
    <row r="630" spans="1:10" x14ac:dyDescent="0.35">
      <c r="A630">
        <v>629</v>
      </c>
      <c r="B630">
        <v>8.42</v>
      </c>
      <c r="C630" t="s">
        <v>19</v>
      </c>
      <c r="D630" t="str">
        <f>IF(AND(($B630- Parameter!$B$17*Spielerentscheidungen!$B$2+Parameter!$B$4*0.5 + I630)&gt;0,(ZB_Käufer2!$B630-Parameter!$B$17*Spielerentscheidungen!$D$2+Parameter!$B$4*0.5 + J630)&gt;0), IF(($B630-Parameter!$B$17*Spielerentscheidungen!$B$2+Parameter!$B$4*0.5 + I630) &gt; (ZB_Käufer2!$B630-Parameter!$B$17*Spielerentscheidungen!$D$2+Parameter!$B$4*0.5 + J630), "A", IF((ZB_Käufer2!$B630-Parameter!$B$17*Spielerentscheidungen!$D$2+Parameter!$B$4*0.5 + J630) &gt; ($B630-Parameter!$B$17*Spielerentscheidungen!$B$2+Parameter!$B$4*0.5 + I630), "B", C630)),
IF(($B630-Parameter!$B$17*Spielerentscheidungen!$B$2+Parameter!$B$4*0.5 + I630)&gt;0,"A",
IF((ZB_Käufer2!$B630-Parameter!$B$17*Spielerentscheidungen!$D$2+Parameter!$B$4*0.5 + J630)&gt;0,"B",0)))</f>
        <v>A</v>
      </c>
      <c r="E630" t="str">
        <f>IF(AND(($B630-Parameter!$B$17*Spielerentscheidungen!$B$3+Parameter!$B$4*(Ergebnisse2!$D$2/Parameter!$B$8) + I630)&gt;0,(ZB_Käufer2!$B630-Parameter!$B$17*Spielerentscheidungen!$D$3+Parameter!$B$4*(Ergebnisse2!$E$2/Parameter!$B$8) + J630)&gt;0),IF(($B630-Parameter!$B$17*Spielerentscheidungen!$B$3+Parameter!$B$4*(Ergebnisse2!$D$2/Parameter!$B$8) + I630) &gt; (ZB_Käufer2!$B630-Parameter!$B$17*Spielerentscheidungen!$D$3+Parameter!$B$4*(Ergebnisse2!$E$2/Parameter!$B$8) + J630),"A", IF(($B630-Parameter!$B$17*Spielerentscheidungen!$B$3+Parameter!$B$4*(Ergebnisse2!$D$2/Parameter!$B$8) + I630) &lt; (ZB_Käufer2!$B630-Parameter!$B$17*Spielerentscheidungen!$D$3+Parameter!$B$4*(Ergebnisse2!$E$2/Parameter!$B$8) + J630 ), "B", C630)),
IF(($B630-Parameter!$B$17*Spielerentscheidungen!$B$3+Parameter!$B$4*(Ergebnisse2!$D$2/Parameter!$B$8) + I630) &gt; 0,"A",
IF((ZB_Käufer2!$B630-Parameter!$B$17*Spielerentscheidungen!$D$3+Parameter!$B$4*(Ergebnisse2!$E$2/Parameter!$B$8) + J630)&gt;0,"B",0)))</f>
        <v>A</v>
      </c>
      <c r="F630" t="str">
        <f>IF(AND(($B630-Parameter!$B$17*Spielerentscheidungen!$B$4+Parameter!$B$4*(Ergebnisse2!$D$3/Parameter!$B$8) + I630 )&gt;0,(ZB_Käufer2!$B630-Parameter!$B$17*Spielerentscheidungen!$D$4+Parameter!$B$4*(Ergebnisse2!$E$3/Parameter!$B$8) + J630)&gt;0),IF(($B630-Parameter!$B$17*Spielerentscheidungen!$B$4+Parameter!$B$4*(Ergebnisse2!$D$3/Parameter!$B$8) + I630) &gt; (ZB_Käufer2!$B630-Parameter!$B$17*Spielerentscheidungen!$D$4+Parameter!$B$4*(Ergebnisse2!$E$3/Parameter!$B$8) + J630), "A", IF(($B630-Parameter!$B$17*Spielerentscheidungen!$B$4+Parameter!$B$4*(Ergebnisse2!$D$3/Parameter!$B$8) + I630) &lt; (ZB_Käufer2!$B630-Parameter!$B$17*Spielerentscheidungen!$D$4+Parameter!$B$4*(Ergebnisse2!$E$3/Parameter!$B$8) + J630), "B", C630)),
IF(($B630-Parameter!$B$17*Spielerentscheidungen!$B$4+Parameter!$B$4*(Ergebnisse2!$D$3/Parameter!$B$8) + I630) &gt; 0,"A",
IF((ZB_Käufer2!$B630-Parameter!$B$17*Spielerentscheidungen!$D$4+Parameter!$B$4*(Ergebnisse2!$E$3/Parameter!$B$8) + J630) &gt; 0,"B",0)))</f>
        <v>A</v>
      </c>
      <c r="G630" t="str">
        <f>IF(AND(($B630-Parameter!$B$17*Spielerentscheidungen!$B$5+Parameter!$B$4*(Ergebnisse2!$D$4/Parameter!$B$8) + I630)&gt;0,(ZB_Käufer2!$B630-Parameter!$B$17*Spielerentscheidungen!$D$5+Parameter!$B$4*(Ergebnisse2!$E$4/Parameter!$B$8) + J630)&gt;0), IF(($B630-Parameter!$B$17*Spielerentscheidungen!$B$5+Parameter!$B$4*(Ergebnisse2!$D$4/Parameter!$B$8) + I630) &gt; (ZB_Käufer2!$B630-Parameter!$B$17*Spielerentscheidungen!$D$5+Parameter!$B$4*(Ergebnisse2!$E$4/Parameter!$B$8) + J630), "A", IF(($B630-Parameter!$B$17*Spielerentscheidungen!$B$5+Parameter!$B$4*(Ergebnisse2!$D$4/Parameter!$B$8) + I630) &lt; (ZB_Käufer2!$B630-Parameter!$B$17*Spielerentscheidungen!$D$5+Parameter!$B$4*(Ergebnisse2!$E$4/Parameter!$B$8) + J630), "B", C630)),
IF(($B630-Parameter!$B$17*Spielerentscheidungen!$B$5+Parameter!$B$4*(Ergebnisse2!$D$4/Parameter!$B$8) +I630)&gt;0,"A",
IF((ZB_Käufer2!$B630-Parameter!$B$17*Spielerentscheidungen!$D$5+Parameter!$B$4*(Ergebnisse2!$E$4/Parameter!$B$8) + J630)&gt;0,"B",0)))</f>
        <v>A</v>
      </c>
      <c r="H630">
        <f>IF(AND(($B630-Parameter!$B$17*Spielerentscheidungen!$B$6+Parameter!$B$4*(Ergebnisse2!$D$5/Parameter!$B$8) + I630)&gt;0,(ZB_Käufer2!$B630-Parameter!$B$17*Spielerentscheidungen!$D$6+Parameter!$B$4*(Ergebnisse2!$E$5/Parameter!$B$8) + J630)&gt;0), IF(($B630-Parameter!$B$17*Spielerentscheidungen!$B$6+Parameter!$B$4*(Ergebnisse2!$D$5/Parameter!$B$8) + I630) &gt; (ZB_Käufer2!$B630-Parameter!$B$17*Spielerentscheidungen!$D$6+Parameter!$B$4*(Ergebnisse2!$E$5/Parameter!$B$8) + J630),"A",IF(($B630-Parameter!$B$17*Spielerentscheidungen!$B$6+Parameter!$B$4*(Ergebnisse2!$D$5/Parameter!$B$8) + I630) &lt; (ZB_Käufer2!$B630-Parameter!$B$17*Spielerentscheidungen!$D$6+Parameter!$B$4*(Ergebnisse2!$E$5/Parameter!$B$8) + J630),"B",C630)),
IF(($B630-Parameter!$B$17*Spielerentscheidungen!$B$6+Parameter!$B$4*(Ergebnisse2!$D$5/Parameter!$B$8) + I630)&gt;0,"A",
IF((ZB_Käufer2!$B630-Parameter!$B$17*Spielerentscheidungen!$D$6 + Parameter!$B$4*(Ergebnisse2!$E$5/Parameter!$B$8) + J630)&gt;0,"B",0)))</f>
        <v>0</v>
      </c>
      <c r="I630">
        <v>2</v>
      </c>
      <c r="J630">
        <v>0</v>
      </c>
    </row>
    <row r="631" spans="1:10" x14ac:dyDescent="0.35">
      <c r="A631">
        <v>630</v>
      </c>
      <c r="B631">
        <v>1.31</v>
      </c>
      <c r="C631" t="s">
        <v>20</v>
      </c>
      <c r="D631">
        <f>IF(AND(($B631- Parameter!$B$17*Spielerentscheidungen!$B$2+Parameter!$B$4*0.5 + I631)&gt;0,(ZB_Käufer2!$B631-Parameter!$B$17*Spielerentscheidungen!$D$2+Parameter!$B$4*0.5 + J631)&gt;0), IF(($B631-Parameter!$B$17*Spielerentscheidungen!$B$2+Parameter!$B$4*0.5 + I631) &gt; (ZB_Käufer2!$B631-Parameter!$B$17*Spielerentscheidungen!$D$2+Parameter!$B$4*0.5 + J631), "A", IF((ZB_Käufer2!$B631-Parameter!$B$17*Spielerentscheidungen!$D$2+Parameter!$B$4*0.5 + J631) &gt; ($B631-Parameter!$B$17*Spielerentscheidungen!$B$2+Parameter!$B$4*0.5 + I631), "B", C631)),
IF(($B631-Parameter!$B$17*Spielerentscheidungen!$B$2+Parameter!$B$4*0.5 + I631)&gt;0,"A",
IF((ZB_Käufer2!$B631-Parameter!$B$17*Spielerentscheidungen!$D$2+Parameter!$B$4*0.5 + J631)&gt;0,"B",0)))</f>
        <v>0</v>
      </c>
      <c r="E631">
        <f>IF(AND(($B631-Parameter!$B$17*Spielerentscheidungen!$B$3+Parameter!$B$4*(Ergebnisse2!$D$2/Parameter!$B$8) + I631)&gt;0,(ZB_Käufer2!$B631-Parameter!$B$17*Spielerentscheidungen!$D$3+Parameter!$B$4*(Ergebnisse2!$E$2/Parameter!$B$8) + J631)&gt;0),IF(($B631-Parameter!$B$17*Spielerentscheidungen!$B$3+Parameter!$B$4*(Ergebnisse2!$D$2/Parameter!$B$8) + I631) &gt; (ZB_Käufer2!$B631-Parameter!$B$17*Spielerentscheidungen!$D$3+Parameter!$B$4*(Ergebnisse2!$E$2/Parameter!$B$8) + J631),"A", IF(($B631-Parameter!$B$17*Spielerentscheidungen!$B$3+Parameter!$B$4*(Ergebnisse2!$D$2/Parameter!$B$8) + I631) &lt; (ZB_Käufer2!$B631-Parameter!$B$17*Spielerentscheidungen!$D$3+Parameter!$B$4*(Ergebnisse2!$E$2/Parameter!$B$8) + J631 ), "B", C631)),
IF(($B631-Parameter!$B$17*Spielerentscheidungen!$B$3+Parameter!$B$4*(Ergebnisse2!$D$2/Parameter!$B$8) + I631) &gt; 0,"A",
IF((ZB_Käufer2!$B631-Parameter!$B$17*Spielerentscheidungen!$D$3+Parameter!$B$4*(Ergebnisse2!$E$2/Parameter!$B$8) + J631)&gt;0,"B",0)))</f>
        <v>0</v>
      </c>
      <c r="F631">
        <f>IF(AND(($B631-Parameter!$B$17*Spielerentscheidungen!$B$4+Parameter!$B$4*(Ergebnisse2!$D$3/Parameter!$B$8) + I631 )&gt;0,(ZB_Käufer2!$B631-Parameter!$B$17*Spielerentscheidungen!$D$4+Parameter!$B$4*(Ergebnisse2!$E$3/Parameter!$B$8) + J631)&gt;0),IF(($B631-Parameter!$B$17*Spielerentscheidungen!$B$4+Parameter!$B$4*(Ergebnisse2!$D$3/Parameter!$B$8) + I631) &gt; (ZB_Käufer2!$B631-Parameter!$B$17*Spielerentscheidungen!$D$4+Parameter!$B$4*(Ergebnisse2!$E$3/Parameter!$B$8) + J631), "A", IF(($B631-Parameter!$B$17*Spielerentscheidungen!$B$4+Parameter!$B$4*(Ergebnisse2!$D$3/Parameter!$B$8) + I631) &lt; (ZB_Käufer2!$B631-Parameter!$B$17*Spielerentscheidungen!$D$4+Parameter!$B$4*(Ergebnisse2!$E$3/Parameter!$B$8) + J631), "B", C631)),
IF(($B631-Parameter!$B$17*Spielerentscheidungen!$B$4+Parameter!$B$4*(Ergebnisse2!$D$3/Parameter!$B$8) + I631) &gt; 0,"A",
IF((ZB_Käufer2!$B631-Parameter!$B$17*Spielerentscheidungen!$D$4+Parameter!$B$4*(Ergebnisse2!$E$3/Parameter!$B$8) + J631) &gt; 0,"B",0)))</f>
        <v>0</v>
      </c>
      <c r="G631">
        <f>IF(AND(($B631-Parameter!$B$17*Spielerentscheidungen!$B$5+Parameter!$B$4*(Ergebnisse2!$D$4/Parameter!$B$8) + I631)&gt;0,(ZB_Käufer2!$B631-Parameter!$B$17*Spielerentscheidungen!$D$5+Parameter!$B$4*(Ergebnisse2!$E$4/Parameter!$B$8) + J631)&gt;0), IF(($B631-Parameter!$B$17*Spielerentscheidungen!$B$5+Parameter!$B$4*(Ergebnisse2!$D$4/Parameter!$B$8) + I631) &gt; (ZB_Käufer2!$B631-Parameter!$B$17*Spielerentscheidungen!$D$5+Parameter!$B$4*(Ergebnisse2!$E$4/Parameter!$B$8) + J631), "A", IF(($B631-Parameter!$B$17*Spielerentscheidungen!$B$5+Parameter!$B$4*(Ergebnisse2!$D$4/Parameter!$B$8) + I631) &lt; (ZB_Käufer2!$B631-Parameter!$B$17*Spielerentscheidungen!$D$5+Parameter!$B$4*(Ergebnisse2!$E$4/Parameter!$B$8) + J631), "B", C631)),
IF(($B631-Parameter!$B$17*Spielerentscheidungen!$B$5+Parameter!$B$4*(Ergebnisse2!$D$4/Parameter!$B$8) +I631)&gt;0,"A",
IF((ZB_Käufer2!$B631-Parameter!$B$17*Spielerentscheidungen!$D$5+Parameter!$B$4*(Ergebnisse2!$E$4/Parameter!$B$8) + J631)&gt;0,"B",0)))</f>
        <v>0</v>
      </c>
      <c r="H631">
        <f>IF(AND(($B631-Parameter!$B$17*Spielerentscheidungen!$B$6+Parameter!$B$4*(Ergebnisse2!$D$5/Parameter!$B$8) + I631)&gt;0,(ZB_Käufer2!$B631-Parameter!$B$17*Spielerentscheidungen!$D$6+Parameter!$B$4*(Ergebnisse2!$E$5/Parameter!$B$8) + J631)&gt;0), IF(($B631-Parameter!$B$17*Spielerentscheidungen!$B$6+Parameter!$B$4*(Ergebnisse2!$D$5/Parameter!$B$8) + I631) &gt; (ZB_Käufer2!$B631-Parameter!$B$17*Spielerentscheidungen!$D$6+Parameter!$B$4*(Ergebnisse2!$E$5/Parameter!$B$8) + J631),"A",IF(($B631-Parameter!$B$17*Spielerentscheidungen!$B$6+Parameter!$B$4*(Ergebnisse2!$D$5/Parameter!$B$8) + I631) &lt; (ZB_Käufer2!$B631-Parameter!$B$17*Spielerentscheidungen!$D$6+Parameter!$B$4*(Ergebnisse2!$E$5/Parameter!$B$8) + J631),"B",C631)),
IF(($B631-Parameter!$B$17*Spielerentscheidungen!$B$6+Parameter!$B$4*(Ergebnisse2!$D$5/Parameter!$B$8) + I631)&gt;0,"A",
IF((ZB_Käufer2!$B631-Parameter!$B$17*Spielerentscheidungen!$D$6 + Parameter!$B$4*(Ergebnisse2!$E$5/Parameter!$B$8) + J631)&gt;0,"B",0)))</f>
        <v>0</v>
      </c>
      <c r="I631">
        <v>1</v>
      </c>
      <c r="J631">
        <v>0</v>
      </c>
    </row>
    <row r="632" spans="1:10" x14ac:dyDescent="0.35">
      <c r="A632">
        <v>631</v>
      </c>
      <c r="B632">
        <v>7.59</v>
      </c>
      <c r="C632" t="s">
        <v>19</v>
      </c>
      <c r="D632" t="str">
        <f>IF(AND(($B632- Parameter!$B$17*Spielerentscheidungen!$B$2+Parameter!$B$4*0.5 + I632)&gt;0,(ZB_Käufer2!$B632-Parameter!$B$17*Spielerentscheidungen!$D$2+Parameter!$B$4*0.5 + J632)&gt;0), IF(($B632-Parameter!$B$17*Spielerentscheidungen!$B$2+Parameter!$B$4*0.5 + I632) &gt; (ZB_Käufer2!$B632-Parameter!$B$17*Spielerentscheidungen!$D$2+Parameter!$B$4*0.5 + J632), "A", IF((ZB_Käufer2!$B632-Parameter!$B$17*Spielerentscheidungen!$D$2+Parameter!$B$4*0.5 + J632) &gt; ($B632-Parameter!$B$17*Spielerentscheidungen!$B$2+Parameter!$B$4*0.5 + I632), "B", C632)),
IF(($B632-Parameter!$B$17*Spielerentscheidungen!$B$2+Parameter!$B$4*0.5 + I632)&gt;0,"A",
IF((ZB_Käufer2!$B632-Parameter!$B$17*Spielerentscheidungen!$D$2+Parameter!$B$4*0.5 + J632)&gt;0,"B",0)))</f>
        <v>A</v>
      </c>
      <c r="E632" t="str">
        <f>IF(AND(($B632-Parameter!$B$17*Spielerentscheidungen!$B$3+Parameter!$B$4*(Ergebnisse2!$D$2/Parameter!$B$8) + I632)&gt;0,(ZB_Käufer2!$B632-Parameter!$B$17*Spielerentscheidungen!$D$3+Parameter!$B$4*(Ergebnisse2!$E$2/Parameter!$B$8) + J632)&gt;0),IF(($B632-Parameter!$B$17*Spielerentscheidungen!$B$3+Parameter!$B$4*(Ergebnisse2!$D$2/Parameter!$B$8) + I632) &gt; (ZB_Käufer2!$B632-Parameter!$B$17*Spielerentscheidungen!$D$3+Parameter!$B$4*(Ergebnisse2!$E$2/Parameter!$B$8) + J632),"A", IF(($B632-Parameter!$B$17*Spielerentscheidungen!$B$3+Parameter!$B$4*(Ergebnisse2!$D$2/Parameter!$B$8) + I632) &lt; (ZB_Käufer2!$B632-Parameter!$B$17*Spielerentscheidungen!$D$3+Parameter!$B$4*(Ergebnisse2!$E$2/Parameter!$B$8) + J632 ), "B", C632)),
IF(($B632-Parameter!$B$17*Spielerentscheidungen!$B$3+Parameter!$B$4*(Ergebnisse2!$D$2/Parameter!$B$8) + I632) &gt; 0,"A",
IF((ZB_Käufer2!$B632-Parameter!$B$17*Spielerentscheidungen!$D$3+Parameter!$B$4*(Ergebnisse2!$E$2/Parameter!$B$8) + J632)&gt;0,"B",0)))</f>
        <v>A</v>
      </c>
      <c r="F632">
        <f>IF(AND(($B632-Parameter!$B$17*Spielerentscheidungen!$B$4+Parameter!$B$4*(Ergebnisse2!$D$3/Parameter!$B$8) + I632 )&gt;0,(ZB_Käufer2!$B632-Parameter!$B$17*Spielerentscheidungen!$D$4+Parameter!$B$4*(Ergebnisse2!$E$3/Parameter!$B$8) + J632)&gt;0),IF(($B632-Parameter!$B$17*Spielerentscheidungen!$B$4+Parameter!$B$4*(Ergebnisse2!$D$3/Parameter!$B$8) + I632) &gt; (ZB_Käufer2!$B632-Parameter!$B$17*Spielerentscheidungen!$D$4+Parameter!$B$4*(Ergebnisse2!$E$3/Parameter!$B$8) + J632), "A", IF(($B632-Parameter!$B$17*Spielerentscheidungen!$B$4+Parameter!$B$4*(Ergebnisse2!$D$3/Parameter!$B$8) + I632) &lt; (ZB_Käufer2!$B632-Parameter!$B$17*Spielerentscheidungen!$D$4+Parameter!$B$4*(Ergebnisse2!$E$3/Parameter!$B$8) + J632), "B", C632)),
IF(($B632-Parameter!$B$17*Spielerentscheidungen!$B$4+Parameter!$B$4*(Ergebnisse2!$D$3/Parameter!$B$8) + I632) &gt; 0,"A",
IF((ZB_Käufer2!$B632-Parameter!$B$17*Spielerentscheidungen!$D$4+Parameter!$B$4*(Ergebnisse2!$E$3/Parameter!$B$8) + J632) &gt; 0,"B",0)))</f>
        <v>0</v>
      </c>
      <c r="G632">
        <f>IF(AND(($B632-Parameter!$B$17*Spielerentscheidungen!$B$5+Parameter!$B$4*(Ergebnisse2!$D$4/Parameter!$B$8) + I632)&gt;0,(ZB_Käufer2!$B632-Parameter!$B$17*Spielerentscheidungen!$D$5+Parameter!$B$4*(Ergebnisse2!$E$4/Parameter!$B$8) + J632)&gt;0), IF(($B632-Parameter!$B$17*Spielerentscheidungen!$B$5+Parameter!$B$4*(Ergebnisse2!$D$4/Parameter!$B$8) + I632) &gt; (ZB_Käufer2!$B632-Parameter!$B$17*Spielerentscheidungen!$D$5+Parameter!$B$4*(Ergebnisse2!$E$4/Parameter!$B$8) + J632), "A", IF(($B632-Parameter!$B$17*Spielerentscheidungen!$B$5+Parameter!$B$4*(Ergebnisse2!$D$4/Parameter!$B$8) + I632) &lt; (ZB_Käufer2!$B632-Parameter!$B$17*Spielerentscheidungen!$D$5+Parameter!$B$4*(Ergebnisse2!$E$4/Parameter!$B$8) + J632), "B", C632)),
IF(($B632-Parameter!$B$17*Spielerentscheidungen!$B$5+Parameter!$B$4*(Ergebnisse2!$D$4/Parameter!$B$8) +I632)&gt;0,"A",
IF((ZB_Käufer2!$B632-Parameter!$B$17*Spielerentscheidungen!$D$5+Parameter!$B$4*(Ergebnisse2!$E$4/Parameter!$B$8) + J632)&gt;0,"B",0)))</f>
        <v>0</v>
      </c>
      <c r="H632">
        <f>IF(AND(($B632-Parameter!$B$17*Spielerentscheidungen!$B$6+Parameter!$B$4*(Ergebnisse2!$D$5/Parameter!$B$8) + I632)&gt;0,(ZB_Käufer2!$B632-Parameter!$B$17*Spielerentscheidungen!$D$6+Parameter!$B$4*(Ergebnisse2!$E$5/Parameter!$B$8) + J632)&gt;0), IF(($B632-Parameter!$B$17*Spielerentscheidungen!$B$6+Parameter!$B$4*(Ergebnisse2!$D$5/Parameter!$B$8) + I632) &gt; (ZB_Käufer2!$B632-Parameter!$B$17*Spielerentscheidungen!$D$6+Parameter!$B$4*(Ergebnisse2!$E$5/Parameter!$B$8) + J632),"A",IF(($B632-Parameter!$B$17*Spielerentscheidungen!$B$6+Parameter!$B$4*(Ergebnisse2!$D$5/Parameter!$B$8) + I632) &lt; (ZB_Käufer2!$B632-Parameter!$B$17*Spielerentscheidungen!$D$6+Parameter!$B$4*(Ergebnisse2!$E$5/Parameter!$B$8) + J632),"B",C632)),
IF(($B632-Parameter!$B$17*Spielerentscheidungen!$B$6+Parameter!$B$4*(Ergebnisse2!$D$5/Parameter!$B$8) + I632)&gt;0,"A",
IF((ZB_Käufer2!$B632-Parameter!$B$17*Spielerentscheidungen!$D$6 + Parameter!$B$4*(Ergebnisse2!$E$5/Parameter!$B$8) + J632)&gt;0,"B",0)))</f>
        <v>0</v>
      </c>
      <c r="I632">
        <v>1</v>
      </c>
      <c r="J632">
        <v>0</v>
      </c>
    </row>
    <row r="633" spans="1:10" x14ac:dyDescent="0.35">
      <c r="A633">
        <v>632</v>
      </c>
      <c r="B633">
        <v>5.0199999999999996</v>
      </c>
      <c r="C633" t="s">
        <v>20</v>
      </c>
      <c r="D633">
        <f>IF(AND(($B633- Parameter!$B$17*Spielerentscheidungen!$B$2+Parameter!$B$4*0.5 + I633)&gt;0,(ZB_Käufer2!$B633-Parameter!$B$17*Spielerentscheidungen!$D$2+Parameter!$B$4*0.5 + J633)&gt;0), IF(($B633-Parameter!$B$17*Spielerentscheidungen!$B$2+Parameter!$B$4*0.5 + I633) &gt; (ZB_Käufer2!$B633-Parameter!$B$17*Spielerentscheidungen!$D$2+Parameter!$B$4*0.5 + J633), "A", IF((ZB_Käufer2!$B633-Parameter!$B$17*Spielerentscheidungen!$D$2+Parameter!$B$4*0.5 + J633) &gt; ($B633-Parameter!$B$17*Spielerentscheidungen!$B$2+Parameter!$B$4*0.5 + I633), "B", C633)),
IF(($B633-Parameter!$B$17*Spielerentscheidungen!$B$2+Parameter!$B$4*0.5 + I633)&gt;0,"A",
IF((ZB_Käufer2!$B633-Parameter!$B$17*Spielerentscheidungen!$D$2+Parameter!$B$4*0.5 + J633)&gt;0,"B",0)))</f>
        <v>0</v>
      </c>
      <c r="E633">
        <f>IF(AND(($B633-Parameter!$B$17*Spielerentscheidungen!$B$3+Parameter!$B$4*(Ergebnisse2!$D$2/Parameter!$B$8) + I633)&gt;0,(ZB_Käufer2!$B633-Parameter!$B$17*Spielerentscheidungen!$D$3+Parameter!$B$4*(Ergebnisse2!$E$2/Parameter!$B$8) + J633)&gt;0),IF(($B633-Parameter!$B$17*Spielerentscheidungen!$B$3+Parameter!$B$4*(Ergebnisse2!$D$2/Parameter!$B$8) + I633) &gt; (ZB_Käufer2!$B633-Parameter!$B$17*Spielerentscheidungen!$D$3+Parameter!$B$4*(Ergebnisse2!$E$2/Parameter!$B$8) + J633),"A", IF(($B633-Parameter!$B$17*Spielerentscheidungen!$B$3+Parameter!$B$4*(Ergebnisse2!$D$2/Parameter!$B$8) + I633) &lt; (ZB_Käufer2!$B633-Parameter!$B$17*Spielerentscheidungen!$D$3+Parameter!$B$4*(Ergebnisse2!$E$2/Parameter!$B$8) + J633 ), "B", C633)),
IF(($B633-Parameter!$B$17*Spielerentscheidungen!$B$3+Parameter!$B$4*(Ergebnisse2!$D$2/Parameter!$B$8) + I633) &gt; 0,"A",
IF((ZB_Käufer2!$B633-Parameter!$B$17*Spielerentscheidungen!$D$3+Parameter!$B$4*(Ergebnisse2!$E$2/Parameter!$B$8) + J633)&gt;0,"B",0)))</f>
        <v>0</v>
      </c>
      <c r="F633">
        <f>IF(AND(($B633-Parameter!$B$17*Spielerentscheidungen!$B$4+Parameter!$B$4*(Ergebnisse2!$D$3/Parameter!$B$8) + I633 )&gt;0,(ZB_Käufer2!$B633-Parameter!$B$17*Spielerentscheidungen!$D$4+Parameter!$B$4*(Ergebnisse2!$E$3/Parameter!$B$8) + J633)&gt;0),IF(($B633-Parameter!$B$17*Spielerentscheidungen!$B$4+Parameter!$B$4*(Ergebnisse2!$D$3/Parameter!$B$8) + I633) &gt; (ZB_Käufer2!$B633-Parameter!$B$17*Spielerentscheidungen!$D$4+Parameter!$B$4*(Ergebnisse2!$E$3/Parameter!$B$8) + J633), "A", IF(($B633-Parameter!$B$17*Spielerentscheidungen!$B$4+Parameter!$B$4*(Ergebnisse2!$D$3/Parameter!$B$8) + I633) &lt; (ZB_Käufer2!$B633-Parameter!$B$17*Spielerentscheidungen!$D$4+Parameter!$B$4*(Ergebnisse2!$E$3/Parameter!$B$8) + J633), "B", C633)),
IF(($B633-Parameter!$B$17*Spielerentscheidungen!$B$4+Parameter!$B$4*(Ergebnisse2!$D$3/Parameter!$B$8) + I633) &gt; 0,"A",
IF((ZB_Käufer2!$B633-Parameter!$B$17*Spielerentscheidungen!$D$4+Parameter!$B$4*(Ergebnisse2!$E$3/Parameter!$B$8) + J633) &gt; 0,"B",0)))</f>
        <v>0</v>
      </c>
      <c r="G633">
        <f>IF(AND(($B633-Parameter!$B$17*Spielerentscheidungen!$B$5+Parameter!$B$4*(Ergebnisse2!$D$4/Parameter!$B$8) + I633)&gt;0,(ZB_Käufer2!$B633-Parameter!$B$17*Spielerentscheidungen!$D$5+Parameter!$B$4*(Ergebnisse2!$E$4/Parameter!$B$8) + J633)&gt;0), IF(($B633-Parameter!$B$17*Spielerentscheidungen!$B$5+Parameter!$B$4*(Ergebnisse2!$D$4/Parameter!$B$8) + I633) &gt; (ZB_Käufer2!$B633-Parameter!$B$17*Spielerentscheidungen!$D$5+Parameter!$B$4*(Ergebnisse2!$E$4/Parameter!$B$8) + J633), "A", IF(($B633-Parameter!$B$17*Spielerentscheidungen!$B$5+Parameter!$B$4*(Ergebnisse2!$D$4/Parameter!$B$8) + I633) &lt; (ZB_Käufer2!$B633-Parameter!$B$17*Spielerentscheidungen!$D$5+Parameter!$B$4*(Ergebnisse2!$E$4/Parameter!$B$8) + J633), "B", C633)),
IF(($B633-Parameter!$B$17*Spielerentscheidungen!$B$5+Parameter!$B$4*(Ergebnisse2!$D$4/Parameter!$B$8) +I633)&gt;0,"A",
IF((ZB_Käufer2!$B633-Parameter!$B$17*Spielerentscheidungen!$D$5+Parameter!$B$4*(Ergebnisse2!$E$4/Parameter!$B$8) + J633)&gt;0,"B",0)))</f>
        <v>0</v>
      </c>
      <c r="H633">
        <f>IF(AND(($B633-Parameter!$B$17*Spielerentscheidungen!$B$6+Parameter!$B$4*(Ergebnisse2!$D$5/Parameter!$B$8) + I633)&gt;0,(ZB_Käufer2!$B633-Parameter!$B$17*Spielerentscheidungen!$D$6+Parameter!$B$4*(Ergebnisse2!$E$5/Parameter!$B$8) + J633)&gt;0), IF(($B633-Parameter!$B$17*Spielerentscheidungen!$B$6+Parameter!$B$4*(Ergebnisse2!$D$5/Parameter!$B$8) + I633) &gt; (ZB_Käufer2!$B633-Parameter!$B$17*Spielerentscheidungen!$D$6+Parameter!$B$4*(Ergebnisse2!$E$5/Parameter!$B$8) + J633),"A",IF(($B633-Parameter!$B$17*Spielerentscheidungen!$B$6+Parameter!$B$4*(Ergebnisse2!$D$5/Parameter!$B$8) + I633) &lt; (ZB_Käufer2!$B633-Parameter!$B$17*Spielerentscheidungen!$D$6+Parameter!$B$4*(Ergebnisse2!$E$5/Parameter!$B$8) + J633),"B",C633)),
IF(($B633-Parameter!$B$17*Spielerentscheidungen!$B$6+Parameter!$B$4*(Ergebnisse2!$D$5/Parameter!$B$8) + I633)&gt;0,"A",
IF((ZB_Käufer2!$B633-Parameter!$B$17*Spielerentscheidungen!$D$6 + Parameter!$B$4*(Ergebnisse2!$E$5/Parameter!$B$8) + J633)&gt;0,"B",0)))</f>
        <v>0</v>
      </c>
      <c r="I633">
        <v>0</v>
      </c>
      <c r="J633">
        <v>2</v>
      </c>
    </row>
    <row r="634" spans="1:10" x14ac:dyDescent="0.35">
      <c r="A634">
        <v>633</v>
      </c>
      <c r="B634">
        <v>7.15</v>
      </c>
      <c r="C634" t="s">
        <v>19</v>
      </c>
      <c r="D634" t="str">
        <f>IF(AND(($B634- Parameter!$B$17*Spielerentscheidungen!$B$2+Parameter!$B$4*0.5 + I634)&gt;0,(ZB_Käufer2!$B634-Parameter!$B$17*Spielerentscheidungen!$D$2+Parameter!$B$4*0.5 + J634)&gt;0), IF(($B634-Parameter!$B$17*Spielerentscheidungen!$B$2+Parameter!$B$4*0.5 + I634) &gt; (ZB_Käufer2!$B634-Parameter!$B$17*Spielerentscheidungen!$D$2+Parameter!$B$4*0.5 + J634), "A", IF((ZB_Käufer2!$B634-Parameter!$B$17*Spielerentscheidungen!$D$2+Parameter!$B$4*0.5 + J634) &gt; ($B634-Parameter!$B$17*Spielerentscheidungen!$B$2+Parameter!$B$4*0.5 + I634), "B", C634)),
IF(($B634-Parameter!$B$17*Spielerentscheidungen!$B$2+Parameter!$B$4*0.5 + I634)&gt;0,"A",
IF((ZB_Käufer2!$B634-Parameter!$B$17*Spielerentscheidungen!$D$2+Parameter!$B$4*0.5 + J634)&gt;0,"B",0)))</f>
        <v>A</v>
      </c>
      <c r="E634" t="str">
        <f>IF(AND(($B634-Parameter!$B$17*Spielerentscheidungen!$B$3+Parameter!$B$4*(Ergebnisse2!$D$2/Parameter!$B$8) + I634)&gt;0,(ZB_Käufer2!$B634-Parameter!$B$17*Spielerentscheidungen!$D$3+Parameter!$B$4*(Ergebnisse2!$E$2/Parameter!$B$8) + J634)&gt;0),IF(($B634-Parameter!$B$17*Spielerentscheidungen!$B$3+Parameter!$B$4*(Ergebnisse2!$D$2/Parameter!$B$8) + I634) &gt; (ZB_Käufer2!$B634-Parameter!$B$17*Spielerentscheidungen!$D$3+Parameter!$B$4*(Ergebnisse2!$E$2/Parameter!$B$8) + J634),"A", IF(($B634-Parameter!$B$17*Spielerentscheidungen!$B$3+Parameter!$B$4*(Ergebnisse2!$D$2/Parameter!$B$8) + I634) &lt; (ZB_Käufer2!$B634-Parameter!$B$17*Spielerentscheidungen!$D$3+Parameter!$B$4*(Ergebnisse2!$E$2/Parameter!$B$8) + J634 ), "B", C634)),
IF(($B634-Parameter!$B$17*Spielerentscheidungen!$B$3+Parameter!$B$4*(Ergebnisse2!$D$2/Parameter!$B$8) + I634) &gt; 0,"A",
IF((ZB_Käufer2!$B634-Parameter!$B$17*Spielerentscheidungen!$D$3+Parameter!$B$4*(Ergebnisse2!$E$2/Parameter!$B$8) + J634)&gt;0,"B",0)))</f>
        <v>A</v>
      </c>
      <c r="F634" t="str">
        <f>IF(AND(($B634-Parameter!$B$17*Spielerentscheidungen!$B$4+Parameter!$B$4*(Ergebnisse2!$D$3/Parameter!$B$8) + I634 )&gt;0,(ZB_Käufer2!$B634-Parameter!$B$17*Spielerentscheidungen!$D$4+Parameter!$B$4*(Ergebnisse2!$E$3/Parameter!$B$8) + J634)&gt;0),IF(($B634-Parameter!$B$17*Spielerentscheidungen!$B$4+Parameter!$B$4*(Ergebnisse2!$D$3/Parameter!$B$8) + I634) &gt; (ZB_Käufer2!$B634-Parameter!$B$17*Spielerentscheidungen!$D$4+Parameter!$B$4*(Ergebnisse2!$E$3/Parameter!$B$8) + J634), "A", IF(($B634-Parameter!$B$17*Spielerentscheidungen!$B$4+Parameter!$B$4*(Ergebnisse2!$D$3/Parameter!$B$8) + I634) &lt; (ZB_Käufer2!$B634-Parameter!$B$17*Spielerentscheidungen!$D$4+Parameter!$B$4*(Ergebnisse2!$E$3/Parameter!$B$8) + J634), "B", C634)),
IF(($B634-Parameter!$B$17*Spielerentscheidungen!$B$4+Parameter!$B$4*(Ergebnisse2!$D$3/Parameter!$B$8) + I634) &gt; 0,"A",
IF((ZB_Käufer2!$B634-Parameter!$B$17*Spielerentscheidungen!$D$4+Parameter!$B$4*(Ergebnisse2!$E$3/Parameter!$B$8) + J634) &gt; 0,"B",0)))</f>
        <v>A</v>
      </c>
      <c r="G634" t="str">
        <f>IF(AND(($B634-Parameter!$B$17*Spielerentscheidungen!$B$5+Parameter!$B$4*(Ergebnisse2!$D$4/Parameter!$B$8) + I634)&gt;0,(ZB_Käufer2!$B634-Parameter!$B$17*Spielerentscheidungen!$D$5+Parameter!$B$4*(Ergebnisse2!$E$4/Parameter!$B$8) + J634)&gt;0), IF(($B634-Parameter!$B$17*Spielerentscheidungen!$B$5+Parameter!$B$4*(Ergebnisse2!$D$4/Parameter!$B$8) + I634) &gt; (ZB_Käufer2!$B634-Parameter!$B$17*Spielerentscheidungen!$D$5+Parameter!$B$4*(Ergebnisse2!$E$4/Parameter!$B$8) + J634), "A", IF(($B634-Parameter!$B$17*Spielerentscheidungen!$B$5+Parameter!$B$4*(Ergebnisse2!$D$4/Parameter!$B$8) + I634) &lt; (ZB_Käufer2!$B634-Parameter!$B$17*Spielerentscheidungen!$D$5+Parameter!$B$4*(Ergebnisse2!$E$4/Parameter!$B$8) + J634), "B", C634)),
IF(($B634-Parameter!$B$17*Spielerentscheidungen!$B$5+Parameter!$B$4*(Ergebnisse2!$D$4/Parameter!$B$8) +I634)&gt;0,"A",
IF((ZB_Käufer2!$B634-Parameter!$B$17*Spielerentscheidungen!$D$5+Parameter!$B$4*(Ergebnisse2!$E$4/Parameter!$B$8) + J634)&gt;0,"B",0)))</f>
        <v>A</v>
      </c>
      <c r="H634">
        <f>IF(AND(($B634-Parameter!$B$17*Spielerentscheidungen!$B$6+Parameter!$B$4*(Ergebnisse2!$D$5/Parameter!$B$8) + I634)&gt;0,(ZB_Käufer2!$B634-Parameter!$B$17*Spielerentscheidungen!$D$6+Parameter!$B$4*(Ergebnisse2!$E$5/Parameter!$B$8) + J634)&gt;0), IF(($B634-Parameter!$B$17*Spielerentscheidungen!$B$6+Parameter!$B$4*(Ergebnisse2!$D$5/Parameter!$B$8) + I634) &gt; (ZB_Käufer2!$B634-Parameter!$B$17*Spielerentscheidungen!$D$6+Parameter!$B$4*(Ergebnisse2!$E$5/Parameter!$B$8) + J634),"A",IF(($B634-Parameter!$B$17*Spielerentscheidungen!$B$6+Parameter!$B$4*(Ergebnisse2!$D$5/Parameter!$B$8) + I634) &lt; (ZB_Käufer2!$B634-Parameter!$B$17*Spielerentscheidungen!$D$6+Parameter!$B$4*(Ergebnisse2!$E$5/Parameter!$B$8) + J634),"B",C634)),
IF(($B634-Parameter!$B$17*Spielerentscheidungen!$B$6+Parameter!$B$4*(Ergebnisse2!$D$5/Parameter!$B$8) + I634)&gt;0,"A",
IF((ZB_Käufer2!$B634-Parameter!$B$17*Spielerentscheidungen!$D$6 + Parameter!$B$4*(Ergebnisse2!$E$5/Parameter!$B$8) + J634)&gt;0,"B",0)))</f>
        <v>0</v>
      </c>
      <c r="I634">
        <v>3</v>
      </c>
      <c r="J634">
        <v>0</v>
      </c>
    </row>
    <row r="635" spans="1:10" x14ac:dyDescent="0.35">
      <c r="A635">
        <v>634</v>
      </c>
      <c r="B635">
        <v>4.21</v>
      </c>
      <c r="C635" t="s">
        <v>20</v>
      </c>
      <c r="D635" t="str">
        <f>IF(AND(($B635- Parameter!$B$17*Spielerentscheidungen!$B$2+Parameter!$B$4*0.5 + I635)&gt;0,(ZB_Käufer2!$B635-Parameter!$B$17*Spielerentscheidungen!$D$2+Parameter!$B$4*0.5 + J635)&gt;0), IF(($B635-Parameter!$B$17*Spielerentscheidungen!$B$2+Parameter!$B$4*0.5 + I635) &gt; (ZB_Käufer2!$B635-Parameter!$B$17*Spielerentscheidungen!$D$2+Parameter!$B$4*0.5 + J635), "A", IF((ZB_Käufer2!$B635-Parameter!$B$17*Spielerentscheidungen!$D$2+Parameter!$B$4*0.5 + J635) &gt; ($B635-Parameter!$B$17*Spielerentscheidungen!$B$2+Parameter!$B$4*0.5 + I635), "B", C635)),
IF(($B635-Parameter!$B$17*Spielerentscheidungen!$B$2+Parameter!$B$4*0.5 + I635)&gt;0,"A",
IF((ZB_Käufer2!$B635-Parameter!$B$17*Spielerentscheidungen!$D$2+Parameter!$B$4*0.5 + J635)&gt;0,"B",0)))</f>
        <v>A</v>
      </c>
      <c r="E635" t="str">
        <f>IF(AND(($B635-Parameter!$B$17*Spielerentscheidungen!$B$3+Parameter!$B$4*(Ergebnisse2!$D$2/Parameter!$B$8) + I635)&gt;0,(ZB_Käufer2!$B635-Parameter!$B$17*Spielerentscheidungen!$D$3+Parameter!$B$4*(Ergebnisse2!$E$2/Parameter!$B$8) + J635)&gt;0),IF(($B635-Parameter!$B$17*Spielerentscheidungen!$B$3+Parameter!$B$4*(Ergebnisse2!$D$2/Parameter!$B$8) + I635) &gt; (ZB_Käufer2!$B635-Parameter!$B$17*Spielerentscheidungen!$D$3+Parameter!$B$4*(Ergebnisse2!$E$2/Parameter!$B$8) + J635),"A", IF(($B635-Parameter!$B$17*Spielerentscheidungen!$B$3+Parameter!$B$4*(Ergebnisse2!$D$2/Parameter!$B$8) + I635) &lt; (ZB_Käufer2!$B635-Parameter!$B$17*Spielerentscheidungen!$D$3+Parameter!$B$4*(Ergebnisse2!$E$2/Parameter!$B$8) + J635 ), "B", C635)),
IF(($B635-Parameter!$B$17*Spielerentscheidungen!$B$3+Parameter!$B$4*(Ergebnisse2!$D$2/Parameter!$B$8) + I635) &gt; 0,"A",
IF((ZB_Käufer2!$B635-Parameter!$B$17*Spielerentscheidungen!$D$3+Parameter!$B$4*(Ergebnisse2!$E$2/Parameter!$B$8) + J635)&gt;0,"B",0)))</f>
        <v>A</v>
      </c>
      <c r="F635" t="str">
        <f>IF(AND(($B635-Parameter!$B$17*Spielerentscheidungen!$B$4+Parameter!$B$4*(Ergebnisse2!$D$3/Parameter!$B$8) + I635 )&gt;0,(ZB_Käufer2!$B635-Parameter!$B$17*Spielerentscheidungen!$D$4+Parameter!$B$4*(Ergebnisse2!$E$3/Parameter!$B$8) + J635)&gt;0),IF(($B635-Parameter!$B$17*Spielerentscheidungen!$B$4+Parameter!$B$4*(Ergebnisse2!$D$3/Parameter!$B$8) + I635) &gt; (ZB_Käufer2!$B635-Parameter!$B$17*Spielerentscheidungen!$D$4+Parameter!$B$4*(Ergebnisse2!$E$3/Parameter!$B$8) + J635), "A", IF(($B635-Parameter!$B$17*Spielerentscheidungen!$B$4+Parameter!$B$4*(Ergebnisse2!$D$3/Parameter!$B$8) + I635) &lt; (ZB_Käufer2!$B635-Parameter!$B$17*Spielerentscheidungen!$D$4+Parameter!$B$4*(Ergebnisse2!$E$3/Parameter!$B$8) + J635), "B", C635)),
IF(($B635-Parameter!$B$17*Spielerentscheidungen!$B$4+Parameter!$B$4*(Ergebnisse2!$D$3/Parameter!$B$8) + I635) &gt; 0,"A",
IF((ZB_Käufer2!$B635-Parameter!$B$17*Spielerentscheidungen!$D$4+Parameter!$B$4*(Ergebnisse2!$E$3/Parameter!$B$8) + J635) &gt; 0,"B",0)))</f>
        <v>A</v>
      </c>
      <c r="G635">
        <f>IF(AND(($B635-Parameter!$B$17*Spielerentscheidungen!$B$5+Parameter!$B$4*(Ergebnisse2!$D$4/Parameter!$B$8) + I635)&gt;0,(ZB_Käufer2!$B635-Parameter!$B$17*Spielerentscheidungen!$D$5+Parameter!$B$4*(Ergebnisse2!$E$4/Parameter!$B$8) + J635)&gt;0), IF(($B635-Parameter!$B$17*Spielerentscheidungen!$B$5+Parameter!$B$4*(Ergebnisse2!$D$4/Parameter!$B$8) + I635) &gt; (ZB_Käufer2!$B635-Parameter!$B$17*Spielerentscheidungen!$D$5+Parameter!$B$4*(Ergebnisse2!$E$4/Parameter!$B$8) + J635), "A", IF(($B635-Parameter!$B$17*Spielerentscheidungen!$B$5+Parameter!$B$4*(Ergebnisse2!$D$4/Parameter!$B$8) + I635) &lt; (ZB_Käufer2!$B635-Parameter!$B$17*Spielerentscheidungen!$D$5+Parameter!$B$4*(Ergebnisse2!$E$4/Parameter!$B$8) + J635), "B", C635)),
IF(($B635-Parameter!$B$17*Spielerentscheidungen!$B$5+Parameter!$B$4*(Ergebnisse2!$D$4/Parameter!$B$8) +I635)&gt;0,"A",
IF((ZB_Käufer2!$B635-Parameter!$B$17*Spielerentscheidungen!$D$5+Parameter!$B$4*(Ergebnisse2!$E$4/Parameter!$B$8) + J635)&gt;0,"B",0)))</f>
        <v>0</v>
      </c>
      <c r="H635">
        <f>IF(AND(($B635-Parameter!$B$17*Spielerentscheidungen!$B$6+Parameter!$B$4*(Ergebnisse2!$D$5/Parameter!$B$8) + I635)&gt;0,(ZB_Käufer2!$B635-Parameter!$B$17*Spielerentscheidungen!$D$6+Parameter!$B$4*(Ergebnisse2!$E$5/Parameter!$B$8) + J635)&gt;0), IF(($B635-Parameter!$B$17*Spielerentscheidungen!$B$6+Parameter!$B$4*(Ergebnisse2!$D$5/Parameter!$B$8) + I635) &gt; (ZB_Käufer2!$B635-Parameter!$B$17*Spielerentscheidungen!$D$6+Parameter!$B$4*(Ergebnisse2!$E$5/Parameter!$B$8) + J635),"A",IF(($B635-Parameter!$B$17*Spielerentscheidungen!$B$6+Parameter!$B$4*(Ergebnisse2!$D$5/Parameter!$B$8) + I635) &lt; (ZB_Käufer2!$B635-Parameter!$B$17*Spielerentscheidungen!$D$6+Parameter!$B$4*(Ergebnisse2!$E$5/Parameter!$B$8) + J635),"B",C635)),
IF(($B635-Parameter!$B$17*Spielerentscheidungen!$B$6+Parameter!$B$4*(Ergebnisse2!$D$5/Parameter!$B$8) + I635)&gt;0,"A",
IF((ZB_Käufer2!$B635-Parameter!$B$17*Spielerentscheidungen!$D$6 + Parameter!$B$4*(Ergebnisse2!$E$5/Parameter!$B$8) + J635)&gt;0,"B",0)))</f>
        <v>0</v>
      </c>
      <c r="I635">
        <v>5</v>
      </c>
      <c r="J635">
        <v>0</v>
      </c>
    </row>
    <row r="636" spans="1:10" x14ac:dyDescent="0.35">
      <c r="A636">
        <v>635</v>
      </c>
      <c r="B636">
        <v>2.8</v>
      </c>
      <c r="C636" t="s">
        <v>19</v>
      </c>
      <c r="D636">
        <f>IF(AND(($B636- Parameter!$B$17*Spielerentscheidungen!$B$2+Parameter!$B$4*0.5 + I636)&gt;0,(ZB_Käufer2!$B636-Parameter!$B$17*Spielerentscheidungen!$D$2+Parameter!$B$4*0.5 + J636)&gt;0), IF(($B636-Parameter!$B$17*Spielerentscheidungen!$B$2+Parameter!$B$4*0.5 + I636) &gt; (ZB_Käufer2!$B636-Parameter!$B$17*Spielerentscheidungen!$D$2+Parameter!$B$4*0.5 + J636), "A", IF((ZB_Käufer2!$B636-Parameter!$B$17*Spielerentscheidungen!$D$2+Parameter!$B$4*0.5 + J636) &gt; ($B636-Parameter!$B$17*Spielerentscheidungen!$B$2+Parameter!$B$4*0.5 + I636), "B", C636)),
IF(($B636-Parameter!$B$17*Spielerentscheidungen!$B$2+Parameter!$B$4*0.5 + I636)&gt;0,"A",
IF((ZB_Käufer2!$B636-Parameter!$B$17*Spielerentscheidungen!$D$2+Parameter!$B$4*0.5 + J636)&gt;0,"B",0)))</f>
        <v>0</v>
      </c>
      <c r="E636">
        <f>IF(AND(($B636-Parameter!$B$17*Spielerentscheidungen!$B$3+Parameter!$B$4*(Ergebnisse2!$D$2/Parameter!$B$8) + I636)&gt;0,(ZB_Käufer2!$B636-Parameter!$B$17*Spielerentscheidungen!$D$3+Parameter!$B$4*(Ergebnisse2!$E$2/Parameter!$B$8) + J636)&gt;0),IF(($B636-Parameter!$B$17*Spielerentscheidungen!$B$3+Parameter!$B$4*(Ergebnisse2!$D$2/Parameter!$B$8) + I636) &gt; (ZB_Käufer2!$B636-Parameter!$B$17*Spielerentscheidungen!$D$3+Parameter!$B$4*(Ergebnisse2!$E$2/Parameter!$B$8) + J636),"A", IF(($B636-Parameter!$B$17*Spielerentscheidungen!$B$3+Parameter!$B$4*(Ergebnisse2!$D$2/Parameter!$B$8) + I636) &lt; (ZB_Käufer2!$B636-Parameter!$B$17*Spielerentscheidungen!$D$3+Parameter!$B$4*(Ergebnisse2!$E$2/Parameter!$B$8) + J636 ), "B", C636)),
IF(($B636-Parameter!$B$17*Spielerentscheidungen!$B$3+Parameter!$B$4*(Ergebnisse2!$D$2/Parameter!$B$8) + I636) &gt; 0,"A",
IF((ZB_Käufer2!$B636-Parameter!$B$17*Spielerentscheidungen!$D$3+Parameter!$B$4*(Ergebnisse2!$E$2/Parameter!$B$8) + J636)&gt;0,"B",0)))</f>
        <v>0</v>
      </c>
      <c r="F636">
        <f>IF(AND(($B636-Parameter!$B$17*Spielerentscheidungen!$B$4+Parameter!$B$4*(Ergebnisse2!$D$3/Parameter!$B$8) + I636 )&gt;0,(ZB_Käufer2!$B636-Parameter!$B$17*Spielerentscheidungen!$D$4+Parameter!$B$4*(Ergebnisse2!$E$3/Parameter!$B$8) + J636)&gt;0),IF(($B636-Parameter!$B$17*Spielerentscheidungen!$B$4+Parameter!$B$4*(Ergebnisse2!$D$3/Parameter!$B$8) + I636) &gt; (ZB_Käufer2!$B636-Parameter!$B$17*Spielerentscheidungen!$D$4+Parameter!$B$4*(Ergebnisse2!$E$3/Parameter!$B$8) + J636), "A", IF(($B636-Parameter!$B$17*Spielerentscheidungen!$B$4+Parameter!$B$4*(Ergebnisse2!$D$3/Parameter!$B$8) + I636) &lt; (ZB_Käufer2!$B636-Parameter!$B$17*Spielerentscheidungen!$D$4+Parameter!$B$4*(Ergebnisse2!$E$3/Parameter!$B$8) + J636), "B", C636)),
IF(($B636-Parameter!$B$17*Spielerentscheidungen!$B$4+Parameter!$B$4*(Ergebnisse2!$D$3/Parameter!$B$8) + I636) &gt; 0,"A",
IF((ZB_Käufer2!$B636-Parameter!$B$17*Spielerentscheidungen!$D$4+Parameter!$B$4*(Ergebnisse2!$E$3/Parameter!$B$8) + J636) &gt; 0,"B",0)))</f>
        <v>0</v>
      </c>
      <c r="G636">
        <f>IF(AND(($B636-Parameter!$B$17*Spielerentscheidungen!$B$5+Parameter!$B$4*(Ergebnisse2!$D$4/Parameter!$B$8) + I636)&gt;0,(ZB_Käufer2!$B636-Parameter!$B$17*Spielerentscheidungen!$D$5+Parameter!$B$4*(Ergebnisse2!$E$4/Parameter!$B$8) + J636)&gt;0), IF(($B636-Parameter!$B$17*Spielerentscheidungen!$B$5+Parameter!$B$4*(Ergebnisse2!$D$4/Parameter!$B$8) + I636) &gt; (ZB_Käufer2!$B636-Parameter!$B$17*Spielerentscheidungen!$D$5+Parameter!$B$4*(Ergebnisse2!$E$4/Parameter!$B$8) + J636), "A", IF(($B636-Parameter!$B$17*Spielerentscheidungen!$B$5+Parameter!$B$4*(Ergebnisse2!$D$4/Parameter!$B$8) + I636) &lt; (ZB_Käufer2!$B636-Parameter!$B$17*Spielerentscheidungen!$D$5+Parameter!$B$4*(Ergebnisse2!$E$4/Parameter!$B$8) + J636), "B", C636)),
IF(($B636-Parameter!$B$17*Spielerentscheidungen!$B$5+Parameter!$B$4*(Ergebnisse2!$D$4/Parameter!$B$8) +I636)&gt;0,"A",
IF((ZB_Käufer2!$B636-Parameter!$B$17*Spielerentscheidungen!$D$5+Parameter!$B$4*(Ergebnisse2!$E$4/Parameter!$B$8) + J636)&gt;0,"B",0)))</f>
        <v>0</v>
      </c>
      <c r="H636">
        <f>IF(AND(($B636-Parameter!$B$17*Spielerentscheidungen!$B$6+Parameter!$B$4*(Ergebnisse2!$D$5/Parameter!$B$8) + I636)&gt;0,(ZB_Käufer2!$B636-Parameter!$B$17*Spielerentscheidungen!$D$6+Parameter!$B$4*(Ergebnisse2!$E$5/Parameter!$B$8) + J636)&gt;0), IF(($B636-Parameter!$B$17*Spielerentscheidungen!$B$6+Parameter!$B$4*(Ergebnisse2!$D$5/Parameter!$B$8) + I636) &gt; (ZB_Käufer2!$B636-Parameter!$B$17*Spielerentscheidungen!$D$6+Parameter!$B$4*(Ergebnisse2!$E$5/Parameter!$B$8) + J636),"A",IF(($B636-Parameter!$B$17*Spielerentscheidungen!$B$6+Parameter!$B$4*(Ergebnisse2!$D$5/Parameter!$B$8) + I636) &lt; (ZB_Käufer2!$B636-Parameter!$B$17*Spielerentscheidungen!$D$6+Parameter!$B$4*(Ergebnisse2!$E$5/Parameter!$B$8) + J636),"B",C636)),
IF(($B636-Parameter!$B$17*Spielerentscheidungen!$B$6+Parameter!$B$4*(Ergebnisse2!$D$5/Parameter!$B$8) + I636)&gt;0,"A",
IF((ZB_Käufer2!$B636-Parameter!$B$17*Spielerentscheidungen!$D$6 + Parameter!$B$4*(Ergebnisse2!$E$5/Parameter!$B$8) + J636)&gt;0,"B",0)))</f>
        <v>0</v>
      </c>
      <c r="I636">
        <v>0</v>
      </c>
      <c r="J636">
        <v>1</v>
      </c>
    </row>
    <row r="637" spans="1:10" x14ac:dyDescent="0.35">
      <c r="A637">
        <v>636</v>
      </c>
      <c r="B637">
        <v>7.19</v>
      </c>
      <c r="C637" t="s">
        <v>20</v>
      </c>
      <c r="D637" t="str">
        <f>IF(AND(($B637- Parameter!$B$17*Spielerentscheidungen!$B$2+Parameter!$B$4*0.5 + I637)&gt;0,(ZB_Käufer2!$B637-Parameter!$B$17*Spielerentscheidungen!$D$2+Parameter!$B$4*0.5 + J637)&gt;0), IF(($B637-Parameter!$B$17*Spielerentscheidungen!$B$2+Parameter!$B$4*0.5 + I637) &gt; (ZB_Käufer2!$B637-Parameter!$B$17*Spielerentscheidungen!$D$2+Parameter!$B$4*0.5 + J637), "A", IF((ZB_Käufer2!$B637-Parameter!$B$17*Spielerentscheidungen!$D$2+Parameter!$B$4*0.5 + J637) &gt; ($B637-Parameter!$B$17*Spielerentscheidungen!$B$2+Parameter!$B$4*0.5 + I637), "B", C637)),
IF(($B637-Parameter!$B$17*Spielerentscheidungen!$B$2+Parameter!$B$4*0.5 + I637)&gt;0,"A",
IF((ZB_Käufer2!$B637-Parameter!$B$17*Spielerentscheidungen!$D$2+Parameter!$B$4*0.5 + J637)&gt;0,"B",0)))</f>
        <v>B</v>
      </c>
      <c r="E637" t="str">
        <f>IF(AND(($B637-Parameter!$B$17*Spielerentscheidungen!$B$3+Parameter!$B$4*(Ergebnisse2!$D$2/Parameter!$B$8) + I637)&gt;0,(ZB_Käufer2!$B637-Parameter!$B$17*Spielerentscheidungen!$D$3+Parameter!$B$4*(Ergebnisse2!$E$2/Parameter!$B$8) + J637)&gt;0),IF(($B637-Parameter!$B$17*Spielerentscheidungen!$B$3+Parameter!$B$4*(Ergebnisse2!$D$2/Parameter!$B$8) + I637) &gt; (ZB_Käufer2!$B637-Parameter!$B$17*Spielerentscheidungen!$D$3+Parameter!$B$4*(Ergebnisse2!$E$2/Parameter!$B$8) + J637),"A", IF(($B637-Parameter!$B$17*Spielerentscheidungen!$B$3+Parameter!$B$4*(Ergebnisse2!$D$2/Parameter!$B$8) + I637) &lt; (ZB_Käufer2!$B637-Parameter!$B$17*Spielerentscheidungen!$D$3+Parameter!$B$4*(Ergebnisse2!$E$2/Parameter!$B$8) + J637 ), "B", C637)),
IF(($B637-Parameter!$B$17*Spielerentscheidungen!$B$3+Parameter!$B$4*(Ergebnisse2!$D$2/Parameter!$B$8) + I637) &gt; 0,"A",
IF((ZB_Käufer2!$B637-Parameter!$B$17*Spielerentscheidungen!$D$3+Parameter!$B$4*(Ergebnisse2!$E$2/Parameter!$B$8) + J637)&gt;0,"B",0)))</f>
        <v>B</v>
      </c>
      <c r="F637" t="str">
        <f>IF(AND(($B637-Parameter!$B$17*Spielerentscheidungen!$B$4+Parameter!$B$4*(Ergebnisse2!$D$3/Parameter!$B$8) + I637 )&gt;0,(ZB_Käufer2!$B637-Parameter!$B$17*Spielerentscheidungen!$D$4+Parameter!$B$4*(Ergebnisse2!$E$3/Parameter!$B$8) + J637)&gt;0),IF(($B637-Parameter!$B$17*Spielerentscheidungen!$B$4+Parameter!$B$4*(Ergebnisse2!$D$3/Parameter!$B$8) + I637) &gt; (ZB_Käufer2!$B637-Parameter!$B$17*Spielerentscheidungen!$D$4+Parameter!$B$4*(Ergebnisse2!$E$3/Parameter!$B$8) + J637), "A", IF(($B637-Parameter!$B$17*Spielerentscheidungen!$B$4+Parameter!$B$4*(Ergebnisse2!$D$3/Parameter!$B$8) + I637) &lt; (ZB_Käufer2!$B637-Parameter!$B$17*Spielerentscheidungen!$D$4+Parameter!$B$4*(Ergebnisse2!$E$3/Parameter!$B$8) + J637), "B", C637)),
IF(($B637-Parameter!$B$17*Spielerentscheidungen!$B$4+Parameter!$B$4*(Ergebnisse2!$D$3/Parameter!$B$8) + I637) &gt; 0,"A",
IF((ZB_Käufer2!$B637-Parameter!$B$17*Spielerentscheidungen!$D$4+Parameter!$B$4*(Ergebnisse2!$E$3/Parameter!$B$8) + J637) &gt; 0,"B",0)))</f>
        <v>B</v>
      </c>
      <c r="G637" t="str">
        <f>IF(AND(($B637-Parameter!$B$17*Spielerentscheidungen!$B$5+Parameter!$B$4*(Ergebnisse2!$D$4/Parameter!$B$8) + I637)&gt;0,(ZB_Käufer2!$B637-Parameter!$B$17*Spielerentscheidungen!$D$5+Parameter!$B$4*(Ergebnisse2!$E$4/Parameter!$B$8) + J637)&gt;0), IF(($B637-Parameter!$B$17*Spielerentscheidungen!$B$5+Parameter!$B$4*(Ergebnisse2!$D$4/Parameter!$B$8) + I637) &gt; (ZB_Käufer2!$B637-Parameter!$B$17*Spielerentscheidungen!$D$5+Parameter!$B$4*(Ergebnisse2!$E$4/Parameter!$B$8) + J637), "A", IF(($B637-Parameter!$B$17*Spielerentscheidungen!$B$5+Parameter!$B$4*(Ergebnisse2!$D$4/Parameter!$B$8) + I637) &lt; (ZB_Käufer2!$B637-Parameter!$B$17*Spielerentscheidungen!$D$5+Parameter!$B$4*(Ergebnisse2!$E$4/Parameter!$B$8) + J637), "B", C637)),
IF(($B637-Parameter!$B$17*Spielerentscheidungen!$B$5+Parameter!$B$4*(Ergebnisse2!$D$4/Parameter!$B$8) +I637)&gt;0,"A",
IF((ZB_Käufer2!$B637-Parameter!$B$17*Spielerentscheidungen!$D$5+Parameter!$B$4*(Ergebnisse2!$E$4/Parameter!$B$8) + J637)&gt;0,"B",0)))</f>
        <v>B</v>
      </c>
      <c r="H637">
        <f>IF(AND(($B637-Parameter!$B$17*Spielerentscheidungen!$B$6+Parameter!$B$4*(Ergebnisse2!$D$5/Parameter!$B$8) + I637)&gt;0,(ZB_Käufer2!$B637-Parameter!$B$17*Spielerentscheidungen!$D$6+Parameter!$B$4*(Ergebnisse2!$E$5/Parameter!$B$8) + J637)&gt;0), IF(($B637-Parameter!$B$17*Spielerentscheidungen!$B$6+Parameter!$B$4*(Ergebnisse2!$D$5/Parameter!$B$8) + I637) &gt; (ZB_Käufer2!$B637-Parameter!$B$17*Spielerentscheidungen!$D$6+Parameter!$B$4*(Ergebnisse2!$E$5/Parameter!$B$8) + J637),"A",IF(($B637-Parameter!$B$17*Spielerentscheidungen!$B$6+Parameter!$B$4*(Ergebnisse2!$D$5/Parameter!$B$8) + I637) &lt; (ZB_Käufer2!$B637-Parameter!$B$17*Spielerentscheidungen!$D$6+Parameter!$B$4*(Ergebnisse2!$E$5/Parameter!$B$8) + J637),"B",C637)),
IF(($B637-Parameter!$B$17*Spielerentscheidungen!$B$6+Parameter!$B$4*(Ergebnisse2!$D$5/Parameter!$B$8) + I637)&gt;0,"A",
IF((ZB_Käufer2!$B637-Parameter!$B$17*Spielerentscheidungen!$D$6 + Parameter!$B$4*(Ergebnisse2!$E$5/Parameter!$B$8) + J637)&gt;0,"B",0)))</f>
        <v>0</v>
      </c>
      <c r="I637">
        <v>0</v>
      </c>
      <c r="J637">
        <v>4</v>
      </c>
    </row>
    <row r="638" spans="1:10" x14ac:dyDescent="0.35">
      <c r="A638">
        <v>637</v>
      </c>
      <c r="B638">
        <v>5.25</v>
      </c>
      <c r="C638" t="s">
        <v>19</v>
      </c>
      <c r="D638">
        <f>IF(AND(($B638- Parameter!$B$17*Spielerentscheidungen!$B$2+Parameter!$B$4*0.5 + I638)&gt;0,(ZB_Käufer2!$B638-Parameter!$B$17*Spielerentscheidungen!$D$2+Parameter!$B$4*0.5 + J638)&gt;0), IF(($B638-Parameter!$B$17*Spielerentscheidungen!$B$2+Parameter!$B$4*0.5 + I638) &gt; (ZB_Käufer2!$B638-Parameter!$B$17*Spielerentscheidungen!$D$2+Parameter!$B$4*0.5 + J638), "A", IF((ZB_Käufer2!$B638-Parameter!$B$17*Spielerentscheidungen!$D$2+Parameter!$B$4*0.5 + J638) &gt; ($B638-Parameter!$B$17*Spielerentscheidungen!$B$2+Parameter!$B$4*0.5 + I638), "B", C638)),
IF(($B638-Parameter!$B$17*Spielerentscheidungen!$B$2+Parameter!$B$4*0.5 + I638)&gt;0,"A",
IF((ZB_Käufer2!$B638-Parameter!$B$17*Spielerentscheidungen!$D$2+Parameter!$B$4*0.5 + J638)&gt;0,"B",0)))</f>
        <v>0</v>
      </c>
      <c r="E638" t="str">
        <f>IF(AND(($B638-Parameter!$B$17*Spielerentscheidungen!$B$3+Parameter!$B$4*(Ergebnisse2!$D$2/Parameter!$B$8) + I638)&gt;0,(ZB_Käufer2!$B638-Parameter!$B$17*Spielerentscheidungen!$D$3+Parameter!$B$4*(Ergebnisse2!$E$2/Parameter!$B$8) + J638)&gt;0),IF(($B638-Parameter!$B$17*Spielerentscheidungen!$B$3+Parameter!$B$4*(Ergebnisse2!$D$2/Parameter!$B$8) + I638) &gt; (ZB_Käufer2!$B638-Parameter!$B$17*Spielerentscheidungen!$D$3+Parameter!$B$4*(Ergebnisse2!$E$2/Parameter!$B$8) + J638),"A", IF(($B638-Parameter!$B$17*Spielerentscheidungen!$B$3+Parameter!$B$4*(Ergebnisse2!$D$2/Parameter!$B$8) + I638) &lt; (ZB_Käufer2!$B638-Parameter!$B$17*Spielerentscheidungen!$D$3+Parameter!$B$4*(Ergebnisse2!$E$2/Parameter!$B$8) + J638 ), "B", C638)),
IF(($B638-Parameter!$B$17*Spielerentscheidungen!$B$3+Parameter!$B$4*(Ergebnisse2!$D$2/Parameter!$B$8) + I638) &gt; 0,"A",
IF((ZB_Käufer2!$B638-Parameter!$B$17*Spielerentscheidungen!$D$3+Parameter!$B$4*(Ergebnisse2!$E$2/Parameter!$B$8) + J638)&gt;0,"B",0)))</f>
        <v>A</v>
      </c>
      <c r="F638">
        <f>IF(AND(($B638-Parameter!$B$17*Spielerentscheidungen!$B$4+Parameter!$B$4*(Ergebnisse2!$D$3/Parameter!$B$8) + I638 )&gt;0,(ZB_Käufer2!$B638-Parameter!$B$17*Spielerentscheidungen!$D$4+Parameter!$B$4*(Ergebnisse2!$E$3/Parameter!$B$8) + J638)&gt;0),IF(($B638-Parameter!$B$17*Spielerentscheidungen!$B$4+Parameter!$B$4*(Ergebnisse2!$D$3/Parameter!$B$8) + I638) &gt; (ZB_Käufer2!$B638-Parameter!$B$17*Spielerentscheidungen!$D$4+Parameter!$B$4*(Ergebnisse2!$E$3/Parameter!$B$8) + J638), "A", IF(($B638-Parameter!$B$17*Spielerentscheidungen!$B$4+Parameter!$B$4*(Ergebnisse2!$D$3/Parameter!$B$8) + I638) &lt; (ZB_Käufer2!$B638-Parameter!$B$17*Spielerentscheidungen!$D$4+Parameter!$B$4*(Ergebnisse2!$E$3/Parameter!$B$8) + J638), "B", C638)),
IF(($B638-Parameter!$B$17*Spielerentscheidungen!$B$4+Parameter!$B$4*(Ergebnisse2!$D$3/Parameter!$B$8) + I638) &gt; 0,"A",
IF((ZB_Käufer2!$B638-Parameter!$B$17*Spielerentscheidungen!$D$4+Parameter!$B$4*(Ergebnisse2!$E$3/Parameter!$B$8) + J638) &gt; 0,"B",0)))</f>
        <v>0</v>
      </c>
      <c r="G638">
        <f>IF(AND(($B638-Parameter!$B$17*Spielerentscheidungen!$B$5+Parameter!$B$4*(Ergebnisse2!$D$4/Parameter!$B$8) + I638)&gt;0,(ZB_Käufer2!$B638-Parameter!$B$17*Spielerentscheidungen!$D$5+Parameter!$B$4*(Ergebnisse2!$E$4/Parameter!$B$8) + J638)&gt;0), IF(($B638-Parameter!$B$17*Spielerentscheidungen!$B$5+Parameter!$B$4*(Ergebnisse2!$D$4/Parameter!$B$8) + I638) &gt; (ZB_Käufer2!$B638-Parameter!$B$17*Spielerentscheidungen!$D$5+Parameter!$B$4*(Ergebnisse2!$E$4/Parameter!$B$8) + J638), "A", IF(($B638-Parameter!$B$17*Spielerentscheidungen!$B$5+Parameter!$B$4*(Ergebnisse2!$D$4/Parameter!$B$8) + I638) &lt; (ZB_Käufer2!$B638-Parameter!$B$17*Spielerentscheidungen!$D$5+Parameter!$B$4*(Ergebnisse2!$E$4/Parameter!$B$8) + J638), "B", C638)),
IF(($B638-Parameter!$B$17*Spielerentscheidungen!$B$5+Parameter!$B$4*(Ergebnisse2!$D$4/Parameter!$B$8) +I638)&gt;0,"A",
IF((ZB_Käufer2!$B638-Parameter!$B$17*Spielerentscheidungen!$D$5+Parameter!$B$4*(Ergebnisse2!$E$4/Parameter!$B$8) + J638)&gt;0,"B",0)))</f>
        <v>0</v>
      </c>
      <c r="H638">
        <f>IF(AND(($B638-Parameter!$B$17*Spielerentscheidungen!$B$6+Parameter!$B$4*(Ergebnisse2!$D$5/Parameter!$B$8) + I638)&gt;0,(ZB_Käufer2!$B638-Parameter!$B$17*Spielerentscheidungen!$D$6+Parameter!$B$4*(Ergebnisse2!$E$5/Parameter!$B$8) + J638)&gt;0), IF(($B638-Parameter!$B$17*Spielerentscheidungen!$B$6+Parameter!$B$4*(Ergebnisse2!$D$5/Parameter!$B$8) + I638) &gt; (ZB_Käufer2!$B638-Parameter!$B$17*Spielerentscheidungen!$D$6+Parameter!$B$4*(Ergebnisse2!$E$5/Parameter!$B$8) + J638),"A",IF(($B638-Parameter!$B$17*Spielerentscheidungen!$B$6+Parameter!$B$4*(Ergebnisse2!$D$5/Parameter!$B$8) + I638) &lt; (ZB_Käufer2!$B638-Parameter!$B$17*Spielerentscheidungen!$D$6+Parameter!$B$4*(Ergebnisse2!$E$5/Parameter!$B$8) + J638),"B",C638)),
IF(($B638-Parameter!$B$17*Spielerentscheidungen!$B$6+Parameter!$B$4*(Ergebnisse2!$D$5/Parameter!$B$8) + I638)&gt;0,"A",
IF((ZB_Käufer2!$B638-Parameter!$B$17*Spielerentscheidungen!$D$6 + Parameter!$B$4*(Ergebnisse2!$E$5/Parameter!$B$8) + J638)&gt;0,"B",0)))</f>
        <v>0</v>
      </c>
      <c r="I638">
        <v>1</v>
      </c>
      <c r="J638">
        <v>0</v>
      </c>
    </row>
    <row r="639" spans="1:10" x14ac:dyDescent="0.35">
      <c r="A639">
        <v>638</v>
      </c>
      <c r="B639">
        <v>0.34</v>
      </c>
      <c r="C639" t="s">
        <v>20</v>
      </c>
      <c r="D639">
        <f>IF(AND(($B639- Parameter!$B$17*Spielerentscheidungen!$B$2+Parameter!$B$4*0.5 + I639)&gt;0,(ZB_Käufer2!$B639-Parameter!$B$17*Spielerentscheidungen!$D$2+Parameter!$B$4*0.5 + J639)&gt;0), IF(($B639-Parameter!$B$17*Spielerentscheidungen!$B$2+Parameter!$B$4*0.5 + I639) &gt; (ZB_Käufer2!$B639-Parameter!$B$17*Spielerentscheidungen!$D$2+Parameter!$B$4*0.5 + J639), "A", IF((ZB_Käufer2!$B639-Parameter!$B$17*Spielerentscheidungen!$D$2+Parameter!$B$4*0.5 + J639) &gt; ($B639-Parameter!$B$17*Spielerentscheidungen!$B$2+Parameter!$B$4*0.5 + I639), "B", C639)),
IF(($B639-Parameter!$B$17*Spielerentscheidungen!$B$2+Parameter!$B$4*0.5 + I639)&gt;0,"A",
IF((ZB_Käufer2!$B639-Parameter!$B$17*Spielerentscheidungen!$D$2+Parameter!$B$4*0.5 + J639)&gt;0,"B",0)))</f>
        <v>0</v>
      </c>
      <c r="E639">
        <f>IF(AND(($B639-Parameter!$B$17*Spielerentscheidungen!$B$3+Parameter!$B$4*(Ergebnisse2!$D$2/Parameter!$B$8) + I639)&gt;0,(ZB_Käufer2!$B639-Parameter!$B$17*Spielerentscheidungen!$D$3+Parameter!$B$4*(Ergebnisse2!$E$2/Parameter!$B$8) + J639)&gt;0),IF(($B639-Parameter!$B$17*Spielerentscheidungen!$B$3+Parameter!$B$4*(Ergebnisse2!$D$2/Parameter!$B$8) + I639) &gt; (ZB_Käufer2!$B639-Parameter!$B$17*Spielerentscheidungen!$D$3+Parameter!$B$4*(Ergebnisse2!$E$2/Parameter!$B$8) + J639),"A", IF(($B639-Parameter!$B$17*Spielerentscheidungen!$B$3+Parameter!$B$4*(Ergebnisse2!$D$2/Parameter!$B$8) + I639) &lt; (ZB_Käufer2!$B639-Parameter!$B$17*Spielerentscheidungen!$D$3+Parameter!$B$4*(Ergebnisse2!$E$2/Parameter!$B$8) + J639 ), "B", C639)),
IF(($B639-Parameter!$B$17*Spielerentscheidungen!$B$3+Parameter!$B$4*(Ergebnisse2!$D$2/Parameter!$B$8) + I639) &gt; 0,"A",
IF((ZB_Käufer2!$B639-Parameter!$B$17*Spielerentscheidungen!$D$3+Parameter!$B$4*(Ergebnisse2!$E$2/Parameter!$B$8) + J639)&gt;0,"B",0)))</f>
        <v>0</v>
      </c>
      <c r="F639">
        <f>IF(AND(($B639-Parameter!$B$17*Spielerentscheidungen!$B$4+Parameter!$B$4*(Ergebnisse2!$D$3/Parameter!$B$8) + I639 )&gt;0,(ZB_Käufer2!$B639-Parameter!$B$17*Spielerentscheidungen!$D$4+Parameter!$B$4*(Ergebnisse2!$E$3/Parameter!$B$8) + J639)&gt;0),IF(($B639-Parameter!$B$17*Spielerentscheidungen!$B$4+Parameter!$B$4*(Ergebnisse2!$D$3/Parameter!$B$8) + I639) &gt; (ZB_Käufer2!$B639-Parameter!$B$17*Spielerentscheidungen!$D$4+Parameter!$B$4*(Ergebnisse2!$E$3/Parameter!$B$8) + J639), "A", IF(($B639-Parameter!$B$17*Spielerentscheidungen!$B$4+Parameter!$B$4*(Ergebnisse2!$D$3/Parameter!$B$8) + I639) &lt; (ZB_Käufer2!$B639-Parameter!$B$17*Spielerentscheidungen!$D$4+Parameter!$B$4*(Ergebnisse2!$E$3/Parameter!$B$8) + J639), "B", C639)),
IF(($B639-Parameter!$B$17*Spielerentscheidungen!$B$4+Parameter!$B$4*(Ergebnisse2!$D$3/Parameter!$B$8) + I639) &gt; 0,"A",
IF((ZB_Käufer2!$B639-Parameter!$B$17*Spielerentscheidungen!$D$4+Parameter!$B$4*(Ergebnisse2!$E$3/Parameter!$B$8) + J639) &gt; 0,"B",0)))</f>
        <v>0</v>
      </c>
      <c r="G639">
        <f>IF(AND(($B639-Parameter!$B$17*Spielerentscheidungen!$B$5+Parameter!$B$4*(Ergebnisse2!$D$4/Parameter!$B$8) + I639)&gt;0,(ZB_Käufer2!$B639-Parameter!$B$17*Spielerentscheidungen!$D$5+Parameter!$B$4*(Ergebnisse2!$E$4/Parameter!$B$8) + J639)&gt;0), IF(($B639-Parameter!$B$17*Spielerentscheidungen!$B$5+Parameter!$B$4*(Ergebnisse2!$D$4/Parameter!$B$8) + I639) &gt; (ZB_Käufer2!$B639-Parameter!$B$17*Spielerentscheidungen!$D$5+Parameter!$B$4*(Ergebnisse2!$E$4/Parameter!$B$8) + J639), "A", IF(($B639-Parameter!$B$17*Spielerentscheidungen!$B$5+Parameter!$B$4*(Ergebnisse2!$D$4/Parameter!$B$8) + I639) &lt; (ZB_Käufer2!$B639-Parameter!$B$17*Spielerentscheidungen!$D$5+Parameter!$B$4*(Ergebnisse2!$E$4/Parameter!$B$8) + J639), "B", C639)),
IF(($B639-Parameter!$B$17*Spielerentscheidungen!$B$5+Parameter!$B$4*(Ergebnisse2!$D$4/Parameter!$B$8) +I639)&gt;0,"A",
IF((ZB_Käufer2!$B639-Parameter!$B$17*Spielerentscheidungen!$D$5+Parameter!$B$4*(Ergebnisse2!$E$4/Parameter!$B$8) + J639)&gt;0,"B",0)))</f>
        <v>0</v>
      </c>
      <c r="H639">
        <f>IF(AND(($B639-Parameter!$B$17*Spielerentscheidungen!$B$6+Parameter!$B$4*(Ergebnisse2!$D$5/Parameter!$B$8) + I639)&gt;0,(ZB_Käufer2!$B639-Parameter!$B$17*Spielerentscheidungen!$D$6+Parameter!$B$4*(Ergebnisse2!$E$5/Parameter!$B$8) + J639)&gt;0), IF(($B639-Parameter!$B$17*Spielerentscheidungen!$B$6+Parameter!$B$4*(Ergebnisse2!$D$5/Parameter!$B$8) + I639) &gt; (ZB_Käufer2!$B639-Parameter!$B$17*Spielerentscheidungen!$D$6+Parameter!$B$4*(Ergebnisse2!$E$5/Parameter!$B$8) + J639),"A",IF(($B639-Parameter!$B$17*Spielerentscheidungen!$B$6+Parameter!$B$4*(Ergebnisse2!$D$5/Parameter!$B$8) + I639) &lt; (ZB_Käufer2!$B639-Parameter!$B$17*Spielerentscheidungen!$D$6+Parameter!$B$4*(Ergebnisse2!$E$5/Parameter!$B$8) + J639),"B",C639)),
IF(($B639-Parameter!$B$17*Spielerentscheidungen!$B$6+Parameter!$B$4*(Ergebnisse2!$D$5/Parameter!$B$8) + I639)&gt;0,"A",
IF((ZB_Käufer2!$B639-Parameter!$B$17*Spielerentscheidungen!$D$6 + Parameter!$B$4*(Ergebnisse2!$E$5/Parameter!$B$8) + J639)&gt;0,"B",0)))</f>
        <v>0</v>
      </c>
      <c r="I639">
        <v>2</v>
      </c>
      <c r="J639">
        <v>0</v>
      </c>
    </row>
    <row r="640" spans="1:10" x14ac:dyDescent="0.35">
      <c r="A640">
        <v>639</v>
      </c>
      <c r="B640">
        <v>8.7100000000000009</v>
      </c>
      <c r="C640" t="s">
        <v>19</v>
      </c>
      <c r="D640" t="str">
        <f>IF(AND(($B640- Parameter!$B$17*Spielerentscheidungen!$B$2+Parameter!$B$4*0.5 + I640)&gt;0,(ZB_Käufer2!$B640-Parameter!$B$17*Spielerentscheidungen!$D$2+Parameter!$B$4*0.5 + J640)&gt;0), IF(($B640-Parameter!$B$17*Spielerentscheidungen!$B$2+Parameter!$B$4*0.5 + I640) &gt; (ZB_Käufer2!$B640-Parameter!$B$17*Spielerentscheidungen!$D$2+Parameter!$B$4*0.5 + J640), "A", IF((ZB_Käufer2!$B640-Parameter!$B$17*Spielerentscheidungen!$D$2+Parameter!$B$4*0.5 + J640) &gt; ($B640-Parameter!$B$17*Spielerentscheidungen!$B$2+Parameter!$B$4*0.5 + I640), "B", C640)),
IF(($B640-Parameter!$B$17*Spielerentscheidungen!$B$2+Parameter!$B$4*0.5 + I640)&gt;0,"A",
IF((ZB_Käufer2!$B640-Parameter!$B$17*Spielerentscheidungen!$D$2+Parameter!$B$4*0.5 + J640)&gt;0,"B",0)))</f>
        <v>B</v>
      </c>
      <c r="E640" t="str">
        <f>IF(AND(($B640-Parameter!$B$17*Spielerentscheidungen!$B$3+Parameter!$B$4*(Ergebnisse2!$D$2/Parameter!$B$8) + I640)&gt;0,(ZB_Käufer2!$B640-Parameter!$B$17*Spielerentscheidungen!$D$3+Parameter!$B$4*(Ergebnisse2!$E$2/Parameter!$B$8) + J640)&gt;0),IF(($B640-Parameter!$B$17*Spielerentscheidungen!$B$3+Parameter!$B$4*(Ergebnisse2!$D$2/Parameter!$B$8) + I640) &gt; (ZB_Käufer2!$B640-Parameter!$B$17*Spielerentscheidungen!$D$3+Parameter!$B$4*(Ergebnisse2!$E$2/Parameter!$B$8) + J640),"A", IF(($B640-Parameter!$B$17*Spielerentscheidungen!$B$3+Parameter!$B$4*(Ergebnisse2!$D$2/Parameter!$B$8) + I640) &lt; (ZB_Käufer2!$B640-Parameter!$B$17*Spielerentscheidungen!$D$3+Parameter!$B$4*(Ergebnisse2!$E$2/Parameter!$B$8) + J640 ), "B", C640)),
IF(($B640-Parameter!$B$17*Spielerentscheidungen!$B$3+Parameter!$B$4*(Ergebnisse2!$D$2/Parameter!$B$8) + I640) &gt; 0,"A",
IF((ZB_Käufer2!$B640-Parameter!$B$17*Spielerentscheidungen!$D$3+Parameter!$B$4*(Ergebnisse2!$E$2/Parameter!$B$8) + J640)&gt;0,"B",0)))</f>
        <v>B</v>
      </c>
      <c r="F640" t="str">
        <f>IF(AND(($B640-Parameter!$B$17*Spielerentscheidungen!$B$4+Parameter!$B$4*(Ergebnisse2!$D$3/Parameter!$B$8) + I640 )&gt;0,(ZB_Käufer2!$B640-Parameter!$B$17*Spielerentscheidungen!$D$4+Parameter!$B$4*(Ergebnisse2!$E$3/Parameter!$B$8) + J640)&gt;0),IF(($B640-Parameter!$B$17*Spielerentscheidungen!$B$4+Parameter!$B$4*(Ergebnisse2!$D$3/Parameter!$B$8) + I640) &gt; (ZB_Käufer2!$B640-Parameter!$B$17*Spielerentscheidungen!$D$4+Parameter!$B$4*(Ergebnisse2!$E$3/Parameter!$B$8) + J640), "A", IF(($B640-Parameter!$B$17*Spielerentscheidungen!$B$4+Parameter!$B$4*(Ergebnisse2!$D$3/Parameter!$B$8) + I640) &lt; (ZB_Käufer2!$B640-Parameter!$B$17*Spielerentscheidungen!$D$4+Parameter!$B$4*(Ergebnisse2!$E$3/Parameter!$B$8) + J640), "B", C640)),
IF(($B640-Parameter!$B$17*Spielerentscheidungen!$B$4+Parameter!$B$4*(Ergebnisse2!$D$3/Parameter!$B$8) + I640) &gt; 0,"A",
IF((ZB_Käufer2!$B640-Parameter!$B$17*Spielerentscheidungen!$D$4+Parameter!$B$4*(Ergebnisse2!$E$3/Parameter!$B$8) + J640) &gt; 0,"B",0)))</f>
        <v>B</v>
      </c>
      <c r="G640" t="str">
        <f>IF(AND(($B640-Parameter!$B$17*Spielerentscheidungen!$B$5+Parameter!$B$4*(Ergebnisse2!$D$4/Parameter!$B$8) + I640)&gt;0,(ZB_Käufer2!$B640-Parameter!$B$17*Spielerentscheidungen!$D$5+Parameter!$B$4*(Ergebnisse2!$E$4/Parameter!$B$8) + J640)&gt;0), IF(($B640-Parameter!$B$17*Spielerentscheidungen!$B$5+Parameter!$B$4*(Ergebnisse2!$D$4/Parameter!$B$8) + I640) &gt; (ZB_Käufer2!$B640-Parameter!$B$17*Spielerentscheidungen!$D$5+Parameter!$B$4*(Ergebnisse2!$E$4/Parameter!$B$8) + J640), "A", IF(($B640-Parameter!$B$17*Spielerentscheidungen!$B$5+Parameter!$B$4*(Ergebnisse2!$D$4/Parameter!$B$8) + I640) &lt; (ZB_Käufer2!$B640-Parameter!$B$17*Spielerentscheidungen!$D$5+Parameter!$B$4*(Ergebnisse2!$E$4/Parameter!$B$8) + J640), "B", C640)),
IF(($B640-Parameter!$B$17*Spielerentscheidungen!$B$5+Parameter!$B$4*(Ergebnisse2!$D$4/Parameter!$B$8) +I640)&gt;0,"A",
IF((ZB_Käufer2!$B640-Parameter!$B$17*Spielerentscheidungen!$D$5+Parameter!$B$4*(Ergebnisse2!$E$4/Parameter!$B$8) + J640)&gt;0,"B",0)))</f>
        <v>B</v>
      </c>
      <c r="H640">
        <f>IF(AND(($B640-Parameter!$B$17*Spielerentscheidungen!$B$6+Parameter!$B$4*(Ergebnisse2!$D$5/Parameter!$B$8) + I640)&gt;0,(ZB_Käufer2!$B640-Parameter!$B$17*Spielerentscheidungen!$D$6+Parameter!$B$4*(Ergebnisse2!$E$5/Parameter!$B$8) + J640)&gt;0), IF(($B640-Parameter!$B$17*Spielerentscheidungen!$B$6+Parameter!$B$4*(Ergebnisse2!$D$5/Parameter!$B$8) + I640) &gt; (ZB_Käufer2!$B640-Parameter!$B$17*Spielerentscheidungen!$D$6+Parameter!$B$4*(Ergebnisse2!$E$5/Parameter!$B$8) + J640),"A",IF(($B640-Parameter!$B$17*Spielerentscheidungen!$B$6+Parameter!$B$4*(Ergebnisse2!$D$5/Parameter!$B$8) + I640) &lt; (ZB_Käufer2!$B640-Parameter!$B$17*Spielerentscheidungen!$D$6+Parameter!$B$4*(Ergebnisse2!$E$5/Parameter!$B$8) + J640),"B",C640)),
IF(($B640-Parameter!$B$17*Spielerentscheidungen!$B$6+Parameter!$B$4*(Ergebnisse2!$D$5/Parameter!$B$8) + I640)&gt;0,"A",
IF((ZB_Käufer2!$B640-Parameter!$B$17*Spielerentscheidungen!$D$6 + Parameter!$B$4*(Ergebnisse2!$E$5/Parameter!$B$8) + J640)&gt;0,"B",0)))</f>
        <v>0</v>
      </c>
      <c r="I640">
        <v>0</v>
      </c>
      <c r="J640">
        <v>5</v>
      </c>
    </row>
    <row r="641" spans="1:10" x14ac:dyDescent="0.35">
      <c r="A641">
        <v>640</v>
      </c>
      <c r="B641">
        <v>0.01</v>
      </c>
      <c r="C641" t="s">
        <v>20</v>
      </c>
      <c r="D641">
        <f>IF(AND(($B641- Parameter!$B$17*Spielerentscheidungen!$B$2+Parameter!$B$4*0.5 + I641)&gt;0,(ZB_Käufer2!$B641-Parameter!$B$17*Spielerentscheidungen!$D$2+Parameter!$B$4*0.5 + J641)&gt;0), IF(($B641-Parameter!$B$17*Spielerentscheidungen!$B$2+Parameter!$B$4*0.5 + I641) &gt; (ZB_Käufer2!$B641-Parameter!$B$17*Spielerentscheidungen!$D$2+Parameter!$B$4*0.5 + J641), "A", IF((ZB_Käufer2!$B641-Parameter!$B$17*Spielerentscheidungen!$D$2+Parameter!$B$4*0.5 + J641) &gt; ($B641-Parameter!$B$17*Spielerentscheidungen!$B$2+Parameter!$B$4*0.5 + I641), "B", C641)),
IF(($B641-Parameter!$B$17*Spielerentscheidungen!$B$2+Parameter!$B$4*0.5 + I641)&gt;0,"A",
IF((ZB_Käufer2!$B641-Parameter!$B$17*Spielerentscheidungen!$D$2+Parameter!$B$4*0.5 + J641)&gt;0,"B",0)))</f>
        <v>0</v>
      </c>
      <c r="E641">
        <f>IF(AND(($B641-Parameter!$B$17*Spielerentscheidungen!$B$3+Parameter!$B$4*(Ergebnisse2!$D$2/Parameter!$B$8) + I641)&gt;0,(ZB_Käufer2!$B641-Parameter!$B$17*Spielerentscheidungen!$D$3+Parameter!$B$4*(Ergebnisse2!$E$2/Parameter!$B$8) + J641)&gt;0),IF(($B641-Parameter!$B$17*Spielerentscheidungen!$B$3+Parameter!$B$4*(Ergebnisse2!$D$2/Parameter!$B$8) + I641) &gt; (ZB_Käufer2!$B641-Parameter!$B$17*Spielerentscheidungen!$D$3+Parameter!$B$4*(Ergebnisse2!$E$2/Parameter!$B$8) + J641),"A", IF(($B641-Parameter!$B$17*Spielerentscheidungen!$B$3+Parameter!$B$4*(Ergebnisse2!$D$2/Parameter!$B$8) + I641) &lt; (ZB_Käufer2!$B641-Parameter!$B$17*Spielerentscheidungen!$D$3+Parameter!$B$4*(Ergebnisse2!$E$2/Parameter!$B$8) + J641 ), "B", C641)),
IF(($B641-Parameter!$B$17*Spielerentscheidungen!$B$3+Parameter!$B$4*(Ergebnisse2!$D$2/Parameter!$B$8) + I641) &gt; 0,"A",
IF((ZB_Käufer2!$B641-Parameter!$B$17*Spielerentscheidungen!$D$3+Parameter!$B$4*(Ergebnisse2!$E$2/Parameter!$B$8) + J641)&gt;0,"B",0)))</f>
        <v>0</v>
      </c>
      <c r="F641">
        <f>IF(AND(($B641-Parameter!$B$17*Spielerentscheidungen!$B$4+Parameter!$B$4*(Ergebnisse2!$D$3/Parameter!$B$8) + I641 )&gt;0,(ZB_Käufer2!$B641-Parameter!$B$17*Spielerentscheidungen!$D$4+Parameter!$B$4*(Ergebnisse2!$E$3/Parameter!$B$8) + J641)&gt;0),IF(($B641-Parameter!$B$17*Spielerentscheidungen!$B$4+Parameter!$B$4*(Ergebnisse2!$D$3/Parameter!$B$8) + I641) &gt; (ZB_Käufer2!$B641-Parameter!$B$17*Spielerentscheidungen!$D$4+Parameter!$B$4*(Ergebnisse2!$E$3/Parameter!$B$8) + J641), "A", IF(($B641-Parameter!$B$17*Spielerentscheidungen!$B$4+Parameter!$B$4*(Ergebnisse2!$D$3/Parameter!$B$8) + I641) &lt; (ZB_Käufer2!$B641-Parameter!$B$17*Spielerentscheidungen!$D$4+Parameter!$B$4*(Ergebnisse2!$E$3/Parameter!$B$8) + J641), "B", C641)),
IF(($B641-Parameter!$B$17*Spielerentscheidungen!$B$4+Parameter!$B$4*(Ergebnisse2!$D$3/Parameter!$B$8) + I641) &gt; 0,"A",
IF((ZB_Käufer2!$B641-Parameter!$B$17*Spielerentscheidungen!$D$4+Parameter!$B$4*(Ergebnisse2!$E$3/Parameter!$B$8) + J641) &gt; 0,"B",0)))</f>
        <v>0</v>
      </c>
      <c r="G641">
        <f>IF(AND(($B641-Parameter!$B$17*Spielerentscheidungen!$B$5+Parameter!$B$4*(Ergebnisse2!$D$4/Parameter!$B$8) + I641)&gt;0,(ZB_Käufer2!$B641-Parameter!$B$17*Spielerentscheidungen!$D$5+Parameter!$B$4*(Ergebnisse2!$E$4/Parameter!$B$8) + J641)&gt;0), IF(($B641-Parameter!$B$17*Spielerentscheidungen!$B$5+Parameter!$B$4*(Ergebnisse2!$D$4/Parameter!$B$8) + I641) &gt; (ZB_Käufer2!$B641-Parameter!$B$17*Spielerentscheidungen!$D$5+Parameter!$B$4*(Ergebnisse2!$E$4/Parameter!$B$8) + J641), "A", IF(($B641-Parameter!$B$17*Spielerentscheidungen!$B$5+Parameter!$B$4*(Ergebnisse2!$D$4/Parameter!$B$8) + I641) &lt; (ZB_Käufer2!$B641-Parameter!$B$17*Spielerentscheidungen!$D$5+Parameter!$B$4*(Ergebnisse2!$E$4/Parameter!$B$8) + J641), "B", C641)),
IF(($B641-Parameter!$B$17*Spielerentscheidungen!$B$5+Parameter!$B$4*(Ergebnisse2!$D$4/Parameter!$B$8) +I641)&gt;0,"A",
IF((ZB_Käufer2!$B641-Parameter!$B$17*Spielerentscheidungen!$D$5+Parameter!$B$4*(Ergebnisse2!$E$4/Parameter!$B$8) + J641)&gt;0,"B",0)))</f>
        <v>0</v>
      </c>
      <c r="H641">
        <f>IF(AND(($B641-Parameter!$B$17*Spielerentscheidungen!$B$6+Parameter!$B$4*(Ergebnisse2!$D$5/Parameter!$B$8) + I641)&gt;0,(ZB_Käufer2!$B641-Parameter!$B$17*Spielerentscheidungen!$D$6+Parameter!$B$4*(Ergebnisse2!$E$5/Parameter!$B$8) + J641)&gt;0), IF(($B641-Parameter!$B$17*Spielerentscheidungen!$B$6+Parameter!$B$4*(Ergebnisse2!$D$5/Parameter!$B$8) + I641) &gt; (ZB_Käufer2!$B641-Parameter!$B$17*Spielerentscheidungen!$D$6+Parameter!$B$4*(Ergebnisse2!$E$5/Parameter!$B$8) + J641),"A",IF(($B641-Parameter!$B$17*Spielerentscheidungen!$B$6+Parameter!$B$4*(Ergebnisse2!$D$5/Parameter!$B$8) + I641) &lt; (ZB_Käufer2!$B641-Parameter!$B$17*Spielerentscheidungen!$D$6+Parameter!$B$4*(Ergebnisse2!$E$5/Parameter!$B$8) + J641),"B",C641)),
IF(($B641-Parameter!$B$17*Spielerentscheidungen!$B$6+Parameter!$B$4*(Ergebnisse2!$D$5/Parameter!$B$8) + I641)&gt;0,"A",
IF((ZB_Käufer2!$B641-Parameter!$B$17*Spielerentscheidungen!$D$6 + Parameter!$B$4*(Ergebnisse2!$E$5/Parameter!$B$8) + J641)&gt;0,"B",0)))</f>
        <v>0</v>
      </c>
      <c r="I641">
        <v>0</v>
      </c>
      <c r="J641">
        <v>4</v>
      </c>
    </row>
    <row r="642" spans="1:10" x14ac:dyDescent="0.35">
      <c r="A642">
        <v>641</v>
      </c>
      <c r="B642">
        <v>7.87</v>
      </c>
      <c r="C642" t="s">
        <v>19</v>
      </c>
      <c r="D642" t="str">
        <f>IF(AND(($B642- Parameter!$B$17*Spielerentscheidungen!$B$2+Parameter!$B$4*0.5 + I642)&gt;0,(ZB_Käufer2!$B642-Parameter!$B$17*Spielerentscheidungen!$D$2+Parameter!$B$4*0.5 + J642)&gt;0), IF(($B642-Parameter!$B$17*Spielerentscheidungen!$B$2+Parameter!$B$4*0.5 + I642) &gt; (ZB_Käufer2!$B642-Parameter!$B$17*Spielerentscheidungen!$D$2+Parameter!$B$4*0.5 + J642), "A", IF((ZB_Käufer2!$B642-Parameter!$B$17*Spielerentscheidungen!$D$2+Parameter!$B$4*0.5 + J642) &gt; ($B642-Parameter!$B$17*Spielerentscheidungen!$B$2+Parameter!$B$4*0.5 + I642), "B", C642)),
IF(($B642-Parameter!$B$17*Spielerentscheidungen!$B$2+Parameter!$B$4*0.5 + I642)&gt;0,"A",
IF((ZB_Käufer2!$B642-Parameter!$B$17*Spielerentscheidungen!$D$2+Parameter!$B$4*0.5 + J642)&gt;0,"B",0)))</f>
        <v>A</v>
      </c>
      <c r="E642" t="str">
        <f>IF(AND(($B642-Parameter!$B$17*Spielerentscheidungen!$B$3+Parameter!$B$4*(Ergebnisse2!$D$2/Parameter!$B$8) + I642)&gt;0,(ZB_Käufer2!$B642-Parameter!$B$17*Spielerentscheidungen!$D$3+Parameter!$B$4*(Ergebnisse2!$E$2/Parameter!$B$8) + J642)&gt;0),IF(($B642-Parameter!$B$17*Spielerentscheidungen!$B$3+Parameter!$B$4*(Ergebnisse2!$D$2/Parameter!$B$8) + I642) &gt; (ZB_Käufer2!$B642-Parameter!$B$17*Spielerentscheidungen!$D$3+Parameter!$B$4*(Ergebnisse2!$E$2/Parameter!$B$8) + J642),"A", IF(($B642-Parameter!$B$17*Spielerentscheidungen!$B$3+Parameter!$B$4*(Ergebnisse2!$D$2/Parameter!$B$8) + I642) &lt; (ZB_Käufer2!$B642-Parameter!$B$17*Spielerentscheidungen!$D$3+Parameter!$B$4*(Ergebnisse2!$E$2/Parameter!$B$8) + J642 ), "B", C642)),
IF(($B642-Parameter!$B$17*Spielerentscheidungen!$B$3+Parameter!$B$4*(Ergebnisse2!$D$2/Parameter!$B$8) + I642) &gt; 0,"A",
IF((ZB_Käufer2!$B642-Parameter!$B$17*Spielerentscheidungen!$D$3+Parameter!$B$4*(Ergebnisse2!$E$2/Parameter!$B$8) + J642)&gt;0,"B",0)))</f>
        <v>A</v>
      </c>
      <c r="F642">
        <f>IF(AND(($B642-Parameter!$B$17*Spielerentscheidungen!$B$4+Parameter!$B$4*(Ergebnisse2!$D$3/Parameter!$B$8) + I642 )&gt;0,(ZB_Käufer2!$B642-Parameter!$B$17*Spielerentscheidungen!$D$4+Parameter!$B$4*(Ergebnisse2!$E$3/Parameter!$B$8) + J642)&gt;0),IF(($B642-Parameter!$B$17*Spielerentscheidungen!$B$4+Parameter!$B$4*(Ergebnisse2!$D$3/Parameter!$B$8) + I642) &gt; (ZB_Käufer2!$B642-Parameter!$B$17*Spielerentscheidungen!$D$4+Parameter!$B$4*(Ergebnisse2!$E$3/Parameter!$B$8) + J642), "A", IF(($B642-Parameter!$B$17*Spielerentscheidungen!$B$4+Parameter!$B$4*(Ergebnisse2!$D$3/Parameter!$B$8) + I642) &lt; (ZB_Käufer2!$B642-Parameter!$B$17*Spielerentscheidungen!$D$4+Parameter!$B$4*(Ergebnisse2!$E$3/Parameter!$B$8) + J642), "B", C642)),
IF(($B642-Parameter!$B$17*Spielerentscheidungen!$B$4+Parameter!$B$4*(Ergebnisse2!$D$3/Parameter!$B$8) + I642) &gt; 0,"A",
IF((ZB_Käufer2!$B642-Parameter!$B$17*Spielerentscheidungen!$D$4+Parameter!$B$4*(Ergebnisse2!$E$3/Parameter!$B$8) + J642) &gt; 0,"B",0)))</f>
        <v>0</v>
      </c>
      <c r="G642">
        <f>IF(AND(($B642-Parameter!$B$17*Spielerentscheidungen!$B$5+Parameter!$B$4*(Ergebnisse2!$D$4/Parameter!$B$8) + I642)&gt;0,(ZB_Käufer2!$B642-Parameter!$B$17*Spielerentscheidungen!$D$5+Parameter!$B$4*(Ergebnisse2!$E$4/Parameter!$B$8) + J642)&gt;0), IF(($B642-Parameter!$B$17*Spielerentscheidungen!$B$5+Parameter!$B$4*(Ergebnisse2!$D$4/Parameter!$B$8) + I642) &gt; (ZB_Käufer2!$B642-Parameter!$B$17*Spielerentscheidungen!$D$5+Parameter!$B$4*(Ergebnisse2!$E$4/Parameter!$B$8) + J642), "A", IF(($B642-Parameter!$B$17*Spielerentscheidungen!$B$5+Parameter!$B$4*(Ergebnisse2!$D$4/Parameter!$B$8) + I642) &lt; (ZB_Käufer2!$B642-Parameter!$B$17*Spielerentscheidungen!$D$5+Parameter!$B$4*(Ergebnisse2!$E$4/Parameter!$B$8) + J642), "B", C642)),
IF(($B642-Parameter!$B$17*Spielerentscheidungen!$B$5+Parameter!$B$4*(Ergebnisse2!$D$4/Parameter!$B$8) +I642)&gt;0,"A",
IF((ZB_Käufer2!$B642-Parameter!$B$17*Spielerentscheidungen!$D$5+Parameter!$B$4*(Ergebnisse2!$E$4/Parameter!$B$8) + J642)&gt;0,"B",0)))</f>
        <v>0</v>
      </c>
      <c r="H642">
        <f>IF(AND(($B642-Parameter!$B$17*Spielerentscheidungen!$B$6+Parameter!$B$4*(Ergebnisse2!$D$5/Parameter!$B$8) + I642)&gt;0,(ZB_Käufer2!$B642-Parameter!$B$17*Spielerentscheidungen!$D$6+Parameter!$B$4*(Ergebnisse2!$E$5/Parameter!$B$8) + J642)&gt;0), IF(($B642-Parameter!$B$17*Spielerentscheidungen!$B$6+Parameter!$B$4*(Ergebnisse2!$D$5/Parameter!$B$8) + I642) &gt; (ZB_Käufer2!$B642-Parameter!$B$17*Spielerentscheidungen!$D$6+Parameter!$B$4*(Ergebnisse2!$E$5/Parameter!$B$8) + J642),"A",IF(($B642-Parameter!$B$17*Spielerentscheidungen!$B$6+Parameter!$B$4*(Ergebnisse2!$D$5/Parameter!$B$8) + I642) &lt; (ZB_Käufer2!$B642-Parameter!$B$17*Spielerentscheidungen!$D$6+Parameter!$B$4*(Ergebnisse2!$E$5/Parameter!$B$8) + J642),"B",C642)),
IF(($B642-Parameter!$B$17*Spielerentscheidungen!$B$6+Parameter!$B$4*(Ergebnisse2!$D$5/Parameter!$B$8) + I642)&gt;0,"A",
IF((ZB_Käufer2!$B642-Parameter!$B$17*Spielerentscheidungen!$D$6 + Parameter!$B$4*(Ergebnisse2!$E$5/Parameter!$B$8) + J642)&gt;0,"B",0)))</f>
        <v>0</v>
      </c>
      <c r="I642">
        <v>0</v>
      </c>
      <c r="J642">
        <v>1</v>
      </c>
    </row>
    <row r="643" spans="1:10" x14ac:dyDescent="0.35">
      <c r="A643">
        <v>642</v>
      </c>
      <c r="B643">
        <v>2.4700000000000002</v>
      </c>
      <c r="C643" t="s">
        <v>20</v>
      </c>
      <c r="D643">
        <f>IF(AND(($B643- Parameter!$B$17*Spielerentscheidungen!$B$2+Parameter!$B$4*0.5 + I643)&gt;0,(ZB_Käufer2!$B643-Parameter!$B$17*Spielerentscheidungen!$D$2+Parameter!$B$4*0.5 + J643)&gt;0), IF(($B643-Parameter!$B$17*Spielerentscheidungen!$B$2+Parameter!$B$4*0.5 + I643) &gt; (ZB_Käufer2!$B643-Parameter!$B$17*Spielerentscheidungen!$D$2+Parameter!$B$4*0.5 + J643), "A", IF((ZB_Käufer2!$B643-Parameter!$B$17*Spielerentscheidungen!$D$2+Parameter!$B$4*0.5 + J643) &gt; ($B643-Parameter!$B$17*Spielerentscheidungen!$B$2+Parameter!$B$4*0.5 + I643), "B", C643)),
IF(($B643-Parameter!$B$17*Spielerentscheidungen!$B$2+Parameter!$B$4*0.5 + I643)&gt;0,"A",
IF((ZB_Käufer2!$B643-Parameter!$B$17*Spielerentscheidungen!$D$2+Parameter!$B$4*0.5 + J643)&gt;0,"B",0)))</f>
        <v>0</v>
      </c>
      <c r="E643">
        <f>IF(AND(($B643-Parameter!$B$17*Spielerentscheidungen!$B$3+Parameter!$B$4*(Ergebnisse2!$D$2/Parameter!$B$8) + I643)&gt;0,(ZB_Käufer2!$B643-Parameter!$B$17*Spielerentscheidungen!$D$3+Parameter!$B$4*(Ergebnisse2!$E$2/Parameter!$B$8) + J643)&gt;0),IF(($B643-Parameter!$B$17*Spielerentscheidungen!$B$3+Parameter!$B$4*(Ergebnisse2!$D$2/Parameter!$B$8) + I643) &gt; (ZB_Käufer2!$B643-Parameter!$B$17*Spielerentscheidungen!$D$3+Parameter!$B$4*(Ergebnisse2!$E$2/Parameter!$B$8) + J643),"A", IF(($B643-Parameter!$B$17*Spielerentscheidungen!$B$3+Parameter!$B$4*(Ergebnisse2!$D$2/Parameter!$B$8) + I643) &lt; (ZB_Käufer2!$B643-Parameter!$B$17*Spielerentscheidungen!$D$3+Parameter!$B$4*(Ergebnisse2!$E$2/Parameter!$B$8) + J643 ), "B", C643)),
IF(($B643-Parameter!$B$17*Spielerentscheidungen!$B$3+Parameter!$B$4*(Ergebnisse2!$D$2/Parameter!$B$8) + I643) &gt; 0,"A",
IF((ZB_Käufer2!$B643-Parameter!$B$17*Spielerentscheidungen!$D$3+Parameter!$B$4*(Ergebnisse2!$E$2/Parameter!$B$8) + J643)&gt;0,"B",0)))</f>
        <v>0</v>
      </c>
      <c r="F643">
        <f>IF(AND(($B643-Parameter!$B$17*Spielerentscheidungen!$B$4+Parameter!$B$4*(Ergebnisse2!$D$3/Parameter!$B$8) + I643 )&gt;0,(ZB_Käufer2!$B643-Parameter!$B$17*Spielerentscheidungen!$D$4+Parameter!$B$4*(Ergebnisse2!$E$3/Parameter!$B$8) + J643)&gt;0),IF(($B643-Parameter!$B$17*Spielerentscheidungen!$B$4+Parameter!$B$4*(Ergebnisse2!$D$3/Parameter!$B$8) + I643) &gt; (ZB_Käufer2!$B643-Parameter!$B$17*Spielerentscheidungen!$D$4+Parameter!$B$4*(Ergebnisse2!$E$3/Parameter!$B$8) + J643), "A", IF(($B643-Parameter!$B$17*Spielerentscheidungen!$B$4+Parameter!$B$4*(Ergebnisse2!$D$3/Parameter!$B$8) + I643) &lt; (ZB_Käufer2!$B643-Parameter!$B$17*Spielerentscheidungen!$D$4+Parameter!$B$4*(Ergebnisse2!$E$3/Parameter!$B$8) + J643), "B", C643)),
IF(($B643-Parameter!$B$17*Spielerentscheidungen!$B$4+Parameter!$B$4*(Ergebnisse2!$D$3/Parameter!$B$8) + I643) &gt; 0,"A",
IF((ZB_Käufer2!$B643-Parameter!$B$17*Spielerentscheidungen!$D$4+Parameter!$B$4*(Ergebnisse2!$E$3/Parameter!$B$8) + J643) &gt; 0,"B",0)))</f>
        <v>0</v>
      </c>
      <c r="G643">
        <f>IF(AND(($B643-Parameter!$B$17*Spielerentscheidungen!$B$5+Parameter!$B$4*(Ergebnisse2!$D$4/Parameter!$B$8) + I643)&gt;0,(ZB_Käufer2!$B643-Parameter!$B$17*Spielerentscheidungen!$D$5+Parameter!$B$4*(Ergebnisse2!$E$4/Parameter!$B$8) + J643)&gt;0), IF(($B643-Parameter!$B$17*Spielerentscheidungen!$B$5+Parameter!$B$4*(Ergebnisse2!$D$4/Parameter!$B$8) + I643) &gt; (ZB_Käufer2!$B643-Parameter!$B$17*Spielerentscheidungen!$D$5+Parameter!$B$4*(Ergebnisse2!$E$4/Parameter!$B$8) + J643), "A", IF(($B643-Parameter!$B$17*Spielerentscheidungen!$B$5+Parameter!$B$4*(Ergebnisse2!$D$4/Parameter!$B$8) + I643) &lt; (ZB_Käufer2!$B643-Parameter!$B$17*Spielerentscheidungen!$D$5+Parameter!$B$4*(Ergebnisse2!$E$4/Parameter!$B$8) + J643), "B", C643)),
IF(($B643-Parameter!$B$17*Spielerentscheidungen!$B$5+Parameter!$B$4*(Ergebnisse2!$D$4/Parameter!$B$8) +I643)&gt;0,"A",
IF((ZB_Käufer2!$B643-Parameter!$B$17*Spielerentscheidungen!$D$5+Parameter!$B$4*(Ergebnisse2!$E$4/Parameter!$B$8) + J643)&gt;0,"B",0)))</f>
        <v>0</v>
      </c>
      <c r="H643">
        <f>IF(AND(($B643-Parameter!$B$17*Spielerentscheidungen!$B$6+Parameter!$B$4*(Ergebnisse2!$D$5/Parameter!$B$8) + I643)&gt;0,(ZB_Käufer2!$B643-Parameter!$B$17*Spielerentscheidungen!$D$6+Parameter!$B$4*(Ergebnisse2!$E$5/Parameter!$B$8) + J643)&gt;0), IF(($B643-Parameter!$B$17*Spielerentscheidungen!$B$6+Parameter!$B$4*(Ergebnisse2!$D$5/Parameter!$B$8) + I643) &gt; (ZB_Käufer2!$B643-Parameter!$B$17*Spielerentscheidungen!$D$6+Parameter!$B$4*(Ergebnisse2!$E$5/Parameter!$B$8) + J643),"A",IF(($B643-Parameter!$B$17*Spielerentscheidungen!$B$6+Parameter!$B$4*(Ergebnisse2!$D$5/Parameter!$B$8) + I643) &lt; (ZB_Käufer2!$B643-Parameter!$B$17*Spielerentscheidungen!$D$6+Parameter!$B$4*(Ergebnisse2!$E$5/Parameter!$B$8) + J643),"B",C643)),
IF(($B643-Parameter!$B$17*Spielerentscheidungen!$B$6+Parameter!$B$4*(Ergebnisse2!$D$5/Parameter!$B$8) + I643)&gt;0,"A",
IF((ZB_Käufer2!$B643-Parameter!$B$17*Spielerentscheidungen!$D$6 + Parameter!$B$4*(Ergebnisse2!$E$5/Parameter!$B$8) + J643)&gt;0,"B",0)))</f>
        <v>0</v>
      </c>
      <c r="I643">
        <v>0</v>
      </c>
      <c r="J643">
        <v>5</v>
      </c>
    </row>
    <row r="644" spans="1:10" x14ac:dyDescent="0.35">
      <c r="A644">
        <v>643</v>
      </c>
      <c r="B644">
        <v>6.57</v>
      </c>
      <c r="C644" t="s">
        <v>19</v>
      </c>
      <c r="D644" t="str">
        <f>IF(AND(($B644- Parameter!$B$17*Spielerentscheidungen!$B$2+Parameter!$B$4*0.5 + I644)&gt;0,(ZB_Käufer2!$B644-Parameter!$B$17*Spielerentscheidungen!$D$2+Parameter!$B$4*0.5 + J644)&gt;0), IF(($B644-Parameter!$B$17*Spielerentscheidungen!$B$2+Parameter!$B$4*0.5 + I644) &gt; (ZB_Käufer2!$B644-Parameter!$B$17*Spielerentscheidungen!$D$2+Parameter!$B$4*0.5 + J644), "A", IF((ZB_Käufer2!$B644-Parameter!$B$17*Spielerentscheidungen!$D$2+Parameter!$B$4*0.5 + J644) &gt; ($B644-Parameter!$B$17*Spielerentscheidungen!$B$2+Parameter!$B$4*0.5 + I644), "B", C644)),
IF(($B644-Parameter!$B$17*Spielerentscheidungen!$B$2+Parameter!$B$4*0.5 + I644)&gt;0,"A",
IF((ZB_Käufer2!$B644-Parameter!$B$17*Spielerentscheidungen!$D$2+Parameter!$B$4*0.5 + J644)&gt;0,"B",0)))</f>
        <v>B</v>
      </c>
      <c r="E644" t="str">
        <f>IF(AND(($B644-Parameter!$B$17*Spielerentscheidungen!$B$3+Parameter!$B$4*(Ergebnisse2!$D$2/Parameter!$B$8) + I644)&gt;0,(ZB_Käufer2!$B644-Parameter!$B$17*Spielerentscheidungen!$D$3+Parameter!$B$4*(Ergebnisse2!$E$2/Parameter!$B$8) + J644)&gt;0),IF(($B644-Parameter!$B$17*Spielerentscheidungen!$B$3+Parameter!$B$4*(Ergebnisse2!$D$2/Parameter!$B$8) + I644) &gt; (ZB_Käufer2!$B644-Parameter!$B$17*Spielerentscheidungen!$D$3+Parameter!$B$4*(Ergebnisse2!$E$2/Parameter!$B$8) + J644),"A", IF(($B644-Parameter!$B$17*Spielerentscheidungen!$B$3+Parameter!$B$4*(Ergebnisse2!$D$2/Parameter!$B$8) + I644) &lt; (ZB_Käufer2!$B644-Parameter!$B$17*Spielerentscheidungen!$D$3+Parameter!$B$4*(Ergebnisse2!$E$2/Parameter!$B$8) + J644 ), "B", C644)),
IF(($B644-Parameter!$B$17*Spielerentscheidungen!$B$3+Parameter!$B$4*(Ergebnisse2!$D$2/Parameter!$B$8) + I644) &gt; 0,"A",
IF((ZB_Käufer2!$B644-Parameter!$B$17*Spielerentscheidungen!$D$3+Parameter!$B$4*(Ergebnisse2!$E$2/Parameter!$B$8) + J644)&gt;0,"B",0)))</f>
        <v>B</v>
      </c>
      <c r="F644" t="str">
        <f>IF(AND(($B644-Parameter!$B$17*Spielerentscheidungen!$B$4+Parameter!$B$4*(Ergebnisse2!$D$3/Parameter!$B$8) + I644 )&gt;0,(ZB_Käufer2!$B644-Parameter!$B$17*Spielerentscheidungen!$D$4+Parameter!$B$4*(Ergebnisse2!$E$3/Parameter!$B$8) + J644)&gt;0),IF(($B644-Parameter!$B$17*Spielerentscheidungen!$B$4+Parameter!$B$4*(Ergebnisse2!$D$3/Parameter!$B$8) + I644) &gt; (ZB_Käufer2!$B644-Parameter!$B$17*Spielerentscheidungen!$D$4+Parameter!$B$4*(Ergebnisse2!$E$3/Parameter!$B$8) + J644), "A", IF(($B644-Parameter!$B$17*Spielerentscheidungen!$B$4+Parameter!$B$4*(Ergebnisse2!$D$3/Parameter!$B$8) + I644) &lt; (ZB_Käufer2!$B644-Parameter!$B$17*Spielerentscheidungen!$D$4+Parameter!$B$4*(Ergebnisse2!$E$3/Parameter!$B$8) + J644), "B", C644)),
IF(($B644-Parameter!$B$17*Spielerentscheidungen!$B$4+Parameter!$B$4*(Ergebnisse2!$D$3/Parameter!$B$8) + I644) &gt; 0,"A",
IF((ZB_Käufer2!$B644-Parameter!$B$17*Spielerentscheidungen!$D$4+Parameter!$B$4*(Ergebnisse2!$E$3/Parameter!$B$8) + J644) &gt; 0,"B",0)))</f>
        <v>B</v>
      </c>
      <c r="G644" t="str">
        <f>IF(AND(($B644-Parameter!$B$17*Spielerentscheidungen!$B$5+Parameter!$B$4*(Ergebnisse2!$D$4/Parameter!$B$8) + I644)&gt;0,(ZB_Käufer2!$B644-Parameter!$B$17*Spielerentscheidungen!$D$5+Parameter!$B$4*(Ergebnisse2!$E$4/Parameter!$B$8) + J644)&gt;0), IF(($B644-Parameter!$B$17*Spielerentscheidungen!$B$5+Parameter!$B$4*(Ergebnisse2!$D$4/Parameter!$B$8) + I644) &gt; (ZB_Käufer2!$B644-Parameter!$B$17*Spielerentscheidungen!$D$5+Parameter!$B$4*(Ergebnisse2!$E$4/Parameter!$B$8) + J644), "A", IF(($B644-Parameter!$B$17*Spielerentscheidungen!$B$5+Parameter!$B$4*(Ergebnisse2!$D$4/Parameter!$B$8) + I644) &lt; (ZB_Käufer2!$B644-Parameter!$B$17*Spielerentscheidungen!$D$5+Parameter!$B$4*(Ergebnisse2!$E$4/Parameter!$B$8) + J644), "B", C644)),
IF(($B644-Parameter!$B$17*Spielerentscheidungen!$B$5+Parameter!$B$4*(Ergebnisse2!$D$4/Parameter!$B$8) +I644)&gt;0,"A",
IF((ZB_Käufer2!$B644-Parameter!$B$17*Spielerentscheidungen!$D$5+Parameter!$B$4*(Ergebnisse2!$E$4/Parameter!$B$8) + J644)&gt;0,"B",0)))</f>
        <v>B</v>
      </c>
      <c r="H644">
        <f>IF(AND(($B644-Parameter!$B$17*Spielerentscheidungen!$B$6+Parameter!$B$4*(Ergebnisse2!$D$5/Parameter!$B$8) + I644)&gt;0,(ZB_Käufer2!$B644-Parameter!$B$17*Spielerentscheidungen!$D$6+Parameter!$B$4*(Ergebnisse2!$E$5/Parameter!$B$8) + J644)&gt;0), IF(($B644-Parameter!$B$17*Spielerentscheidungen!$B$6+Parameter!$B$4*(Ergebnisse2!$D$5/Parameter!$B$8) + I644) &gt; (ZB_Käufer2!$B644-Parameter!$B$17*Spielerentscheidungen!$D$6+Parameter!$B$4*(Ergebnisse2!$E$5/Parameter!$B$8) + J644),"A",IF(($B644-Parameter!$B$17*Spielerentscheidungen!$B$6+Parameter!$B$4*(Ergebnisse2!$D$5/Parameter!$B$8) + I644) &lt; (ZB_Käufer2!$B644-Parameter!$B$17*Spielerentscheidungen!$D$6+Parameter!$B$4*(Ergebnisse2!$E$5/Parameter!$B$8) + J644),"B",C644)),
IF(($B644-Parameter!$B$17*Spielerentscheidungen!$B$6+Parameter!$B$4*(Ergebnisse2!$D$5/Parameter!$B$8) + I644)&gt;0,"A",
IF((ZB_Käufer2!$B644-Parameter!$B$17*Spielerentscheidungen!$D$6 + Parameter!$B$4*(Ergebnisse2!$E$5/Parameter!$B$8) + J644)&gt;0,"B",0)))</f>
        <v>0</v>
      </c>
      <c r="I644">
        <v>0</v>
      </c>
      <c r="J644">
        <v>5</v>
      </c>
    </row>
    <row r="645" spans="1:10" x14ac:dyDescent="0.35">
      <c r="A645">
        <v>644</v>
      </c>
      <c r="B645">
        <v>8.94</v>
      </c>
      <c r="C645" t="s">
        <v>20</v>
      </c>
      <c r="D645" t="str">
        <f>IF(AND(($B645- Parameter!$B$17*Spielerentscheidungen!$B$2+Parameter!$B$4*0.5 + I645)&gt;0,(ZB_Käufer2!$B645-Parameter!$B$17*Spielerentscheidungen!$D$2+Parameter!$B$4*0.5 + J645)&gt;0), IF(($B645-Parameter!$B$17*Spielerentscheidungen!$B$2+Parameter!$B$4*0.5 + I645) &gt; (ZB_Käufer2!$B645-Parameter!$B$17*Spielerentscheidungen!$D$2+Parameter!$B$4*0.5 + J645), "A", IF((ZB_Käufer2!$B645-Parameter!$B$17*Spielerentscheidungen!$D$2+Parameter!$B$4*0.5 + J645) &gt; ($B645-Parameter!$B$17*Spielerentscheidungen!$B$2+Parameter!$B$4*0.5 + I645), "B", C645)),
IF(($B645-Parameter!$B$17*Spielerentscheidungen!$B$2+Parameter!$B$4*0.5 + I645)&gt;0,"A",
IF((ZB_Käufer2!$B645-Parameter!$B$17*Spielerentscheidungen!$D$2+Parameter!$B$4*0.5 + J645)&gt;0,"B",0)))</f>
        <v>A</v>
      </c>
      <c r="E645" t="str">
        <f>IF(AND(($B645-Parameter!$B$17*Spielerentscheidungen!$B$3+Parameter!$B$4*(Ergebnisse2!$D$2/Parameter!$B$8) + I645)&gt;0,(ZB_Käufer2!$B645-Parameter!$B$17*Spielerentscheidungen!$D$3+Parameter!$B$4*(Ergebnisse2!$E$2/Parameter!$B$8) + J645)&gt;0),IF(($B645-Parameter!$B$17*Spielerentscheidungen!$B$3+Parameter!$B$4*(Ergebnisse2!$D$2/Parameter!$B$8) + I645) &gt; (ZB_Käufer2!$B645-Parameter!$B$17*Spielerentscheidungen!$D$3+Parameter!$B$4*(Ergebnisse2!$E$2/Parameter!$B$8) + J645),"A", IF(($B645-Parameter!$B$17*Spielerentscheidungen!$B$3+Parameter!$B$4*(Ergebnisse2!$D$2/Parameter!$B$8) + I645) &lt; (ZB_Käufer2!$B645-Parameter!$B$17*Spielerentscheidungen!$D$3+Parameter!$B$4*(Ergebnisse2!$E$2/Parameter!$B$8) + J645 ), "B", C645)),
IF(($B645-Parameter!$B$17*Spielerentscheidungen!$B$3+Parameter!$B$4*(Ergebnisse2!$D$2/Parameter!$B$8) + I645) &gt; 0,"A",
IF((ZB_Käufer2!$B645-Parameter!$B$17*Spielerentscheidungen!$D$3+Parameter!$B$4*(Ergebnisse2!$E$2/Parameter!$B$8) + J645)&gt;0,"B",0)))</f>
        <v>A</v>
      </c>
      <c r="F645" t="str">
        <f>IF(AND(($B645-Parameter!$B$17*Spielerentscheidungen!$B$4+Parameter!$B$4*(Ergebnisse2!$D$3/Parameter!$B$8) + I645 )&gt;0,(ZB_Käufer2!$B645-Parameter!$B$17*Spielerentscheidungen!$D$4+Parameter!$B$4*(Ergebnisse2!$E$3/Parameter!$B$8) + J645)&gt;0),IF(($B645-Parameter!$B$17*Spielerentscheidungen!$B$4+Parameter!$B$4*(Ergebnisse2!$D$3/Parameter!$B$8) + I645) &gt; (ZB_Käufer2!$B645-Parameter!$B$17*Spielerentscheidungen!$D$4+Parameter!$B$4*(Ergebnisse2!$E$3/Parameter!$B$8) + J645), "A", IF(($B645-Parameter!$B$17*Spielerentscheidungen!$B$4+Parameter!$B$4*(Ergebnisse2!$D$3/Parameter!$B$8) + I645) &lt; (ZB_Käufer2!$B645-Parameter!$B$17*Spielerentscheidungen!$D$4+Parameter!$B$4*(Ergebnisse2!$E$3/Parameter!$B$8) + J645), "B", C645)),
IF(($B645-Parameter!$B$17*Spielerentscheidungen!$B$4+Parameter!$B$4*(Ergebnisse2!$D$3/Parameter!$B$8) + I645) &gt; 0,"A",
IF((ZB_Käufer2!$B645-Parameter!$B$17*Spielerentscheidungen!$D$4+Parameter!$B$4*(Ergebnisse2!$E$3/Parameter!$B$8) + J645) &gt; 0,"B",0)))</f>
        <v>A</v>
      </c>
      <c r="G645" t="str">
        <f>IF(AND(($B645-Parameter!$B$17*Spielerentscheidungen!$B$5+Parameter!$B$4*(Ergebnisse2!$D$4/Parameter!$B$8) + I645)&gt;0,(ZB_Käufer2!$B645-Parameter!$B$17*Spielerentscheidungen!$D$5+Parameter!$B$4*(Ergebnisse2!$E$4/Parameter!$B$8) + J645)&gt;0), IF(($B645-Parameter!$B$17*Spielerentscheidungen!$B$5+Parameter!$B$4*(Ergebnisse2!$D$4/Parameter!$B$8) + I645) &gt; (ZB_Käufer2!$B645-Parameter!$B$17*Spielerentscheidungen!$D$5+Parameter!$B$4*(Ergebnisse2!$E$4/Parameter!$B$8) + J645), "A", IF(($B645-Parameter!$B$17*Spielerentscheidungen!$B$5+Parameter!$B$4*(Ergebnisse2!$D$4/Parameter!$B$8) + I645) &lt; (ZB_Käufer2!$B645-Parameter!$B$17*Spielerentscheidungen!$D$5+Parameter!$B$4*(Ergebnisse2!$E$4/Parameter!$B$8) + J645), "B", C645)),
IF(($B645-Parameter!$B$17*Spielerentscheidungen!$B$5+Parameter!$B$4*(Ergebnisse2!$D$4/Parameter!$B$8) +I645)&gt;0,"A",
IF((ZB_Käufer2!$B645-Parameter!$B$17*Spielerentscheidungen!$D$5+Parameter!$B$4*(Ergebnisse2!$E$4/Parameter!$B$8) + J645)&gt;0,"B",0)))</f>
        <v>A</v>
      </c>
      <c r="H645">
        <f>IF(AND(($B645-Parameter!$B$17*Spielerentscheidungen!$B$6+Parameter!$B$4*(Ergebnisse2!$D$5/Parameter!$B$8) + I645)&gt;0,(ZB_Käufer2!$B645-Parameter!$B$17*Spielerentscheidungen!$D$6+Parameter!$B$4*(Ergebnisse2!$E$5/Parameter!$B$8) + J645)&gt;0), IF(($B645-Parameter!$B$17*Spielerentscheidungen!$B$6+Parameter!$B$4*(Ergebnisse2!$D$5/Parameter!$B$8) + I645) &gt; (ZB_Käufer2!$B645-Parameter!$B$17*Spielerentscheidungen!$D$6+Parameter!$B$4*(Ergebnisse2!$E$5/Parameter!$B$8) + J645),"A",IF(($B645-Parameter!$B$17*Spielerentscheidungen!$B$6+Parameter!$B$4*(Ergebnisse2!$D$5/Parameter!$B$8) + I645) &lt; (ZB_Käufer2!$B645-Parameter!$B$17*Spielerentscheidungen!$D$6+Parameter!$B$4*(Ergebnisse2!$E$5/Parameter!$B$8) + J645),"B",C645)),
IF(($B645-Parameter!$B$17*Spielerentscheidungen!$B$6+Parameter!$B$4*(Ergebnisse2!$D$5/Parameter!$B$8) + I645)&gt;0,"A",
IF((ZB_Käufer2!$B645-Parameter!$B$17*Spielerentscheidungen!$D$6 + Parameter!$B$4*(Ergebnisse2!$E$5/Parameter!$B$8) + J645)&gt;0,"B",0)))</f>
        <v>0</v>
      </c>
      <c r="I645">
        <v>5</v>
      </c>
      <c r="J645">
        <v>0</v>
      </c>
    </row>
    <row r="646" spans="1:10" x14ac:dyDescent="0.35">
      <c r="A646">
        <v>645</v>
      </c>
      <c r="B646">
        <v>7.35</v>
      </c>
      <c r="C646" t="s">
        <v>19</v>
      </c>
      <c r="D646" t="str">
        <f>IF(AND(($B646- Parameter!$B$17*Spielerentscheidungen!$B$2+Parameter!$B$4*0.5 + I646)&gt;0,(ZB_Käufer2!$B646-Parameter!$B$17*Spielerentscheidungen!$D$2+Parameter!$B$4*0.5 + J646)&gt;0), IF(($B646-Parameter!$B$17*Spielerentscheidungen!$B$2+Parameter!$B$4*0.5 + I646) &gt; (ZB_Käufer2!$B646-Parameter!$B$17*Spielerentscheidungen!$D$2+Parameter!$B$4*0.5 + J646), "A", IF((ZB_Käufer2!$B646-Parameter!$B$17*Spielerentscheidungen!$D$2+Parameter!$B$4*0.5 + J646) &gt; ($B646-Parameter!$B$17*Spielerentscheidungen!$B$2+Parameter!$B$4*0.5 + I646), "B", C646)),
IF(($B646-Parameter!$B$17*Spielerentscheidungen!$B$2+Parameter!$B$4*0.5 + I646)&gt;0,"A",
IF((ZB_Käufer2!$B646-Parameter!$B$17*Spielerentscheidungen!$D$2+Parameter!$B$4*0.5 + J646)&gt;0,"B",0)))</f>
        <v>B</v>
      </c>
      <c r="E646" t="str">
        <f>IF(AND(($B646-Parameter!$B$17*Spielerentscheidungen!$B$3+Parameter!$B$4*(Ergebnisse2!$D$2/Parameter!$B$8) + I646)&gt;0,(ZB_Käufer2!$B646-Parameter!$B$17*Spielerentscheidungen!$D$3+Parameter!$B$4*(Ergebnisse2!$E$2/Parameter!$B$8) + J646)&gt;0),IF(($B646-Parameter!$B$17*Spielerentscheidungen!$B$3+Parameter!$B$4*(Ergebnisse2!$D$2/Parameter!$B$8) + I646) &gt; (ZB_Käufer2!$B646-Parameter!$B$17*Spielerentscheidungen!$D$3+Parameter!$B$4*(Ergebnisse2!$E$2/Parameter!$B$8) + J646),"A", IF(($B646-Parameter!$B$17*Spielerentscheidungen!$B$3+Parameter!$B$4*(Ergebnisse2!$D$2/Parameter!$B$8) + I646) &lt; (ZB_Käufer2!$B646-Parameter!$B$17*Spielerentscheidungen!$D$3+Parameter!$B$4*(Ergebnisse2!$E$2/Parameter!$B$8) + J646 ), "B", C646)),
IF(($B646-Parameter!$B$17*Spielerentscheidungen!$B$3+Parameter!$B$4*(Ergebnisse2!$D$2/Parameter!$B$8) + I646) &gt; 0,"A",
IF((ZB_Käufer2!$B646-Parameter!$B$17*Spielerentscheidungen!$D$3+Parameter!$B$4*(Ergebnisse2!$E$2/Parameter!$B$8) + J646)&gt;0,"B",0)))</f>
        <v>B</v>
      </c>
      <c r="F646" t="str">
        <f>IF(AND(($B646-Parameter!$B$17*Spielerentscheidungen!$B$4+Parameter!$B$4*(Ergebnisse2!$D$3/Parameter!$B$8) + I646 )&gt;0,(ZB_Käufer2!$B646-Parameter!$B$17*Spielerentscheidungen!$D$4+Parameter!$B$4*(Ergebnisse2!$E$3/Parameter!$B$8) + J646)&gt;0),IF(($B646-Parameter!$B$17*Spielerentscheidungen!$B$4+Parameter!$B$4*(Ergebnisse2!$D$3/Parameter!$B$8) + I646) &gt; (ZB_Käufer2!$B646-Parameter!$B$17*Spielerentscheidungen!$D$4+Parameter!$B$4*(Ergebnisse2!$E$3/Parameter!$B$8) + J646), "A", IF(($B646-Parameter!$B$17*Spielerentscheidungen!$B$4+Parameter!$B$4*(Ergebnisse2!$D$3/Parameter!$B$8) + I646) &lt; (ZB_Käufer2!$B646-Parameter!$B$17*Spielerentscheidungen!$D$4+Parameter!$B$4*(Ergebnisse2!$E$3/Parameter!$B$8) + J646), "B", C646)),
IF(($B646-Parameter!$B$17*Spielerentscheidungen!$B$4+Parameter!$B$4*(Ergebnisse2!$D$3/Parameter!$B$8) + I646) &gt; 0,"A",
IF((ZB_Käufer2!$B646-Parameter!$B$17*Spielerentscheidungen!$D$4+Parameter!$B$4*(Ergebnisse2!$E$3/Parameter!$B$8) + J646) &gt; 0,"B",0)))</f>
        <v>B</v>
      </c>
      <c r="G646" t="str">
        <f>IF(AND(($B646-Parameter!$B$17*Spielerentscheidungen!$B$5+Parameter!$B$4*(Ergebnisse2!$D$4/Parameter!$B$8) + I646)&gt;0,(ZB_Käufer2!$B646-Parameter!$B$17*Spielerentscheidungen!$D$5+Parameter!$B$4*(Ergebnisse2!$E$4/Parameter!$B$8) + J646)&gt;0), IF(($B646-Parameter!$B$17*Spielerentscheidungen!$B$5+Parameter!$B$4*(Ergebnisse2!$D$4/Parameter!$B$8) + I646) &gt; (ZB_Käufer2!$B646-Parameter!$B$17*Spielerentscheidungen!$D$5+Parameter!$B$4*(Ergebnisse2!$E$4/Parameter!$B$8) + J646), "A", IF(($B646-Parameter!$B$17*Spielerentscheidungen!$B$5+Parameter!$B$4*(Ergebnisse2!$D$4/Parameter!$B$8) + I646) &lt; (ZB_Käufer2!$B646-Parameter!$B$17*Spielerentscheidungen!$D$5+Parameter!$B$4*(Ergebnisse2!$E$4/Parameter!$B$8) + J646), "B", C646)),
IF(($B646-Parameter!$B$17*Spielerentscheidungen!$B$5+Parameter!$B$4*(Ergebnisse2!$D$4/Parameter!$B$8) +I646)&gt;0,"A",
IF((ZB_Käufer2!$B646-Parameter!$B$17*Spielerentscheidungen!$D$5+Parameter!$B$4*(Ergebnisse2!$E$4/Parameter!$B$8) + J646)&gt;0,"B",0)))</f>
        <v>B</v>
      </c>
      <c r="H646">
        <f>IF(AND(($B646-Parameter!$B$17*Spielerentscheidungen!$B$6+Parameter!$B$4*(Ergebnisse2!$D$5/Parameter!$B$8) + I646)&gt;0,(ZB_Käufer2!$B646-Parameter!$B$17*Spielerentscheidungen!$D$6+Parameter!$B$4*(Ergebnisse2!$E$5/Parameter!$B$8) + J646)&gt;0), IF(($B646-Parameter!$B$17*Spielerentscheidungen!$B$6+Parameter!$B$4*(Ergebnisse2!$D$5/Parameter!$B$8) + I646) &gt; (ZB_Käufer2!$B646-Parameter!$B$17*Spielerentscheidungen!$D$6+Parameter!$B$4*(Ergebnisse2!$E$5/Parameter!$B$8) + J646),"A",IF(($B646-Parameter!$B$17*Spielerentscheidungen!$B$6+Parameter!$B$4*(Ergebnisse2!$D$5/Parameter!$B$8) + I646) &lt; (ZB_Käufer2!$B646-Parameter!$B$17*Spielerentscheidungen!$D$6+Parameter!$B$4*(Ergebnisse2!$E$5/Parameter!$B$8) + J646),"B",C646)),
IF(($B646-Parameter!$B$17*Spielerentscheidungen!$B$6+Parameter!$B$4*(Ergebnisse2!$D$5/Parameter!$B$8) + I646)&gt;0,"A",
IF((ZB_Käufer2!$B646-Parameter!$B$17*Spielerentscheidungen!$D$6 + Parameter!$B$4*(Ergebnisse2!$E$5/Parameter!$B$8) + J646)&gt;0,"B",0)))</f>
        <v>0</v>
      </c>
      <c r="I646">
        <v>0</v>
      </c>
      <c r="J646">
        <v>3</v>
      </c>
    </row>
    <row r="647" spans="1:10" x14ac:dyDescent="0.35">
      <c r="A647">
        <v>646</v>
      </c>
      <c r="B647">
        <v>9.81</v>
      </c>
      <c r="C647" t="s">
        <v>20</v>
      </c>
      <c r="D647" t="str">
        <f>IF(AND(($B647- Parameter!$B$17*Spielerentscheidungen!$B$2+Parameter!$B$4*0.5 + I647)&gt;0,(ZB_Käufer2!$B647-Parameter!$B$17*Spielerentscheidungen!$D$2+Parameter!$B$4*0.5 + J647)&gt;0), IF(($B647-Parameter!$B$17*Spielerentscheidungen!$B$2+Parameter!$B$4*0.5 + I647) &gt; (ZB_Käufer2!$B647-Parameter!$B$17*Spielerentscheidungen!$D$2+Parameter!$B$4*0.5 + J647), "A", IF((ZB_Käufer2!$B647-Parameter!$B$17*Spielerentscheidungen!$D$2+Parameter!$B$4*0.5 + J647) &gt; ($B647-Parameter!$B$17*Spielerentscheidungen!$B$2+Parameter!$B$4*0.5 + I647), "B", C647)),
IF(($B647-Parameter!$B$17*Spielerentscheidungen!$B$2+Parameter!$B$4*0.5 + I647)&gt;0,"A",
IF((ZB_Käufer2!$B647-Parameter!$B$17*Spielerentscheidungen!$D$2+Parameter!$B$4*0.5 + J647)&gt;0,"B",0)))</f>
        <v>A</v>
      </c>
      <c r="E647" t="str">
        <f>IF(AND(($B647-Parameter!$B$17*Spielerentscheidungen!$B$3+Parameter!$B$4*(Ergebnisse2!$D$2/Parameter!$B$8) + I647)&gt;0,(ZB_Käufer2!$B647-Parameter!$B$17*Spielerentscheidungen!$D$3+Parameter!$B$4*(Ergebnisse2!$E$2/Parameter!$B$8) + J647)&gt;0),IF(($B647-Parameter!$B$17*Spielerentscheidungen!$B$3+Parameter!$B$4*(Ergebnisse2!$D$2/Parameter!$B$8) + I647) &gt; (ZB_Käufer2!$B647-Parameter!$B$17*Spielerentscheidungen!$D$3+Parameter!$B$4*(Ergebnisse2!$E$2/Parameter!$B$8) + J647),"A", IF(($B647-Parameter!$B$17*Spielerentscheidungen!$B$3+Parameter!$B$4*(Ergebnisse2!$D$2/Parameter!$B$8) + I647) &lt; (ZB_Käufer2!$B647-Parameter!$B$17*Spielerentscheidungen!$D$3+Parameter!$B$4*(Ergebnisse2!$E$2/Parameter!$B$8) + J647 ), "B", C647)),
IF(($B647-Parameter!$B$17*Spielerentscheidungen!$B$3+Parameter!$B$4*(Ergebnisse2!$D$2/Parameter!$B$8) + I647) &gt; 0,"A",
IF((ZB_Käufer2!$B647-Parameter!$B$17*Spielerentscheidungen!$D$3+Parameter!$B$4*(Ergebnisse2!$E$2/Parameter!$B$8) + J647)&gt;0,"B",0)))</f>
        <v>A</v>
      </c>
      <c r="F647" t="str">
        <f>IF(AND(($B647-Parameter!$B$17*Spielerentscheidungen!$B$4+Parameter!$B$4*(Ergebnisse2!$D$3/Parameter!$B$8) + I647 )&gt;0,(ZB_Käufer2!$B647-Parameter!$B$17*Spielerentscheidungen!$D$4+Parameter!$B$4*(Ergebnisse2!$E$3/Parameter!$B$8) + J647)&gt;0),IF(($B647-Parameter!$B$17*Spielerentscheidungen!$B$4+Parameter!$B$4*(Ergebnisse2!$D$3/Parameter!$B$8) + I647) &gt; (ZB_Käufer2!$B647-Parameter!$B$17*Spielerentscheidungen!$D$4+Parameter!$B$4*(Ergebnisse2!$E$3/Parameter!$B$8) + J647), "A", IF(($B647-Parameter!$B$17*Spielerentscheidungen!$B$4+Parameter!$B$4*(Ergebnisse2!$D$3/Parameter!$B$8) + I647) &lt; (ZB_Käufer2!$B647-Parameter!$B$17*Spielerentscheidungen!$D$4+Parameter!$B$4*(Ergebnisse2!$E$3/Parameter!$B$8) + J647), "B", C647)),
IF(($B647-Parameter!$B$17*Spielerentscheidungen!$B$4+Parameter!$B$4*(Ergebnisse2!$D$3/Parameter!$B$8) + I647) &gt; 0,"A",
IF((ZB_Käufer2!$B647-Parameter!$B$17*Spielerentscheidungen!$D$4+Parameter!$B$4*(Ergebnisse2!$E$3/Parameter!$B$8) + J647) &gt; 0,"B",0)))</f>
        <v>A</v>
      </c>
      <c r="G647" t="str">
        <f>IF(AND(($B647-Parameter!$B$17*Spielerentscheidungen!$B$5+Parameter!$B$4*(Ergebnisse2!$D$4/Parameter!$B$8) + I647)&gt;0,(ZB_Käufer2!$B647-Parameter!$B$17*Spielerentscheidungen!$D$5+Parameter!$B$4*(Ergebnisse2!$E$4/Parameter!$B$8) + J647)&gt;0), IF(($B647-Parameter!$B$17*Spielerentscheidungen!$B$5+Parameter!$B$4*(Ergebnisse2!$D$4/Parameter!$B$8) + I647) &gt; (ZB_Käufer2!$B647-Parameter!$B$17*Spielerentscheidungen!$D$5+Parameter!$B$4*(Ergebnisse2!$E$4/Parameter!$B$8) + J647), "A", IF(($B647-Parameter!$B$17*Spielerentscheidungen!$B$5+Parameter!$B$4*(Ergebnisse2!$D$4/Parameter!$B$8) + I647) &lt; (ZB_Käufer2!$B647-Parameter!$B$17*Spielerentscheidungen!$D$5+Parameter!$B$4*(Ergebnisse2!$E$4/Parameter!$B$8) + J647), "B", C647)),
IF(($B647-Parameter!$B$17*Spielerentscheidungen!$B$5+Parameter!$B$4*(Ergebnisse2!$D$4/Parameter!$B$8) +I647)&gt;0,"A",
IF((ZB_Käufer2!$B647-Parameter!$B$17*Spielerentscheidungen!$D$5+Parameter!$B$4*(Ergebnisse2!$E$4/Parameter!$B$8) + J647)&gt;0,"B",0)))</f>
        <v>A</v>
      </c>
      <c r="H647">
        <f>IF(AND(($B647-Parameter!$B$17*Spielerentscheidungen!$B$6+Parameter!$B$4*(Ergebnisse2!$D$5/Parameter!$B$8) + I647)&gt;0,(ZB_Käufer2!$B647-Parameter!$B$17*Spielerentscheidungen!$D$6+Parameter!$B$4*(Ergebnisse2!$E$5/Parameter!$B$8) + J647)&gt;0), IF(($B647-Parameter!$B$17*Spielerentscheidungen!$B$6+Parameter!$B$4*(Ergebnisse2!$D$5/Parameter!$B$8) + I647) &gt; (ZB_Käufer2!$B647-Parameter!$B$17*Spielerentscheidungen!$D$6+Parameter!$B$4*(Ergebnisse2!$E$5/Parameter!$B$8) + J647),"A",IF(($B647-Parameter!$B$17*Spielerentscheidungen!$B$6+Parameter!$B$4*(Ergebnisse2!$D$5/Parameter!$B$8) + I647) &lt; (ZB_Käufer2!$B647-Parameter!$B$17*Spielerentscheidungen!$D$6+Parameter!$B$4*(Ergebnisse2!$E$5/Parameter!$B$8) + J647),"B",C647)),
IF(($B647-Parameter!$B$17*Spielerentscheidungen!$B$6+Parameter!$B$4*(Ergebnisse2!$D$5/Parameter!$B$8) + I647)&gt;0,"A",
IF((ZB_Käufer2!$B647-Parameter!$B$17*Spielerentscheidungen!$D$6 + Parameter!$B$4*(Ergebnisse2!$E$5/Parameter!$B$8) + J647)&gt;0,"B",0)))</f>
        <v>0</v>
      </c>
      <c r="I647">
        <v>2</v>
      </c>
      <c r="J647">
        <v>0</v>
      </c>
    </row>
    <row r="648" spans="1:10" x14ac:dyDescent="0.35">
      <c r="A648">
        <v>647</v>
      </c>
      <c r="B648">
        <v>4.55</v>
      </c>
      <c r="C648" t="s">
        <v>19</v>
      </c>
      <c r="D648">
        <f>IF(AND(($B648- Parameter!$B$17*Spielerentscheidungen!$B$2+Parameter!$B$4*0.5 + I648)&gt;0,(ZB_Käufer2!$B648-Parameter!$B$17*Spielerentscheidungen!$D$2+Parameter!$B$4*0.5 + J648)&gt;0), IF(($B648-Parameter!$B$17*Spielerentscheidungen!$B$2+Parameter!$B$4*0.5 + I648) &gt; (ZB_Käufer2!$B648-Parameter!$B$17*Spielerentscheidungen!$D$2+Parameter!$B$4*0.5 + J648), "A", IF((ZB_Käufer2!$B648-Parameter!$B$17*Spielerentscheidungen!$D$2+Parameter!$B$4*0.5 + J648) &gt; ($B648-Parameter!$B$17*Spielerentscheidungen!$B$2+Parameter!$B$4*0.5 + I648), "B", C648)),
IF(($B648-Parameter!$B$17*Spielerentscheidungen!$B$2+Parameter!$B$4*0.5 + I648)&gt;0,"A",
IF((ZB_Käufer2!$B648-Parameter!$B$17*Spielerentscheidungen!$D$2+Parameter!$B$4*0.5 + J648)&gt;0,"B",0)))</f>
        <v>0</v>
      </c>
      <c r="E648">
        <f>IF(AND(($B648-Parameter!$B$17*Spielerentscheidungen!$B$3+Parameter!$B$4*(Ergebnisse2!$D$2/Parameter!$B$8) + I648)&gt;0,(ZB_Käufer2!$B648-Parameter!$B$17*Spielerentscheidungen!$D$3+Parameter!$B$4*(Ergebnisse2!$E$2/Parameter!$B$8) + J648)&gt;0),IF(($B648-Parameter!$B$17*Spielerentscheidungen!$B$3+Parameter!$B$4*(Ergebnisse2!$D$2/Parameter!$B$8) + I648) &gt; (ZB_Käufer2!$B648-Parameter!$B$17*Spielerentscheidungen!$D$3+Parameter!$B$4*(Ergebnisse2!$E$2/Parameter!$B$8) + J648),"A", IF(($B648-Parameter!$B$17*Spielerentscheidungen!$B$3+Parameter!$B$4*(Ergebnisse2!$D$2/Parameter!$B$8) + I648) &lt; (ZB_Käufer2!$B648-Parameter!$B$17*Spielerentscheidungen!$D$3+Parameter!$B$4*(Ergebnisse2!$E$2/Parameter!$B$8) + J648 ), "B", C648)),
IF(($B648-Parameter!$B$17*Spielerentscheidungen!$B$3+Parameter!$B$4*(Ergebnisse2!$D$2/Parameter!$B$8) + I648) &gt; 0,"A",
IF((ZB_Käufer2!$B648-Parameter!$B$17*Spielerentscheidungen!$D$3+Parameter!$B$4*(Ergebnisse2!$E$2/Parameter!$B$8) + J648)&gt;0,"B",0)))</f>
        <v>0</v>
      </c>
      <c r="F648">
        <f>IF(AND(($B648-Parameter!$B$17*Spielerentscheidungen!$B$4+Parameter!$B$4*(Ergebnisse2!$D$3/Parameter!$B$8) + I648 )&gt;0,(ZB_Käufer2!$B648-Parameter!$B$17*Spielerentscheidungen!$D$4+Parameter!$B$4*(Ergebnisse2!$E$3/Parameter!$B$8) + J648)&gt;0),IF(($B648-Parameter!$B$17*Spielerentscheidungen!$B$4+Parameter!$B$4*(Ergebnisse2!$D$3/Parameter!$B$8) + I648) &gt; (ZB_Käufer2!$B648-Parameter!$B$17*Spielerentscheidungen!$D$4+Parameter!$B$4*(Ergebnisse2!$E$3/Parameter!$B$8) + J648), "A", IF(($B648-Parameter!$B$17*Spielerentscheidungen!$B$4+Parameter!$B$4*(Ergebnisse2!$D$3/Parameter!$B$8) + I648) &lt; (ZB_Käufer2!$B648-Parameter!$B$17*Spielerentscheidungen!$D$4+Parameter!$B$4*(Ergebnisse2!$E$3/Parameter!$B$8) + J648), "B", C648)),
IF(($B648-Parameter!$B$17*Spielerentscheidungen!$B$4+Parameter!$B$4*(Ergebnisse2!$D$3/Parameter!$B$8) + I648) &gt; 0,"A",
IF((ZB_Käufer2!$B648-Parameter!$B$17*Spielerentscheidungen!$D$4+Parameter!$B$4*(Ergebnisse2!$E$3/Parameter!$B$8) + J648) &gt; 0,"B",0)))</f>
        <v>0</v>
      </c>
      <c r="G648">
        <f>IF(AND(($B648-Parameter!$B$17*Spielerentscheidungen!$B$5+Parameter!$B$4*(Ergebnisse2!$D$4/Parameter!$B$8) + I648)&gt;0,(ZB_Käufer2!$B648-Parameter!$B$17*Spielerentscheidungen!$D$5+Parameter!$B$4*(Ergebnisse2!$E$4/Parameter!$B$8) + J648)&gt;0), IF(($B648-Parameter!$B$17*Spielerentscheidungen!$B$5+Parameter!$B$4*(Ergebnisse2!$D$4/Parameter!$B$8) + I648) &gt; (ZB_Käufer2!$B648-Parameter!$B$17*Spielerentscheidungen!$D$5+Parameter!$B$4*(Ergebnisse2!$E$4/Parameter!$B$8) + J648), "A", IF(($B648-Parameter!$B$17*Spielerentscheidungen!$B$5+Parameter!$B$4*(Ergebnisse2!$D$4/Parameter!$B$8) + I648) &lt; (ZB_Käufer2!$B648-Parameter!$B$17*Spielerentscheidungen!$D$5+Parameter!$B$4*(Ergebnisse2!$E$4/Parameter!$B$8) + J648), "B", C648)),
IF(($B648-Parameter!$B$17*Spielerentscheidungen!$B$5+Parameter!$B$4*(Ergebnisse2!$D$4/Parameter!$B$8) +I648)&gt;0,"A",
IF((ZB_Käufer2!$B648-Parameter!$B$17*Spielerentscheidungen!$D$5+Parameter!$B$4*(Ergebnisse2!$E$4/Parameter!$B$8) + J648)&gt;0,"B",0)))</f>
        <v>0</v>
      </c>
      <c r="H648">
        <f>IF(AND(($B648-Parameter!$B$17*Spielerentscheidungen!$B$6+Parameter!$B$4*(Ergebnisse2!$D$5/Parameter!$B$8) + I648)&gt;0,(ZB_Käufer2!$B648-Parameter!$B$17*Spielerentscheidungen!$D$6+Parameter!$B$4*(Ergebnisse2!$E$5/Parameter!$B$8) + J648)&gt;0), IF(($B648-Parameter!$B$17*Spielerentscheidungen!$B$6+Parameter!$B$4*(Ergebnisse2!$D$5/Parameter!$B$8) + I648) &gt; (ZB_Käufer2!$B648-Parameter!$B$17*Spielerentscheidungen!$D$6+Parameter!$B$4*(Ergebnisse2!$E$5/Parameter!$B$8) + J648),"A",IF(($B648-Parameter!$B$17*Spielerentscheidungen!$B$6+Parameter!$B$4*(Ergebnisse2!$D$5/Parameter!$B$8) + I648) &lt; (ZB_Käufer2!$B648-Parameter!$B$17*Spielerentscheidungen!$D$6+Parameter!$B$4*(Ergebnisse2!$E$5/Parameter!$B$8) + J648),"B",C648)),
IF(($B648-Parameter!$B$17*Spielerentscheidungen!$B$6+Parameter!$B$4*(Ergebnisse2!$D$5/Parameter!$B$8) + I648)&gt;0,"A",
IF((ZB_Käufer2!$B648-Parameter!$B$17*Spielerentscheidungen!$D$6 + Parameter!$B$4*(Ergebnisse2!$E$5/Parameter!$B$8) + J648)&gt;0,"B",0)))</f>
        <v>0</v>
      </c>
      <c r="I648">
        <v>1</v>
      </c>
      <c r="J648">
        <v>0</v>
      </c>
    </row>
    <row r="649" spans="1:10" x14ac:dyDescent="0.35">
      <c r="A649">
        <v>648</v>
      </c>
      <c r="B649">
        <v>6.34</v>
      </c>
      <c r="C649" t="s">
        <v>20</v>
      </c>
      <c r="D649" t="str">
        <f>IF(AND(($B649- Parameter!$B$17*Spielerentscheidungen!$B$2+Parameter!$B$4*0.5 + I649)&gt;0,(ZB_Käufer2!$B649-Parameter!$B$17*Spielerentscheidungen!$D$2+Parameter!$B$4*0.5 + J649)&gt;0), IF(($B649-Parameter!$B$17*Spielerentscheidungen!$B$2+Parameter!$B$4*0.5 + I649) &gt; (ZB_Käufer2!$B649-Parameter!$B$17*Spielerentscheidungen!$D$2+Parameter!$B$4*0.5 + J649), "A", IF((ZB_Käufer2!$B649-Parameter!$B$17*Spielerentscheidungen!$D$2+Parameter!$B$4*0.5 + J649) &gt; ($B649-Parameter!$B$17*Spielerentscheidungen!$B$2+Parameter!$B$4*0.5 + I649), "B", C649)),
IF(($B649-Parameter!$B$17*Spielerentscheidungen!$B$2+Parameter!$B$4*0.5 + I649)&gt;0,"A",
IF((ZB_Käufer2!$B649-Parameter!$B$17*Spielerentscheidungen!$D$2+Parameter!$B$4*0.5 + J649)&gt;0,"B",0)))</f>
        <v>A</v>
      </c>
      <c r="E649" t="str">
        <f>IF(AND(($B649-Parameter!$B$17*Spielerentscheidungen!$B$3+Parameter!$B$4*(Ergebnisse2!$D$2/Parameter!$B$8) + I649)&gt;0,(ZB_Käufer2!$B649-Parameter!$B$17*Spielerentscheidungen!$D$3+Parameter!$B$4*(Ergebnisse2!$E$2/Parameter!$B$8) + J649)&gt;0),IF(($B649-Parameter!$B$17*Spielerentscheidungen!$B$3+Parameter!$B$4*(Ergebnisse2!$D$2/Parameter!$B$8) + I649) &gt; (ZB_Käufer2!$B649-Parameter!$B$17*Spielerentscheidungen!$D$3+Parameter!$B$4*(Ergebnisse2!$E$2/Parameter!$B$8) + J649),"A", IF(($B649-Parameter!$B$17*Spielerentscheidungen!$B$3+Parameter!$B$4*(Ergebnisse2!$D$2/Parameter!$B$8) + I649) &lt; (ZB_Käufer2!$B649-Parameter!$B$17*Spielerentscheidungen!$D$3+Parameter!$B$4*(Ergebnisse2!$E$2/Parameter!$B$8) + J649 ), "B", C649)),
IF(($B649-Parameter!$B$17*Spielerentscheidungen!$B$3+Parameter!$B$4*(Ergebnisse2!$D$2/Parameter!$B$8) + I649) &gt; 0,"A",
IF((ZB_Käufer2!$B649-Parameter!$B$17*Spielerentscheidungen!$D$3+Parameter!$B$4*(Ergebnisse2!$E$2/Parameter!$B$8) + J649)&gt;0,"B",0)))</f>
        <v>A</v>
      </c>
      <c r="F649">
        <f>IF(AND(($B649-Parameter!$B$17*Spielerentscheidungen!$B$4+Parameter!$B$4*(Ergebnisse2!$D$3/Parameter!$B$8) + I649 )&gt;0,(ZB_Käufer2!$B649-Parameter!$B$17*Spielerentscheidungen!$D$4+Parameter!$B$4*(Ergebnisse2!$E$3/Parameter!$B$8) + J649)&gt;0),IF(($B649-Parameter!$B$17*Spielerentscheidungen!$B$4+Parameter!$B$4*(Ergebnisse2!$D$3/Parameter!$B$8) + I649) &gt; (ZB_Käufer2!$B649-Parameter!$B$17*Spielerentscheidungen!$D$4+Parameter!$B$4*(Ergebnisse2!$E$3/Parameter!$B$8) + J649), "A", IF(($B649-Parameter!$B$17*Spielerentscheidungen!$B$4+Parameter!$B$4*(Ergebnisse2!$D$3/Parameter!$B$8) + I649) &lt; (ZB_Käufer2!$B649-Parameter!$B$17*Spielerentscheidungen!$D$4+Parameter!$B$4*(Ergebnisse2!$E$3/Parameter!$B$8) + J649), "B", C649)),
IF(($B649-Parameter!$B$17*Spielerentscheidungen!$B$4+Parameter!$B$4*(Ergebnisse2!$D$3/Parameter!$B$8) + I649) &gt; 0,"A",
IF((ZB_Käufer2!$B649-Parameter!$B$17*Spielerentscheidungen!$D$4+Parameter!$B$4*(Ergebnisse2!$E$3/Parameter!$B$8) + J649) &gt; 0,"B",0)))</f>
        <v>0</v>
      </c>
      <c r="G649">
        <f>IF(AND(($B649-Parameter!$B$17*Spielerentscheidungen!$B$5+Parameter!$B$4*(Ergebnisse2!$D$4/Parameter!$B$8) + I649)&gt;0,(ZB_Käufer2!$B649-Parameter!$B$17*Spielerentscheidungen!$D$5+Parameter!$B$4*(Ergebnisse2!$E$4/Parameter!$B$8) + J649)&gt;0), IF(($B649-Parameter!$B$17*Spielerentscheidungen!$B$5+Parameter!$B$4*(Ergebnisse2!$D$4/Parameter!$B$8) + I649) &gt; (ZB_Käufer2!$B649-Parameter!$B$17*Spielerentscheidungen!$D$5+Parameter!$B$4*(Ergebnisse2!$E$4/Parameter!$B$8) + J649), "A", IF(($B649-Parameter!$B$17*Spielerentscheidungen!$B$5+Parameter!$B$4*(Ergebnisse2!$D$4/Parameter!$B$8) + I649) &lt; (ZB_Käufer2!$B649-Parameter!$B$17*Spielerentscheidungen!$D$5+Parameter!$B$4*(Ergebnisse2!$E$4/Parameter!$B$8) + J649), "B", C649)),
IF(($B649-Parameter!$B$17*Spielerentscheidungen!$B$5+Parameter!$B$4*(Ergebnisse2!$D$4/Parameter!$B$8) +I649)&gt;0,"A",
IF((ZB_Käufer2!$B649-Parameter!$B$17*Spielerentscheidungen!$D$5+Parameter!$B$4*(Ergebnisse2!$E$4/Parameter!$B$8) + J649)&gt;0,"B",0)))</f>
        <v>0</v>
      </c>
      <c r="H649">
        <f>IF(AND(($B649-Parameter!$B$17*Spielerentscheidungen!$B$6+Parameter!$B$4*(Ergebnisse2!$D$5/Parameter!$B$8) + I649)&gt;0,(ZB_Käufer2!$B649-Parameter!$B$17*Spielerentscheidungen!$D$6+Parameter!$B$4*(Ergebnisse2!$E$5/Parameter!$B$8) + J649)&gt;0), IF(($B649-Parameter!$B$17*Spielerentscheidungen!$B$6+Parameter!$B$4*(Ergebnisse2!$D$5/Parameter!$B$8) + I649) &gt; (ZB_Käufer2!$B649-Parameter!$B$17*Spielerentscheidungen!$D$6+Parameter!$B$4*(Ergebnisse2!$E$5/Parameter!$B$8) + J649),"A",IF(($B649-Parameter!$B$17*Spielerentscheidungen!$B$6+Parameter!$B$4*(Ergebnisse2!$D$5/Parameter!$B$8) + I649) &lt; (ZB_Käufer2!$B649-Parameter!$B$17*Spielerentscheidungen!$D$6+Parameter!$B$4*(Ergebnisse2!$E$5/Parameter!$B$8) + J649),"B",C649)),
IF(($B649-Parameter!$B$17*Spielerentscheidungen!$B$6+Parameter!$B$4*(Ergebnisse2!$D$5/Parameter!$B$8) + I649)&gt;0,"A",
IF((ZB_Käufer2!$B649-Parameter!$B$17*Spielerentscheidungen!$D$6 + Parameter!$B$4*(Ergebnisse2!$E$5/Parameter!$B$8) + J649)&gt;0,"B",0)))</f>
        <v>0</v>
      </c>
      <c r="I649">
        <v>2</v>
      </c>
      <c r="J649">
        <v>0</v>
      </c>
    </row>
    <row r="650" spans="1:10" x14ac:dyDescent="0.35">
      <c r="A650">
        <v>649</v>
      </c>
      <c r="B650">
        <v>2.78</v>
      </c>
      <c r="C650" t="s">
        <v>19</v>
      </c>
      <c r="D650">
        <f>IF(AND(($B650- Parameter!$B$17*Spielerentscheidungen!$B$2+Parameter!$B$4*0.5 + I650)&gt;0,(ZB_Käufer2!$B650-Parameter!$B$17*Spielerentscheidungen!$D$2+Parameter!$B$4*0.5 + J650)&gt;0), IF(($B650-Parameter!$B$17*Spielerentscheidungen!$B$2+Parameter!$B$4*0.5 + I650) &gt; (ZB_Käufer2!$B650-Parameter!$B$17*Spielerentscheidungen!$D$2+Parameter!$B$4*0.5 + J650), "A", IF((ZB_Käufer2!$B650-Parameter!$B$17*Spielerentscheidungen!$D$2+Parameter!$B$4*0.5 + J650) &gt; ($B650-Parameter!$B$17*Spielerentscheidungen!$B$2+Parameter!$B$4*0.5 + I650), "B", C650)),
IF(($B650-Parameter!$B$17*Spielerentscheidungen!$B$2+Parameter!$B$4*0.5 + I650)&gt;0,"A",
IF((ZB_Käufer2!$B650-Parameter!$B$17*Spielerentscheidungen!$D$2+Parameter!$B$4*0.5 + J650)&gt;0,"B",0)))</f>
        <v>0</v>
      </c>
      <c r="E650">
        <f>IF(AND(($B650-Parameter!$B$17*Spielerentscheidungen!$B$3+Parameter!$B$4*(Ergebnisse2!$D$2/Parameter!$B$8) + I650)&gt;0,(ZB_Käufer2!$B650-Parameter!$B$17*Spielerentscheidungen!$D$3+Parameter!$B$4*(Ergebnisse2!$E$2/Parameter!$B$8) + J650)&gt;0),IF(($B650-Parameter!$B$17*Spielerentscheidungen!$B$3+Parameter!$B$4*(Ergebnisse2!$D$2/Parameter!$B$8) + I650) &gt; (ZB_Käufer2!$B650-Parameter!$B$17*Spielerentscheidungen!$D$3+Parameter!$B$4*(Ergebnisse2!$E$2/Parameter!$B$8) + J650),"A", IF(($B650-Parameter!$B$17*Spielerentscheidungen!$B$3+Parameter!$B$4*(Ergebnisse2!$D$2/Parameter!$B$8) + I650) &lt; (ZB_Käufer2!$B650-Parameter!$B$17*Spielerentscheidungen!$D$3+Parameter!$B$4*(Ergebnisse2!$E$2/Parameter!$B$8) + J650 ), "B", C650)),
IF(($B650-Parameter!$B$17*Spielerentscheidungen!$B$3+Parameter!$B$4*(Ergebnisse2!$D$2/Parameter!$B$8) + I650) &gt; 0,"A",
IF((ZB_Käufer2!$B650-Parameter!$B$17*Spielerentscheidungen!$D$3+Parameter!$B$4*(Ergebnisse2!$E$2/Parameter!$B$8) + J650)&gt;0,"B",0)))</f>
        <v>0</v>
      </c>
      <c r="F650">
        <f>IF(AND(($B650-Parameter!$B$17*Spielerentscheidungen!$B$4+Parameter!$B$4*(Ergebnisse2!$D$3/Parameter!$B$8) + I650 )&gt;0,(ZB_Käufer2!$B650-Parameter!$B$17*Spielerentscheidungen!$D$4+Parameter!$B$4*(Ergebnisse2!$E$3/Parameter!$B$8) + J650)&gt;0),IF(($B650-Parameter!$B$17*Spielerentscheidungen!$B$4+Parameter!$B$4*(Ergebnisse2!$D$3/Parameter!$B$8) + I650) &gt; (ZB_Käufer2!$B650-Parameter!$B$17*Spielerentscheidungen!$D$4+Parameter!$B$4*(Ergebnisse2!$E$3/Parameter!$B$8) + J650), "A", IF(($B650-Parameter!$B$17*Spielerentscheidungen!$B$4+Parameter!$B$4*(Ergebnisse2!$D$3/Parameter!$B$8) + I650) &lt; (ZB_Käufer2!$B650-Parameter!$B$17*Spielerentscheidungen!$D$4+Parameter!$B$4*(Ergebnisse2!$E$3/Parameter!$B$8) + J650), "B", C650)),
IF(($B650-Parameter!$B$17*Spielerentscheidungen!$B$4+Parameter!$B$4*(Ergebnisse2!$D$3/Parameter!$B$8) + I650) &gt; 0,"A",
IF((ZB_Käufer2!$B650-Parameter!$B$17*Spielerentscheidungen!$D$4+Parameter!$B$4*(Ergebnisse2!$E$3/Parameter!$B$8) + J650) &gt; 0,"B",0)))</f>
        <v>0</v>
      </c>
      <c r="G650">
        <f>IF(AND(($B650-Parameter!$B$17*Spielerentscheidungen!$B$5+Parameter!$B$4*(Ergebnisse2!$D$4/Parameter!$B$8) + I650)&gt;0,(ZB_Käufer2!$B650-Parameter!$B$17*Spielerentscheidungen!$D$5+Parameter!$B$4*(Ergebnisse2!$E$4/Parameter!$B$8) + J650)&gt;0), IF(($B650-Parameter!$B$17*Spielerentscheidungen!$B$5+Parameter!$B$4*(Ergebnisse2!$D$4/Parameter!$B$8) + I650) &gt; (ZB_Käufer2!$B650-Parameter!$B$17*Spielerentscheidungen!$D$5+Parameter!$B$4*(Ergebnisse2!$E$4/Parameter!$B$8) + J650), "A", IF(($B650-Parameter!$B$17*Spielerentscheidungen!$B$5+Parameter!$B$4*(Ergebnisse2!$D$4/Parameter!$B$8) + I650) &lt; (ZB_Käufer2!$B650-Parameter!$B$17*Spielerentscheidungen!$D$5+Parameter!$B$4*(Ergebnisse2!$E$4/Parameter!$B$8) + J650), "B", C650)),
IF(($B650-Parameter!$B$17*Spielerentscheidungen!$B$5+Parameter!$B$4*(Ergebnisse2!$D$4/Parameter!$B$8) +I650)&gt;0,"A",
IF((ZB_Käufer2!$B650-Parameter!$B$17*Spielerentscheidungen!$D$5+Parameter!$B$4*(Ergebnisse2!$E$4/Parameter!$B$8) + J650)&gt;0,"B",0)))</f>
        <v>0</v>
      </c>
      <c r="H650">
        <f>IF(AND(($B650-Parameter!$B$17*Spielerentscheidungen!$B$6+Parameter!$B$4*(Ergebnisse2!$D$5/Parameter!$B$8) + I650)&gt;0,(ZB_Käufer2!$B650-Parameter!$B$17*Spielerentscheidungen!$D$6+Parameter!$B$4*(Ergebnisse2!$E$5/Parameter!$B$8) + J650)&gt;0), IF(($B650-Parameter!$B$17*Spielerentscheidungen!$B$6+Parameter!$B$4*(Ergebnisse2!$D$5/Parameter!$B$8) + I650) &gt; (ZB_Käufer2!$B650-Parameter!$B$17*Spielerentscheidungen!$D$6+Parameter!$B$4*(Ergebnisse2!$E$5/Parameter!$B$8) + J650),"A",IF(($B650-Parameter!$B$17*Spielerentscheidungen!$B$6+Parameter!$B$4*(Ergebnisse2!$D$5/Parameter!$B$8) + I650) &lt; (ZB_Käufer2!$B650-Parameter!$B$17*Spielerentscheidungen!$D$6+Parameter!$B$4*(Ergebnisse2!$E$5/Parameter!$B$8) + J650),"B",C650)),
IF(($B650-Parameter!$B$17*Spielerentscheidungen!$B$6+Parameter!$B$4*(Ergebnisse2!$D$5/Parameter!$B$8) + I650)&gt;0,"A",
IF((ZB_Käufer2!$B650-Parameter!$B$17*Spielerentscheidungen!$D$6 + Parameter!$B$4*(Ergebnisse2!$E$5/Parameter!$B$8) + J650)&gt;0,"B",0)))</f>
        <v>0</v>
      </c>
      <c r="I650">
        <v>0</v>
      </c>
      <c r="J650">
        <v>3</v>
      </c>
    </row>
    <row r="651" spans="1:10" x14ac:dyDescent="0.35">
      <c r="A651">
        <v>650</v>
      </c>
      <c r="B651">
        <v>0.38</v>
      </c>
      <c r="C651" t="s">
        <v>20</v>
      </c>
      <c r="D651">
        <f>IF(AND(($B651- Parameter!$B$17*Spielerentscheidungen!$B$2+Parameter!$B$4*0.5 + I651)&gt;0,(ZB_Käufer2!$B651-Parameter!$B$17*Spielerentscheidungen!$D$2+Parameter!$B$4*0.5 + J651)&gt;0), IF(($B651-Parameter!$B$17*Spielerentscheidungen!$B$2+Parameter!$B$4*0.5 + I651) &gt; (ZB_Käufer2!$B651-Parameter!$B$17*Spielerentscheidungen!$D$2+Parameter!$B$4*0.5 + J651), "A", IF((ZB_Käufer2!$B651-Parameter!$B$17*Spielerentscheidungen!$D$2+Parameter!$B$4*0.5 + J651) &gt; ($B651-Parameter!$B$17*Spielerentscheidungen!$B$2+Parameter!$B$4*0.5 + I651), "B", C651)),
IF(($B651-Parameter!$B$17*Spielerentscheidungen!$B$2+Parameter!$B$4*0.5 + I651)&gt;0,"A",
IF((ZB_Käufer2!$B651-Parameter!$B$17*Spielerentscheidungen!$D$2+Parameter!$B$4*0.5 + J651)&gt;0,"B",0)))</f>
        <v>0</v>
      </c>
      <c r="E651">
        <f>IF(AND(($B651-Parameter!$B$17*Spielerentscheidungen!$B$3+Parameter!$B$4*(Ergebnisse2!$D$2/Parameter!$B$8) + I651)&gt;0,(ZB_Käufer2!$B651-Parameter!$B$17*Spielerentscheidungen!$D$3+Parameter!$B$4*(Ergebnisse2!$E$2/Parameter!$B$8) + J651)&gt;0),IF(($B651-Parameter!$B$17*Spielerentscheidungen!$B$3+Parameter!$B$4*(Ergebnisse2!$D$2/Parameter!$B$8) + I651) &gt; (ZB_Käufer2!$B651-Parameter!$B$17*Spielerentscheidungen!$D$3+Parameter!$B$4*(Ergebnisse2!$E$2/Parameter!$B$8) + J651),"A", IF(($B651-Parameter!$B$17*Spielerentscheidungen!$B$3+Parameter!$B$4*(Ergebnisse2!$D$2/Parameter!$B$8) + I651) &lt; (ZB_Käufer2!$B651-Parameter!$B$17*Spielerentscheidungen!$D$3+Parameter!$B$4*(Ergebnisse2!$E$2/Parameter!$B$8) + J651 ), "B", C651)),
IF(($B651-Parameter!$B$17*Spielerentscheidungen!$B$3+Parameter!$B$4*(Ergebnisse2!$D$2/Parameter!$B$8) + I651) &gt; 0,"A",
IF((ZB_Käufer2!$B651-Parameter!$B$17*Spielerentscheidungen!$D$3+Parameter!$B$4*(Ergebnisse2!$E$2/Parameter!$B$8) + J651)&gt;0,"B",0)))</f>
        <v>0</v>
      </c>
      <c r="F651">
        <f>IF(AND(($B651-Parameter!$B$17*Spielerentscheidungen!$B$4+Parameter!$B$4*(Ergebnisse2!$D$3/Parameter!$B$8) + I651 )&gt;0,(ZB_Käufer2!$B651-Parameter!$B$17*Spielerentscheidungen!$D$4+Parameter!$B$4*(Ergebnisse2!$E$3/Parameter!$B$8) + J651)&gt;0),IF(($B651-Parameter!$B$17*Spielerentscheidungen!$B$4+Parameter!$B$4*(Ergebnisse2!$D$3/Parameter!$B$8) + I651) &gt; (ZB_Käufer2!$B651-Parameter!$B$17*Spielerentscheidungen!$D$4+Parameter!$B$4*(Ergebnisse2!$E$3/Parameter!$B$8) + J651), "A", IF(($B651-Parameter!$B$17*Spielerentscheidungen!$B$4+Parameter!$B$4*(Ergebnisse2!$D$3/Parameter!$B$8) + I651) &lt; (ZB_Käufer2!$B651-Parameter!$B$17*Spielerentscheidungen!$D$4+Parameter!$B$4*(Ergebnisse2!$E$3/Parameter!$B$8) + J651), "B", C651)),
IF(($B651-Parameter!$B$17*Spielerentscheidungen!$B$4+Parameter!$B$4*(Ergebnisse2!$D$3/Parameter!$B$8) + I651) &gt; 0,"A",
IF((ZB_Käufer2!$B651-Parameter!$B$17*Spielerentscheidungen!$D$4+Parameter!$B$4*(Ergebnisse2!$E$3/Parameter!$B$8) + J651) &gt; 0,"B",0)))</f>
        <v>0</v>
      </c>
      <c r="G651">
        <f>IF(AND(($B651-Parameter!$B$17*Spielerentscheidungen!$B$5+Parameter!$B$4*(Ergebnisse2!$D$4/Parameter!$B$8) + I651)&gt;0,(ZB_Käufer2!$B651-Parameter!$B$17*Spielerentscheidungen!$D$5+Parameter!$B$4*(Ergebnisse2!$E$4/Parameter!$B$8) + J651)&gt;0), IF(($B651-Parameter!$B$17*Spielerentscheidungen!$B$5+Parameter!$B$4*(Ergebnisse2!$D$4/Parameter!$B$8) + I651) &gt; (ZB_Käufer2!$B651-Parameter!$B$17*Spielerentscheidungen!$D$5+Parameter!$B$4*(Ergebnisse2!$E$4/Parameter!$B$8) + J651), "A", IF(($B651-Parameter!$B$17*Spielerentscheidungen!$B$5+Parameter!$B$4*(Ergebnisse2!$D$4/Parameter!$B$8) + I651) &lt; (ZB_Käufer2!$B651-Parameter!$B$17*Spielerentscheidungen!$D$5+Parameter!$B$4*(Ergebnisse2!$E$4/Parameter!$B$8) + J651), "B", C651)),
IF(($B651-Parameter!$B$17*Spielerentscheidungen!$B$5+Parameter!$B$4*(Ergebnisse2!$D$4/Parameter!$B$8) +I651)&gt;0,"A",
IF((ZB_Käufer2!$B651-Parameter!$B$17*Spielerentscheidungen!$D$5+Parameter!$B$4*(Ergebnisse2!$E$4/Parameter!$B$8) + J651)&gt;0,"B",0)))</f>
        <v>0</v>
      </c>
      <c r="H651">
        <f>IF(AND(($B651-Parameter!$B$17*Spielerentscheidungen!$B$6+Parameter!$B$4*(Ergebnisse2!$D$5/Parameter!$B$8) + I651)&gt;0,(ZB_Käufer2!$B651-Parameter!$B$17*Spielerentscheidungen!$D$6+Parameter!$B$4*(Ergebnisse2!$E$5/Parameter!$B$8) + J651)&gt;0), IF(($B651-Parameter!$B$17*Spielerentscheidungen!$B$6+Parameter!$B$4*(Ergebnisse2!$D$5/Parameter!$B$8) + I651) &gt; (ZB_Käufer2!$B651-Parameter!$B$17*Spielerentscheidungen!$D$6+Parameter!$B$4*(Ergebnisse2!$E$5/Parameter!$B$8) + J651),"A",IF(($B651-Parameter!$B$17*Spielerentscheidungen!$B$6+Parameter!$B$4*(Ergebnisse2!$D$5/Parameter!$B$8) + I651) &lt; (ZB_Käufer2!$B651-Parameter!$B$17*Spielerentscheidungen!$D$6+Parameter!$B$4*(Ergebnisse2!$E$5/Parameter!$B$8) + J651),"B",C651)),
IF(($B651-Parameter!$B$17*Spielerentscheidungen!$B$6+Parameter!$B$4*(Ergebnisse2!$D$5/Parameter!$B$8) + I651)&gt;0,"A",
IF((ZB_Käufer2!$B651-Parameter!$B$17*Spielerentscheidungen!$D$6 + Parameter!$B$4*(Ergebnisse2!$E$5/Parameter!$B$8) + J651)&gt;0,"B",0)))</f>
        <v>0</v>
      </c>
      <c r="I651">
        <v>2</v>
      </c>
      <c r="J651">
        <v>0</v>
      </c>
    </row>
    <row r="652" spans="1:10" x14ac:dyDescent="0.35">
      <c r="A652">
        <v>651</v>
      </c>
      <c r="B652">
        <v>0.17</v>
      </c>
      <c r="C652" t="s">
        <v>19</v>
      </c>
      <c r="D652">
        <f>IF(AND(($B652- Parameter!$B$17*Spielerentscheidungen!$B$2+Parameter!$B$4*0.5 + I652)&gt;0,(ZB_Käufer2!$B652-Parameter!$B$17*Spielerentscheidungen!$D$2+Parameter!$B$4*0.5 + J652)&gt;0), IF(($B652-Parameter!$B$17*Spielerentscheidungen!$B$2+Parameter!$B$4*0.5 + I652) &gt; (ZB_Käufer2!$B652-Parameter!$B$17*Spielerentscheidungen!$D$2+Parameter!$B$4*0.5 + J652), "A", IF((ZB_Käufer2!$B652-Parameter!$B$17*Spielerentscheidungen!$D$2+Parameter!$B$4*0.5 + J652) &gt; ($B652-Parameter!$B$17*Spielerentscheidungen!$B$2+Parameter!$B$4*0.5 + I652), "B", C652)),
IF(($B652-Parameter!$B$17*Spielerentscheidungen!$B$2+Parameter!$B$4*0.5 + I652)&gt;0,"A",
IF((ZB_Käufer2!$B652-Parameter!$B$17*Spielerentscheidungen!$D$2+Parameter!$B$4*0.5 + J652)&gt;0,"B",0)))</f>
        <v>0</v>
      </c>
      <c r="E652">
        <f>IF(AND(($B652-Parameter!$B$17*Spielerentscheidungen!$B$3+Parameter!$B$4*(Ergebnisse2!$D$2/Parameter!$B$8) + I652)&gt;0,(ZB_Käufer2!$B652-Parameter!$B$17*Spielerentscheidungen!$D$3+Parameter!$B$4*(Ergebnisse2!$E$2/Parameter!$B$8) + J652)&gt;0),IF(($B652-Parameter!$B$17*Spielerentscheidungen!$B$3+Parameter!$B$4*(Ergebnisse2!$D$2/Parameter!$B$8) + I652) &gt; (ZB_Käufer2!$B652-Parameter!$B$17*Spielerentscheidungen!$D$3+Parameter!$B$4*(Ergebnisse2!$E$2/Parameter!$B$8) + J652),"A", IF(($B652-Parameter!$B$17*Spielerentscheidungen!$B$3+Parameter!$B$4*(Ergebnisse2!$D$2/Parameter!$B$8) + I652) &lt; (ZB_Käufer2!$B652-Parameter!$B$17*Spielerentscheidungen!$D$3+Parameter!$B$4*(Ergebnisse2!$E$2/Parameter!$B$8) + J652 ), "B", C652)),
IF(($B652-Parameter!$B$17*Spielerentscheidungen!$B$3+Parameter!$B$4*(Ergebnisse2!$D$2/Parameter!$B$8) + I652) &gt; 0,"A",
IF((ZB_Käufer2!$B652-Parameter!$B$17*Spielerentscheidungen!$D$3+Parameter!$B$4*(Ergebnisse2!$E$2/Parameter!$B$8) + J652)&gt;0,"B",0)))</f>
        <v>0</v>
      </c>
      <c r="F652">
        <f>IF(AND(($B652-Parameter!$B$17*Spielerentscheidungen!$B$4+Parameter!$B$4*(Ergebnisse2!$D$3/Parameter!$B$8) + I652 )&gt;0,(ZB_Käufer2!$B652-Parameter!$B$17*Spielerentscheidungen!$D$4+Parameter!$B$4*(Ergebnisse2!$E$3/Parameter!$B$8) + J652)&gt;0),IF(($B652-Parameter!$B$17*Spielerentscheidungen!$B$4+Parameter!$B$4*(Ergebnisse2!$D$3/Parameter!$B$8) + I652) &gt; (ZB_Käufer2!$B652-Parameter!$B$17*Spielerentscheidungen!$D$4+Parameter!$B$4*(Ergebnisse2!$E$3/Parameter!$B$8) + J652), "A", IF(($B652-Parameter!$B$17*Spielerentscheidungen!$B$4+Parameter!$B$4*(Ergebnisse2!$D$3/Parameter!$B$8) + I652) &lt; (ZB_Käufer2!$B652-Parameter!$B$17*Spielerentscheidungen!$D$4+Parameter!$B$4*(Ergebnisse2!$E$3/Parameter!$B$8) + J652), "B", C652)),
IF(($B652-Parameter!$B$17*Spielerentscheidungen!$B$4+Parameter!$B$4*(Ergebnisse2!$D$3/Parameter!$B$8) + I652) &gt; 0,"A",
IF((ZB_Käufer2!$B652-Parameter!$B$17*Spielerentscheidungen!$D$4+Parameter!$B$4*(Ergebnisse2!$E$3/Parameter!$B$8) + J652) &gt; 0,"B",0)))</f>
        <v>0</v>
      </c>
      <c r="G652">
        <f>IF(AND(($B652-Parameter!$B$17*Spielerentscheidungen!$B$5+Parameter!$B$4*(Ergebnisse2!$D$4/Parameter!$B$8) + I652)&gt;0,(ZB_Käufer2!$B652-Parameter!$B$17*Spielerentscheidungen!$D$5+Parameter!$B$4*(Ergebnisse2!$E$4/Parameter!$B$8) + J652)&gt;0), IF(($B652-Parameter!$B$17*Spielerentscheidungen!$B$5+Parameter!$B$4*(Ergebnisse2!$D$4/Parameter!$B$8) + I652) &gt; (ZB_Käufer2!$B652-Parameter!$B$17*Spielerentscheidungen!$D$5+Parameter!$B$4*(Ergebnisse2!$E$4/Parameter!$B$8) + J652), "A", IF(($B652-Parameter!$B$17*Spielerentscheidungen!$B$5+Parameter!$B$4*(Ergebnisse2!$D$4/Parameter!$B$8) + I652) &lt; (ZB_Käufer2!$B652-Parameter!$B$17*Spielerentscheidungen!$D$5+Parameter!$B$4*(Ergebnisse2!$E$4/Parameter!$B$8) + J652), "B", C652)),
IF(($B652-Parameter!$B$17*Spielerentscheidungen!$B$5+Parameter!$B$4*(Ergebnisse2!$D$4/Parameter!$B$8) +I652)&gt;0,"A",
IF((ZB_Käufer2!$B652-Parameter!$B$17*Spielerentscheidungen!$D$5+Parameter!$B$4*(Ergebnisse2!$E$4/Parameter!$B$8) + J652)&gt;0,"B",0)))</f>
        <v>0</v>
      </c>
      <c r="H652">
        <f>IF(AND(($B652-Parameter!$B$17*Spielerentscheidungen!$B$6+Parameter!$B$4*(Ergebnisse2!$D$5/Parameter!$B$8) + I652)&gt;0,(ZB_Käufer2!$B652-Parameter!$B$17*Spielerentscheidungen!$D$6+Parameter!$B$4*(Ergebnisse2!$E$5/Parameter!$B$8) + J652)&gt;0), IF(($B652-Parameter!$B$17*Spielerentscheidungen!$B$6+Parameter!$B$4*(Ergebnisse2!$D$5/Parameter!$B$8) + I652) &gt; (ZB_Käufer2!$B652-Parameter!$B$17*Spielerentscheidungen!$D$6+Parameter!$B$4*(Ergebnisse2!$E$5/Parameter!$B$8) + J652),"A",IF(($B652-Parameter!$B$17*Spielerentscheidungen!$B$6+Parameter!$B$4*(Ergebnisse2!$D$5/Parameter!$B$8) + I652) &lt; (ZB_Käufer2!$B652-Parameter!$B$17*Spielerentscheidungen!$D$6+Parameter!$B$4*(Ergebnisse2!$E$5/Parameter!$B$8) + J652),"B",C652)),
IF(($B652-Parameter!$B$17*Spielerentscheidungen!$B$6+Parameter!$B$4*(Ergebnisse2!$D$5/Parameter!$B$8) + I652)&gt;0,"A",
IF((ZB_Käufer2!$B652-Parameter!$B$17*Spielerentscheidungen!$D$6 + Parameter!$B$4*(Ergebnisse2!$E$5/Parameter!$B$8) + J652)&gt;0,"B",0)))</f>
        <v>0</v>
      </c>
      <c r="I652">
        <v>5</v>
      </c>
      <c r="J652">
        <v>0</v>
      </c>
    </row>
    <row r="653" spans="1:10" x14ac:dyDescent="0.35">
      <c r="A653">
        <v>652</v>
      </c>
      <c r="B653">
        <v>9.59</v>
      </c>
      <c r="C653" t="s">
        <v>20</v>
      </c>
      <c r="D653" t="str">
        <f>IF(AND(($B653- Parameter!$B$17*Spielerentscheidungen!$B$2+Parameter!$B$4*0.5 + I653)&gt;0,(ZB_Käufer2!$B653-Parameter!$B$17*Spielerentscheidungen!$D$2+Parameter!$B$4*0.5 + J653)&gt;0), IF(($B653-Parameter!$B$17*Spielerentscheidungen!$B$2+Parameter!$B$4*0.5 + I653) &gt; (ZB_Käufer2!$B653-Parameter!$B$17*Spielerentscheidungen!$D$2+Parameter!$B$4*0.5 + J653), "A", IF((ZB_Käufer2!$B653-Parameter!$B$17*Spielerentscheidungen!$D$2+Parameter!$B$4*0.5 + J653) &gt; ($B653-Parameter!$B$17*Spielerentscheidungen!$B$2+Parameter!$B$4*0.5 + I653), "B", C653)),
IF(($B653-Parameter!$B$17*Spielerentscheidungen!$B$2+Parameter!$B$4*0.5 + I653)&gt;0,"A",
IF((ZB_Käufer2!$B653-Parameter!$B$17*Spielerentscheidungen!$D$2+Parameter!$B$4*0.5 + J653)&gt;0,"B",0)))</f>
        <v>B</v>
      </c>
      <c r="E653" t="str">
        <f>IF(AND(($B653-Parameter!$B$17*Spielerentscheidungen!$B$3+Parameter!$B$4*(Ergebnisse2!$D$2/Parameter!$B$8) + I653)&gt;0,(ZB_Käufer2!$B653-Parameter!$B$17*Spielerentscheidungen!$D$3+Parameter!$B$4*(Ergebnisse2!$E$2/Parameter!$B$8) + J653)&gt;0),IF(($B653-Parameter!$B$17*Spielerentscheidungen!$B$3+Parameter!$B$4*(Ergebnisse2!$D$2/Parameter!$B$8) + I653) &gt; (ZB_Käufer2!$B653-Parameter!$B$17*Spielerentscheidungen!$D$3+Parameter!$B$4*(Ergebnisse2!$E$2/Parameter!$B$8) + J653),"A", IF(($B653-Parameter!$B$17*Spielerentscheidungen!$B$3+Parameter!$B$4*(Ergebnisse2!$D$2/Parameter!$B$8) + I653) &lt; (ZB_Käufer2!$B653-Parameter!$B$17*Spielerentscheidungen!$D$3+Parameter!$B$4*(Ergebnisse2!$E$2/Parameter!$B$8) + J653 ), "B", C653)),
IF(($B653-Parameter!$B$17*Spielerentscheidungen!$B$3+Parameter!$B$4*(Ergebnisse2!$D$2/Parameter!$B$8) + I653) &gt; 0,"A",
IF((ZB_Käufer2!$B653-Parameter!$B$17*Spielerentscheidungen!$D$3+Parameter!$B$4*(Ergebnisse2!$E$2/Parameter!$B$8) + J653)&gt;0,"B",0)))</f>
        <v>B</v>
      </c>
      <c r="F653" t="str">
        <f>IF(AND(($B653-Parameter!$B$17*Spielerentscheidungen!$B$4+Parameter!$B$4*(Ergebnisse2!$D$3/Parameter!$B$8) + I653 )&gt;0,(ZB_Käufer2!$B653-Parameter!$B$17*Spielerentscheidungen!$D$4+Parameter!$B$4*(Ergebnisse2!$E$3/Parameter!$B$8) + J653)&gt;0),IF(($B653-Parameter!$B$17*Spielerentscheidungen!$B$4+Parameter!$B$4*(Ergebnisse2!$D$3/Parameter!$B$8) + I653) &gt; (ZB_Käufer2!$B653-Parameter!$B$17*Spielerentscheidungen!$D$4+Parameter!$B$4*(Ergebnisse2!$E$3/Parameter!$B$8) + J653), "A", IF(($B653-Parameter!$B$17*Spielerentscheidungen!$B$4+Parameter!$B$4*(Ergebnisse2!$D$3/Parameter!$B$8) + I653) &lt; (ZB_Käufer2!$B653-Parameter!$B$17*Spielerentscheidungen!$D$4+Parameter!$B$4*(Ergebnisse2!$E$3/Parameter!$B$8) + J653), "B", C653)),
IF(($B653-Parameter!$B$17*Spielerentscheidungen!$B$4+Parameter!$B$4*(Ergebnisse2!$D$3/Parameter!$B$8) + I653) &gt; 0,"A",
IF((ZB_Käufer2!$B653-Parameter!$B$17*Spielerentscheidungen!$D$4+Parameter!$B$4*(Ergebnisse2!$E$3/Parameter!$B$8) + J653) &gt; 0,"B",0)))</f>
        <v>B</v>
      </c>
      <c r="G653" t="str">
        <f>IF(AND(($B653-Parameter!$B$17*Spielerentscheidungen!$B$5+Parameter!$B$4*(Ergebnisse2!$D$4/Parameter!$B$8) + I653)&gt;0,(ZB_Käufer2!$B653-Parameter!$B$17*Spielerentscheidungen!$D$5+Parameter!$B$4*(Ergebnisse2!$E$4/Parameter!$B$8) + J653)&gt;0), IF(($B653-Parameter!$B$17*Spielerentscheidungen!$B$5+Parameter!$B$4*(Ergebnisse2!$D$4/Parameter!$B$8) + I653) &gt; (ZB_Käufer2!$B653-Parameter!$B$17*Spielerentscheidungen!$D$5+Parameter!$B$4*(Ergebnisse2!$E$4/Parameter!$B$8) + J653), "A", IF(($B653-Parameter!$B$17*Spielerentscheidungen!$B$5+Parameter!$B$4*(Ergebnisse2!$D$4/Parameter!$B$8) + I653) &lt; (ZB_Käufer2!$B653-Parameter!$B$17*Spielerentscheidungen!$D$5+Parameter!$B$4*(Ergebnisse2!$E$4/Parameter!$B$8) + J653), "B", C653)),
IF(($B653-Parameter!$B$17*Spielerentscheidungen!$B$5+Parameter!$B$4*(Ergebnisse2!$D$4/Parameter!$B$8) +I653)&gt;0,"A",
IF((ZB_Käufer2!$B653-Parameter!$B$17*Spielerentscheidungen!$D$5+Parameter!$B$4*(Ergebnisse2!$E$4/Parameter!$B$8) + J653)&gt;0,"B",0)))</f>
        <v>B</v>
      </c>
      <c r="H653">
        <f>IF(AND(($B653-Parameter!$B$17*Spielerentscheidungen!$B$6+Parameter!$B$4*(Ergebnisse2!$D$5/Parameter!$B$8) + I653)&gt;0,(ZB_Käufer2!$B653-Parameter!$B$17*Spielerentscheidungen!$D$6+Parameter!$B$4*(Ergebnisse2!$E$5/Parameter!$B$8) + J653)&gt;0), IF(($B653-Parameter!$B$17*Spielerentscheidungen!$B$6+Parameter!$B$4*(Ergebnisse2!$D$5/Parameter!$B$8) + I653) &gt; (ZB_Käufer2!$B653-Parameter!$B$17*Spielerentscheidungen!$D$6+Parameter!$B$4*(Ergebnisse2!$E$5/Parameter!$B$8) + J653),"A",IF(($B653-Parameter!$B$17*Spielerentscheidungen!$B$6+Parameter!$B$4*(Ergebnisse2!$D$5/Parameter!$B$8) + I653) &lt; (ZB_Käufer2!$B653-Parameter!$B$17*Spielerentscheidungen!$D$6+Parameter!$B$4*(Ergebnisse2!$E$5/Parameter!$B$8) + J653),"B",C653)),
IF(($B653-Parameter!$B$17*Spielerentscheidungen!$B$6+Parameter!$B$4*(Ergebnisse2!$D$5/Parameter!$B$8) + I653)&gt;0,"A",
IF((ZB_Käufer2!$B653-Parameter!$B$17*Spielerentscheidungen!$D$6 + Parameter!$B$4*(Ergebnisse2!$E$5/Parameter!$B$8) + J653)&gt;0,"B",0)))</f>
        <v>0</v>
      </c>
      <c r="I653">
        <v>0</v>
      </c>
      <c r="J653">
        <v>4</v>
      </c>
    </row>
    <row r="654" spans="1:10" x14ac:dyDescent="0.35">
      <c r="A654">
        <v>653</v>
      </c>
      <c r="B654">
        <v>2.38</v>
      </c>
      <c r="C654" t="s">
        <v>19</v>
      </c>
      <c r="D654">
        <f>IF(AND(($B654- Parameter!$B$17*Spielerentscheidungen!$B$2+Parameter!$B$4*0.5 + I654)&gt;0,(ZB_Käufer2!$B654-Parameter!$B$17*Spielerentscheidungen!$D$2+Parameter!$B$4*0.5 + J654)&gt;0), IF(($B654-Parameter!$B$17*Spielerentscheidungen!$B$2+Parameter!$B$4*0.5 + I654) &gt; (ZB_Käufer2!$B654-Parameter!$B$17*Spielerentscheidungen!$D$2+Parameter!$B$4*0.5 + J654), "A", IF((ZB_Käufer2!$B654-Parameter!$B$17*Spielerentscheidungen!$D$2+Parameter!$B$4*0.5 + J654) &gt; ($B654-Parameter!$B$17*Spielerentscheidungen!$B$2+Parameter!$B$4*0.5 + I654), "B", C654)),
IF(($B654-Parameter!$B$17*Spielerentscheidungen!$B$2+Parameter!$B$4*0.5 + I654)&gt;0,"A",
IF((ZB_Käufer2!$B654-Parameter!$B$17*Spielerentscheidungen!$D$2+Parameter!$B$4*0.5 + J654)&gt;0,"B",0)))</f>
        <v>0</v>
      </c>
      <c r="E654">
        <f>IF(AND(($B654-Parameter!$B$17*Spielerentscheidungen!$B$3+Parameter!$B$4*(Ergebnisse2!$D$2/Parameter!$B$8) + I654)&gt;0,(ZB_Käufer2!$B654-Parameter!$B$17*Spielerentscheidungen!$D$3+Parameter!$B$4*(Ergebnisse2!$E$2/Parameter!$B$8) + J654)&gt;0),IF(($B654-Parameter!$B$17*Spielerentscheidungen!$B$3+Parameter!$B$4*(Ergebnisse2!$D$2/Parameter!$B$8) + I654) &gt; (ZB_Käufer2!$B654-Parameter!$B$17*Spielerentscheidungen!$D$3+Parameter!$B$4*(Ergebnisse2!$E$2/Parameter!$B$8) + J654),"A", IF(($B654-Parameter!$B$17*Spielerentscheidungen!$B$3+Parameter!$B$4*(Ergebnisse2!$D$2/Parameter!$B$8) + I654) &lt; (ZB_Käufer2!$B654-Parameter!$B$17*Spielerentscheidungen!$D$3+Parameter!$B$4*(Ergebnisse2!$E$2/Parameter!$B$8) + J654 ), "B", C654)),
IF(($B654-Parameter!$B$17*Spielerentscheidungen!$B$3+Parameter!$B$4*(Ergebnisse2!$D$2/Parameter!$B$8) + I654) &gt; 0,"A",
IF((ZB_Käufer2!$B654-Parameter!$B$17*Spielerentscheidungen!$D$3+Parameter!$B$4*(Ergebnisse2!$E$2/Parameter!$B$8) + J654)&gt;0,"B",0)))</f>
        <v>0</v>
      </c>
      <c r="F654">
        <f>IF(AND(($B654-Parameter!$B$17*Spielerentscheidungen!$B$4+Parameter!$B$4*(Ergebnisse2!$D$3/Parameter!$B$8) + I654 )&gt;0,(ZB_Käufer2!$B654-Parameter!$B$17*Spielerentscheidungen!$D$4+Parameter!$B$4*(Ergebnisse2!$E$3/Parameter!$B$8) + J654)&gt;0),IF(($B654-Parameter!$B$17*Spielerentscheidungen!$B$4+Parameter!$B$4*(Ergebnisse2!$D$3/Parameter!$B$8) + I654) &gt; (ZB_Käufer2!$B654-Parameter!$B$17*Spielerentscheidungen!$D$4+Parameter!$B$4*(Ergebnisse2!$E$3/Parameter!$B$8) + J654), "A", IF(($B654-Parameter!$B$17*Spielerentscheidungen!$B$4+Parameter!$B$4*(Ergebnisse2!$D$3/Parameter!$B$8) + I654) &lt; (ZB_Käufer2!$B654-Parameter!$B$17*Spielerentscheidungen!$D$4+Parameter!$B$4*(Ergebnisse2!$E$3/Parameter!$B$8) + J654), "B", C654)),
IF(($B654-Parameter!$B$17*Spielerentscheidungen!$B$4+Parameter!$B$4*(Ergebnisse2!$D$3/Parameter!$B$8) + I654) &gt; 0,"A",
IF((ZB_Käufer2!$B654-Parameter!$B$17*Spielerentscheidungen!$D$4+Parameter!$B$4*(Ergebnisse2!$E$3/Parameter!$B$8) + J654) &gt; 0,"B",0)))</f>
        <v>0</v>
      </c>
      <c r="G654">
        <f>IF(AND(($B654-Parameter!$B$17*Spielerentscheidungen!$B$5+Parameter!$B$4*(Ergebnisse2!$D$4/Parameter!$B$8) + I654)&gt;0,(ZB_Käufer2!$B654-Parameter!$B$17*Spielerentscheidungen!$D$5+Parameter!$B$4*(Ergebnisse2!$E$4/Parameter!$B$8) + J654)&gt;0), IF(($B654-Parameter!$B$17*Spielerentscheidungen!$B$5+Parameter!$B$4*(Ergebnisse2!$D$4/Parameter!$B$8) + I654) &gt; (ZB_Käufer2!$B654-Parameter!$B$17*Spielerentscheidungen!$D$5+Parameter!$B$4*(Ergebnisse2!$E$4/Parameter!$B$8) + J654), "A", IF(($B654-Parameter!$B$17*Spielerentscheidungen!$B$5+Parameter!$B$4*(Ergebnisse2!$D$4/Parameter!$B$8) + I654) &lt; (ZB_Käufer2!$B654-Parameter!$B$17*Spielerentscheidungen!$D$5+Parameter!$B$4*(Ergebnisse2!$E$4/Parameter!$B$8) + J654), "B", C654)),
IF(($B654-Parameter!$B$17*Spielerentscheidungen!$B$5+Parameter!$B$4*(Ergebnisse2!$D$4/Parameter!$B$8) +I654)&gt;0,"A",
IF((ZB_Käufer2!$B654-Parameter!$B$17*Spielerentscheidungen!$D$5+Parameter!$B$4*(Ergebnisse2!$E$4/Parameter!$B$8) + J654)&gt;0,"B",0)))</f>
        <v>0</v>
      </c>
      <c r="H654">
        <f>IF(AND(($B654-Parameter!$B$17*Spielerentscheidungen!$B$6+Parameter!$B$4*(Ergebnisse2!$D$5/Parameter!$B$8) + I654)&gt;0,(ZB_Käufer2!$B654-Parameter!$B$17*Spielerentscheidungen!$D$6+Parameter!$B$4*(Ergebnisse2!$E$5/Parameter!$B$8) + J654)&gt;0), IF(($B654-Parameter!$B$17*Spielerentscheidungen!$B$6+Parameter!$B$4*(Ergebnisse2!$D$5/Parameter!$B$8) + I654) &gt; (ZB_Käufer2!$B654-Parameter!$B$17*Spielerentscheidungen!$D$6+Parameter!$B$4*(Ergebnisse2!$E$5/Parameter!$B$8) + J654),"A",IF(($B654-Parameter!$B$17*Spielerentscheidungen!$B$6+Parameter!$B$4*(Ergebnisse2!$D$5/Parameter!$B$8) + I654) &lt; (ZB_Käufer2!$B654-Parameter!$B$17*Spielerentscheidungen!$D$6+Parameter!$B$4*(Ergebnisse2!$E$5/Parameter!$B$8) + J654),"B",C654)),
IF(($B654-Parameter!$B$17*Spielerentscheidungen!$B$6+Parameter!$B$4*(Ergebnisse2!$D$5/Parameter!$B$8) + I654)&gt;0,"A",
IF((ZB_Käufer2!$B654-Parameter!$B$17*Spielerentscheidungen!$D$6 + Parameter!$B$4*(Ergebnisse2!$E$5/Parameter!$B$8) + J654)&gt;0,"B",0)))</f>
        <v>0</v>
      </c>
      <c r="I654">
        <v>3</v>
      </c>
      <c r="J654">
        <v>0</v>
      </c>
    </row>
    <row r="655" spans="1:10" x14ac:dyDescent="0.35">
      <c r="A655">
        <v>654</v>
      </c>
      <c r="B655">
        <v>4.7699999999999996</v>
      </c>
      <c r="C655" t="s">
        <v>20</v>
      </c>
      <c r="D655">
        <f>IF(AND(($B655- Parameter!$B$17*Spielerentscheidungen!$B$2+Parameter!$B$4*0.5 + I655)&gt;0,(ZB_Käufer2!$B655-Parameter!$B$17*Spielerentscheidungen!$D$2+Parameter!$B$4*0.5 + J655)&gt;0), IF(($B655-Parameter!$B$17*Spielerentscheidungen!$B$2+Parameter!$B$4*0.5 + I655) &gt; (ZB_Käufer2!$B655-Parameter!$B$17*Spielerentscheidungen!$D$2+Parameter!$B$4*0.5 + J655), "A", IF((ZB_Käufer2!$B655-Parameter!$B$17*Spielerentscheidungen!$D$2+Parameter!$B$4*0.5 + J655) &gt; ($B655-Parameter!$B$17*Spielerentscheidungen!$B$2+Parameter!$B$4*0.5 + I655), "B", C655)),
IF(($B655-Parameter!$B$17*Spielerentscheidungen!$B$2+Parameter!$B$4*0.5 + I655)&gt;0,"A",
IF((ZB_Käufer2!$B655-Parameter!$B$17*Spielerentscheidungen!$D$2+Parameter!$B$4*0.5 + J655)&gt;0,"B",0)))</f>
        <v>0</v>
      </c>
      <c r="E655" t="str">
        <f>IF(AND(($B655-Parameter!$B$17*Spielerentscheidungen!$B$3+Parameter!$B$4*(Ergebnisse2!$D$2/Parameter!$B$8) + I655)&gt;0,(ZB_Käufer2!$B655-Parameter!$B$17*Spielerentscheidungen!$D$3+Parameter!$B$4*(Ergebnisse2!$E$2/Parameter!$B$8) + J655)&gt;0),IF(($B655-Parameter!$B$17*Spielerentscheidungen!$B$3+Parameter!$B$4*(Ergebnisse2!$D$2/Parameter!$B$8) + I655) &gt; (ZB_Käufer2!$B655-Parameter!$B$17*Spielerentscheidungen!$D$3+Parameter!$B$4*(Ergebnisse2!$E$2/Parameter!$B$8) + J655),"A", IF(($B655-Parameter!$B$17*Spielerentscheidungen!$B$3+Parameter!$B$4*(Ergebnisse2!$D$2/Parameter!$B$8) + I655) &lt; (ZB_Käufer2!$B655-Parameter!$B$17*Spielerentscheidungen!$D$3+Parameter!$B$4*(Ergebnisse2!$E$2/Parameter!$B$8) + J655 ), "B", C655)),
IF(($B655-Parameter!$B$17*Spielerentscheidungen!$B$3+Parameter!$B$4*(Ergebnisse2!$D$2/Parameter!$B$8) + I655) &gt; 0,"A",
IF((ZB_Käufer2!$B655-Parameter!$B$17*Spielerentscheidungen!$D$3+Parameter!$B$4*(Ergebnisse2!$E$2/Parameter!$B$8) + J655)&gt;0,"B",0)))</f>
        <v>A</v>
      </c>
      <c r="F655">
        <f>IF(AND(($B655-Parameter!$B$17*Spielerentscheidungen!$B$4+Parameter!$B$4*(Ergebnisse2!$D$3/Parameter!$B$8) + I655 )&gt;0,(ZB_Käufer2!$B655-Parameter!$B$17*Spielerentscheidungen!$D$4+Parameter!$B$4*(Ergebnisse2!$E$3/Parameter!$B$8) + J655)&gt;0),IF(($B655-Parameter!$B$17*Spielerentscheidungen!$B$4+Parameter!$B$4*(Ergebnisse2!$D$3/Parameter!$B$8) + I655) &gt; (ZB_Käufer2!$B655-Parameter!$B$17*Spielerentscheidungen!$D$4+Parameter!$B$4*(Ergebnisse2!$E$3/Parameter!$B$8) + J655), "A", IF(($B655-Parameter!$B$17*Spielerentscheidungen!$B$4+Parameter!$B$4*(Ergebnisse2!$D$3/Parameter!$B$8) + I655) &lt; (ZB_Käufer2!$B655-Parameter!$B$17*Spielerentscheidungen!$D$4+Parameter!$B$4*(Ergebnisse2!$E$3/Parameter!$B$8) + J655), "B", C655)),
IF(($B655-Parameter!$B$17*Spielerentscheidungen!$B$4+Parameter!$B$4*(Ergebnisse2!$D$3/Parameter!$B$8) + I655) &gt; 0,"A",
IF((ZB_Käufer2!$B655-Parameter!$B$17*Spielerentscheidungen!$D$4+Parameter!$B$4*(Ergebnisse2!$E$3/Parameter!$B$8) + J655) &gt; 0,"B",0)))</f>
        <v>0</v>
      </c>
      <c r="G655">
        <f>IF(AND(($B655-Parameter!$B$17*Spielerentscheidungen!$B$5+Parameter!$B$4*(Ergebnisse2!$D$4/Parameter!$B$8) + I655)&gt;0,(ZB_Käufer2!$B655-Parameter!$B$17*Spielerentscheidungen!$D$5+Parameter!$B$4*(Ergebnisse2!$E$4/Parameter!$B$8) + J655)&gt;0), IF(($B655-Parameter!$B$17*Spielerentscheidungen!$B$5+Parameter!$B$4*(Ergebnisse2!$D$4/Parameter!$B$8) + I655) &gt; (ZB_Käufer2!$B655-Parameter!$B$17*Spielerentscheidungen!$D$5+Parameter!$B$4*(Ergebnisse2!$E$4/Parameter!$B$8) + J655), "A", IF(($B655-Parameter!$B$17*Spielerentscheidungen!$B$5+Parameter!$B$4*(Ergebnisse2!$D$4/Parameter!$B$8) + I655) &lt; (ZB_Käufer2!$B655-Parameter!$B$17*Spielerentscheidungen!$D$5+Parameter!$B$4*(Ergebnisse2!$E$4/Parameter!$B$8) + J655), "B", C655)),
IF(($B655-Parameter!$B$17*Spielerentscheidungen!$B$5+Parameter!$B$4*(Ergebnisse2!$D$4/Parameter!$B$8) +I655)&gt;0,"A",
IF((ZB_Käufer2!$B655-Parameter!$B$17*Spielerentscheidungen!$D$5+Parameter!$B$4*(Ergebnisse2!$E$4/Parameter!$B$8) + J655)&gt;0,"B",0)))</f>
        <v>0</v>
      </c>
      <c r="H655">
        <f>IF(AND(($B655-Parameter!$B$17*Spielerentscheidungen!$B$6+Parameter!$B$4*(Ergebnisse2!$D$5/Parameter!$B$8) + I655)&gt;0,(ZB_Käufer2!$B655-Parameter!$B$17*Spielerentscheidungen!$D$6+Parameter!$B$4*(Ergebnisse2!$E$5/Parameter!$B$8) + J655)&gt;0), IF(($B655-Parameter!$B$17*Spielerentscheidungen!$B$6+Parameter!$B$4*(Ergebnisse2!$D$5/Parameter!$B$8) + I655) &gt; (ZB_Käufer2!$B655-Parameter!$B$17*Spielerentscheidungen!$D$6+Parameter!$B$4*(Ergebnisse2!$E$5/Parameter!$B$8) + J655),"A",IF(($B655-Parameter!$B$17*Spielerentscheidungen!$B$6+Parameter!$B$4*(Ergebnisse2!$D$5/Parameter!$B$8) + I655) &lt; (ZB_Käufer2!$B655-Parameter!$B$17*Spielerentscheidungen!$D$6+Parameter!$B$4*(Ergebnisse2!$E$5/Parameter!$B$8) + J655),"B",C655)),
IF(($B655-Parameter!$B$17*Spielerentscheidungen!$B$6+Parameter!$B$4*(Ergebnisse2!$D$5/Parameter!$B$8) + I655)&gt;0,"A",
IF((ZB_Käufer2!$B655-Parameter!$B$17*Spielerentscheidungen!$D$6 + Parameter!$B$4*(Ergebnisse2!$E$5/Parameter!$B$8) + J655)&gt;0,"B",0)))</f>
        <v>0</v>
      </c>
      <c r="I655">
        <v>2</v>
      </c>
      <c r="J655">
        <v>0</v>
      </c>
    </row>
    <row r="656" spans="1:10" x14ac:dyDescent="0.35">
      <c r="A656">
        <v>655</v>
      </c>
      <c r="B656">
        <v>0.95</v>
      </c>
      <c r="C656" t="s">
        <v>19</v>
      </c>
      <c r="D656">
        <f>IF(AND(($B656- Parameter!$B$17*Spielerentscheidungen!$B$2+Parameter!$B$4*0.5 + I656)&gt;0,(ZB_Käufer2!$B656-Parameter!$B$17*Spielerentscheidungen!$D$2+Parameter!$B$4*0.5 + J656)&gt;0), IF(($B656-Parameter!$B$17*Spielerentscheidungen!$B$2+Parameter!$B$4*0.5 + I656) &gt; (ZB_Käufer2!$B656-Parameter!$B$17*Spielerentscheidungen!$D$2+Parameter!$B$4*0.5 + J656), "A", IF((ZB_Käufer2!$B656-Parameter!$B$17*Spielerentscheidungen!$D$2+Parameter!$B$4*0.5 + J656) &gt; ($B656-Parameter!$B$17*Spielerentscheidungen!$B$2+Parameter!$B$4*0.5 + I656), "B", C656)),
IF(($B656-Parameter!$B$17*Spielerentscheidungen!$B$2+Parameter!$B$4*0.5 + I656)&gt;0,"A",
IF((ZB_Käufer2!$B656-Parameter!$B$17*Spielerentscheidungen!$D$2+Parameter!$B$4*0.5 + J656)&gt;0,"B",0)))</f>
        <v>0</v>
      </c>
      <c r="E656">
        <f>IF(AND(($B656-Parameter!$B$17*Spielerentscheidungen!$B$3+Parameter!$B$4*(Ergebnisse2!$D$2/Parameter!$B$8) + I656)&gt;0,(ZB_Käufer2!$B656-Parameter!$B$17*Spielerentscheidungen!$D$3+Parameter!$B$4*(Ergebnisse2!$E$2/Parameter!$B$8) + J656)&gt;0),IF(($B656-Parameter!$B$17*Spielerentscheidungen!$B$3+Parameter!$B$4*(Ergebnisse2!$D$2/Parameter!$B$8) + I656) &gt; (ZB_Käufer2!$B656-Parameter!$B$17*Spielerentscheidungen!$D$3+Parameter!$B$4*(Ergebnisse2!$E$2/Parameter!$B$8) + J656),"A", IF(($B656-Parameter!$B$17*Spielerentscheidungen!$B$3+Parameter!$B$4*(Ergebnisse2!$D$2/Parameter!$B$8) + I656) &lt; (ZB_Käufer2!$B656-Parameter!$B$17*Spielerentscheidungen!$D$3+Parameter!$B$4*(Ergebnisse2!$E$2/Parameter!$B$8) + J656 ), "B", C656)),
IF(($B656-Parameter!$B$17*Spielerentscheidungen!$B$3+Parameter!$B$4*(Ergebnisse2!$D$2/Parameter!$B$8) + I656) &gt; 0,"A",
IF((ZB_Käufer2!$B656-Parameter!$B$17*Spielerentscheidungen!$D$3+Parameter!$B$4*(Ergebnisse2!$E$2/Parameter!$B$8) + J656)&gt;0,"B",0)))</f>
        <v>0</v>
      </c>
      <c r="F656">
        <f>IF(AND(($B656-Parameter!$B$17*Spielerentscheidungen!$B$4+Parameter!$B$4*(Ergebnisse2!$D$3/Parameter!$B$8) + I656 )&gt;0,(ZB_Käufer2!$B656-Parameter!$B$17*Spielerentscheidungen!$D$4+Parameter!$B$4*(Ergebnisse2!$E$3/Parameter!$B$8) + J656)&gt;0),IF(($B656-Parameter!$B$17*Spielerentscheidungen!$B$4+Parameter!$B$4*(Ergebnisse2!$D$3/Parameter!$B$8) + I656) &gt; (ZB_Käufer2!$B656-Parameter!$B$17*Spielerentscheidungen!$D$4+Parameter!$B$4*(Ergebnisse2!$E$3/Parameter!$B$8) + J656), "A", IF(($B656-Parameter!$B$17*Spielerentscheidungen!$B$4+Parameter!$B$4*(Ergebnisse2!$D$3/Parameter!$B$8) + I656) &lt; (ZB_Käufer2!$B656-Parameter!$B$17*Spielerentscheidungen!$D$4+Parameter!$B$4*(Ergebnisse2!$E$3/Parameter!$B$8) + J656), "B", C656)),
IF(($B656-Parameter!$B$17*Spielerentscheidungen!$B$4+Parameter!$B$4*(Ergebnisse2!$D$3/Parameter!$B$8) + I656) &gt; 0,"A",
IF((ZB_Käufer2!$B656-Parameter!$B$17*Spielerentscheidungen!$D$4+Parameter!$B$4*(Ergebnisse2!$E$3/Parameter!$B$8) + J656) &gt; 0,"B",0)))</f>
        <v>0</v>
      </c>
      <c r="G656">
        <f>IF(AND(($B656-Parameter!$B$17*Spielerentscheidungen!$B$5+Parameter!$B$4*(Ergebnisse2!$D$4/Parameter!$B$8) + I656)&gt;0,(ZB_Käufer2!$B656-Parameter!$B$17*Spielerentscheidungen!$D$5+Parameter!$B$4*(Ergebnisse2!$E$4/Parameter!$B$8) + J656)&gt;0), IF(($B656-Parameter!$B$17*Spielerentscheidungen!$B$5+Parameter!$B$4*(Ergebnisse2!$D$4/Parameter!$B$8) + I656) &gt; (ZB_Käufer2!$B656-Parameter!$B$17*Spielerentscheidungen!$D$5+Parameter!$B$4*(Ergebnisse2!$E$4/Parameter!$B$8) + J656), "A", IF(($B656-Parameter!$B$17*Spielerentscheidungen!$B$5+Parameter!$B$4*(Ergebnisse2!$D$4/Parameter!$B$8) + I656) &lt; (ZB_Käufer2!$B656-Parameter!$B$17*Spielerentscheidungen!$D$5+Parameter!$B$4*(Ergebnisse2!$E$4/Parameter!$B$8) + J656), "B", C656)),
IF(($B656-Parameter!$B$17*Spielerentscheidungen!$B$5+Parameter!$B$4*(Ergebnisse2!$D$4/Parameter!$B$8) +I656)&gt;0,"A",
IF((ZB_Käufer2!$B656-Parameter!$B$17*Spielerentscheidungen!$D$5+Parameter!$B$4*(Ergebnisse2!$E$4/Parameter!$B$8) + J656)&gt;0,"B",0)))</f>
        <v>0</v>
      </c>
      <c r="H656">
        <f>IF(AND(($B656-Parameter!$B$17*Spielerentscheidungen!$B$6+Parameter!$B$4*(Ergebnisse2!$D$5/Parameter!$B$8) + I656)&gt;0,(ZB_Käufer2!$B656-Parameter!$B$17*Spielerentscheidungen!$D$6+Parameter!$B$4*(Ergebnisse2!$E$5/Parameter!$B$8) + J656)&gt;0), IF(($B656-Parameter!$B$17*Spielerentscheidungen!$B$6+Parameter!$B$4*(Ergebnisse2!$D$5/Parameter!$B$8) + I656) &gt; (ZB_Käufer2!$B656-Parameter!$B$17*Spielerentscheidungen!$D$6+Parameter!$B$4*(Ergebnisse2!$E$5/Parameter!$B$8) + J656),"A",IF(($B656-Parameter!$B$17*Spielerentscheidungen!$B$6+Parameter!$B$4*(Ergebnisse2!$D$5/Parameter!$B$8) + I656) &lt; (ZB_Käufer2!$B656-Parameter!$B$17*Spielerentscheidungen!$D$6+Parameter!$B$4*(Ergebnisse2!$E$5/Parameter!$B$8) + J656),"B",C656)),
IF(($B656-Parameter!$B$17*Spielerentscheidungen!$B$6+Parameter!$B$4*(Ergebnisse2!$D$5/Parameter!$B$8) + I656)&gt;0,"A",
IF((ZB_Käufer2!$B656-Parameter!$B$17*Spielerentscheidungen!$D$6 + Parameter!$B$4*(Ergebnisse2!$E$5/Parameter!$B$8) + J656)&gt;0,"B",0)))</f>
        <v>0</v>
      </c>
      <c r="I656">
        <v>0</v>
      </c>
      <c r="J656">
        <v>4</v>
      </c>
    </row>
    <row r="657" spans="1:10" x14ac:dyDescent="0.35">
      <c r="A657">
        <v>656</v>
      </c>
      <c r="B657">
        <v>4.38</v>
      </c>
      <c r="C657" t="s">
        <v>20</v>
      </c>
      <c r="D657" t="str">
        <f>IF(AND(($B657- Parameter!$B$17*Spielerentscheidungen!$B$2+Parameter!$B$4*0.5 + I657)&gt;0,(ZB_Käufer2!$B657-Parameter!$B$17*Spielerentscheidungen!$D$2+Parameter!$B$4*0.5 + J657)&gt;0), IF(($B657-Parameter!$B$17*Spielerentscheidungen!$B$2+Parameter!$B$4*0.5 + I657) &gt; (ZB_Käufer2!$B657-Parameter!$B$17*Spielerentscheidungen!$D$2+Parameter!$B$4*0.5 + J657), "A", IF((ZB_Käufer2!$B657-Parameter!$B$17*Spielerentscheidungen!$D$2+Parameter!$B$4*0.5 + J657) &gt; ($B657-Parameter!$B$17*Spielerentscheidungen!$B$2+Parameter!$B$4*0.5 + I657), "B", C657)),
IF(($B657-Parameter!$B$17*Spielerentscheidungen!$B$2+Parameter!$B$4*0.5 + I657)&gt;0,"A",
IF((ZB_Käufer2!$B657-Parameter!$B$17*Spielerentscheidungen!$D$2+Parameter!$B$4*0.5 + J657)&gt;0,"B",0)))</f>
        <v>A</v>
      </c>
      <c r="E657" t="str">
        <f>IF(AND(($B657-Parameter!$B$17*Spielerentscheidungen!$B$3+Parameter!$B$4*(Ergebnisse2!$D$2/Parameter!$B$8) + I657)&gt;0,(ZB_Käufer2!$B657-Parameter!$B$17*Spielerentscheidungen!$D$3+Parameter!$B$4*(Ergebnisse2!$E$2/Parameter!$B$8) + J657)&gt;0),IF(($B657-Parameter!$B$17*Spielerentscheidungen!$B$3+Parameter!$B$4*(Ergebnisse2!$D$2/Parameter!$B$8) + I657) &gt; (ZB_Käufer2!$B657-Parameter!$B$17*Spielerentscheidungen!$D$3+Parameter!$B$4*(Ergebnisse2!$E$2/Parameter!$B$8) + J657),"A", IF(($B657-Parameter!$B$17*Spielerentscheidungen!$B$3+Parameter!$B$4*(Ergebnisse2!$D$2/Parameter!$B$8) + I657) &lt; (ZB_Käufer2!$B657-Parameter!$B$17*Spielerentscheidungen!$D$3+Parameter!$B$4*(Ergebnisse2!$E$2/Parameter!$B$8) + J657 ), "B", C657)),
IF(($B657-Parameter!$B$17*Spielerentscheidungen!$B$3+Parameter!$B$4*(Ergebnisse2!$D$2/Parameter!$B$8) + I657) &gt; 0,"A",
IF((ZB_Käufer2!$B657-Parameter!$B$17*Spielerentscheidungen!$D$3+Parameter!$B$4*(Ergebnisse2!$E$2/Parameter!$B$8) + J657)&gt;0,"B",0)))</f>
        <v>A</v>
      </c>
      <c r="F657" t="str">
        <f>IF(AND(($B657-Parameter!$B$17*Spielerentscheidungen!$B$4+Parameter!$B$4*(Ergebnisse2!$D$3/Parameter!$B$8) + I657 )&gt;0,(ZB_Käufer2!$B657-Parameter!$B$17*Spielerentscheidungen!$D$4+Parameter!$B$4*(Ergebnisse2!$E$3/Parameter!$B$8) + J657)&gt;0),IF(($B657-Parameter!$B$17*Spielerentscheidungen!$B$4+Parameter!$B$4*(Ergebnisse2!$D$3/Parameter!$B$8) + I657) &gt; (ZB_Käufer2!$B657-Parameter!$B$17*Spielerentscheidungen!$D$4+Parameter!$B$4*(Ergebnisse2!$E$3/Parameter!$B$8) + J657), "A", IF(($B657-Parameter!$B$17*Spielerentscheidungen!$B$4+Parameter!$B$4*(Ergebnisse2!$D$3/Parameter!$B$8) + I657) &lt; (ZB_Käufer2!$B657-Parameter!$B$17*Spielerentscheidungen!$D$4+Parameter!$B$4*(Ergebnisse2!$E$3/Parameter!$B$8) + J657), "B", C657)),
IF(($B657-Parameter!$B$17*Spielerentscheidungen!$B$4+Parameter!$B$4*(Ergebnisse2!$D$3/Parameter!$B$8) + I657) &gt; 0,"A",
IF((ZB_Käufer2!$B657-Parameter!$B$17*Spielerentscheidungen!$D$4+Parameter!$B$4*(Ergebnisse2!$E$3/Parameter!$B$8) + J657) &gt; 0,"B",0)))</f>
        <v>A</v>
      </c>
      <c r="G657" t="str">
        <f>IF(AND(($B657-Parameter!$B$17*Spielerentscheidungen!$B$5+Parameter!$B$4*(Ergebnisse2!$D$4/Parameter!$B$8) + I657)&gt;0,(ZB_Käufer2!$B657-Parameter!$B$17*Spielerentscheidungen!$D$5+Parameter!$B$4*(Ergebnisse2!$E$4/Parameter!$B$8) + J657)&gt;0), IF(($B657-Parameter!$B$17*Spielerentscheidungen!$B$5+Parameter!$B$4*(Ergebnisse2!$D$4/Parameter!$B$8) + I657) &gt; (ZB_Käufer2!$B657-Parameter!$B$17*Spielerentscheidungen!$D$5+Parameter!$B$4*(Ergebnisse2!$E$4/Parameter!$B$8) + J657), "A", IF(($B657-Parameter!$B$17*Spielerentscheidungen!$B$5+Parameter!$B$4*(Ergebnisse2!$D$4/Parameter!$B$8) + I657) &lt; (ZB_Käufer2!$B657-Parameter!$B$17*Spielerentscheidungen!$D$5+Parameter!$B$4*(Ergebnisse2!$E$4/Parameter!$B$8) + J657), "B", C657)),
IF(($B657-Parameter!$B$17*Spielerentscheidungen!$B$5+Parameter!$B$4*(Ergebnisse2!$D$4/Parameter!$B$8) +I657)&gt;0,"A",
IF((ZB_Käufer2!$B657-Parameter!$B$17*Spielerentscheidungen!$D$5+Parameter!$B$4*(Ergebnisse2!$E$4/Parameter!$B$8) + J657)&gt;0,"B",0)))</f>
        <v>A</v>
      </c>
      <c r="H657">
        <f>IF(AND(($B657-Parameter!$B$17*Spielerentscheidungen!$B$6+Parameter!$B$4*(Ergebnisse2!$D$5/Parameter!$B$8) + I657)&gt;0,(ZB_Käufer2!$B657-Parameter!$B$17*Spielerentscheidungen!$D$6+Parameter!$B$4*(Ergebnisse2!$E$5/Parameter!$B$8) + J657)&gt;0), IF(($B657-Parameter!$B$17*Spielerentscheidungen!$B$6+Parameter!$B$4*(Ergebnisse2!$D$5/Parameter!$B$8) + I657) &gt; (ZB_Käufer2!$B657-Parameter!$B$17*Spielerentscheidungen!$D$6+Parameter!$B$4*(Ergebnisse2!$E$5/Parameter!$B$8) + J657),"A",IF(($B657-Parameter!$B$17*Spielerentscheidungen!$B$6+Parameter!$B$4*(Ergebnisse2!$D$5/Parameter!$B$8) + I657) &lt; (ZB_Käufer2!$B657-Parameter!$B$17*Spielerentscheidungen!$D$6+Parameter!$B$4*(Ergebnisse2!$E$5/Parameter!$B$8) + J657),"B",C657)),
IF(($B657-Parameter!$B$17*Spielerentscheidungen!$B$6+Parameter!$B$4*(Ergebnisse2!$D$5/Parameter!$B$8) + I657)&gt;0,"A",
IF((ZB_Käufer2!$B657-Parameter!$B$17*Spielerentscheidungen!$D$6 + Parameter!$B$4*(Ergebnisse2!$E$5/Parameter!$B$8) + J657)&gt;0,"B",0)))</f>
        <v>0</v>
      </c>
      <c r="I657">
        <v>5</v>
      </c>
      <c r="J657">
        <v>0</v>
      </c>
    </row>
    <row r="658" spans="1:10" x14ac:dyDescent="0.35">
      <c r="A658">
        <v>657</v>
      </c>
      <c r="B658">
        <v>4.21</v>
      </c>
      <c r="C658" t="s">
        <v>19</v>
      </c>
      <c r="D658">
        <f>IF(AND(($B658- Parameter!$B$17*Spielerentscheidungen!$B$2+Parameter!$B$4*0.5 + I658)&gt;0,(ZB_Käufer2!$B658-Parameter!$B$17*Spielerentscheidungen!$D$2+Parameter!$B$4*0.5 + J658)&gt;0), IF(($B658-Parameter!$B$17*Spielerentscheidungen!$B$2+Parameter!$B$4*0.5 + I658) &gt; (ZB_Käufer2!$B658-Parameter!$B$17*Spielerentscheidungen!$D$2+Parameter!$B$4*0.5 + J658), "A", IF((ZB_Käufer2!$B658-Parameter!$B$17*Spielerentscheidungen!$D$2+Parameter!$B$4*0.5 + J658) &gt; ($B658-Parameter!$B$17*Spielerentscheidungen!$B$2+Parameter!$B$4*0.5 + I658), "B", C658)),
IF(($B658-Parameter!$B$17*Spielerentscheidungen!$B$2+Parameter!$B$4*0.5 + I658)&gt;0,"A",
IF((ZB_Käufer2!$B658-Parameter!$B$17*Spielerentscheidungen!$D$2+Parameter!$B$4*0.5 + J658)&gt;0,"B",0)))</f>
        <v>0</v>
      </c>
      <c r="E658" t="str">
        <f>IF(AND(($B658-Parameter!$B$17*Spielerentscheidungen!$B$3+Parameter!$B$4*(Ergebnisse2!$D$2/Parameter!$B$8) + I658)&gt;0,(ZB_Käufer2!$B658-Parameter!$B$17*Spielerentscheidungen!$D$3+Parameter!$B$4*(Ergebnisse2!$E$2/Parameter!$B$8) + J658)&gt;0),IF(($B658-Parameter!$B$17*Spielerentscheidungen!$B$3+Parameter!$B$4*(Ergebnisse2!$D$2/Parameter!$B$8) + I658) &gt; (ZB_Käufer2!$B658-Parameter!$B$17*Spielerentscheidungen!$D$3+Parameter!$B$4*(Ergebnisse2!$E$2/Parameter!$B$8) + J658),"A", IF(($B658-Parameter!$B$17*Spielerentscheidungen!$B$3+Parameter!$B$4*(Ergebnisse2!$D$2/Parameter!$B$8) + I658) &lt; (ZB_Käufer2!$B658-Parameter!$B$17*Spielerentscheidungen!$D$3+Parameter!$B$4*(Ergebnisse2!$E$2/Parameter!$B$8) + J658 ), "B", C658)),
IF(($B658-Parameter!$B$17*Spielerentscheidungen!$B$3+Parameter!$B$4*(Ergebnisse2!$D$2/Parameter!$B$8) + I658) &gt; 0,"A",
IF((ZB_Käufer2!$B658-Parameter!$B$17*Spielerentscheidungen!$D$3+Parameter!$B$4*(Ergebnisse2!$E$2/Parameter!$B$8) + J658)&gt;0,"B",0)))</f>
        <v>A</v>
      </c>
      <c r="F658">
        <f>IF(AND(($B658-Parameter!$B$17*Spielerentscheidungen!$B$4+Parameter!$B$4*(Ergebnisse2!$D$3/Parameter!$B$8) + I658 )&gt;0,(ZB_Käufer2!$B658-Parameter!$B$17*Spielerentscheidungen!$D$4+Parameter!$B$4*(Ergebnisse2!$E$3/Parameter!$B$8) + J658)&gt;0),IF(($B658-Parameter!$B$17*Spielerentscheidungen!$B$4+Parameter!$B$4*(Ergebnisse2!$D$3/Parameter!$B$8) + I658) &gt; (ZB_Käufer2!$B658-Parameter!$B$17*Spielerentscheidungen!$D$4+Parameter!$B$4*(Ergebnisse2!$E$3/Parameter!$B$8) + J658), "A", IF(($B658-Parameter!$B$17*Spielerentscheidungen!$B$4+Parameter!$B$4*(Ergebnisse2!$D$3/Parameter!$B$8) + I658) &lt; (ZB_Käufer2!$B658-Parameter!$B$17*Spielerentscheidungen!$D$4+Parameter!$B$4*(Ergebnisse2!$E$3/Parameter!$B$8) + J658), "B", C658)),
IF(($B658-Parameter!$B$17*Spielerentscheidungen!$B$4+Parameter!$B$4*(Ergebnisse2!$D$3/Parameter!$B$8) + I658) &gt; 0,"A",
IF((ZB_Käufer2!$B658-Parameter!$B$17*Spielerentscheidungen!$D$4+Parameter!$B$4*(Ergebnisse2!$E$3/Parameter!$B$8) + J658) &gt; 0,"B",0)))</f>
        <v>0</v>
      </c>
      <c r="G658">
        <f>IF(AND(($B658-Parameter!$B$17*Spielerentscheidungen!$B$5+Parameter!$B$4*(Ergebnisse2!$D$4/Parameter!$B$8) + I658)&gt;0,(ZB_Käufer2!$B658-Parameter!$B$17*Spielerentscheidungen!$D$5+Parameter!$B$4*(Ergebnisse2!$E$4/Parameter!$B$8) + J658)&gt;0), IF(($B658-Parameter!$B$17*Spielerentscheidungen!$B$5+Parameter!$B$4*(Ergebnisse2!$D$4/Parameter!$B$8) + I658) &gt; (ZB_Käufer2!$B658-Parameter!$B$17*Spielerentscheidungen!$D$5+Parameter!$B$4*(Ergebnisse2!$E$4/Parameter!$B$8) + J658), "A", IF(($B658-Parameter!$B$17*Spielerentscheidungen!$B$5+Parameter!$B$4*(Ergebnisse2!$D$4/Parameter!$B$8) + I658) &lt; (ZB_Käufer2!$B658-Parameter!$B$17*Spielerentscheidungen!$D$5+Parameter!$B$4*(Ergebnisse2!$E$4/Parameter!$B$8) + J658), "B", C658)),
IF(($B658-Parameter!$B$17*Spielerentscheidungen!$B$5+Parameter!$B$4*(Ergebnisse2!$D$4/Parameter!$B$8) +I658)&gt;0,"A",
IF((ZB_Käufer2!$B658-Parameter!$B$17*Spielerentscheidungen!$D$5+Parameter!$B$4*(Ergebnisse2!$E$4/Parameter!$B$8) + J658)&gt;0,"B",0)))</f>
        <v>0</v>
      </c>
      <c r="H658">
        <f>IF(AND(($B658-Parameter!$B$17*Spielerentscheidungen!$B$6+Parameter!$B$4*(Ergebnisse2!$D$5/Parameter!$B$8) + I658)&gt;0,(ZB_Käufer2!$B658-Parameter!$B$17*Spielerentscheidungen!$D$6+Parameter!$B$4*(Ergebnisse2!$E$5/Parameter!$B$8) + J658)&gt;0), IF(($B658-Parameter!$B$17*Spielerentscheidungen!$B$6+Parameter!$B$4*(Ergebnisse2!$D$5/Parameter!$B$8) + I658) &gt; (ZB_Käufer2!$B658-Parameter!$B$17*Spielerentscheidungen!$D$6+Parameter!$B$4*(Ergebnisse2!$E$5/Parameter!$B$8) + J658),"A",IF(($B658-Parameter!$B$17*Spielerentscheidungen!$B$6+Parameter!$B$4*(Ergebnisse2!$D$5/Parameter!$B$8) + I658) &lt; (ZB_Käufer2!$B658-Parameter!$B$17*Spielerentscheidungen!$D$6+Parameter!$B$4*(Ergebnisse2!$E$5/Parameter!$B$8) + J658),"B",C658)),
IF(($B658-Parameter!$B$17*Spielerentscheidungen!$B$6+Parameter!$B$4*(Ergebnisse2!$D$5/Parameter!$B$8) + I658)&gt;0,"A",
IF((ZB_Käufer2!$B658-Parameter!$B$17*Spielerentscheidungen!$D$6 + Parameter!$B$4*(Ergebnisse2!$E$5/Parameter!$B$8) + J658)&gt;0,"B",0)))</f>
        <v>0</v>
      </c>
      <c r="I658">
        <v>2</v>
      </c>
      <c r="J658">
        <v>0</v>
      </c>
    </row>
    <row r="659" spans="1:10" x14ac:dyDescent="0.35">
      <c r="A659">
        <v>658</v>
      </c>
      <c r="B659">
        <v>8.9600000000000009</v>
      </c>
      <c r="C659" t="s">
        <v>20</v>
      </c>
      <c r="D659" t="str">
        <f>IF(AND(($B659- Parameter!$B$17*Spielerentscheidungen!$B$2+Parameter!$B$4*0.5 + I659)&gt;0,(ZB_Käufer2!$B659-Parameter!$B$17*Spielerentscheidungen!$D$2+Parameter!$B$4*0.5 + J659)&gt;0), IF(($B659-Parameter!$B$17*Spielerentscheidungen!$B$2+Parameter!$B$4*0.5 + I659) &gt; (ZB_Käufer2!$B659-Parameter!$B$17*Spielerentscheidungen!$D$2+Parameter!$B$4*0.5 + J659), "A", IF((ZB_Käufer2!$B659-Parameter!$B$17*Spielerentscheidungen!$D$2+Parameter!$B$4*0.5 + J659) &gt; ($B659-Parameter!$B$17*Spielerentscheidungen!$B$2+Parameter!$B$4*0.5 + I659), "B", C659)),
IF(($B659-Parameter!$B$17*Spielerentscheidungen!$B$2+Parameter!$B$4*0.5 + I659)&gt;0,"A",
IF((ZB_Käufer2!$B659-Parameter!$B$17*Spielerentscheidungen!$D$2+Parameter!$B$4*0.5 + J659)&gt;0,"B",0)))</f>
        <v>A</v>
      </c>
      <c r="E659" t="str">
        <f>IF(AND(($B659-Parameter!$B$17*Spielerentscheidungen!$B$3+Parameter!$B$4*(Ergebnisse2!$D$2/Parameter!$B$8) + I659)&gt;0,(ZB_Käufer2!$B659-Parameter!$B$17*Spielerentscheidungen!$D$3+Parameter!$B$4*(Ergebnisse2!$E$2/Parameter!$B$8) + J659)&gt;0),IF(($B659-Parameter!$B$17*Spielerentscheidungen!$B$3+Parameter!$B$4*(Ergebnisse2!$D$2/Parameter!$B$8) + I659) &gt; (ZB_Käufer2!$B659-Parameter!$B$17*Spielerentscheidungen!$D$3+Parameter!$B$4*(Ergebnisse2!$E$2/Parameter!$B$8) + J659),"A", IF(($B659-Parameter!$B$17*Spielerentscheidungen!$B$3+Parameter!$B$4*(Ergebnisse2!$D$2/Parameter!$B$8) + I659) &lt; (ZB_Käufer2!$B659-Parameter!$B$17*Spielerentscheidungen!$D$3+Parameter!$B$4*(Ergebnisse2!$E$2/Parameter!$B$8) + J659 ), "B", C659)),
IF(($B659-Parameter!$B$17*Spielerentscheidungen!$B$3+Parameter!$B$4*(Ergebnisse2!$D$2/Parameter!$B$8) + I659) &gt; 0,"A",
IF((ZB_Käufer2!$B659-Parameter!$B$17*Spielerentscheidungen!$D$3+Parameter!$B$4*(Ergebnisse2!$E$2/Parameter!$B$8) + J659)&gt;0,"B",0)))</f>
        <v>A</v>
      </c>
      <c r="F659" t="str">
        <f>IF(AND(($B659-Parameter!$B$17*Spielerentscheidungen!$B$4+Parameter!$B$4*(Ergebnisse2!$D$3/Parameter!$B$8) + I659 )&gt;0,(ZB_Käufer2!$B659-Parameter!$B$17*Spielerentscheidungen!$D$4+Parameter!$B$4*(Ergebnisse2!$E$3/Parameter!$B$8) + J659)&gt;0),IF(($B659-Parameter!$B$17*Spielerentscheidungen!$B$4+Parameter!$B$4*(Ergebnisse2!$D$3/Parameter!$B$8) + I659) &gt; (ZB_Käufer2!$B659-Parameter!$B$17*Spielerentscheidungen!$D$4+Parameter!$B$4*(Ergebnisse2!$E$3/Parameter!$B$8) + J659), "A", IF(($B659-Parameter!$B$17*Spielerentscheidungen!$B$4+Parameter!$B$4*(Ergebnisse2!$D$3/Parameter!$B$8) + I659) &lt; (ZB_Käufer2!$B659-Parameter!$B$17*Spielerentscheidungen!$D$4+Parameter!$B$4*(Ergebnisse2!$E$3/Parameter!$B$8) + J659), "B", C659)),
IF(($B659-Parameter!$B$17*Spielerentscheidungen!$B$4+Parameter!$B$4*(Ergebnisse2!$D$3/Parameter!$B$8) + I659) &gt; 0,"A",
IF((ZB_Käufer2!$B659-Parameter!$B$17*Spielerentscheidungen!$D$4+Parameter!$B$4*(Ergebnisse2!$E$3/Parameter!$B$8) + J659) &gt; 0,"B",0)))</f>
        <v>A</v>
      </c>
      <c r="G659" t="str">
        <f>IF(AND(($B659-Parameter!$B$17*Spielerentscheidungen!$B$5+Parameter!$B$4*(Ergebnisse2!$D$4/Parameter!$B$8) + I659)&gt;0,(ZB_Käufer2!$B659-Parameter!$B$17*Spielerentscheidungen!$D$5+Parameter!$B$4*(Ergebnisse2!$E$4/Parameter!$B$8) + J659)&gt;0), IF(($B659-Parameter!$B$17*Spielerentscheidungen!$B$5+Parameter!$B$4*(Ergebnisse2!$D$4/Parameter!$B$8) + I659) &gt; (ZB_Käufer2!$B659-Parameter!$B$17*Spielerentscheidungen!$D$5+Parameter!$B$4*(Ergebnisse2!$E$4/Parameter!$B$8) + J659), "A", IF(($B659-Parameter!$B$17*Spielerentscheidungen!$B$5+Parameter!$B$4*(Ergebnisse2!$D$4/Parameter!$B$8) + I659) &lt; (ZB_Käufer2!$B659-Parameter!$B$17*Spielerentscheidungen!$D$5+Parameter!$B$4*(Ergebnisse2!$E$4/Parameter!$B$8) + J659), "B", C659)),
IF(($B659-Parameter!$B$17*Spielerentscheidungen!$B$5+Parameter!$B$4*(Ergebnisse2!$D$4/Parameter!$B$8) +I659)&gt;0,"A",
IF((ZB_Käufer2!$B659-Parameter!$B$17*Spielerentscheidungen!$D$5+Parameter!$B$4*(Ergebnisse2!$E$4/Parameter!$B$8) + J659)&gt;0,"B",0)))</f>
        <v>A</v>
      </c>
      <c r="H659">
        <f>IF(AND(($B659-Parameter!$B$17*Spielerentscheidungen!$B$6+Parameter!$B$4*(Ergebnisse2!$D$5/Parameter!$B$8) + I659)&gt;0,(ZB_Käufer2!$B659-Parameter!$B$17*Spielerentscheidungen!$D$6+Parameter!$B$4*(Ergebnisse2!$E$5/Parameter!$B$8) + J659)&gt;0), IF(($B659-Parameter!$B$17*Spielerentscheidungen!$B$6+Parameter!$B$4*(Ergebnisse2!$D$5/Parameter!$B$8) + I659) &gt; (ZB_Käufer2!$B659-Parameter!$B$17*Spielerentscheidungen!$D$6+Parameter!$B$4*(Ergebnisse2!$E$5/Parameter!$B$8) + J659),"A",IF(($B659-Parameter!$B$17*Spielerentscheidungen!$B$6+Parameter!$B$4*(Ergebnisse2!$D$5/Parameter!$B$8) + I659) &lt; (ZB_Käufer2!$B659-Parameter!$B$17*Spielerentscheidungen!$D$6+Parameter!$B$4*(Ergebnisse2!$E$5/Parameter!$B$8) + J659),"B",C659)),
IF(($B659-Parameter!$B$17*Spielerentscheidungen!$B$6+Parameter!$B$4*(Ergebnisse2!$D$5/Parameter!$B$8) + I659)&gt;0,"A",
IF((ZB_Käufer2!$B659-Parameter!$B$17*Spielerentscheidungen!$D$6 + Parameter!$B$4*(Ergebnisse2!$E$5/Parameter!$B$8) + J659)&gt;0,"B",0)))</f>
        <v>0</v>
      </c>
      <c r="I659">
        <v>4</v>
      </c>
      <c r="J659">
        <v>0</v>
      </c>
    </row>
    <row r="660" spans="1:10" x14ac:dyDescent="0.35">
      <c r="A660">
        <v>659</v>
      </c>
      <c r="B660">
        <v>6.56</v>
      </c>
      <c r="C660" t="s">
        <v>19</v>
      </c>
      <c r="D660" t="str">
        <f>IF(AND(($B660- Parameter!$B$17*Spielerentscheidungen!$B$2+Parameter!$B$4*0.5 + I660)&gt;0,(ZB_Käufer2!$B660-Parameter!$B$17*Spielerentscheidungen!$D$2+Parameter!$B$4*0.5 + J660)&gt;0), IF(($B660-Parameter!$B$17*Spielerentscheidungen!$B$2+Parameter!$B$4*0.5 + I660) &gt; (ZB_Käufer2!$B660-Parameter!$B$17*Spielerentscheidungen!$D$2+Parameter!$B$4*0.5 + J660), "A", IF((ZB_Käufer2!$B660-Parameter!$B$17*Spielerentscheidungen!$D$2+Parameter!$B$4*0.5 + J660) &gt; ($B660-Parameter!$B$17*Spielerentscheidungen!$B$2+Parameter!$B$4*0.5 + I660), "B", C660)),
IF(($B660-Parameter!$B$17*Spielerentscheidungen!$B$2+Parameter!$B$4*0.5 + I660)&gt;0,"A",
IF((ZB_Käufer2!$B660-Parameter!$B$17*Spielerentscheidungen!$D$2+Parameter!$B$4*0.5 + J660)&gt;0,"B",0)))</f>
        <v>B</v>
      </c>
      <c r="E660" t="str">
        <f>IF(AND(($B660-Parameter!$B$17*Spielerentscheidungen!$B$3+Parameter!$B$4*(Ergebnisse2!$D$2/Parameter!$B$8) + I660)&gt;0,(ZB_Käufer2!$B660-Parameter!$B$17*Spielerentscheidungen!$D$3+Parameter!$B$4*(Ergebnisse2!$E$2/Parameter!$B$8) + J660)&gt;0),IF(($B660-Parameter!$B$17*Spielerentscheidungen!$B$3+Parameter!$B$4*(Ergebnisse2!$D$2/Parameter!$B$8) + I660) &gt; (ZB_Käufer2!$B660-Parameter!$B$17*Spielerentscheidungen!$D$3+Parameter!$B$4*(Ergebnisse2!$E$2/Parameter!$B$8) + J660),"A", IF(($B660-Parameter!$B$17*Spielerentscheidungen!$B$3+Parameter!$B$4*(Ergebnisse2!$D$2/Parameter!$B$8) + I660) &lt; (ZB_Käufer2!$B660-Parameter!$B$17*Spielerentscheidungen!$D$3+Parameter!$B$4*(Ergebnisse2!$E$2/Parameter!$B$8) + J660 ), "B", C660)),
IF(($B660-Parameter!$B$17*Spielerentscheidungen!$B$3+Parameter!$B$4*(Ergebnisse2!$D$2/Parameter!$B$8) + I660) &gt; 0,"A",
IF((ZB_Käufer2!$B660-Parameter!$B$17*Spielerentscheidungen!$D$3+Parameter!$B$4*(Ergebnisse2!$E$2/Parameter!$B$8) + J660)&gt;0,"B",0)))</f>
        <v>B</v>
      </c>
      <c r="F660">
        <f>IF(AND(($B660-Parameter!$B$17*Spielerentscheidungen!$B$4+Parameter!$B$4*(Ergebnisse2!$D$3/Parameter!$B$8) + I660 )&gt;0,(ZB_Käufer2!$B660-Parameter!$B$17*Spielerentscheidungen!$D$4+Parameter!$B$4*(Ergebnisse2!$E$3/Parameter!$B$8) + J660)&gt;0),IF(($B660-Parameter!$B$17*Spielerentscheidungen!$B$4+Parameter!$B$4*(Ergebnisse2!$D$3/Parameter!$B$8) + I660) &gt; (ZB_Käufer2!$B660-Parameter!$B$17*Spielerentscheidungen!$D$4+Parameter!$B$4*(Ergebnisse2!$E$3/Parameter!$B$8) + J660), "A", IF(($B660-Parameter!$B$17*Spielerentscheidungen!$B$4+Parameter!$B$4*(Ergebnisse2!$D$3/Parameter!$B$8) + I660) &lt; (ZB_Käufer2!$B660-Parameter!$B$17*Spielerentscheidungen!$D$4+Parameter!$B$4*(Ergebnisse2!$E$3/Parameter!$B$8) + J660), "B", C660)),
IF(($B660-Parameter!$B$17*Spielerentscheidungen!$B$4+Parameter!$B$4*(Ergebnisse2!$D$3/Parameter!$B$8) + I660) &gt; 0,"A",
IF((ZB_Käufer2!$B660-Parameter!$B$17*Spielerentscheidungen!$D$4+Parameter!$B$4*(Ergebnisse2!$E$3/Parameter!$B$8) + J660) &gt; 0,"B",0)))</f>
        <v>0</v>
      </c>
      <c r="G660">
        <f>IF(AND(($B660-Parameter!$B$17*Spielerentscheidungen!$B$5+Parameter!$B$4*(Ergebnisse2!$D$4/Parameter!$B$8) + I660)&gt;0,(ZB_Käufer2!$B660-Parameter!$B$17*Spielerentscheidungen!$D$5+Parameter!$B$4*(Ergebnisse2!$E$4/Parameter!$B$8) + J660)&gt;0), IF(($B660-Parameter!$B$17*Spielerentscheidungen!$B$5+Parameter!$B$4*(Ergebnisse2!$D$4/Parameter!$B$8) + I660) &gt; (ZB_Käufer2!$B660-Parameter!$B$17*Spielerentscheidungen!$D$5+Parameter!$B$4*(Ergebnisse2!$E$4/Parameter!$B$8) + J660), "A", IF(($B660-Parameter!$B$17*Spielerentscheidungen!$B$5+Parameter!$B$4*(Ergebnisse2!$D$4/Parameter!$B$8) + I660) &lt; (ZB_Käufer2!$B660-Parameter!$B$17*Spielerentscheidungen!$D$5+Parameter!$B$4*(Ergebnisse2!$E$4/Parameter!$B$8) + J660), "B", C660)),
IF(($B660-Parameter!$B$17*Spielerentscheidungen!$B$5+Parameter!$B$4*(Ergebnisse2!$D$4/Parameter!$B$8) +I660)&gt;0,"A",
IF((ZB_Käufer2!$B660-Parameter!$B$17*Spielerentscheidungen!$D$5+Parameter!$B$4*(Ergebnisse2!$E$4/Parameter!$B$8) + J660)&gt;0,"B",0)))</f>
        <v>0</v>
      </c>
      <c r="H660">
        <f>IF(AND(($B660-Parameter!$B$17*Spielerentscheidungen!$B$6+Parameter!$B$4*(Ergebnisse2!$D$5/Parameter!$B$8) + I660)&gt;0,(ZB_Käufer2!$B660-Parameter!$B$17*Spielerentscheidungen!$D$6+Parameter!$B$4*(Ergebnisse2!$E$5/Parameter!$B$8) + J660)&gt;0), IF(($B660-Parameter!$B$17*Spielerentscheidungen!$B$6+Parameter!$B$4*(Ergebnisse2!$D$5/Parameter!$B$8) + I660) &gt; (ZB_Käufer2!$B660-Parameter!$B$17*Spielerentscheidungen!$D$6+Parameter!$B$4*(Ergebnisse2!$E$5/Parameter!$B$8) + J660),"A",IF(($B660-Parameter!$B$17*Spielerentscheidungen!$B$6+Parameter!$B$4*(Ergebnisse2!$D$5/Parameter!$B$8) + I660) &lt; (ZB_Käufer2!$B660-Parameter!$B$17*Spielerentscheidungen!$D$6+Parameter!$B$4*(Ergebnisse2!$E$5/Parameter!$B$8) + J660),"B",C660)),
IF(($B660-Parameter!$B$17*Spielerentscheidungen!$B$6+Parameter!$B$4*(Ergebnisse2!$D$5/Parameter!$B$8) + I660)&gt;0,"A",
IF((ZB_Käufer2!$B660-Parameter!$B$17*Spielerentscheidungen!$D$6 + Parameter!$B$4*(Ergebnisse2!$E$5/Parameter!$B$8) + J660)&gt;0,"B",0)))</f>
        <v>0</v>
      </c>
      <c r="I660">
        <v>0</v>
      </c>
      <c r="J660">
        <v>3</v>
      </c>
    </row>
    <row r="661" spans="1:10" x14ac:dyDescent="0.35">
      <c r="A661">
        <v>660</v>
      </c>
      <c r="B661">
        <v>2.3199999999999998</v>
      </c>
      <c r="C661" t="s">
        <v>20</v>
      </c>
      <c r="D661">
        <f>IF(AND(($B661- Parameter!$B$17*Spielerentscheidungen!$B$2+Parameter!$B$4*0.5 + I661)&gt;0,(ZB_Käufer2!$B661-Parameter!$B$17*Spielerentscheidungen!$D$2+Parameter!$B$4*0.5 + J661)&gt;0), IF(($B661-Parameter!$B$17*Spielerentscheidungen!$B$2+Parameter!$B$4*0.5 + I661) &gt; (ZB_Käufer2!$B661-Parameter!$B$17*Spielerentscheidungen!$D$2+Parameter!$B$4*0.5 + J661), "A", IF((ZB_Käufer2!$B661-Parameter!$B$17*Spielerentscheidungen!$D$2+Parameter!$B$4*0.5 + J661) &gt; ($B661-Parameter!$B$17*Spielerentscheidungen!$B$2+Parameter!$B$4*0.5 + I661), "B", C661)),
IF(($B661-Parameter!$B$17*Spielerentscheidungen!$B$2+Parameter!$B$4*0.5 + I661)&gt;0,"A",
IF((ZB_Käufer2!$B661-Parameter!$B$17*Spielerentscheidungen!$D$2+Parameter!$B$4*0.5 + J661)&gt;0,"B",0)))</f>
        <v>0</v>
      </c>
      <c r="E661">
        <f>IF(AND(($B661-Parameter!$B$17*Spielerentscheidungen!$B$3+Parameter!$B$4*(Ergebnisse2!$D$2/Parameter!$B$8) + I661)&gt;0,(ZB_Käufer2!$B661-Parameter!$B$17*Spielerentscheidungen!$D$3+Parameter!$B$4*(Ergebnisse2!$E$2/Parameter!$B$8) + J661)&gt;0),IF(($B661-Parameter!$B$17*Spielerentscheidungen!$B$3+Parameter!$B$4*(Ergebnisse2!$D$2/Parameter!$B$8) + I661) &gt; (ZB_Käufer2!$B661-Parameter!$B$17*Spielerentscheidungen!$D$3+Parameter!$B$4*(Ergebnisse2!$E$2/Parameter!$B$8) + J661),"A", IF(($B661-Parameter!$B$17*Spielerentscheidungen!$B$3+Parameter!$B$4*(Ergebnisse2!$D$2/Parameter!$B$8) + I661) &lt; (ZB_Käufer2!$B661-Parameter!$B$17*Spielerentscheidungen!$D$3+Parameter!$B$4*(Ergebnisse2!$E$2/Parameter!$B$8) + J661 ), "B", C661)),
IF(($B661-Parameter!$B$17*Spielerentscheidungen!$B$3+Parameter!$B$4*(Ergebnisse2!$D$2/Parameter!$B$8) + I661) &gt; 0,"A",
IF((ZB_Käufer2!$B661-Parameter!$B$17*Spielerentscheidungen!$D$3+Parameter!$B$4*(Ergebnisse2!$E$2/Parameter!$B$8) + J661)&gt;0,"B",0)))</f>
        <v>0</v>
      </c>
      <c r="F661">
        <f>IF(AND(($B661-Parameter!$B$17*Spielerentscheidungen!$B$4+Parameter!$B$4*(Ergebnisse2!$D$3/Parameter!$B$8) + I661 )&gt;0,(ZB_Käufer2!$B661-Parameter!$B$17*Spielerentscheidungen!$D$4+Parameter!$B$4*(Ergebnisse2!$E$3/Parameter!$B$8) + J661)&gt;0),IF(($B661-Parameter!$B$17*Spielerentscheidungen!$B$4+Parameter!$B$4*(Ergebnisse2!$D$3/Parameter!$B$8) + I661) &gt; (ZB_Käufer2!$B661-Parameter!$B$17*Spielerentscheidungen!$D$4+Parameter!$B$4*(Ergebnisse2!$E$3/Parameter!$B$8) + J661), "A", IF(($B661-Parameter!$B$17*Spielerentscheidungen!$B$4+Parameter!$B$4*(Ergebnisse2!$D$3/Parameter!$B$8) + I661) &lt; (ZB_Käufer2!$B661-Parameter!$B$17*Spielerentscheidungen!$D$4+Parameter!$B$4*(Ergebnisse2!$E$3/Parameter!$B$8) + J661), "B", C661)),
IF(($B661-Parameter!$B$17*Spielerentscheidungen!$B$4+Parameter!$B$4*(Ergebnisse2!$D$3/Parameter!$B$8) + I661) &gt; 0,"A",
IF((ZB_Käufer2!$B661-Parameter!$B$17*Spielerentscheidungen!$D$4+Parameter!$B$4*(Ergebnisse2!$E$3/Parameter!$B$8) + J661) &gt; 0,"B",0)))</f>
        <v>0</v>
      </c>
      <c r="G661">
        <f>IF(AND(($B661-Parameter!$B$17*Spielerentscheidungen!$B$5+Parameter!$B$4*(Ergebnisse2!$D$4/Parameter!$B$8) + I661)&gt;0,(ZB_Käufer2!$B661-Parameter!$B$17*Spielerentscheidungen!$D$5+Parameter!$B$4*(Ergebnisse2!$E$4/Parameter!$B$8) + J661)&gt;0), IF(($B661-Parameter!$B$17*Spielerentscheidungen!$B$5+Parameter!$B$4*(Ergebnisse2!$D$4/Parameter!$B$8) + I661) &gt; (ZB_Käufer2!$B661-Parameter!$B$17*Spielerentscheidungen!$D$5+Parameter!$B$4*(Ergebnisse2!$E$4/Parameter!$B$8) + J661), "A", IF(($B661-Parameter!$B$17*Spielerentscheidungen!$B$5+Parameter!$B$4*(Ergebnisse2!$D$4/Parameter!$B$8) + I661) &lt; (ZB_Käufer2!$B661-Parameter!$B$17*Spielerentscheidungen!$D$5+Parameter!$B$4*(Ergebnisse2!$E$4/Parameter!$B$8) + J661), "B", C661)),
IF(($B661-Parameter!$B$17*Spielerentscheidungen!$B$5+Parameter!$B$4*(Ergebnisse2!$D$4/Parameter!$B$8) +I661)&gt;0,"A",
IF((ZB_Käufer2!$B661-Parameter!$B$17*Spielerentscheidungen!$D$5+Parameter!$B$4*(Ergebnisse2!$E$4/Parameter!$B$8) + J661)&gt;0,"B",0)))</f>
        <v>0</v>
      </c>
      <c r="H661">
        <f>IF(AND(($B661-Parameter!$B$17*Spielerentscheidungen!$B$6+Parameter!$B$4*(Ergebnisse2!$D$5/Parameter!$B$8) + I661)&gt;0,(ZB_Käufer2!$B661-Parameter!$B$17*Spielerentscheidungen!$D$6+Parameter!$B$4*(Ergebnisse2!$E$5/Parameter!$B$8) + J661)&gt;0), IF(($B661-Parameter!$B$17*Spielerentscheidungen!$B$6+Parameter!$B$4*(Ergebnisse2!$D$5/Parameter!$B$8) + I661) &gt; (ZB_Käufer2!$B661-Parameter!$B$17*Spielerentscheidungen!$D$6+Parameter!$B$4*(Ergebnisse2!$E$5/Parameter!$B$8) + J661),"A",IF(($B661-Parameter!$B$17*Spielerentscheidungen!$B$6+Parameter!$B$4*(Ergebnisse2!$D$5/Parameter!$B$8) + I661) &lt; (ZB_Käufer2!$B661-Parameter!$B$17*Spielerentscheidungen!$D$6+Parameter!$B$4*(Ergebnisse2!$E$5/Parameter!$B$8) + J661),"B",C661)),
IF(($B661-Parameter!$B$17*Spielerentscheidungen!$B$6+Parameter!$B$4*(Ergebnisse2!$D$5/Parameter!$B$8) + I661)&gt;0,"A",
IF((ZB_Käufer2!$B661-Parameter!$B$17*Spielerentscheidungen!$D$6 + Parameter!$B$4*(Ergebnisse2!$E$5/Parameter!$B$8) + J661)&gt;0,"B",0)))</f>
        <v>0</v>
      </c>
      <c r="I661">
        <v>0</v>
      </c>
      <c r="J661">
        <v>4</v>
      </c>
    </row>
    <row r="662" spans="1:10" x14ac:dyDescent="0.35">
      <c r="A662">
        <v>661</v>
      </c>
      <c r="B662">
        <v>4.08</v>
      </c>
      <c r="C662" t="s">
        <v>19</v>
      </c>
      <c r="D662">
        <f>IF(AND(($B662- Parameter!$B$17*Spielerentscheidungen!$B$2+Parameter!$B$4*0.5 + I662)&gt;0,(ZB_Käufer2!$B662-Parameter!$B$17*Spielerentscheidungen!$D$2+Parameter!$B$4*0.5 + J662)&gt;0), IF(($B662-Parameter!$B$17*Spielerentscheidungen!$B$2+Parameter!$B$4*0.5 + I662) &gt; (ZB_Käufer2!$B662-Parameter!$B$17*Spielerentscheidungen!$D$2+Parameter!$B$4*0.5 + J662), "A", IF((ZB_Käufer2!$B662-Parameter!$B$17*Spielerentscheidungen!$D$2+Parameter!$B$4*0.5 + J662) &gt; ($B662-Parameter!$B$17*Spielerentscheidungen!$B$2+Parameter!$B$4*0.5 + I662), "B", C662)),
IF(($B662-Parameter!$B$17*Spielerentscheidungen!$B$2+Parameter!$B$4*0.5 + I662)&gt;0,"A",
IF((ZB_Käufer2!$B662-Parameter!$B$17*Spielerentscheidungen!$D$2+Parameter!$B$4*0.5 + J662)&gt;0,"B",0)))</f>
        <v>0</v>
      </c>
      <c r="E662">
        <f>IF(AND(($B662-Parameter!$B$17*Spielerentscheidungen!$B$3+Parameter!$B$4*(Ergebnisse2!$D$2/Parameter!$B$8) + I662)&gt;0,(ZB_Käufer2!$B662-Parameter!$B$17*Spielerentscheidungen!$D$3+Parameter!$B$4*(Ergebnisse2!$E$2/Parameter!$B$8) + J662)&gt;0),IF(($B662-Parameter!$B$17*Spielerentscheidungen!$B$3+Parameter!$B$4*(Ergebnisse2!$D$2/Parameter!$B$8) + I662) &gt; (ZB_Käufer2!$B662-Parameter!$B$17*Spielerentscheidungen!$D$3+Parameter!$B$4*(Ergebnisse2!$E$2/Parameter!$B$8) + J662),"A", IF(($B662-Parameter!$B$17*Spielerentscheidungen!$B$3+Parameter!$B$4*(Ergebnisse2!$D$2/Parameter!$B$8) + I662) &lt; (ZB_Käufer2!$B662-Parameter!$B$17*Spielerentscheidungen!$D$3+Parameter!$B$4*(Ergebnisse2!$E$2/Parameter!$B$8) + J662 ), "B", C662)),
IF(($B662-Parameter!$B$17*Spielerentscheidungen!$B$3+Parameter!$B$4*(Ergebnisse2!$D$2/Parameter!$B$8) + I662) &gt; 0,"A",
IF((ZB_Käufer2!$B662-Parameter!$B$17*Spielerentscheidungen!$D$3+Parameter!$B$4*(Ergebnisse2!$E$2/Parameter!$B$8) + J662)&gt;0,"B",0)))</f>
        <v>0</v>
      </c>
      <c r="F662">
        <f>IF(AND(($B662-Parameter!$B$17*Spielerentscheidungen!$B$4+Parameter!$B$4*(Ergebnisse2!$D$3/Parameter!$B$8) + I662 )&gt;0,(ZB_Käufer2!$B662-Parameter!$B$17*Spielerentscheidungen!$D$4+Parameter!$B$4*(Ergebnisse2!$E$3/Parameter!$B$8) + J662)&gt;0),IF(($B662-Parameter!$B$17*Spielerentscheidungen!$B$4+Parameter!$B$4*(Ergebnisse2!$D$3/Parameter!$B$8) + I662) &gt; (ZB_Käufer2!$B662-Parameter!$B$17*Spielerentscheidungen!$D$4+Parameter!$B$4*(Ergebnisse2!$E$3/Parameter!$B$8) + J662), "A", IF(($B662-Parameter!$B$17*Spielerentscheidungen!$B$4+Parameter!$B$4*(Ergebnisse2!$D$3/Parameter!$B$8) + I662) &lt; (ZB_Käufer2!$B662-Parameter!$B$17*Spielerentscheidungen!$D$4+Parameter!$B$4*(Ergebnisse2!$E$3/Parameter!$B$8) + J662), "B", C662)),
IF(($B662-Parameter!$B$17*Spielerentscheidungen!$B$4+Parameter!$B$4*(Ergebnisse2!$D$3/Parameter!$B$8) + I662) &gt; 0,"A",
IF((ZB_Käufer2!$B662-Parameter!$B$17*Spielerentscheidungen!$D$4+Parameter!$B$4*(Ergebnisse2!$E$3/Parameter!$B$8) + J662) &gt; 0,"B",0)))</f>
        <v>0</v>
      </c>
      <c r="G662">
        <f>IF(AND(($B662-Parameter!$B$17*Spielerentscheidungen!$B$5+Parameter!$B$4*(Ergebnisse2!$D$4/Parameter!$B$8) + I662)&gt;0,(ZB_Käufer2!$B662-Parameter!$B$17*Spielerentscheidungen!$D$5+Parameter!$B$4*(Ergebnisse2!$E$4/Parameter!$B$8) + J662)&gt;0), IF(($B662-Parameter!$B$17*Spielerentscheidungen!$B$5+Parameter!$B$4*(Ergebnisse2!$D$4/Parameter!$B$8) + I662) &gt; (ZB_Käufer2!$B662-Parameter!$B$17*Spielerentscheidungen!$D$5+Parameter!$B$4*(Ergebnisse2!$E$4/Parameter!$B$8) + J662), "A", IF(($B662-Parameter!$B$17*Spielerentscheidungen!$B$5+Parameter!$B$4*(Ergebnisse2!$D$4/Parameter!$B$8) + I662) &lt; (ZB_Käufer2!$B662-Parameter!$B$17*Spielerentscheidungen!$D$5+Parameter!$B$4*(Ergebnisse2!$E$4/Parameter!$B$8) + J662), "B", C662)),
IF(($B662-Parameter!$B$17*Spielerentscheidungen!$B$5+Parameter!$B$4*(Ergebnisse2!$D$4/Parameter!$B$8) +I662)&gt;0,"A",
IF((ZB_Käufer2!$B662-Parameter!$B$17*Spielerentscheidungen!$D$5+Parameter!$B$4*(Ergebnisse2!$E$4/Parameter!$B$8) + J662)&gt;0,"B",0)))</f>
        <v>0</v>
      </c>
      <c r="H662">
        <f>IF(AND(($B662-Parameter!$B$17*Spielerentscheidungen!$B$6+Parameter!$B$4*(Ergebnisse2!$D$5/Parameter!$B$8) + I662)&gt;0,(ZB_Käufer2!$B662-Parameter!$B$17*Spielerentscheidungen!$D$6+Parameter!$B$4*(Ergebnisse2!$E$5/Parameter!$B$8) + J662)&gt;0), IF(($B662-Parameter!$B$17*Spielerentscheidungen!$B$6+Parameter!$B$4*(Ergebnisse2!$D$5/Parameter!$B$8) + I662) &gt; (ZB_Käufer2!$B662-Parameter!$B$17*Spielerentscheidungen!$D$6+Parameter!$B$4*(Ergebnisse2!$E$5/Parameter!$B$8) + J662),"A",IF(($B662-Parameter!$B$17*Spielerentscheidungen!$B$6+Parameter!$B$4*(Ergebnisse2!$D$5/Parameter!$B$8) + I662) &lt; (ZB_Käufer2!$B662-Parameter!$B$17*Spielerentscheidungen!$D$6+Parameter!$B$4*(Ergebnisse2!$E$5/Parameter!$B$8) + J662),"B",C662)),
IF(($B662-Parameter!$B$17*Spielerentscheidungen!$B$6+Parameter!$B$4*(Ergebnisse2!$D$5/Parameter!$B$8) + I662)&gt;0,"A",
IF((ZB_Käufer2!$B662-Parameter!$B$17*Spielerentscheidungen!$D$6 + Parameter!$B$4*(Ergebnisse2!$E$5/Parameter!$B$8) + J662)&gt;0,"B",0)))</f>
        <v>0</v>
      </c>
      <c r="I662">
        <v>0</v>
      </c>
      <c r="J662">
        <v>3</v>
      </c>
    </row>
    <row r="663" spans="1:10" x14ac:dyDescent="0.35">
      <c r="A663">
        <v>662</v>
      </c>
      <c r="B663">
        <v>6.65</v>
      </c>
      <c r="C663" t="s">
        <v>20</v>
      </c>
      <c r="D663" t="str">
        <f>IF(AND(($B663- Parameter!$B$17*Spielerentscheidungen!$B$2+Parameter!$B$4*0.5 + I663)&gt;0,(ZB_Käufer2!$B663-Parameter!$B$17*Spielerentscheidungen!$D$2+Parameter!$B$4*0.5 + J663)&gt;0), IF(($B663-Parameter!$B$17*Spielerentscheidungen!$B$2+Parameter!$B$4*0.5 + I663) &gt; (ZB_Käufer2!$B663-Parameter!$B$17*Spielerentscheidungen!$D$2+Parameter!$B$4*0.5 + J663), "A", IF((ZB_Käufer2!$B663-Parameter!$B$17*Spielerentscheidungen!$D$2+Parameter!$B$4*0.5 + J663) &gt; ($B663-Parameter!$B$17*Spielerentscheidungen!$B$2+Parameter!$B$4*0.5 + I663), "B", C663)),
IF(($B663-Parameter!$B$17*Spielerentscheidungen!$B$2+Parameter!$B$4*0.5 + I663)&gt;0,"A",
IF((ZB_Käufer2!$B663-Parameter!$B$17*Spielerentscheidungen!$D$2+Parameter!$B$4*0.5 + J663)&gt;0,"B",0)))</f>
        <v>A</v>
      </c>
      <c r="E663" t="str">
        <f>IF(AND(($B663-Parameter!$B$17*Spielerentscheidungen!$B$3+Parameter!$B$4*(Ergebnisse2!$D$2/Parameter!$B$8) + I663)&gt;0,(ZB_Käufer2!$B663-Parameter!$B$17*Spielerentscheidungen!$D$3+Parameter!$B$4*(Ergebnisse2!$E$2/Parameter!$B$8) + J663)&gt;0),IF(($B663-Parameter!$B$17*Spielerentscheidungen!$B$3+Parameter!$B$4*(Ergebnisse2!$D$2/Parameter!$B$8) + I663) &gt; (ZB_Käufer2!$B663-Parameter!$B$17*Spielerentscheidungen!$D$3+Parameter!$B$4*(Ergebnisse2!$E$2/Parameter!$B$8) + J663),"A", IF(($B663-Parameter!$B$17*Spielerentscheidungen!$B$3+Parameter!$B$4*(Ergebnisse2!$D$2/Parameter!$B$8) + I663) &lt; (ZB_Käufer2!$B663-Parameter!$B$17*Spielerentscheidungen!$D$3+Parameter!$B$4*(Ergebnisse2!$E$2/Parameter!$B$8) + J663 ), "B", C663)),
IF(($B663-Parameter!$B$17*Spielerentscheidungen!$B$3+Parameter!$B$4*(Ergebnisse2!$D$2/Parameter!$B$8) + I663) &gt; 0,"A",
IF((ZB_Käufer2!$B663-Parameter!$B$17*Spielerentscheidungen!$D$3+Parameter!$B$4*(Ergebnisse2!$E$2/Parameter!$B$8) + J663)&gt;0,"B",0)))</f>
        <v>A</v>
      </c>
      <c r="F663">
        <f>IF(AND(($B663-Parameter!$B$17*Spielerentscheidungen!$B$4+Parameter!$B$4*(Ergebnisse2!$D$3/Parameter!$B$8) + I663 )&gt;0,(ZB_Käufer2!$B663-Parameter!$B$17*Spielerentscheidungen!$D$4+Parameter!$B$4*(Ergebnisse2!$E$3/Parameter!$B$8) + J663)&gt;0),IF(($B663-Parameter!$B$17*Spielerentscheidungen!$B$4+Parameter!$B$4*(Ergebnisse2!$D$3/Parameter!$B$8) + I663) &gt; (ZB_Käufer2!$B663-Parameter!$B$17*Spielerentscheidungen!$D$4+Parameter!$B$4*(Ergebnisse2!$E$3/Parameter!$B$8) + J663), "A", IF(($B663-Parameter!$B$17*Spielerentscheidungen!$B$4+Parameter!$B$4*(Ergebnisse2!$D$3/Parameter!$B$8) + I663) &lt; (ZB_Käufer2!$B663-Parameter!$B$17*Spielerentscheidungen!$D$4+Parameter!$B$4*(Ergebnisse2!$E$3/Parameter!$B$8) + J663), "B", C663)),
IF(($B663-Parameter!$B$17*Spielerentscheidungen!$B$4+Parameter!$B$4*(Ergebnisse2!$D$3/Parameter!$B$8) + I663) &gt; 0,"A",
IF((ZB_Käufer2!$B663-Parameter!$B$17*Spielerentscheidungen!$D$4+Parameter!$B$4*(Ergebnisse2!$E$3/Parameter!$B$8) + J663) &gt; 0,"B",0)))</f>
        <v>0</v>
      </c>
      <c r="G663">
        <f>IF(AND(($B663-Parameter!$B$17*Spielerentscheidungen!$B$5+Parameter!$B$4*(Ergebnisse2!$D$4/Parameter!$B$8) + I663)&gt;0,(ZB_Käufer2!$B663-Parameter!$B$17*Spielerentscheidungen!$D$5+Parameter!$B$4*(Ergebnisse2!$E$4/Parameter!$B$8) + J663)&gt;0), IF(($B663-Parameter!$B$17*Spielerentscheidungen!$B$5+Parameter!$B$4*(Ergebnisse2!$D$4/Parameter!$B$8) + I663) &gt; (ZB_Käufer2!$B663-Parameter!$B$17*Spielerentscheidungen!$D$5+Parameter!$B$4*(Ergebnisse2!$E$4/Parameter!$B$8) + J663), "A", IF(($B663-Parameter!$B$17*Spielerentscheidungen!$B$5+Parameter!$B$4*(Ergebnisse2!$D$4/Parameter!$B$8) + I663) &lt; (ZB_Käufer2!$B663-Parameter!$B$17*Spielerentscheidungen!$D$5+Parameter!$B$4*(Ergebnisse2!$E$4/Parameter!$B$8) + J663), "B", C663)),
IF(($B663-Parameter!$B$17*Spielerentscheidungen!$B$5+Parameter!$B$4*(Ergebnisse2!$D$4/Parameter!$B$8) +I663)&gt;0,"A",
IF((ZB_Käufer2!$B663-Parameter!$B$17*Spielerentscheidungen!$D$5+Parameter!$B$4*(Ergebnisse2!$E$4/Parameter!$B$8) + J663)&gt;0,"B",0)))</f>
        <v>0</v>
      </c>
      <c r="H663">
        <f>IF(AND(($B663-Parameter!$B$17*Spielerentscheidungen!$B$6+Parameter!$B$4*(Ergebnisse2!$D$5/Parameter!$B$8) + I663)&gt;0,(ZB_Käufer2!$B663-Parameter!$B$17*Spielerentscheidungen!$D$6+Parameter!$B$4*(Ergebnisse2!$E$5/Parameter!$B$8) + J663)&gt;0), IF(($B663-Parameter!$B$17*Spielerentscheidungen!$B$6+Parameter!$B$4*(Ergebnisse2!$D$5/Parameter!$B$8) + I663) &gt; (ZB_Käufer2!$B663-Parameter!$B$17*Spielerentscheidungen!$D$6+Parameter!$B$4*(Ergebnisse2!$E$5/Parameter!$B$8) + J663),"A",IF(($B663-Parameter!$B$17*Spielerentscheidungen!$B$6+Parameter!$B$4*(Ergebnisse2!$D$5/Parameter!$B$8) + I663) &lt; (ZB_Käufer2!$B663-Parameter!$B$17*Spielerentscheidungen!$D$6+Parameter!$B$4*(Ergebnisse2!$E$5/Parameter!$B$8) + J663),"B",C663)),
IF(($B663-Parameter!$B$17*Spielerentscheidungen!$B$6+Parameter!$B$4*(Ergebnisse2!$D$5/Parameter!$B$8) + I663)&gt;0,"A",
IF((ZB_Käufer2!$B663-Parameter!$B$17*Spielerentscheidungen!$D$6 + Parameter!$B$4*(Ergebnisse2!$E$5/Parameter!$B$8) + J663)&gt;0,"B",0)))</f>
        <v>0</v>
      </c>
      <c r="I663">
        <v>2</v>
      </c>
      <c r="J663">
        <v>0</v>
      </c>
    </row>
    <row r="664" spans="1:10" x14ac:dyDescent="0.35">
      <c r="A664">
        <v>663</v>
      </c>
      <c r="B664">
        <v>5.14</v>
      </c>
      <c r="C664" t="s">
        <v>19</v>
      </c>
      <c r="D664">
        <f>IF(AND(($B664- Parameter!$B$17*Spielerentscheidungen!$B$2+Parameter!$B$4*0.5 + I664)&gt;0,(ZB_Käufer2!$B664-Parameter!$B$17*Spielerentscheidungen!$D$2+Parameter!$B$4*0.5 + J664)&gt;0), IF(($B664-Parameter!$B$17*Spielerentscheidungen!$B$2+Parameter!$B$4*0.5 + I664) &gt; (ZB_Käufer2!$B664-Parameter!$B$17*Spielerentscheidungen!$D$2+Parameter!$B$4*0.5 + J664), "A", IF((ZB_Käufer2!$B664-Parameter!$B$17*Spielerentscheidungen!$D$2+Parameter!$B$4*0.5 + J664) &gt; ($B664-Parameter!$B$17*Spielerentscheidungen!$B$2+Parameter!$B$4*0.5 + I664), "B", C664)),
IF(($B664-Parameter!$B$17*Spielerentscheidungen!$B$2+Parameter!$B$4*0.5 + I664)&gt;0,"A",
IF((ZB_Käufer2!$B664-Parameter!$B$17*Spielerentscheidungen!$D$2+Parameter!$B$4*0.5 + J664)&gt;0,"B",0)))</f>
        <v>0</v>
      </c>
      <c r="E664" t="str">
        <f>IF(AND(($B664-Parameter!$B$17*Spielerentscheidungen!$B$3+Parameter!$B$4*(Ergebnisse2!$D$2/Parameter!$B$8) + I664)&gt;0,(ZB_Käufer2!$B664-Parameter!$B$17*Spielerentscheidungen!$D$3+Parameter!$B$4*(Ergebnisse2!$E$2/Parameter!$B$8) + J664)&gt;0),IF(($B664-Parameter!$B$17*Spielerentscheidungen!$B$3+Parameter!$B$4*(Ergebnisse2!$D$2/Parameter!$B$8) + I664) &gt; (ZB_Käufer2!$B664-Parameter!$B$17*Spielerentscheidungen!$D$3+Parameter!$B$4*(Ergebnisse2!$E$2/Parameter!$B$8) + J664),"A", IF(($B664-Parameter!$B$17*Spielerentscheidungen!$B$3+Parameter!$B$4*(Ergebnisse2!$D$2/Parameter!$B$8) + I664) &lt; (ZB_Käufer2!$B664-Parameter!$B$17*Spielerentscheidungen!$D$3+Parameter!$B$4*(Ergebnisse2!$E$2/Parameter!$B$8) + J664 ), "B", C664)),
IF(($B664-Parameter!$B$17*Spielerentscheidungen!$B$3+Parameter!$B$4*(Ergebnisse2!$D$2/Parameter!$B$8) + I664) &gt; 0,"A",
IF((ZB_Käufer2!$B664-Parameter!$B$17*Spielerentscheidungen!$D$3+Parameter!$B$4*(Ergebnisse2!$E$2/Parameter!$B$8) + J664)&gt;0,"B",0)))</f>
        <v>A</v>
      </c>
      <c r="F664">
        <f>IF(AND(($B664-Parameter!$B$17*Spielerentscheidungen!$B$4+Parameter!$B$4*(Ergebnisse2!$D$3/Parameter!$B$8) + I664 )&gt;0,(ZB_Käufer2!$B664-Parameter!$B$17*Spielerentscheidungen!$D$4+Parameter!$B$4*(Ergebnisse2!$E$3/Parameter!$B$8) + J664)&gt;0),IF(($B664-Parameter!$B$17*Spielerentscheidungen!$B$4+Parameter!$B$4*(Ergebnisse2!$D$3/Parameter!$B$8) + I664) &gt; (ZB_Käufer2!$B664-Parameter!$B$17*Spielerentscheidungen!$D$4+Parameter!$B$4*(Ergebnisse2!$E$3/Parameter!$B$8) + J664), "A", IF(($B664-Parameter!$B$17*Spielerentscheidungen!$B$4+Parameter!$B$4*(Ergebnisse2!$D$3/Parameter!$B$8) + I664) &lt; (ZB_Käufer2!$B664-Parameter!$B$17*Spielerentscheidungen!$D$4+Parameter!$B$4*(Ergebnisse2!$E$3/Parameter!$B$8) + J664), "B", C664)),
IF(($B664-Parameter!$B$17*Spielerentscheidungen!$B$4+Parameter!$B$4*(Ergebnisse2!$D$3/Parameter!$B$8) + I664) &gt; 0,"A",
IF((ZB_Käufer2!$B664-Parameter!$B$17*Spielerentscheidungen!$D$4+Parameter!$B$4*(Ergebnisse2!$E$3/Parameter!$B$8) + J664) &gt; 0,"B",0)))</f>
        <v>0</v>
      </c>
      <c r="G664">
        <f>IF(AND(($B664-Parameter!$B$17*Spielerentscheidungen!$B$5+Parameter!$B$4*(Ergebnisse2!$D$4/Parameter!$B$8) + I664)&gt;0,(ZB_Käufer2!$B664-Parameter!$B$17*Spielerentscheidungen!$D$5+Parameter!$B$4*(Ergebnisse2!$E$4/Parameter!$B$8) + J664)&gt;0), IF(($B664-Parameter!$B$17*Spielerentscheidungen!$B$5+Parameter!$B$4*(Ergebnisse2!$D$4/Parameter!$B$8) + I664) &gt; (ZB_Käufer2!$B664-Parameter!$B$17*Spielerentscheidungen!$D$5+Parameter!$B$4*(Ergebnisse2!$E$4/Parameter!$B$8) + J664), "A", IF(($B664-Parameter!$B$17*Spielerentscheidungen!$B$5+Parameter!$B$4*(Ergebnisse2!$D$4/Parameter!$B$8) + I664) &lt; (ZB_Käufer2!$B664-Parameter!$B$17*Spielerentscheidungen!$D$5+Parameter!$B$4*(Ergebnisse2!$E$4/Parameter!$B$8) + J664), "B", C664)),
IF(($B664-Parameter!$B$17*Spielerentscheidungen!$B$5+Parameter!$B$4*(Ergebnisse2!$D$4/Parameter!$B$8) +I664)&gt;0,"A",
IF((ZB_Käufer2!$B664-Parameter!$B$17*Spielerentscheidungen!$D$5+Parameter!$B$4*(Ergebnisse2!$E$4/Parameter!$B$8) + J664)&gt;0,"B",0)))</f>
        <v>0</v>
      </c>
      <c r="H664">
        <f>IF(AND(($B664-Parameter!$B$17*Spielerentscheidungen!$B$6+Parameter!$B$4*(Ergebnisse2!$D$5/Parameter!$B$8) + I664)&gt;0,(ZB_Käufer2!$B664-Parameter!$B$17*Spielerentscheidungen!$D$6+Parameter!$B$4*(Ergebnisse2!$E$5/Parameter!$B$8) + J664)&gt;0), IF(($B664-Parameter!$B$17*Spielerentscheidungen!$B$6+Parameter!$B$4*(Ergebnisse2!$D$5/Parameter!$B$8) + I664) &gt; (ZB_Käufer2!$B664-Parameter!$B$17*Spielerentscheidungen!$D$6+Parameter!$B$4*(Ergebnisse2!$E$5/Parameter!$B$8) + J664),"A",IF(($B664-Parameter!$B$17*Spielerentscheidungen!$B$6+Parameter!$B$4*(Ergebnisse2!$D$5/Parameter!$B$8) + I664) &lt; (ZB_Käufer2!$B664-Parameter!$B$17*Spielerentscheidungen!$D$6+Parameter!$B$4*(Ergebnisse2!$E$5/Parameter!$B$8) + J664),"B",C664)),
IF(($B664-Parameter!$B$17*Spielerentscheidungen!$B$6+Parameter!$B$4*(Ergebnisse2!$D$5/Parameter!$B$8) + I664)&gt;0,"A",
IF((ZB_Käufer2!$B664-Parameter!$B$17*Spielerentscheidungen!$D$6 + Parameter!$B$4*(Ergebnisse2!$E$5/Parameter!$B$8) + J664)&gt;0,"B",0)))</f>
        <v>0</v>
      </c>
      <c r="I664">
        <v>1</v>
      </c>
      <c r="J664">
        <v>0</v>
      </c>
    </row>
    <row r="665" spans="1:10" x14ac:dyDescent="0.35">
      <c r="A665">
        <v>664</v>
      </c>
      <c r="B665">
        <v>5.76</v>
      </c>
      <c r="C665" t="s">
        <v>20</v>
      </c>
      <c r="D665" t="str">
        <f>IF(AND(($B665- Parameter!$B$17*Spielerentscheidungen!$B$2+Parameter!$B$4*0.5 + I665)&gt;0,(ZB_Käufer2!$B665-Parameter!$B$17*Spielerentscheidungen!$D$2+Parameter!$B$4*0.5 + J665)&gt;0), IF(($B665-Parameter!$B$17*Spielerentscheidungen!$B$2+Parameter!$B$4*0.5 + I665) &gt; (ZB_Käufer2!$B665-Parameter!$B$17*Spielerentscheidungen!$D$2+Parameter!$B$4*0.5 + J665), "A", IF((ZB_Käufer2!$B665-Parameter!$B$17*Spielerentscheidungen!$D$2+Parameter!$B$4*0.5 + J665) &gt; ($B665-Parameter!$B$17*Spielerentscheidungen!$B$2+Parameter!$B$4*0.5 + I665), "B", C665)),
IF(($B665-Parameter!$B$17*Spielerentscheidungen!$B$2+Parameter!$B$4*0.5 + I665)&gt;0,"A",
IF((ZB_Käufer2!$B665-Parameter!$B$17*Spielerentscheidungen!$D$2+Parameter!$B$4*0.5 + J665)&gt;0,"B",0)))</f>
        <v>B</v>
      </c>
      <c r="E665" t="str">
        <f>IF(AND(($B665-Parameter!$B$17*Spielerentscheidungen!$B$3+Parameter!$B$4*(Ergebnisse2!$D$2/Parameter!$B$8) + I665)&gt;0,(ZB_Käufer2!$B665-Parameter!$B$17*Spielerentscheidungen!$D$3+Parameter!$B$4*(Ergebnisse2!$E$2/Parameter!$B$8) + J665)&gt;0),IF(($B665-Parameter!$B$17*Spielerentscheidungen!$B$3+Parameter!$B$4*(Ergebnisse2!$D$2/Parameter!$B$8) + I665) &gt; (ZB_Käufer2!$B665-Parameter!$B$17*Spielerentscheidungen!$D$3+Parameter!$B$4*(Ergebnisse2!$E$2/Parameter!$B$8) + J665),"A", IF(($B665-Parameter!$B$17*Spielerentscheidungen!$B$3+Parameter!$B$4*(Ergebnisse2!$D$2/Parameter!$B$8) + I665) &lt; (ZB_Käufer2!$B665-Parameter!$B$17*Spielerentscheidungen!$D$3+Parameter!$B$4*(Ergebnisse2!$E$2/Parameter!$B$8) + J665 ), "B", C665)),
IF(($B665-Parameter!$B$17*Spielerentscheidungen!$B$3+Parameter!$B$4*(Ergebnisse2!$D$2/Parameter!$B$8) + I665) &gt; 0,"A",
IF((ZB_Käufer2!$B665-Parameter!$B$17*Spielerentscheidungen!$D$3+Parameter!$B$4*(Ergebnisse2!$E$2/Parameter!$B$8) + J665)&gt;0,"B",0)))</f>
        <v>B</v>
      </c>
      <c r="F665" t="str">
        <f>IF(AND(($B665-Parameter!$B$17*Spielerentscheidungen!$B$4+Parameter!$B$4*(Ergebnisse2!$D$3/Parameter!$B$8) + I665 )&gt;0,(ZB_Käufer2!$B665-Parameter!$B$17*Spielerentscheidungen!$D$4+Parameter!$B$4*(Ergebnisse2!$E$3/Parameter!$B$8) + J665)&gt;0),IF(($B665-Parameter!$B$17*Spielerentscheidungen!$B$4+Parameter!$B$4*(Ergebnisse2!$D$3/Parameter!$B$8) + I665) &gt; (ZB_Käufer2!$B665-Parameter!$B$17*Spielerentscheidungen!$D$4+Parameter!$B$4*(Ergebnisse2!$E$3/Parameter!$B$8) + J665), "A", IF(($B665-Parameter!$B$17*Spielerentscheidungen!$B$4+Parameter!$B$4*(Ergebnisse2!$D$3/Parameter!$B$8) + I665) &lt; (ZB_Käufer2!$B665-Parameter!$B$17*Spielerentscheidungen!$D$4+Parameter!$B$4*(Ergebnisse2!$E$3/Parameter!$B$8) + J665), "B", C665)),
IF(($B665-Parameter!$B$17*Spielerentscheidungen!$B$4+Parameter!$B$4*(Ergebnisse2!$D$3/Parameter!$B$8) + I665) &gt; 0,"A",
IF((ZB_Käufer2!$B665-Parameter!$B$17*Spielerentscheidungen!$D$4+Parameter!$B$4*(Ergebnisse2!$E$3/Parameter!$B$8) + J665) &gt; 0,"B",0)))</f>
        <v>B</v>
      </c>
      <c r="G665" t="str">
        <f>IF(AND(($B665-Parameter!$B$17*Spielerentscheidungen!$B$5+Parameter!$B$4*(Ergebnisse2!$D$4/Parameter!$B$8) + I665)&gt;0,(ZB_Käufer2!$B665-Parameter!$B$17*Spielerentscheidungen!$D$5+Parameter!$B$4*(Ergebnisse2!$E$4/Parameter!$B$8) + J665)&gt;0), IF(($B665-Parameter!$B$17*Spielerentscheidungen!$B$5+Parameter!$B$4*(Ergebnisse2!$D$4/Parameter!$B$8) + I665) &gt; (ZB_Käufer2!$B665-Parameter!$B$17*Spielerentscheidungen!$D$5+Parameter!$B$4*(Ergebnisse2!$E$4/Parameter!$B$8) + J665), "A", IF(($B665-Parameter!$B$17*Spielerentscheidungen!$B$5+Parameter!$B$4*(Ergebnisse2!$D$4/Parameter!$B$8) + I665) &lt; (ZB_Käufer2!$B665-Parameter!$B$17*Spielerentscheidungen!$D$5+Parameter!$B$4*(Ergebnisse2!$E$4/Parameter!$B$8) + J665), "B", C665)),
IF(($B665-Parameter!$B$17*Spielerentscheidungen!$B$5+Parameter!$B$4*(Ergebnisse2!$D$4/Parameter!$B$8) +I665)&gt;0,"A",
IF((ZB_Käufer2!$B665-Parameter!$B$17*Spielerentscheidungen!$D$5+Parameter!$B$4*(Ergebnisse2!$E$4/Parameter!$B$8) + J665)&gt;0,"B",0)))</f>
        <v>B</v>
      </c>
      <c r="H665">
        <f>IF(AND(($B665-Parameter!$B$17*Spielerentscheidungen!$B$6+Parameter!$B$4*(Ergebnisse2!$D$5/Parameter!$B$8) + I665)&gt;0,(ZB_Käufer2!$B665-Parameter!$B$17*Spielerentscheidungen!$D$6+Parameter!$B$4*(Ergebnisse2!$E$5/Parameter!$B$8) + J665)&gt;0), IF(($B665-Parameter!$B$17*Spielerentscheidungen!$B$6+Parameter!$B$4*(Ergebnisse2!$D$5/Parameter!$B$8) + I665) &gt; (ZB_Käufer2!$B665-Parameter!$B$17*Spielerentscheidungen!$D$6+Parameter!$B$4*(Ergebnisse2!$E$5/Parameter!$B$8) + J665),"A",IF(($B665-Parameter!$B$17*Spielerentscheidungen!$B$6+Parameter!$B$4*(Ergebnisse2!$D$5/Parameter!$B$8) + I665) &lt; (ZB_Käufer2!$B665-Parameter!$B$17*Spielerentscheidungen!$D$6+Parameter!$B$4*(Ergebnisse2!$E$5/Parameter!$B$8) + J665),"B",C665)),
IF(($B665-Parameter!$B$17*Spielerentscheidungen!$B$6+Parameter!$B$4*(Ergebnisse2!$D$5/Parameter!$B$8) + I665)&gt;0,"A",
IF((ZB_Käufer2!$B665-Parameter!$B$17*Spielerentscheidungen!$D$6 + Parameter!$B$4*(Ergebnisse2!$E$5/Parameter!$B$8) + J665)&gt;0,"B",0)))</f>
        <v>0</v>
      </c>
      <c r="I665">
        <v>0</v>
      </c>
      <c r="J665">
        <v>5</v>
      </c>
    </row>
    <row r="666" spans="1:10" x14ac:dyDescent="0.35">
      <c r="A666">
        <v>665</v>
      </c>
      <c r="B666">
        <v>8.1300000000000008</v>
      </c>
      <c r="C666" t="s">
        <v>19</v>
      </c>
      <c r="D666" t="str">
        <f>IF(AND(($B666- Parameter!$B$17*Spielerentscheidungen!$B$2+Parameter!$B$4*0.5 + I666)&gt;0,(ZB_Käufer2!$B666-Parameter!$B$17*Spielerentscheidungen!$D$2+Parameter!$B$4*0.5 + J666)&gt;0), IF(($B666-Parameter!$B$17*Spielerentscheidungen!$B$2+Parameter!$B$4*0.5 + I666) &gt; (ZB_Käufer2!$B666-Parameter!$B$17*Spielerentscheidungen!$D$2+Parameter!$B$4*0.5 + J666), "A", IF((ZB_Käufer2!$B666-Parameter!$B$17*Spielerentscheidungen!$D$2+Parameter!$B$4*0.5 + J666) &gt; ($B666-Parameter!$B$17*Spielerentscheidungen!$B$2+Parameter!$B$4*0.5 + I666), "B", C666)),
IF(($B666-Parameter!$B$17*Spielerentscheidungen!$B$2+Parameter!$B$4*0.5 + I666)&gt;0,"A",
IF((ZB_Käufer2!$B666-Parameter!$B$17*Spielerentscheidungen!$D$2+Parameter!$B$4*0.5 + J666)&gt;0,"B",0)))</f>
        <v>A</v>
      </c>
      <c r="E666" t="str">
        <f>IF(AND(($B666-Parameter!$B$17*Spielerentscheidungen!$B$3+Parameter!$B$4*(Ergebnisse2!$D$2/Parameter!$B$8) + I666)&gt;0,(ZB_Käufer2!$B666-Parameter!$B$17*Spielerentscheidungen!$D$3+Parameter!$B$4*(Ergebnisse2!$E$2/Parameter!$B$8) + J666)&gt;0),IF(($B666-Parameter!$B$17*Spielerentscheidungen!$B$3+Parameter!$B$4*(Ergebnisse2!$D$2/Parameter!$B$8) + I666) &gt; (ZB_Käufer2!$B666-Parameter!$B$17*Spielerentscheidungen!$D$3+Parameter!$B$4*(Ergebnisse2!$E$2/Parameter!$B$8) + J666),"A", IF(($B666-Parameter!$B$17*Spielerentscheidungen!$B$3+Parameter!$B$4*(Ergebnisse2!$D$2/Parameter!$B$8) + I666) &lt; (ZB_Käufer2!$B666-Parameter!$B$17*Spielerentscheidungen!$D$3+Parameter!$B$4*(Ergebnisse2!$E$2/Parameter!$B$8) + J666 ), "B", C666)),
IF(($B666-Parameter!$B$17*Spielerentscheidungen!$B$3+Parameter!$B$4*(Ergebnisse2!$D$2/Parameter!$B$8) + I666) &gt; 0,"A",
IF((ZB_Käufer2!$B666-Parameter!$B$17*Spielerentscheidungen!$D$3+Parameter!$B$4*(Ergebnisse2!$E$2/Parameter!$B$8) + J666)&gt;0,"B",0)))</f>
        <v>A</v>
      </c>
      <c r="F666" t="str">
        <f>IF(AND(($B666-Parameter!$B$17*Spielerentscheidungen!$B$4+Parameter!$B$4*(Ergebnisse2!$D$3/Parameter!$B$8) + I666 )&gt;0,(ZB_Käufer2!$B666-Parameter!$B$17*Spielerentscheidungen!$D$4+Parameter!$B$4*(Ergebnisse2!$E$3/Parameter!$B$8) + J666)&gt;0),IF(($B666-Parameter!$B$17*Spielerentscheidungen!$B$4+Parameter!$B$4*(Ergebnisse2!$D$3/Parameter!$B$8) + I666) &gt; (ZB_Käufer2!$B666-Parameter!$B$17*Spielerentscheidungen!$D$4+Parameter!$B$4*(Ergebnisse2!$E$3/Parameter!$B$8) + J666), "A", IF(($B666-Parameter!$B$17*Spielerentscheidungen!$B$4+Parameter!$B$4*(Ergebnisse2!$D$3/Parameter!$B$8) + I666) &lt; (ZB_Käufer2!$B666-Parameter!$B$17*Spielerentscheidungen!$D$4+Parameter!$B$4*(Ergebnisse2!$E$3/Parameter!$B$8) + J666), "B", C666)),
IF(($B666-Parameter!$B$17*Spielerentscheidungen!$B$4+Parameter!$B$4*(Ergebnisse2!$D$3/Parameter!$B$8) + I666) &gt; 0,"A",
IF((ZB_Käufer2!$B666-Parameter!$B$17*Spielerentscheidungen!$D$4+Parameter!$B$4*(Ergebnisse2!$E$3/Parameter!$B$8) + J666) &gt; 0,"B",0)))</f>
        <v>A</v>
      </c>
      <c r="G666" t="str">
        <f>IF(AND(($B666-Parameter!$B$17*Spielerentscheidungen!$B$5+Parameter!$B$4*(Ergebnisse2!$D$4/Parameter!$B$8) + I666)&gt;0,(ZB_Käufer2!$B666-Parameter!$B$17*Spielerentscheidungen!$D$5+Parameter!$B$4*(Ergebnisse2!$E$4/Parameter!$B$8) + J666)&gt;0), IF(($B666-Parameter!$B$17*Spielerentscheidungen!$B$5+Parameter!$B$4*(Ergebnisse2!$D$4/Parameter!$B$8) + I666) &gt; (ZB_Käufer2!$B666-Parameter!$B$17*Spielerentscheidungen!$D$5+Parameter!$B$4*(Ergebnisse2!$E$4/Parameter!$B$8) + J666), "A", IF(($B666-Parameter!$B$17*Spielerentscheidungen!$B$5+Parameter!$B$4*(Ergebnisse2!$D$4/Parameter!$B$8) + I666) &lt; (ZB_Käufer2!$B666-Parameter!$B$17*Spielerentscheidungen!$D$5+Parameter!$B$4*(Ergebnisse2!$E$4/Parameter!$B$8) + J666), "B", C666)),
IF(($B666-Parameter!$B$17*Spielerentscheidungen!$B$5+Parameter!$B$4*(Ergebnisse2!$D$4/Parameter!$B$8) +I666)&gt;0,"A",
IF((ZB_Käufer2!$B666-Parameter!$B$17*Spielerentscheidungen!$D$5+Parameter!$B$4*(Ergebnisse2!$E$4/Parameter!$B$8) + J666)&gt;0,"B",0)))</f>
        <v>A</v>
      </c>
      <c r="H666">
        <f>IF(AND(($B666-Parameter!$B$17*Spielerentscheidungen!$B$6+Parameter!$B$4*(Ergebnisse2!$D$5/Parameter!$B$8) + I666)&gt;0,(ZB_Käufer2!$B666-Parameter!$B$17*Spielerentscheidungen!$D$6+Parameter!$B$4*(Ergebnisse2!$E$5/Parameter!$B$8) + J666)&gt;0), IF(($B666-Parameter!$B$17*Spielerentscheidungen!$B$6+Parameter!$B$4*(Ergebnisse2!$D$5/Parameter!$B$8) + I666) &gt; (ZB_Käufer2!$B666-Parameter!$B$17*Spielerentscheidungen!$D$6+Parameter!$B$4*(Ergebnisse2!$E$5/Parameter!$B$8) + J666),"A",IF(($B666-Parameter!$B$17*Spielerentscheidungen!$B$6+Parameter!$B$4*(Ergebnisse2!$D$5/Parameter!$B$8) + I666) &lt; (ZB_Käufer2!$B666-Parameter!$B$17*Spielerentscheidungen!$D$6+Parameter!$B$4*(Ergebnisse2!$E$5/Parameter!$B$8) + J666),"B",C666)),
IF(($B666-Parameter!$B$17*Spielerentscheidungen!$B$6+Parameter!$B$4*(Ergebnisse2!$D$5/Parameter!$B$8) + I666)&gt;0,"A",
IF((ZB_Käufer2!$B666-Parameter!$B$17*Spielerentscheidungen!$D$6 + Parameter!$B$4*(Ergebnisse2!$E$5/Parameter!$B$8) + J666)&gt;0,"B",0)))</f>
        <v>0</v>
      </c>
      <c r="I666">
        <v>4</v>
      </c>
      <c r="J666">
        <v>0</v>
      </c>
    </row>
    <row r="667" spans="1:10" x14ac:dyDescent="0.35">
      <c r="A667">
        <v>666</v>
      </c>
      <c r="B667">
        <v>1.93</v>
      </c>
      <c r="C667" t="s">
        <v>20</v>
      </c>
      <c r="D667">
        <f>IF(AND(($B667- Parameter!$B$17*Spielerentscheidungen!$B$2+Parameter!$B$4*0.5 + I667)&gt;0,(ZB_Käufer2!$B667-Parameter!$B$17*Spielerentscheidungen!$D$2+Parameter!$B$4*0.5 + J667)&gt;0), IF(($B667-Parameter!$B$17*Spielerentscheidungen!$B$2+Parameter!$B$4*0.5 + I667) &gt; (ZB_Käufer2!$B667-Parameter!$B$17*Spielerentscheidungen!$D$2+Parameter!$B$4*0.5 + J667), "A", IF((ZB_Käufer2!$B667-Parameter!$B$17*Spielerentscheidungen!$D$2+Parameter!$B$4*0.5 + J667) &gt; ($B667-Parameter!$B$17*Spielerentscheidungen!$B$2+Parameter!$B$4*0.5 + I667), "B", C667)),
IF(($B667-Parameter!$B$17*Spielerentscheidungen!$B$2+Parameter!$B$4*0.5 + I667)&gt;0,"A",
IF((ZB_Käufer2!$B667-Parameter!$B$17*Spielerentscheidungen!$D$2+Parameter!$B$4*0.5 + J667)&gt;0,"B",0)))</f>
        <v>0</v>
      </c>
      <c r="E667">
        <f>IF(AND(($B667-Parameter!$B$17*Spielerentscheidungen!$B$3+Parameter!$B$4*(Ergebnisse2!$D$2/Parameter!$B$8) + I667)&gt;0,(ZB_Käufer2!$B667-Parameter!$B$17*Spielerentscheidungen!$D$3+Parameter!$B$4*(Ergebnisse2!$E$2/Parameter!$B$8) + J667)&gt;0),IF(($B667-Parameter!$B$17*Spielerentscheidungen!$B$3+Parameter!$B$4*(Ergebnisse2!$D$2/Parameter!$B$8) + I667) &gt; (ZB_Käufer2!$B667-Parameter!$B$17*Spielerentscheidungen!$D$3+Parameter!$B$4*(Ergebnisse2!$E$2/Parameter!$B$8) + J667),"A", IF(($B667-Parameter!$B$17*Spielerentscheidungen!$B$3+Parameter!$B$4*(Ergebnisse2!$D$2/Parameter!$B$8) + I667) &lt; (ZB_Käufer2!$B667-Parameter!$B$17*Spielerentscheidungen!$D$3+Parameter!$B$4*(Ergebnisse2!$E$2/Parameter!$B$8) + J667 ), "B", C667)),
IF(($B667-Parameter!$B$17*Spielerentscheidungen!$B$3+Parameter!$B$4*(Ergebnisse2!$D$2/Parameter!$B$8) + I667) &gt; 0,"A",
IF((ZB_Käufer2!$B667-Parameter!$B$17*Spielerentscheidungen!$D$3+Parameter!$B$4*(Ergebnisse2!$E$2/Parameter!$B$8) + J667)&gt;0,"B",0)))</f>
        <v>0</v>
      </c>
      <c r="F667">
        <f>IF(AND(($B667-Parameter!$B$17*Spielerentscheidungen!$B$4+Parameter!$B$4*(Ergebnisse2!$D$3/Parameter!$B$8) + I667 )&gt;0,(ZB_Käufer2!$B667-Parameter!$B$17*Spielerentscheidungen!$D$4+Parameter!$B$4*(Ergebnisse2!$E$3/Parameter!$B$8) + J667)&gt;0),IF(($B667-Parameter!$B$17*Spielerentscheidungen!$B$4+Parameter!$B$4*(Ergebnisse2!$D$3/Parameter!$B$8) + I667) &gt; (ZB_Käufer2!$B667-Parameter!$B$17*Spielerentscheidungen!$D$4+Parameter!$B$4*(Ergebnisse2!$E$3/Parameter!$B$8) + J667), "A", IF(($B667-Parameter!$B$17*Spielerentscheidungen!$B$4+Parameter!$B$4*(Ergebnisse2!$D$3/Parameter!$B$8) + I667) &lt; (ZB_Käufer2!$B667-Parameter!$B$17*Spielerentscheidungen!$D$4+Parameter!$B$4*(Ergebnisse2!$E$3/Parameter!$B$8) + J667), "B", C667)),
IF(($B667-Parameter!$B$17*Spielerentscheidungen!$B$4+Parameter!$B$4*(Ergebnisse2!$D$3/Parameter!$B$8) + I667) &gt; 0,"A",
IF((ZB_Käufer2!$B667-Parameter!$B$17*Spielerentscheidungen!$D$4+Parameter!$B$4*(Ergebnisse2!$E$3/Parameter!$B$8) + J667) &gt; 0,"B",0)))</f>
        <v>0</v>
      </c>
      <c r="G667">
        <f>IF(AND(($B667-Parameter!$B$17*Spielerentscheidungen!$B$5+Parameter!$B$4*(Ergebnisse2!$D$4/Parameter!$B$8) + I667)&gt;0,(ZB_Käufer2!$B667-Parameter!$B$17*Spielerentscheidungen!$D$5+Parameter!$B$4*(Ergebnisse2!$E$4/Parameter!$B$8) + J667)&gt;0), IF(($B667-Parameter!$B$17*Spielerentscheidungen!$B$5+Parameter!$B$4*(Ergebnisse2!$D$4/Parameter!$B$8) + I667) &gt; (ZB_Käufer2!$B667-Parameter!$B$17*Spielerentscheidungen!$D$5+Parameter!$B$4*(Ergebnisse2!$E$4/Parameter!$B$8) + J667), "A", IF(($B667-Parameter!$B$17*Spielerentscheidungen!$B$5+Parameter!$B$4*(Ergebnisse2!$D$4/Parameter!$B$8) + I667) &lt; (ZB_Käufer2!$B667-Parameter!$B$17*Spielerentscheidungen!$D$5+Parameter!$B$4*(Ergebnisse2!$E$4/Parameter!$B$8) + J667), "B", C667)),
IF(($B667-Parameter!$B$17*Spielerentscheidungen!$B$5+Parameter!$B$4*(Ergebnisse2!$D$4/Parameter!$B$8) +I667)&gt;0,"A",
IF((ZB_Käufer2!$B667-Parameter!$B$17*Spielerentscheidungen!$D$5+Parameter!$B$4*(Ergebnisse2!$E$4/Parameter!$B$8) + J667)&gt;0,"B",0)))</f>
        <v>0</v>
      </c>
      <c r="H667">
        <f>IF(AND(($B667-Parameter!$B$17*Spielerentscheidungen!$B$6+Parameter!$B$4*(Ergebnisse2!$D$5/Parameter!$B$8) + I667)&gt;0,(ZB_Käufer2!$B667-Parameter!$B$17*Spielerentscheidungen!$D$6+Parameter!$B$4*(Ergebnisse2!$E$5/Parameter!$B$8) + J667)&gt;0), IF(($B667-Parameter!$B$17*Spielerentscheidungen!$B$6+Parameter!$B$4*(Ergebnisse2!$D$5/Parameter!$B$8) + I667) &gt; (ZB_Käufer2!$B667-Parameter!$B$17*Spielerentscheidungen!$D$6+Parameter!$B$4*(Ergebnisse2!$E$5/Parameter!$B$8) + J667),"A",IF(($B667-Parameter!$B$17*Spielerentscheidungen!$B$6+Parameter!$B$4*(Ergebnisse2!$D$5/Parameter!$B$8) + I667) &lt; (ZB_Käufer2!$B667-Parameter!$B$17*Spielerentscheidungen!$D$6+Parameter!$B$4*(Ergebnisse2!$E$5/Parameter!$B$8) + J667),"B",C667)),
IF(($B667-Parameter!$B$17*Spielerentscheidungen!$B$6+Parameter!$B$4*(Ergebnisse2!$D$5/Parameter!$B$8) + I667)&gt;0,"A",
IF((ZB_Käufer2!$B667-Parameter!$B$17*Spielerentscheidungen!$D$6 + Parameter!$B$4*(Ergebnisse2!$E$5/Parameter!$B$8) + J667)&gt;0,"B",0)))</f>
        <v>0</v>
      </c>
      <c r="I667">
        <v>4</v>
      </c>
      <c r="J667">
        <v>0</v>
      </c>
    </row>
    <row r="668" spans="1:10" x14ac:dyDescent="0.35">
      <c r="A668">
        <v>667</v>
      </c>
      <c r="B668">
        <v>6</v>
      </c>
      <c r="C668" t="s">
        <v>19</v>
      </c>
      <c r="D668" t="str">
        <f>IF(AND(($B668- Parameter!$B$17*Spielerentscheidungen!$B$2+Parameter!$B$4*0.5 + I668)&gt;0,(ZB_Käufer2!$B668-Parameter!$B$17*Spielerentscheidungen!$D$2+Parameter!$B$4*0.5 + J668)&gt;0), IF(($B668-Parameter!$B$17*Spielerentscheidungen!$B$2+Parameter!$B$4*0.5 + I668) &gt; (ZB_Käufer2!$B668-Parameter!$B$17*Spielerentscheidungen!$D$2+Parameter!$B$4*0.5 + J668), "A", IF((ZB_Käufer2!$B668-Parameter!$B$17*Spielerentscheidungen!$D$2+Parameter!$B$4*0.5 + J668) &gt; ($B668-Parameter!$B$17*Spielerentscheidungen!$B$2+Parameter!$B$4*0.5 + I668), "B", C668)),
IF(($B668-Parameter!$B$17*Spielerentscheidungen!$B$2+Parameter!$B$4*0.5 + I668)&gt;0,"A",
IF((ZB_Käufer2!$B668-Parameter!$B$17*Spielerentscheidungen!$D$2+Parameter!$B$4*0.5 + J668)&gt;0,"B",0)))</f>
        <v>B</v>
      </c>
      <c r="E668" t="str">
        <f>IF(AND(($B668-Parameter!$B$17*Spielerentscheidungen!$B$3+Parameter!$B$4*(Ergebnisse2!$D$2/Parameter!$B$8) + I668)&gt;0,(ZB_Käufer2!$B668-Parameter!$B$17*Spielerentscheidungen!$D$3+Parameter!$B$4*(Ergebnisse2!$E$2/Parameter!$B$8) + J668)&gt;0),IF(($B668-Parameter!$B$17*Spielerentscheidungen!$B$3+Parameter!$B$4*(Ergebnisse2!$D$2/Parameter!$B$8) + I668) &gt; (ZB_Käufer2!$B668-Parameter!$B$17*Spielerentscheidungen!$D$3+Parameter!$B$4*(Ergebnisse2!$E$2/Parameter!$B$8) + J668),"A", IF(($B668-Parameter!$B$17*Spielerentscheidungen!$B$3+Parameter!$B$4*(Ergebnisse2!$D$2/Parameter!$B$8) + I668) &lt; (ZB_Käufer2!$B668-Parameter!$B$17*Spielerentscheidungen!$D$3+Parameter!$B$4*(Ergebnisse2!$E$2/Parameter!$B$8) + J668 ), "B", C668)),
IF(($B668-Parameter!$B$17*Spielerentscheidungen!$B$3+Parameter!$B$4*(Ergebnisse2!$D$2/Parameter!$B$8) + I668) &gt; 0,"A",
IF((ZB_Käufer2!$B668-Parameter!$B$17*Spielerentscheidungen!$D$3+Parameter!$B$4*(Ergebnisse2!$E$2/Parameter!$B$8) + J668)&gt;0,"B",0)))</f>
        <v>B</v>
      </c>
      <c r="F668" t="str">
        <f>IF(AND(($B668-Parameter!$B$17*Spielerentscheidungen!$B$4+Parameter!$B$4*(Ergebnisse2!$D$3/Parameter!$B$8) + I668 )&gt;0,(ZB_Käufer2!$B668-Parameter!$B$17*Spielerentscheidungen!$D$4+Parameter!$B$4*(Ergebnisse2!$E$3/Parameter!$B$8) + J668)&gt;0),IF(($B668-Parameter!$B$17*Spielerentscheidungen!$B$4+Parameter!$B$4*(Ergebnisse2!$D$3/Parameter!$B$8) + I668) &gt; (ZB_Käufer2!$B668-Parameter!$B$17*Spielerentscheidungen!$D$4+Parameter!$B$4*(Ergebnisse2!$E$3/Parameter!$B$8) + J668), "A", IF(($B668-Parameter!$B$17*Spielerentscheidungen!$B$4+Parameter!$B$4*(Ergebnisse2!$D$3/Parameter!$B$8) + I668) &lt; (ZB_Käufer2!$B668-Parameter!$B$17*Spielerentscheidungen!$D$4+Parameter!$B$4*(Ergebnisse2!$E$3/Parameter!$B$8) + J668), "B", C668)),
IF(($B668-Parameter!$B$17*Spielerentscheidungen!$B$4+Parameter!$B$4*(Ergebnisse2!$D$3/Parameter!$B$8) + I668) &gt; 0,"A",
IF((ZB_Käufer2!$B668-Parameter!$B$17*Spielerentscheidungen!$D$4+Parameter!$B$4*(Ergebnisse2!$E$3/Parameter!$B$8) + J668) &gt; 0,"B",0)))</f>
        <v>B</v>
      </c>
      <c r="G668" t="str">
        <f>IF(AND(($B668-Parameter!$B$17*Spielerentscheidungen!$B$5+Parameter!$B$4*(Ergebnisse2!$D$4/Parameter!$B$8) + I668)&gt;0,(ZB_Käufer2!$B668-Parameter!$B$17*Spielerentscheidungen!$D$5+Parameter!$B$4*(Ergebnisse2!$E$4/Parameter!$B$8) + J668)&gt;0), IF(($B668-Parameter!$B$17*Spielerentscheidungen!$B$5+Parameter!$B$4*(Ergebnisse2!$D$4/Parameter!$B$8) + I668) &gt; (ZB_Käufer2!$B668-Parameter!$B$17*Spielerentscheidungen!$D$5+Parameter!$B$4*(Ergebnisse2!$E$4/Parameter!$B$8) + J668), "A", IF(($B668-Parameter!$B$17*Spielerentscheidungen!$B$5+Parameter!$B$4*(Ergebnisse2!$D$4/Parameter!$B$8) + I668) &lt; (ZB_Käufer2!$B668-Parameter!$B$17*Spielerentscheidungen!$D$5+Parameter!$B$4*(Ergebnisse2!$E$4/Parameter!$B$8) + J668), "B", C668)),
IF(($B668-Parameter!$B$17*Spielerentscheidungen!$B$5+Parameter!$B$4*(Ergebnisse2!$D$4/Parameter!$B$8) +I668)&gt;0,"A",
IF((ZB_Käufer2!$B668-Parameter!$B$17*Spielerentscheidungen!$D$5+Parameter!$B$4*(Ergebnisse2!$E$4/Parameter!$B$8) + J668)&gt;0,"B",0)))</f>
        <v>B</v>
      </c>
      <c r="H668">
        <f>IF(AND(($B668-Parameter!$B$17*Spielerentscheidungen!$B$6+Parameter!$B$4*(Ergebnisse2!$D$5/Parameter!$B$8) + I668)&gt;0,(ZB_Käufer2!$B668-Parameter!$B$17*Spielerentscheidungen!$D$6+Parameter!$B$4*(Ergebnisse2!$E$5/Parameter!$B$8) + J668)&gt;0), IF(($B668-Parameter!$B$17*Spielerentscheidungen!$B$6+Parameter!$B$4*(Ergebnisse2!$D$5/Parameter!$B$8) + I668) &gt; (ZB_Käufer2!$B668-Parameter!$B$17*Spielerentscheidungen!$D$6+Parameter!$B$4*(Ergebnisse2!$E$5/Parameter!$B$8) + J668),"A",IF(($B668-Parameter!$B$17*Spielerentscheidungen!$B$6+Parameter!$B$4*(Ergebnisse2!$D$5/Parameter!$B$8) + I668) &lt; (ZB_Käufer2!$B668-Parameter!$B$17*Spielerentscheidungen!$D$6+Parameter!$B$4*(Ergebnisse2!$E$5/Parameter!$B$8) + J668),"B",C668)),
IF(($B668-Parameter!$B$17*Spielerentscheidungen!$B$6+Parameter!$B$4*(Ergebnisse2!$D$5/Parameter!$B$8) + I668)&gt;0,"A",
IF((ZB_Käufer2!$B668-Parameter!$B$17*Spielerentscheidungen!$D$6 + Parameter!$B$4*(Ergebnisse2!$E$5/Parameter!$B$8) + J668)&gt;0,"B",0)))</f>
        <v>0</v>
      </c>
      <c r="I668">
        <v>0</v>
      </c>
      <c r="J668">
        <v>4</v>
      </c>
    </row>
    <row r="669" spans="1:10" x14ac:dyDescent="0.35">
      <c r="A669">
        <v>668</v>
      </c>
      <c r="B669">
        <v>5.47</v>
      </c>
      <c r="C669" t="s">
        <v>20</v>
      </c>
      <c r="D669">
        <f>IF(AND(($B669- Parameter!$B$17*Spielerentscheidungen!$B$2+Parameter!$B$4*0.5 + I669)&gt;0,(ZB_Käufer2!$B669-Parameter!$B$17*Spielerentscheidungen!$D$2+Parameter!$B$4*0.5 + J669)&gt;0), IF(($B669-Parameter!$B$17*Spielerentscheidungen!$B$2+Parameter!$B$4*0.5 + I669) &gt; (ZB_Käufer2!$B669-Parameter!$B$17*Spielerentscheidungen!$D$2+Parameter!$B$4*0.5 + J669), "A", IF((ZB_Käufer2!$B669-Parameter!$B$17*Spielerentscheidungen!$D$2+Parameter!$B$4*0.5 + J669) &gt; ($B669-Parameter!$B$17*Spielerentscheidungen!$B$2+Parameter!$B$4*0.5 + I669), "B", C669)),
IF(($B669-Parameter!$B$17*Spielerentscheidungen!$B$2+Parameter!$B$4*0.5 + I669)&gt;0,"A",
IF((ZB_Käufer2!$B669-Parameter!$B$17*Spielerentscheidungen!$D$2+Parameter!$B$4*0.5 + J669)&gt;0,"B",0)))</f>
        <v>0</v>
      </c>
      <c r="E669">
        <f>IF(AND(($B669-Parameter!$B$17*Spielerentscheidungen!$B$3+Parameter!$B$4*(Ergebnisse2!$D$2/Parameter!$B$8) + I669)&gt;0,(ZB_Käufer2!$B669-Parameter!$B$17*Spielerentscheidungen!$D$3+Parameter!$B$4*(Ergebnisse2!$E$2/Parameter!$B$8) + J669)&gt;0),IF(($B669-Parameter!$B$17*Spielerentscheidungen!$B$3+Parameter!$B$4*(Ergebnisse2!$D$2/Parameter!$B$8) + I669) &gt; (ZB_Käufer2!$B669-Parameter!$B$17*Spielerentscheidungen!$D$3+Parameter!$B$4*(Ergebnisse2!$E$2/Parameter!$B$8) + J669),"A", IF(($B669-Parameter!$B$17*Spielerentscheidungen!$B$3+Parameter!$B$4*(Ergebnisse2!$D$2/Parameter!$B$8) + I669) &lt; (ZB_Käufer2!$B669-Parameter!$B$17*Spielerentscheidungen!$D$3+Parameter!$B$4*(Ergebnisse2!$E$2/Parameter!$B$8) + J669 ), "B", C669)),
IF(($B669-Parameter!$B$17*Spielerentscheidungen!$B$3+Parameter!$B$4*(Ergebnisse2!$D$2/Parameter!$B$8) + I669) &gt; 0,"A",
IF((ZB_Käufer2!$B669-Parameter!$B$17*Spielerentscheidungen!$D$3+Parameter!$B$4*(Ergebnisse2!$E$2/Parameter!$B$8) + J669)&gt;0,"B",0)))</f>
        <v>0</v>
      </c>
      <c r="F669">
        <f>IF(AND(($B669-Parameter!$B$17*Spielerentscheidungen!$B$4+Parameter!$B$4*(Ergebnisse2!$D$3/Parameter!$B$8) + I669 )&gt;0,(ZB_Käufer2!$B669-Parameter!$B$17*Spielerentscheidungen!$D$4+Parameter!$B$4*(Ergebnisse2!$E$3/Parameter!$B$8) + J669)&gt;0),IF(($B669-Parameter!$B$17*Spielerentscheidungen!$B$4+Parameter!$B$4*(Ergebnisse2!$D$3/Parameter!$B$8) + I669) &gt; (ZB_Käufer2!$B669-Parameter!$B$17*Spielerentscheidungen!$D$4+Parameter!$B$4*(Ergebnisse2!$E$3/Parameter!$B$8) + J669), "A", IF(($B669-Parameter!$B$17*Spielerentscheidungen!$B$4+Parameter!$B$4*(Ergebnisse2!$D$3/Parameter!$B$8) + I669) &lt; (ZB_Käufer2!$B669-Parameter!$B$17*Spielerentscheidungen!$D$4+Parameter!$B$4*(Ergebnisse2!$E$3/Parameter!$B$8) + J669), "B", C669)),
IF(($B669-Parameter!$B$17*Spielerentscheidungen!$B$4+Parameter!$B$4*(Ergebnisse2!$D$3/Parameter!$B$8) + I669) &gt; 0,"A",
IF((ZB_Käufer2!$B669-Parameter!$B$17*Spielerentscheidungen!$D$4+Parameter!$B$4*(Ergebnisse2!$E$3/Parameter!$B$8) + J669) &gt; 0,"B",0)))</f>
        <v>0</v>
      </c>
      <c r="G669">
        <f>IF(AND(($B669-Parameter!$B$17*Spielerentscheidungen!$B$5+Parameter!$B$4*(Ergebnisse2!$D$4/Parameter!$B$8) + I669)&gt;0,(ZB_Käufer2!$B669-Parameter!$B$17*Spielerentscheidungen!$D$5+Parameter!$B$4*(Ergebnisse2!$E$4/Parameter!$B$8) + J669)&gt;0), IF(($B669-Parameter!$B$17*Spielerentscheidungen!$B$5+Parameter!$B$4*(Ergebnisse2!$D$4/Parameter!$B$8) + I669) &gt; (ZB_Käufer2!$B669-Parameter!$B$17*Spielerentscheidungen!$D$5+Parameter!$B$4*(Ergebnisse2!$E$4/Parameter!$B$8) + J669), "A", IF(($B669-Parameter!$B$17*Spielerentscheidungen!$B$5+Parameter!$B$4*(Ergebnisse2!$D$4/Parameter!$B$8) + I669) &lt; (ZB_Käufer2!$B669-Parameter!$B$17*Spielerentscheidungen!$D$5+Parameter!$B$4*(Ergebnisse2!$E$4/Parameter!$B$8) + J669), "B", C669)),
IF(($B669-Parameter!$B$17*Spielerentscheidungen!$B$5+Parameter!$B$4*(Ergebnisse2!$D$4/Parameter!$B$8) +I669)&gt;0,"A",
IF((ZB_Käufer2!$B669-Parameter!$B$17*Spielerentscheidungen!$D$5+Parameter!$B$4*(Ergebnisse2!$E$4/Parameter!$B$8) + J669)&gt;0,"B",0)))</f>
        <v>0</v>
      </c>
      <c r="H669">
        <f>IF(AND(($B669-Parameter!$B$17*Spielerentscheidungen!$B$6+Parameter!$B$4*(Ergebnisse2!$D$5/Parameter!$B$8) + I669)&gt;0,(ZB_Käufer2!$B669-Parameter!$B$17*Spielerentscheidungen!$D$6+Parameter!$B$4*(Ergebnisse2!$E$5/Parameter!$B$8) + J669)&gt;0), IF(($B669-Parameter!$B$17*Spielerentscheidungen!$B$6+Parameter!$B$4*(Ergebnisse2!$D$5/Parameter!$B$8) + I669) &gt; (ZB_Käufer2!$B669-Parameter!$B$17*Spielerentscheidungen!$D$6+Parameter!$B$4*(Ergebnisse2!$E$5/Parameter!$B$8) + J669),"A",IF(($B669-Parameter!$B$17*Spielerentscheidungen!$B$6+Parameter!$B$4*(Ergebnisse2!$D$5/Parameter!$B$8) + I669) &lt; (ZB_Käufer2!$B669-Parameter!$B$17*Spielerentscheidungen!$D$6+Parameter!$B$4*(Ergebnisse2!$E$5/Parameter!$B$8) + J669),"B",C669)),
IF(($B669-Parameter!$B$17*Spielerentscheidungen!$B$6+Parameter!$B$4*(Ergebnisse2!$D$5/Parameter!$B$8) + I669)&gt;0,"A",
IF((ZB_Käufer2!$B669-Parameter!$B$17*Spielerentscheidungen!$D$6 + Parameter!$B$4*(Ergebnisse2!$E$5/Parameter!$B$8) + J669)&gt;0,"B",0)))</f>
        <v>0</v>
      </c>
      <c r="I669">
        <v>0</v>
      </c>
      <c r="J669">
        <v>1</v>
      </c>
    </row>
    <row r="670" spans="1:10" x14ac:dyDescent="0.35">
      <c r="A670">
        <v>669</v>
      </c>
      <c r="B670">
        <v>4.3899999999999997</v>
      </c>
      <c r="C670" t="s">
        <v>19</v>
      </c>
      <c r="D670" t="str">
        <f>IF(AND(($B670- Parameter!$B$17*Spielerentscheidungen!$B$2+Parameter!$B$4*0.5 + I670)&gt;0,(ZB_Käufer2!$B670-Parameter!$B$17*Spielerentscheidungen!$D$2+Parameter!$B$4*0.5 + J670)&gt;0), IF(($B670-Parameter!$B$17*Spielerentscheidungen!$B$2+Parameter!$B$4*0.5 + I670) &gt; (ZB_Käufer2!$B670-Parameter!$B$17*Spielerentscheidungen!$D$2+Parameter!$B$4*0.5 + J670), "A", IF((ZB_Käufer2!$B670-Parameter!$B$17*Spielerentscheidungen!$D$2+Parameter!$B$4*0.5 + J670) &gt; ($B670-Parameter!$B$17*Spielerentscheidungen!$B$2+Parameter!$B$4*0.5 + I670), "B", C670)),
IF(($B670-Parameter!$B$17*Spielerentscheidungen!$B$2+Parameter!$B$4*0.5 + I670)&gt;0,"A",
IF((ZB_Käufer2!$B670-Parameter!$B$17*Spielerentscheidungen!$D$2+Parameter!$B$4*0.5 + J670)&gt;0,"B",0)))</f>
        <v>A</v>
      </c>
      <c r="E670" t="str">
        <f>IF(AND(($B670-Parameter!$B$17*Spielerentscheidungen!$B$3+Parameter!$B$4*(Ergebnisse2!$D$2/Parameter!$B$8) + I670)&gt;0,(ZB_Käufer2!$B670-Parameter!$B$17*Spielerentscheidungen!$D$3+Parameter!$B$4*(Ergebnisse2!$E$2/Parameter!$B$8) + J670)&gt;0),IF(($B670-Parameter!$B$17*Spielerentscheidungen!$B$3+Parameter!$B$4*(Ergebnisse2!$D$2/Parameter!$B$8) + I670) &gt; (ZB_Käufer2!$B670-Parameter!$B$17*Spielerentscheidungen!$D$3+Parameter!$B$4*(Ergebnisse2!$E$2/Parameter!$B$8) + J670),"A", IF(($B670-Parameter!$B$17*Spielerentscheidungen!$B$3+Parameter!$B$4*(Ergebnisse2!$D$2/Parameter!$B$8) + I670) &lt; (ZB_Käufer2!$B670-Parameter!$B$17*Spielerentscheidungen!$D$3+Parameter!$B$4*(Ergebnisse2!$E$2/Parameter!$B$8) + J670 ), "B", C670)),
IF(($B670-Parameter!$B$17*Spielerentscheidungen!$B$3+Parameter!$B$4*(Ergebnisse2!$D$2/Parameter!$B$8) + I670) &gt; 0,"A",
IF((ZB_Käufer2!$B670-Parameter!$B$17*Spielerentscheidungen!$D$3+Parameter!$B$4*(Ergebnisse2!$E$2/Parameter!$B$8) + J670)&gt;0,"B",0)))</f>
        <v>A</v>
      </c>
      <c r="F670">
        <f>IF(AND(($B670-Parameter!$B$17*Spielerentscheidungen!$B$4+Parameter!$B$4*(Ergebnisse2!$D$3/Parameter!$B$8) + I670 )&gt;0,(ZB_Käufer2!$B670-Parameter!$B$17*Spielerentscheidungen!$D$4+Parameter!$B$4*(Ergebnisse2!$E$3/Parameter!$B$8) + J670)&gt;0),IF(($B670-Parameter!$B$17*Spielerentscheidungen!$B$4+Parameter!$B$4*(Ergebnisse2!$D$3/Parameter!$B$8) + I670) &gt; (ZB_Käufer2!$B670-Parameter!$B$17*Spielerentscheidungen!$D$4+Parameter!$B$4*(Ergebnisse2!$E$3/Parameter!$B$8) + J670), "A", IF(($B670-Parameter!$B$17*Spielerentscheidungen!$B$4+Parameter!$B$4*(Ergebnisse2!$D$3/Parameter!$B$8) + I670) &lt; (ZB_Käufer2!$B670-Parameter!$B$17*Spielerentscheidungen!$D$4+Parameter!$B$4*(Ergebnisse2!$E$3/Parameter!$B$8) + J670), "B", C670)),
IF(($B670-Parameter!$B$17*Spielerentscheidungen!$B$4+Parameter!$B$4*(Ergebnisse2!$D$3/Parameter!$B$8) + I670) &gt; 0,"A",
IF((ZB_Käufer2!$B670-Parameter!$B$17*Spielerentscheidungen!$D$4+Parameter!$B$4*(Ergebnisse2!$E$3/Parameter!$B$8) + J670) &gt; 0,"B",0)))</f>
        <v>0</v>
      </c>
      <c r="G670">
        <f>IF(AND(($B670-Parameter!$B$17*Spielerentscheidungen!$B$5+Parameter!$B$4*(Ergebnisse2!$D$4/Parameter!$B$8) + I670)&gt;0,(ZB_Käufer2!$B670-Parameter!$B$17*Spielerentscheidungen!$D$5+Parameter!$B$4*(Ergebnisse2!$E$4/Parameter!$B$8) + J670)&gt;0), IF(($B670-Parameter!$B$17*Spielerentscheidungen!$B$5+Parameter!$B$4*(Ergebnisse2!$D$4/Parameter!$B$8) + I670) &gt; (ZB_Käufer2!$B670-Parameter!$B$17*Spielerentscheidungen!$D$5+Parameter!$B$4*(Ergebnisse2!$E$4/Parameter!$B$8) + J670), "A", IF(($B670-Parameter!$B$17*Spielerentscheidungen!$B$5+Parameter!$B$4*(Ergebnisse2!$D$4/Parameter!$B$8) + I670) &lt; (ZB_Käufer2!$B670-Parameter!$B$17*Spielerentscheidungen!$D$5+Parameter!$B$4*(Ergebnisse2!$E$4/Parameter!$B$8) + J670), "B", C670)),
IF(($B670-Parameter!$B$17*Spielerentscheidungen!$B$5+Parameter!$B$4*(Ergebnisse2!$D$4/Parameter!$B$8) +I670)&gt;0,"A",
IF((ZB_Käufer2!$B670-Parameter!$B$17*Spielerentscheidungen!$D$5+Parameter!$B$4*(Ergebnisse2!$E$4/Parameter!$B$8) + J670)&gt;0,"B",0)))</f>
        <v>0</v>
      </c>
      <c r="H670">
        <f>IF(AND(($B670-Parameter!$B$17*Spielerentscheidungen!$B$6+Parameter!$B$4*(Ergebnisse2!$D$5/Parameter!$B$8) + I670)&gt;0,(ZB_Käufer2!$B670-Parameter!$B$17*Spielerentscheidungen!$D$6+Parameter!$B$4*(Ergebnisse2!$E$5/Parameter!$B$8) + J670)&gt;0), IF(($B670-Parameter!$B$17*Spielerentscheidungen!$B$6+Parameter!$B$4*(Ergebnisse2!$D$5/Parameter!$B$8) + I670) &gt; (ZB_Käufer2!$B670-Parameter!$B$17*Spielerentscheidungen!$D$6+Parameter!$B$4*(Ergebnisse2!$E$5/Parameter!$B$8) + J670),"A",IF(($B670-Parameter!$B$17*Spielerentscheidungen!$B$6+Parameter!$B$4*(Ergebnisse2!$D$5/Parameter!$B$8) + I670) &lt; (ZB_Käufer2!$B670-Parameter!$B$17*Spielerentscheidungen!$D$6+Parameter!$B$4*(Ergebnisse2!$E$5/Parameter!$B$8) + J670),"B",C670)),
IF(($B670-Parameter!$B$17*Spielerentscheidungen!$B$6+Parameter!$B$4*(Ergebnisse2!$D$5/Parameter!$B$8) + I670)&gt;0,"A",
IF((ZB_Käufer2!$B670-Parameter!$B$17*Spielerentscheidungen!$D$6 + Parameter!$B$4*(Ergebnisse2!$E$5/Parameter!$B$8) + J670)&gt;0,"B",0)))</f>
        <v>0</v>
      </c>
      <c r="I670">
        <v>3</v>
      </c>
      <c r="J670">
        <v>0</v>
      </c>
    </row>
    <row r="671" spans="1:10" x14ac:dyDescent="0.35">
      <c r="A671">
        <v>670</v>
      </c>
      <c r="B671">
        <v>7.83</v>
      </c>
      <c r="C671" t="s">
        <v>20</v>
      </c>
      <c r="D671" t="str">
        <f>IF(AND(($B671- Parameter!$B$17*Spielerentscheidungen!$B$2+Parameter!$B$4*0.5 + I671)&gt;0,(ZB_Käufer2!$B671-Parameter!$B$17*Spielerentscheidungen!$D$2+Parameter!$B$4*0.5 + J671)&gt;0), IF(($B671-Parameter!$B$17*Spielerentscheidungen!$B$2+Parameter!$B$4*0.5 + I671) &gt; (ZB_Käufer2!$B671-Parameter!$B$17*Spielerentscheidungen!$D$2+Parameter!$B$4*0.5 + J671), "A", IF((ZB_Käufer2!$B671-Parameter!$B$17*Spielerentscheidungen!$D$2+Parameter!$B$4*0.5 + J671) &gt; ($B671-Parameter!$B$17*Spielerentscheidungen!$B$2+Parameter!$B$4*0.5 + I671), "B", C671)),
IF(($B671-Parameter!$B$17*Spielerentscheidungen!$B$2+Parameter!$B$4*0.5 + I671)&gt;0,"A",
IF((ZB_Käufer2!$B671-Parameter!$B$17*Spielerentscheidungen!$D$2+Parameter!$B$4*0.5 + J671)&gt;0,"B",0)))</f>
        <v>A</v>
      </c>
      <c r="E671" t="str">
        <f>IF(AND(($B671-Parameter!$B$17*Spielerentscheidungen!$B$3+Parameter!$B$4*(Ergebnisse2!$D$2/Parameter!$B$8) + I671)&gt;0,(ZB_Käufer2!$B671-Parameter!$B$17*Spielerentscheidungen!$D$3+Parameter!$B$4*(Ergebnisse2!$E$2/Parameter!$B$8) + J671)&gt;0),IF(($B671-Parameter!$B$17*Spielerentscheidungen!$B$3+Parameter!$B$4*(Ergebnisse2!$D$2/Parameter!$B$8) + I671) &gt; (ZB_Käufer2!$B671-Parameter!$B$17*Spielerentscheidungen!$D$3+Parameter!$B$4*(Ergebnisse2!$E$2/Parameter!$B$8) + J671),"A", IF(($B671-Parameter!$B$17*Spielerentscheidungen!$B$3+Parameter!$B$4*(Ergebnisse2!$D$2/Parameter!$B$8) + I671) &lt; (ZB_Käufer2!$B671-Parameter!$B$17*Spielerentscheidungen!$D$3+Parameter!$B$4*(Ergebnisse2!$E$2/Parameter!$B$8) + J671 ), "B", C671)),
IF(($B671-Parameter!$B$17*Spielerentscheidungen!$B$3+Parameter!$B$4*(Ergebnisse2!$D$2/Parameter!$B$8) + I671) &gt; 0,"A",
IF((ZB_Käufer2!$B671-Parameter!$B$17*Spielerentscheidungen!$D$3+Parameter!$B$4*(Ergebnisse2!$E$2/Parameter!$B$8) + J671)&gt;0,"B",0)))</f>
        <v>A</v>
      </c>
      <c r="F671" t="str">
        <f>IF(AND(($B671-Parameter!$B$17*Spielerentscheidungen!$B$4+Parameter!$B$4*(Ergebnisse2!$D$3/Parameter!$B$8) + I671 )&gt;0,(ZB_Käufer2!$B671-Parameter!$B$17*Spielerentscheidungen!$D$4+Parameter!$B$4*(Ergebnisse2!$E$3/Parameter!$B$8) + J671)&gt;0),IF(($B671-Parameter!$B$17*Spielerentscheidungen!$B$4+Parameter!$B$4*(Ergebnisse2!$D$3/Parameter!$B$8) + I671) &gt; (ZB_Käufer2!$B671-Parameter!$B$17*Spielerentscheidungen!$D$4+Parameter!$B$4*(Ergebnisse2!$E$3/Parameter!$B$8) + J671), "A", IF(($B671-Parameter!$B$17*Spielerentscheidungen!$B$4+Parameter!$B$4*(Ergebnisse2!$D$3/Parameter!$B$8) + I671) &lt; (ZB_Käufer2!$B671-Parameter!$B$17*Spielerentscheidungen!$D$4+Parameter!$B$4*(Ergebnisse2!$E$3/Parameter!$B$8) + J671), "B", C671)),
IF(($B671-Parameter!$B$17*Spielerentscheidungen!$B$4+Parameter!$B$4*(Ergebnisse2!$D$3/Parameter!$B$8) + I671) &gt; 0,"A",
IF((ZB_Käufer2!$B671-Parameter!$B$17*Spielerentscheidungen!$D$4+Parameter!$B$4*(Ergebnisse2!$E$3/Parameter!$B$8) + J671) &gt; 0,"B",0)))</f>
        <v>A</v>
      </c>
      <c r="G671" t="str">
        <f>IF(AND(($B671-Parameter!$B$17*Spielerentscheidungen!$B$5+Parameter!$B$4*(Ergebnisse2!$D$4/Parameter!$B$8) + I671)&gt;0,(ZB_Käufer2!$B671-Parameter!$B$17*Spielerentscheidungen!$D$5+Parameter!$B$4*(Ergebnisse2!$E$4/Parameter!$B$8) + J671)&gt;0), IF(($B671-Parameter!$B$17*Spielerentscheidungen!$B$5+Parameter!$B$4*(Ergebnisse2!$D$4/Parameter!$B$8) + I671) &gt; (ZB_Käufer2!$B671-Parameter!$B$17*Spielerentscheidungen!$D$5+Parameter!$B$4*(Ergebnisse2!$E$4/Parameter!$B$8) + J671), "A", IF(($B671-Parameter!$B$17*Spielerentscheidungen!$B$5+Parameter!$B$4*(Ergebnisse2!$D$4/Parameter!$B$8) + I671) &lt; (ZB_Käufer2!$B671-Parameter!$B$17*Spielerentscheidungen!$D$5+Parameter!$B$4*(Ergebnisse2!$E$4/Parameter!$B$8) + J671), "B", C671)),
IF(($B671-Parameter!$B$17*Spielerentscheidungen!$B$5+Parameter!$B$4*(Ergebnisse2!$D$4/Parameter!$B$8) +I671)&gt;0,"A",
IF((ZB_Käufer2!$B671-Parameter!$B$17*Spielerentscheidungen!$D$5+Parameter!$B$4*(Ergebnisse2!$E$4/Parameter!$B$8) + J671)&gt;0,"B",0)))</f>
        <v>A</v>
      </c>
      <c r="H671">
        <f>IF(AND(($B671-Parameter!$B$17*Spielerentscheidungen!$B$6+Parameter!$B$4*(Ergebnisse2!$D$5/Parameter!$B$8) + I671)&gt;0,(ZB_Käufer2!$B671-Parameter!$B$17*Spielerentscheidungen!$D$6+Parameter!$B$4*(Ergebnisse2!$E$5/Parameter!$B$8) + J671)&gt;0), IF(($B671-Parameter!$B$17*Spielerentscheidungen!$B$6+Parameter!$B$4*(Ergebnisse2!$D$5/Parameter!$B$8) + I671) &gt; (ZB_Käufer2!$B671-Parameter!$B$17*Spielerentscheidungen!$D$6+Parameter!$B$4*(Ergebnisse2!$E$5/Parameter!$B$8) + J671),"A",IF(($B671-Parameter!$B$17*Spielerentscheidungen!$B$6+Parameter!$B$4*(Ergebnisse2!$D$5/Parameter!$B$8) + I671) &lt; (ZB_Käufer2!$B671-Parameter!$B$17*Spielerentscheidungen!$D$6+Parameter!$B$4*(Ergebnisse2!$E$5/Parameter!$B$8) + J671),"B",C671)),
IF(($B671-Parameter!$B$17*Spielerentscheidungen!$B$6+Parameter!$B$4*(Ergebnisse2!$D$5/Parameter!$B$8) + I671)&gt;0,"A",
IF((ZB_Käufer2!$B671-Parameter!$B$17*Spielerentscheidungen!$D$6 + Parameter!$B$4*(Ergebnisse2!$E$5/Parameter!$B$8) + J671)&gt;0,"B",0)))</f>
        <v>0</v>
      </c>
      <c r="I671">
        <v>5</v>
      </c>
      <c r="J671">
        <v>0</v>
      </c>
    </row>
    <row r="672" spans="1:10" x14ac:dyDescent="0.35">
      <c r="A672">
        <v>671</v>
      </c>
      <c r="B672">
        <v>8.9700000000000006</v>
      </c>
      <c r="C672" t="s">
        <v>19</v>
      </c>
      <c r="D672" t="str">
        <f>IF(AND(($B672- Parameter!$B$17*Spielerentscheidungen!$B$2+Parameter!$B$4*0.5 + I672)&gt;0,(ZB_Käufer2!$B672-Parameter!$B$17*Spielerentscheidungen!$D$2+Parameter!$B$4*0.5 + J672)&gt;0), IF(($B672-Parameter!$B$17*Spielerentscheidungen!$B$2+Parameter!$B$4*0.5 + I672) &gt; (ZB_Käufer2!$B672-Parameter!$B$17*Spielerentscheidungen!$D$2+Parameter!$B$4*0.5 + J672), "A", IF((ZB_Käufer2!$B672-Parameter!$B$17*Spielerentscheidungen!$D$2+Parameter!$B$4*0.5 + J672) &gt; ($B672-Parameter!$B$17*Spielerentscheidungen!$B$2+Parameter!$B$4*0.5 + I672), "B", C672)),
IF(($B672-Parameter!$B$17*Spielerentscheidungen!$B$2+Parameter!$B$4*0.5 + I672)&gt;0,"A",
IF((ZB_Käufer2!$B672-Parameter!$B$17*Spielerentscheidungen!$D$2+Parameter!$B$4*0.5 + J672)&gt;0,"B",0)))</f>
        <v>A</v>
      </c>
      <c r="E672" t="str">
        <f>IF(AND(($B672-Parameter!$B$17*Spielerentscheidungen!$B$3+Parameter!$B$4*(Ergebnisse2!$D$2/Parameter!$B$8) + I672)&gt;0,(ZB_Käufer2!$B672-Parameter!$B$17*Spielerentscheidungen!$D$3+Parameter!$B$4*(Ergebnisse2!$E$2/Parameter!$B$8) + J672)&gt;0),IF(($B672-Parameter!$B$17*Spielerentscheidungen!$B$3+Parameter!$B$4*(Ergebnisse2!$D$2/Parameter!$B$8) + I672) &gt; (ZB_Käufer2!$B672-Parameter!$B$17*Spielerentscheidungen!$D$3+Parameter!$B$4*(Ergebnisse2!$E$2/Parameter!$B$8) + J672),"A", IF(($B672-Parameter!$B$17*Spielerentscheidungen!$B$3+Parameter!$B$4*(Ergebnisse2!$D$2/Parameter!$B$8) + I672) &lt; (ZB_Käufer2!$B672-Parameter!$B$17*Spielerentscheidungen!$D$3+Parameter!$B$4*(Ergebnisse2!$E$2/Parameter!$B$8) + J672 ), "B", C672)),
IF(($B672-Parameter!$B$17*Spielerentscheidungen!$B$3+Parameter!$B$4*(Ergebnisse2!$D$2/Parameter!$B$8) + I672) &gt; 0,"A",
IF((ZB_Käufer2!$B672-Parameter!$B$17*Spielerentscheidungen!$D$3+Parameter!$B$4*(Ergebnisse2!$E$2/Parameter!$B$8) + J672)&gt;0,"B",0)))</f>
        <v>A</v>
      </c>
      <c r="F672" t="str">
        <f>IF(AND(($B672-Parameter!$B$17*Spielerentscheidungen!$B$4+Parameter!$B$4*(Ergebnisse2!$D$3/Parameter!$B$8) + I672 )&gt;0,(ZB_Käufer2!$B672-Parameter!$B$17*Spielerentscheidungen!$D$4+Parameter!$B$4*(Ergebnisse2!$E$3/Parameter!$B$8) + J672)&gt;0),IF(($B672-Parameter!$B$17*Spielerentscheidungen!$B$4+Parameter!$B$4*(Ergebnisse2!$D$3/Parameter!$B$8) + I672) &gt; (ZB_Käufer2!$B672-Parameter!$B$17*Spielerentscheidungen!$D$4+Parameter!$B$4*(Ergebnisse2!$E$3/Parameter!$B$8) + J672), "A", IF(($B672-Parameter!$B$17*Spielerentscheidungen!$B$4+Parameter!$B$4*(Ergebnisse2!$D$3/Parameter!$B$8) + I672) &lt; (ZB_Käufer2!$B672-Parameter!$B$17*Spielerentscheidungen!$D$4+Parameter!$B$4*(Ergebnisse2!$E$3/Parameter!$B$8) + J672), "B", C672)),
IF(($B672-Parameter!$B$17*Spielerentscheidungen!$B$4+Parameter!$B$4*(Ergebnisse2!$D$3/Parameter!$B$8) + I672) &gt; 0,"A",
IF((ZB_Käufer2!$B672-Parameter!$B$17*Spielerentscheidungen!$D$4+Parameter!$B$4*(Ergebnisse2!$E$3/Parameter!$B$8) + J672) &gt; 0,"B",0)))</f>
        <v>A</v>
      </c>
      <c r="G672" t="str">
        <f>IF(AND(($B672-Parameter!$B$17*Spielerentscheidungen!$B$5+Parameter!$B$4*(Ergebnisse2!$D$4/Parameter!$B$8) + I672)&gt;0,(ZB_Käufer2!$B672-Parameter!$B$17*Spielerentscheidungen!$D$5+Parameter!$B$4*(Ergebnisse2!$E$4/Parameter!$B$8) + J672)&gt;0), IF(($B672-Parameter!$B$17*Spielerentscheidungen!$B$5+Parameter!$B$4*(Ergebnisse2!$D$4/Parameter!$B$8) + I672) &gt; (ZB_Käufer2!$B672-Parameter!$B$17*Spielerentscheidungen!$D$5+Parameter!$B$4*(Ergebnisse2!$E$4/Parameter!$B$8) + J672), "A", IF(($B672-Parameter!$B$17*Spielerentscheidungen!$B$5+Parameter!$B$4*(Ergebnisse2!$D$4/Parameter!$B$8) + I672) &lt; (ZB_Käufer2!$B672-Parameter!$B$17*Spielerentscheidungen!$D$5+Parameter!$B$4*(Ergebnisse2!$E$4/Parameter!$B$8) + J672), "B", C672)),
IF(($B672-Parameter!$B$17*Spielerentscheidungen!$B$5+Parameter!$B$4*(Ergebnisse2!$D$4/Parameter!$B$8) +I672)&gt;0,"A",
IF((ZB_Käufer2!$B672-Parameter!$B$17*Spielerentscheidungen!$D$5+Parameter!$B$4*(Ergebnisse2!$E$4/Parameter!$B$8) + J672)&gt;0,"B",0)))</f>
        <v>A</v>
      </c>
      <c r="H672">
        <f>IF(AND(($B672-Parameter!$B$17*Spielerentscheidungen!$B$6+Parameter!$B$4*(Ergebnisse2!$D$5/Parameter!$B$8) + I672)&gt;0,(ZB_Käufer2!$B672-Parameter!$B$17*Spielerentscheidungen!$D$6+Parameter!$B$4*(Ergebnisse2!$E$5/Parameter!$B$8) + J672)&gt;0), IF(($B672-Parameter!$B$17*Spielerentscheidungen!$B$6+Parameter!$B$4*(Ergebnisse2!$D$5/Parameter!$B$8) + I672) &gt; (ZB_Käufer2!$B672-Parameter!$B$17*Spielerentscheidungen!$D$6+Parameter!$B$4*(Ergebnisse2!$E$5/Parameter!$B$8) + J672),"A",IF(($B672-Parameter!$B$17*Spielerentscheidungen!$B$6+Parameter!$B$4*(Ergebnisse2!$D$5/Parameter!$B$8) + I672) &lt; (ZB_Käufer2!$B672-Parameter!$B$17*Spielerentscheidungen!$D$6+Parameter!$B$4*(Ergebnisse2!$E$5/Parameter!$B$8) + J672),"B",C672)),
IF(($B672-Parameter!$B$17*Spielerentscheidungen!$B$6+Parameter!$B$4*(Ergebnisse2!$D$5/Parameter!$B$8) + I672)&gt;0,"A",
IF((ZB_Käufer2!$B672-Parameter!$B$17*Spielerentscheidungen!$D$6 + Parameter!$B$4*(Ergebnisse2!$E$5/Parameter!$B$8) + J672)&gt;0,"B",0)))</f>
        <v>0</v>
      </c>
      <c r="I672">
        <v>3</v>
      </c>
      <c r="J672">
        <v>0</v>
      </c>
    </row>
    <row r="673" spans="1:10" x14ac:dyDescent="0.35">
      <c r="A673">
        <v>672</v>
      </c>
      <c r="B673">
        <v>6.39</v>
      </c>
      <c r="C673" t="s">
        <v>20</v>
      </c>
      <c r="D673" t="str">
        <f>IF(AND(($B673- Parameter!$B$17*Spielerentscheidungen!$B$2+Parameter!$B$4*0.5 + I673)&gt;0,(ZB_Käufer2!$B673-Parameter!$B$17*Spielerentscheidungen!$D$2+Parameter!$B$4*0.5 + J673)&gt;0), IF(($B673-Parameter!$B$17*Spielerentscheidungen!$B$2+Parameter!$B$4*0.5 + I673) &gt; (ZB_Käufer2!$B673-Parameter!$B$17*Spielerentscheidungen!$D$2+Parameter!$B$4*0.5 + J673), "A", IF((ZB_Käufer2!$B673-Parameter!$B$17*Spielerentscheidungen!$D$2+Parameter!$B$4*0.5 + J673) &gt; ($B673-Parameter!$B$17*Spielerentscheidungen!$B$2+Parameter!$B$4*0.5 + I673), "B", C673)),
IF(($B673-Parameter!$B$17*Spielerentscheidungen!$B$2+Parameter!$B$4*0.5 + I673)&gt;0,"A",
IF((ZB_Käufer2!$B673-Parameter!$B$17*Spielerentscheidungen!$D$2+Parameter!$B$4*0.5 + J673)&gt;0,"B",0)))</f>
        <v>B</v>
      </c>
      <c r="E673" t="str">
        <f>IF(AND(($B673-Parameter!$B$17*Spielerentscheidungen!$B$3+Parameter!$B$4*(Ergebnisse2!$D$2/Parameter!$B$8) + I673)&gt;0,(ZB_Käufer2!$B673-Parameter!$B$17*Spielerentscheidungen!$D$3+Parameter!$B$4*(Ergebnisse2!$E$2/Parameter!$B$8) + J673)&gt;0),IF(($B673-Parameter!$B$17*Spielerentscheidungen!$B$3+Parameter!$B$4*(Ergebnisse2!$D$2/Parameter!$B$8) + I673) &gt; (ZB_Käufer2!$B673-Parameter!$B$17*Spielerentscheidungen!$D$3+Parameter!$B$4*(Ergebnisse2!$E$2/Parameter!$B$8) + J673),"A", IF(($B673-Parameter!$B$17*Spielerentscheidungen!$B$3+Parameter!$B$4*(Ergebnisse2!$D$2/Parameter!$B$8) + I673) &lt; (ZB_Käufer2!$B673-Parameter!$B$17*Spielerentscheidungen!$D$3+Parameter!$B$4*(Ergebnisse2!$E$2/Parameter!$B$8) + J673 ), "B", C673)),
IF(($B673-Parameter!$B$17*Spielerentscheidungen!$B$3+Parameter!$B$4*(Ergebnisse2!$D$2/Parameter!$B$8) + I673) &gt; 0,"A",
IF((ZB_Käufer2!$B673-Parameter!$B$17*Spielerentscheidungen!$D$3+Parameter!$B$4*(Ergebnisse2!$E$2/Parameter!$B$8) + J673)&gt;0,"B",0)))</f>
        <v>A</v>
      </c>
      <c r="F673">
        <f>IF(AND(($B673-Parameter!$B$17*Spielerentscheidungen!$B$4+Parameter!$B$4*(Ergebnisse2!$D$3/Parameter!$B$8) + I673 )&gt;0,(ZB_Käufer2!$B673-Parameter!$B$17*Spielerentscheidungen!$D$4+Parameter!$B$4*(Ergebnisse2!$E$3/Parameter!$B$8) + J673)&gt;0),IF(($B673-Parameter!$B$17*Spielerentscheidungen!$B$4+Parameter!$B$4*(Ergebnisse2!$D$3/Parameter!$B$8) + I673) &gt; (ZB_Käufer2!$B673-Parameter!$B$17*Spielerentscheidungen!$D$4+Parameter!$B$4*(Ergebnisse2!$E$3/Parameter!$B$8) + J673), "A", IF(($B673-Parameter!$B$17*Spielerentscheidungen!$B$4+Parameter!$B$4*(Ergebnisse2!$D$3/Parameter!$B$8) + I673) &lt; (ZB_Käufer2!$B673-Parameter!$B$17*Spielerentscheidungen!$D$4+Parameter!$B$4*(Ergebnisse2!$E$3/Parameter!$B$8) + J673), "B", C673)),
IF(($B673-Parameter!$B$17*Spielerentscheidungen!$B$4+Parameter!$B$4*(Ergebnisse2!$D$3/Parameter!$B$8) + I673) &gt; 0,"A",
IF((ZB_Käufer2!$B673-Parameter!$B$17*Spielerentscheidungen!$D$4+Parameter!$B$4*(Ergebnisse2!$E$3/Parameter!$B$8) + J673) &gt; 0,"B",0)))</f>
        <v>0</v>
      </c>
      <c r="G673">
        <f>IF(AND(($B673-Parameter!$B$17*Spielerentscheidungen!$B$5+Parameter!$B$4*(Ergebnisse2!$D$4/Parameter!$B$8) + I673)&gt;0,(ZB_Käufer2!$B673-Parameter!$B$17*Spielerentscheidungen!$D$5+Parameter!$B$4*(Ergebnisse2!$E$4/Parameter!$B$8) + J673)&gt;0), IF(($B673-Parameter!$B$17*Spielerentscheidungen!$B$5+Parameter!$B$4*(Ergebnisse2!$D$4/Parameter!$B$8) + I673) &gt; (ZB_Käufer2!$B673-Parameter!$B$17*Spielerentscheidungen!$D$5+Parameter!$B$4*(Ergebnisse2!$E$4/Parameter!$B$8) + J673), "A", IF(($B673-Parameter!$B$17*Spielerentscheidungen!$B$5+Parameter!$B$4*(Ergebnisse2!$D$4/Parameter!$B$8) + I673) &lt; (ZB_Käufer2!$B673-Parameter!$B$17*Spielerentscheidungen!$D$5+Parameter!$B$4*(Ergebnisse2!$E$4/Parameter!$B$8) + J673), "B", C673)),
IF(($B673-Parameter!$B$17*Spielerentscheidungen!$B$5+Parameter!$B$4*(Ergebnisse2!$D$4/Parameter!$B$8) +I673)&gt;0,"A",
IF((ZB_Käufer2!$B673-Parameter!$B$17*Spielerentscheidungen!$D$5+Parameter!$B$4*(Ergebnisse2!$E$4/Parameter!$B$8) + J673)&gt;0,"B",0)))</f>
        <v>0</v>
      </c>
      <c r="H673">
        <f>IF(AND(($B673-Parameter!$B$17*Spielerentscheidungen!$B$6+Parameter!$B$4*(Ergebnisse2!$D$5/Parameter!$B$8) + I673)&gt;0,(ZB_Käufer2!$B673-Parameter!$B$17*Spielerentscheidungen!$D$6+Parameter!$B$4*(Ergebnisse2!$E$5/Parameter!$B$8) + J673)&gt;0), IF(($B673-Parameter!$B$17*Spielerentscheidungen!$B$6+Parameter!$B$4*(Ergebnisse2!$D$5/Parameter!$B$8) + I673) &gt; (ZB_Käufer2!$B673-Parameter!$B$17*Spielerentscheidungen!$D$6+Parameter!$B$4*(Ergebnisse2!$E$5/Parameter!$B$8) + J673),"A",IF(($B673-Parameter!$B$17*Spielerentscheidungen!$B$6+Parameter!$B$4*(Ergebnisse2!$D$5/Parameter!$B$8) + I673) &lt; (ZB_Käufer2!$B673-Parameter!$B$17*Spielerentscheidungen!$D$6+Parameter!$B$4*(Ergebnisse2!$E$5/Parameter!$B$8) + J673),"B",C673)),
IF(($B673-Parameter!$B$17*Spielerentscheidungen!$B$6+Parameter!$B$4*(Ergebnisse2!$D$5/Parameter!$B$8) + I673)&gt;0,"A",
IF((ZB_Käufer2!$B673-Parameter!$B$17*Spielerentscheidungen!$D$6 + Parameter!$B$4*(Ergebnisse2!$E$5/Parameter!$B$8) + J673)&gt;0,"B",0)))</f>
        <v>0</v>
      </c>
      <c r="I673">
        <v>0</v>
      </c>
      <c r="J673">
        <v>2</v>
      </c>
    </row>
    <row r="674" spans="1:10" x14ac:dyDescent="0.35">
      <c r="A674">
        <v>673</v>
      </c>
      <c r="B674">
        <v>3.6</v>
      </c>
      <c r="C674" t="s">
        <v>19</v>
      </c>
      <c r="D674">
        <f>IF(AND(($B674- Parameter!$B$17*Spielerentscheidungen!$B$2+Parameter!$B$4*0.5 + I674)&gt;0,(ZB_Käufer2!$B674-Parameter!$B$17*Spielerentscheidungen!$D$2+Parameter!$B$4*0.5 + J674)&gt;0), IF(($B674-Parameter!$B$17*Spielerentscheidungen!$B$2+Parameter!$B$4*0.5 + I674) &gt; (ZB_Käufer2!$B674-Parameter!$B$17*Spielerentscheidungen!$D$2+Parameter!$B$4*0.5 + J674), "A", IF((ZB_Käufer2!$B674-Parameter!$B$17*Spielerentscheidungen!$D$2+Parameter!$B$4*0.5 + J674) &gt; ($B674-Parameter!$B$17*Spielerentscheidungen!$B$2+Parameter!$B$4*0.5 + I674), "B", C674)),
IF(($B674-Parameter!$B$17*Spielerentscheidungen!$B$2+Parameter!$B$4*0.5 + I674)&gt;0,"A",
IF((ZB_Käufer2!$B674-Parameter!$B$17*Spielerentscheidungen!$D$2+Parameter!$B$4*0.5 + J674)&gt;0,"B",0)))</f>
        <v>0</v>
      </c>
      <c r="E674">
        <f>IF(AND(($B674-Parameter!$B$17*Spielerentscheidungen!$B$3+Parameter!$B$4*(Ergebnisse2!$D$2/Parameter!$B$8) + I674)&gt;0,(ZB_Käufer2!$B674-Parameter!$B$17*Spielerentscheidungen!$D$3+Parameter!$B$4*(Ergebnisse2!$E$2/Parameter!$B$8) + J674)&gt;0),IF(($B674-Parameter!$B$17*Spielerentscheidungen!$B$3+Parameter!$B$4*(Ergebnisse2!$D$2/Parameter!$B$8) + I674) &gt; (ZB_Käufer2!$B674-Parameter!$B$17*Spielerentscheidungen!$D$3+Parameter!$B$4*(Ergebnisse2!$E$2/Parameter!$B$8) + J674),"A", IF(($B674-Parameter!$B$17*Spielerentscheidungen!$B$3+Parameter!$B$4*(Ergebnisse2!$D$2/Parameter!$B$8) + I674) &lt; (ZB_Käufer2!$B674-Parameter!$B$17*Spielerentscheidungen!$D$3+Parameter!$B$4*(Ergebnisse2!$E$2/Parameter!$B$8) + J674 ), "B", C674)),
IF(($B674-Parameter!$B$17*Spielerentscheidungen!$B$3+Parameter!$B$4*(Ergebnisse2!$D$2/Parameter!$B$8) + I674) &gt; 0,"A",
IF((ZB_Käufer2!$B674-Parameter!$B$17*Spielerentscheidungen!$D$3+Parameter!$B$4*(Ergebnisse2!$E$2/Parameter!$B$8) + J674)&gt;0,"B",0)))</f>
        <v>0</v>
      </c>
      <c r="F674">
        <f>IF(AND(($B674-Parameter!$B$17*Spielerentscheidungen!$B$4+Parameter!$B$4*(Ergebnisse2!$D$3/Parameter!$B$8) + I674 )&gt;0,(ZB_Käufer2!$B674-Parameter!$B$17*Spielerentscheidungen!$D$4+Parameter!$B$4*(Ergebnisse2!$E$3/Parameter!$B$8) + J674)&gt;0),IF(($B674-Parameter!$B$17*Spielerentscheidungen!$B$4+Parameter!$B$4*(Ergebnisse2!$D$3/Parameter!$B$8) + I674) &gt; (ZB_Käufer2!$B674-Parameter!$B$17*Spielerentscheidungen!$D$4+Parameter!$B$4*(Ergebnisse2!$E$3/Parameter!$B$8) + J674), "A", IF(($B674-Parameter!$B$17*Spielerentscheidungen!$B$4+Parameter!$B$4*(Ergebnisse2!$D$3/Parameter!$B$8) + I674) &lt; (ZB_Käufer2!$B674-Parameter!$B$17*Spielerentscheidungen!$D$4+Parameter!$B$4*(Ergebnisse2!$E$3/Parameter!$B$8) + J674), "B", C674)),
IF(($B674-Parameter!$B$17*Spielerentscheidungen!$B$4+Parameter!$B$4*(Ergebnisse2!$D$3/Parameter!$B$8) + I674) &gt; 0,"A",
IF((ZB_Käufer2!$B674-Parameter!$B$17*Spielerentscheidungen!$D$4+Parameter!$B$4*(Ergebnisse2!$E$3/Parameter!$B$8) + J674) &gt; 0,"B",0)))</f>
        <v>0</v>
      </c>
      <c r="G674">
        <f>IF(AND(($B674-Parameter!$B$17*Spielerentscheidungen!$B$5+Parameter!$B$4*(Ergebnisse2!$D$4/Parameter!$B$8) + I674)&gt;0,(ZB_Käufer2!$B674-Parameter!$B$17*Spielerentscheidungen!$D$5+Parameter!$B$4*(Ergebnisse2!$E$4/Parameter!$B$8) + J674)&gt;0), IF(($B674-Parameter!$B$17*Spielerentscheidungen!$B$5+Parameter!$B$4*(Ergebnisse2!$D$4/Parameter!$B$8) + I674) &gt; (ZB_Käufer2!$B674-Parameter!$B$17*Spielerentscheidungen!$D$5+Parameter!$B$4*(Ergebnisse2!$E$4/Parameter!$B$8) + J674), "A", IF(($B674-Parameter!$B$17*Spielerentscheidungen!$B$5+Parameter!$B$4*(Ergebnisse2!$D$4/Parameter!$B$8) + I674) &lt; (ZB_Käufer2!$B674-Parameter!$B$17*Spielerentscheidungen!$D$5+Parameter!$B$4*(Ergebnisse2!$E$4/Parameter!$B$8) + J674), "B", C674)),
IF(($B674-Parameter!$B$17*Spielerentscheidungen!$B$5+Parameter!$B$4*(Ergebnisse2!$D$4/Parameter!$B$8) +I674)&gt;0,"A",
IF((ZB_Käufer2!$B674-Parameter!$B$17*Spielerentscheidungen!$D$5+Parameter!$B$4*(Ergebnisse2!$E$4/Parameter!$B$8) + J674)&gt;0,"B",0)))</f>
        <v>0</v>
      </c>
      <c r="H674">
        <f>IF(AND(($B674-Parameter!$B$17*Spielerentscheidungen!$B$6+Parameter!$B$4*(Ergebnisse2!$D$5/Parameter!$B$8) + I674)&gt;0,(ZB_Käufer2!$B674-Parameter!$B$17*Spielerentscheidungen!$D$6+Parameter!$B$4*(Ergebnisse2!$E$5/Parameter!$B$8) + J674)&gt;0), IF(($B674-Parameter!$B$17*Spielerentscheidungen!$B$6+Parameter!$B$4*(Ergebnisse2!$D$5/Parameter!$B$8) + I674) &gt; (ZB_Käufer2!$B674-Parameter!$B$17*Spielerentscheidungen!$D$6+Parameter!$B$4*(Ergebnisse2!$E$5/Parameter!$B$8) + J674),"A",IF(($B674-Parameter!$B$17*Spielerentscheidungen!$B$6+Parameter!$B$4*(Ergebnisse2!$D$5/Parameter!$B$8) + I674) &lt; (ZB_Käufer2!$B674-Parameter!$B$17*Spielerentscheidungen!$D$6+Parameter!$B$4*(Ergebnisse2!$E$5/Parameter!$B$8) + J674),"B",C674)),
IF(($B674-Parameter!$B$17*Spielerentscheidungen!$B$6+Parameter!$B$4*(Ergebnisse2!$D$5/Parameter!$B$8) + I674)&gt;0,"A",
IF((ZB_Käufer2!$B674-Parameter!$B$17*Spielerentscheidungen!$D$6 + Parameter!$B$4*(Ergebnisse2!$E$5/Parameter!$B$8) + J674)&gt;0,"B",0)))</f>
        <v>0</v>
      </c>
      <c r="I674">
        <v>0</v>
      </c>
      <c r="J674">
        <v>3</v>
      </c>
    </row>
    <row r="675" spans="1:10" x14ac:dyDescent="0.35">
      <c r="A675">
        <v>674</v>
      </c>
      <c r="B675">
        <v>1.94</v>
      </c>
      <c r="C675" t="s">
        <v>20</v>
      </c>
      <c r="D675">
        <f>IF(AND(($B675- Parameter!$B$17*Spielerentscheidungen!$B$2+Parameter!$B$4*0.5 + I675)&gt;0,(ZB_Käufer2!$B675-Parameter!$B$17*Spielerentscheidungen!$D$2+Parameter!$B$4*0.5 + J675)&gt;0), IF(($B675-Parameter!$B$17*Spielerentscheidungen!$B$2+Parameter!$B$4*0.5 + I675) &gt; (ZB_Käufer2!$B675-Parameter!$B$17*Spielerentscheidungen!$D$2+Parameter!$B$4*0.5 + J675), "A", IF((ZB_Käufer2!$B675-Parameter!$B$17*Spielerentscheidungen!$D$2+Parameter!$B$4*0.5 + J675) &gt; ($B675-Parameter!$B$17*Spielerentscheidungen!$B$2+Parameter!$B$4*0.5 + I675), "B", C675)),
IF(($B675-Parameter!$B$17*Spielerentscheidungen!$B$2+Parameter!$B$4*0.5 + I675)&gt;0,"A",
IF((ZB_Käufer2!$B675-Parameter!$B$17*Spielerentscheidungen!$D$2+Parameter!$B$4*0.5 + J675)&gt;0,"B",0)))</f>
        <v>0</v>
      </c>
      <c r="E675">
        <f>IF(AND(($B675-Parameter!$B$17*Spielerentscheidungen!$B$3+Parameter!$B$4*(Ergebnisse2!$D$2/Parameter!$B$8) + I675)&gt;0,(ZB_Käufer2!$B675-Parameter!$B$17*Spielerentscheidungen!$D$3+Parameter!$B$4*(Ergebnisse2!$E$2/Parameter!$B$8) + J675)&gt;0),IF(($B675-Parameter!$B$17*Spielerentscheidungen!$B$3+Parameter!$B$4*(Ergebnisse2!$D$2/Parameter!$B$8) + I675) &gt; (ZB_Käufer2!$B675-Parameter!$B$17*Spielerentscheidungen!$D$3+Parameter!$B$4*(Ergebnisse2!$E$2/Parameter!$B$8) + J675),"A", IF(($B675-Parameter!$B$17*Spielerentscheidungen!$B$3+Parameter!$B$4*(Ergebnisse2!$D$2/Parameter!$B$8) + I675) &lt; (ZB_Käufer2!$B675-Parameter!$B$17*Spielerentscheidungen!$D$3+Parameter!$B$4*(Ergebnisse2!$E$2/Parameter!$B$8) + J675 ), "B", C675)),
IF(($B675-Parameter!$B$17*Spielerentscheidungen!$B$3+Parameter!$B$4*(Ergebnisse2!$D$2/Parameter!$B$8) + I675) &gt; 0,"A",
IF((ZB_Käufer2!$B675-Parameter!$B$17*Spielerentscheidungen!$D$3+Parameter!$B$4*(Ergebnisse2!$E$2/Parameter!$B$8) + J675)&gt;0,"B",0)))</f>
        <v>0</v>
      </c>
      <c r="F675">
        <f>IF(AND(($B675-Parameter!$B$17*Spielerentscheidungen!$B$4+Parameter!$B$4*(Ergebnisse2!$D$3/Parameter!$B$8) + I675 )&gt;0,(ZB_Käufer2!$B675-Parameter!$B$17*Spielerentscheidungen!$D$4+Parameter!$B$4*(Ergebnisse2!$E$3/Parameter!$B$8) + J675)&gt;0),IF(($B675-Parameter!$B$17*Spielerentscheidungen!$B$4+Parameter!$B$4*(Ergebnisse2!$D$3/Parameter!$B$8) + I675) &gt; (ZB_Käufer2!$B675-Parameter!$B$17*Spielerentscheidungen!$D$4+Parameter!$B$4*(Ergebnisse2!$E$3/Parameter!$B$8) + J675), "A", IF(($B675-Parameter!$B$17*Spielerentscheidungen!$B$4+Parameter!$B$4*(Ergebnisse2!$D$3/Parameter!$B$8) + I675) &lt; (ZB_Käufer2!$B675-Parameter!$B$17*Spielerentscheidungen!$D$4+Parameter!$B$4*(Ergebnisse2!$E$3/Parameter!$B$8) + J675), "B", C675)),
IF(($B675-Parameter!$B$17*Spielerentscheidungen!$B$4+Parameter!$B$4*(Ergebnisse2!$D$3/Parameter!$B$8) + I675) &gt; 0,"A",
IF((ZB_Käufer2!$B675-Parameter!$B$17*Spielerentscheidungen!$D$4+Parameter!$B$4*(Ergebnisse2!$E$3/Parameter!$B$8) + J675) &gt; 0,"B",0)))</f>
        <v>0</v>
      </c>
      <c r="G675">
        <f>IF(AND(($B675-Parameter!$B$17*Spielerentscheidungen!$B$5+Parameter!$B$4*(Ergebnisse2!$D$4/Parameter!$B$8) + I675)&gt;0,(ZB_Käufer2!$B675-Parameter!$B$17*Spielerentscheidungen!$D$5+Parameter!$B$4*(Ergebnisse2!$E$4/Parameter!$B$8) + J675)&gt;0), IF(($B675-Parameter!$B$17*Spielerentscheidungen!$B$5+Parameter!$B$4*(Ergebnisse2!$D$4/Parameter!$B$8) + I675) &gt; (ZB_Käufer2!$B675-Parameter!$B$17*Spielerentscheidungen!$D$5+Parameter!$B$4*(Ergebnisse2!$E$4/Parameter!$B$8) + J675), "A", IF(($B675-Parameter!$B$17*Spielerentscheidungen!$B$5+Parameter!$B$4*(Ergebnisse2!$D$4/Parameter!$B$8) + I675) &lt; (ZB_Käufer2!$B675-Parameter!$B$17*Spielerentscheidungen!$D$5+Parameter!$B$4*(Ergebnisse2!$E$4/Parameter!$B$8) + J675), "B", C675)),
IF(($B675-Parameter!$B$17*Spielerentscheidungen!$B$5+Parameter!$B$4*(Ergebnisse2!$D$4/Parameter!$B$8) +I675)&gt;0,"A",
IF((ZB_Käufer2!$B675-Parameter!$B$17*Spielerentscheidungen!$D$5+Parameter!$B$4*(Ergebnisse2!$E$4/Parameter!$B$8) + J675)&gt;0,"B",0)))</f>
        <v>0</v>
      </c>
      <c r="H675">
        <f>IF(AND(($B675-Parameter!$B$17*Spielerentscheidungen!$B$6+Parameter!$B$4*(Ergebnisse2!$D$5/Parameter!$B$8) + I675)&gt;0,(ZB_Käufer2!$B675-Parameter!$B$17*Spielerentscheidungen!$D$6+Parameter!$B$4*(Ergebnisse2!$E$5/Parameter!$B$8) + J675)&gt;0), IF(($B675-Parameter!$B$17*Spielerentscheidungen!$B$6+Parameter!$B$4*(Ergebnisse2!$D$5/Parameter!$B$8) + I675) &gt; (ZB_Käufer2!$B675-Parameter!$B$17*Spielerentscheidungen!$D$6+Parameter!$B$4*(Ergebnisse2!$E$5/Parameter!$B$8) + J675),"A",IF(($B675-Parameter!$B$17*Spielerentscheidungen!$B$6+Parameter!$B$4*(Ergebnisse2!$D$5/Parameter!$B$8) + I675) &lt; (ZB_Käufer2!$B675-Parameter!$B$17*Spielerentscheidungen!$D$6+Parameter!$B$4*(Ergebnisse2!$E$5/Parameter!$B$8) + J675),"B",C675)),
IF(($B675-Parameter!$B$17*Spielerentscheidungen!$B$6+Parameter!$B$4*(Ergebnisse2!$D$5/Parameter!$B$8) + I675)&gt;0,"A",
IF((ZB_Käufer2!$B675-Parameter!$B$17*Spielerentscheidungen!$D$6 + Parameter!$B$4*(Ergebnisse2!$E$5/Parameter!$B$8) + J675)&gt;0,"B",0)))</f>
        <v>0</v>
      </c>
      <c r="I675">
        <v>0</v>
      </c>
      <c r="J675">
        <v>1</v>
      </c>
    </row>
    <row r="676" spans="1:10" x14ac:dyDescent="0.35">
      <c r="A676">
        <v>675</v>
      </c>
      <c r="B676">
        <v>2.67</v>
      </c>
      <c r="C676" t="s">
        <v>19</v>
      </c>
      <c r="D676">
        <f>IF(AND(($B676- Parameter!$B$17*Spielerentscheidungen!$B$2+Parameter!$B$4*0.5 + I676)&gt;0,(ZB_Käufer2!$B676-Parameter!$B$17*Spielerentscheidungen!$D$2+Parameter!$B$4*0.5 + J676)&gt;0), IF(($B676-Parameter!$B$17*Spielerentscheidungen!$B$2+Parameter!$B$4*0.5 + I676) &gt; (ZB_Käufer2!$B676-Parameter!$B$17*Spielerentscheidungen!$D$2+Parameter!$B$4*0.5 + J676), "A", IF((ZB_Käufer2!$B676-Parameter!$B$17*Spielerentscheidungen!$D$2+Parameter!$B$4*0.5 + J676) &gt; ($B676-Parameter!$B$17*Spielerentscheidungen!$B$2+Parameter!$B$4*0.5 + I676), "B", C676)),
IF(($B676-Parameter!$B$17*Spielerentscheidungen!$B$2+Parameter!$B$4*0.5 + I676)&gt;0,"A",
IF((ZB_Käufer2!$B676-Parameter!$B$17*Spielerentscheidungen!$D$2+Parameter!$B$4*0.5 + J676)&gt;0,"B",0)))</f>
        <v>0</v>
      </c>
      <c r="E676">
        <f>IF(AND(($B676-Parameter!$B$17*Spielerentscheidungen!$B$3+Parameter!$B$4*(Ergebnisse2!$D$2/Parameter!$B$8) + I676)&gt;0,(ZB_Käufer2!$B676-Parameter!$B$17*Spielerentscheidungen!$D$3+Parameter!$B$4*(Ergebnisse2!$E$2/Parameter!$B$8) + J676)&gt;0),IF(($B676-Parameter!$B$17*Spielerentscheidungen!$B$3+Parameter!$B$4*(Ergebnisse2!$D$2/Parameter!$B$8) + I676) &gt; (ZB_Käufer2!$B676-Parameter!$B$17*Spielerentscheidungen!$D$3+Parameter!$B$4*(Ergebnisse2!$E$2/Parameter!$B$8) + J676),"A", IF(($B676-Parameter!$B$17*Spielerentscheidungen!$B$3+Parameter!$B$4*(Ergebnisse2!$D$2/Parameter!$B$8) + I676) &lt; (ZB_Käufer2!$B676-Parameter!$B$17*Spielerentscheidungen!$D$3+Parameter!$B$4*(Ergebnisse2!$E$2/Parameter!$B$8) + J676 ), "B", C676)),
IF(($B676-Parameter!$B$17*Spielerentscheidungen!$B$3+Parameter!$B$4*(Ergebnisse2!$D$2/Parameter!$B$8) + I676) &gt; 0,"A",
IF((ZB_Käufer2!$B676-Parameter!$B$17*Spielerentscheidungen!$D$3+Parameter!$B$4*(Ergebnisse2!$E$2/Parameter!$B$8) + J676)&gt;0,"B",0)))</f>
        <v>0</v>
      </c>
      <c r="F676">
        <f>IF(AND(($B676-Parameter!$B$17*Spielerentscheidungen!$B$4+Parameter!$B$4*(Ergebnisse2!$D$3/Parameter!$B$8) + I676 )&gt;0,(ZB_Käufer2!$B676-Parameter!$B$17*Spielerentscheidungen!$D$4+Parameter!$B$4*(Ergebnisse2!$E$3/Parameter!$B$8) + J676)&gt;0),IF(($B676-Parameter!$B$17*Spielerentscheidungen!$B$4+Parameter!$B$4*(Ergebnisse2!$D$3/Parameter!$B$8) + I676) &gt; (ZB_Käufer2!$B676-Parameter!$B$17*Spielerentscheidungen!$D$4+Parameter!$B$4*(Ergebnisse2!$E$3/Parameter!$B$8) + J676), "A", IF(($B676-Parameter!$B$17*Spielerentscheidungen!$B$4+Parameter!$B$4*(Ergebnisse2!$D$3/Parameter!$B$8) + I676) &lt; (ZB_Käufer2!$B676-Parameter!$B$17*Spielerentscheidungen!$D$4+Parameter!$B$4*(Ergebnisse2!$E$3/Parameter!$B$8) + J676), "B", C676)),
IF(($B676-Parameter!$B$17*Spielerentscheidungen!$B$4+Parameter!$B$4*(Ergebnisse2!$D$3/Parameter!$B$8) + I676) &gt; 0,"A",
IF((ZB_Käufer2!$B676-Parameter!$B$17*Spielerentscheidungen!$D$4+Parameter!$B$4*(Ergebnisse2!$E$3/Parameter!$B$8) + J676) &gt; 0,"B",0)))</f>
        <v>0</v>
      </c>
      <c r="G676">
        <f>IF(AND(($B676-Parameter!$B$17*Spielerentscheidungen!$B$5+Parameter!$B$4*(Ergebnisse2!$D$4/Parameter!$B$8) + I676)&gt;0,(ZB_Käufer2!$B676-Parameter!$B$17*Spielerentscheidungen!$D$5+Parameter!$B$4*(Ergebnisse2!$E$4/Parameter!$B$8) + J676)&gt;0), IF(($B676-Parameter!$B$17*Spielerentscheidungen!$B$5+Parameter!$B$4*(Ergebnisse2!$D$4/Parameter!$B$8) + I676) &gt; (ZB_Käufer2!$B676-Parameter!$B$17*Spielerentscheidungen!$D$5+Parameter!$B$4*(Ergebnisse2!$E$4/Parameter!$B$8) + J676), "A", IF(($B676-Parameter!$B$17*Spielerentscheidungen!$B$5+Parameter!$B$4*(Ergebnisse2!$D$4/Parameter!$B$8) + I676) &lt; (ZB_Käufer2!$B676-Parameter!$B$17*Spielerentscheidungen!$D$5+Parameter!$B$4*(Ergebnisse2!$E$4/Parameter!$B$8) + J676), "B", C676)),
IF(($B676-Parameter!$B$17*Spielerentscheidungen!$B$5+Parameter!$B$4*(Ergebnisse2!$D$4/Parameter!$B$8) +I676)&gt;0,"A",
IF((ZB_Käufer2!$B676-Parameter!$B$17*Spielerentscheidungen!$D$5+Parameter!$B$4*(Ergebnisse2!$E$4/Parameter!$B$8) + J676)&gt;0,"B",0)))</f>
        <v>0</v>
      </c>
      <c r="H676">
        <f>IF(AND(($B676-Parameter!$B$17*Spielerentscheidungen!$B$6+Parameter!$B$4*(Ergebnisse2!$D$5/Parameter!$B$8) + I676)&gt;0,(ZB_Käufer2!$B676-Parameter!$B$17*Spielerentscheidungen!$D$6+Parameter!$B$4*(Ergebnisse2!$E$5/Parameter!$B$8) + J676)&gt;0), IF(($B676-Parameter!$B$17*Spielerentscheidungen!$B$6+Parameter!$B$4*(Ergebnisse2!$D$5/Parameter!$B$8) + I676) &gt; (ZB_Käufer2!$B676-Parameter!$B$17*Spielerentscheidungen!$D$6+Parameter!$B$4*(Ergebnisse2!$E$5/Parameter!$B$8) + J676),"A",IF(($B676-Parameter!$B$17*Spielerentscheidungen!$B$6+Parameter!$B$4*(Ergebnisse2!$D$5/Parameter!$B$8) + I676) &lt; (ZB_Käufer2!$B676-Parameter!$B$17*Spielerentscheidungen!$D$6+Parameter!$B$4*(Ergebnisse2!$E$5/Parameter!$B$8) + J676),"B",C676)),
IF(($B676-Parameter!$B$17*Spielerentscheidungen!$B$6+Parameter!$B$4*(Ergebnisse2!$D$5/Parameter!$B$8) + I676)&gt;0,"A",
IF((ZB_Käufer2!$B676-Parameter!$B$17*Spielerentscheidungen!$D$6 + Parameter!$B$4*(Ergebnisse2!$E$5/Parameter!$B$8) + J676)&gt;0,"B",0)))</f>
        <v>0</v>
      </c>
      <c r="I676">
        <v>0</v>
      </c>
      <c r="J676">
        <v>4</v>
      </c>
    </row>
    <row r="677" spans="1:10" x14ac:dyDescent="0.35">
      <c r="A677">
        <v>676</v>
      </c>
      <c r="B677">
        <v>8.18</v>
      </c>
      <c r="C677" t="s">
        <v>20</v>
      </c>
      <c r="D677" t="str">
        <f>IF(AND(($B677- Parameter!$B$17*Spielerentscheidungen!$B$2+Parameter!$B$4*0.5 + I677)&gt;0,(ZB_Käufer2!$B677-Parameter!$B$17*Spielerentscheidungen!$D$2+Parameter!$B$4*0.5 + J677)&gt;0), IF(($B677-Parameter!$B$17*Spielerentscheidungen!$B$2+Parameter!$B$4*0.5 + I677) &gt; (ZB_Käufer2!$B677-Parameter!$B$17*Spielerentscheidungen!$D$2+Parameter!$B$4*0.5 + J677), "A", IF((ZB_Käufer2!$B677-Parameter!$B$17*Spielerentscheidungen!$D$2+Parameter!$B$4*0.5 + J677) &gt; ($B677-Parameter!$B$17*Spielerentscheidungen!$B$2+Parameter!$B$4*0.5 + I677), "B", C677)),
IF(($B677-Parameter!$B$17*Spielerentscheidungen!$B$2+Parameter!$B$4*0.5 + I677)&gt;0,"A",
IF((ZB_Käufer2!$B677-Parameter!$B$17*Spielerentscheidungen!$D$2+Parameter!$B$4*0.5 + J677)&gt;0,"B",0)))</f>
        <v>A</v>
      </c>
      <c r="E677" t="str">
        <f>IF(AND(($B677-Parameter!$B$17*Spielerentscheidungen!$B$3+Parameter!$B$4*(Ergebnisse2!$D$2/Parameter!$B$8) + I677)&gt;0,(ZB_Käufer2!$B677-Parameter!$B$17*Spielerentscheidungen!$D$3+Parameter!$B$4*(Ergebnisse2!$E$2/Parameter!$B$8) + J677)&gt;0),IF(($B677-Parameter!$B$17*Spielerentscheidungen!$B$3+Parameter!$B$4*(Ergebnisse2!$D$2/Parameter!$B$8) + I677) &gt; (ZB_Käufer2!$B677-Parameter!$B$17*Spielerentscheidungen!$D$3+Parameter!$B$4*(Ergebnisse2!$E$2/Parameter!$B$8) + J677),"A", IF(($B677-Parameter!$B$17*Spielerentscheidungen!$B$3+Parameter!$B$4*(Ergebnisse2!$D$2/Parameter!$B$8) + I677) &lt; (ZB_Käufer2!$B677-Parameter!$B$17*Spielerentscheidungen!$D$3+Parameter!$B$4*(Ergebnisse2!$E$2/Parameter!$B$8) + J677 ), "B", C677)),
IF(($B677-Parameter!$B$17*Spielerentscheidungen!$B$3+Parameter!$B$4*(Ergebnisse2!$D$2/Parameter!$B$8) + I677) &gt; 0,"A",
IF((ZB_Käufer2!$B677-Parameter!$B$17*Spielerentscheidungen!$D$3+Parameter!$B$4*(Ergebnisse2!$E$2/Parameter!$B$8) + J677)&gt;0,"B",0)))</f>
        <v>A</v>
      </c>
      <c r="F677" t="str">
        <f>IF(AND(($B677-Parameter!$B$17*Spielerentscheidungen!$B$4+Parameter!$B$4*(Ergebnisse2!$D$3/Parameter!$B$8) + I677 )&gt;0,(ZB_Käufer2!$B677-Parameter!$B$17*Spielerentscheidungen!$D$4+Parameter!$B$4*(Ergebnisse2!$E$3/Parameter!$B$8) + J677)&gt;0),IF(($B677-Parameter!$B$17*Spielerentscheidungen!$B$4+Parameter!$B$4*(Ergebnisse2!$D$3/Parameter!$B$8) + I677) &gt; (ZB_Käufer2!$B677-Parameter!$B$17*Spielerentscheidungen!$D$4+Parameter!$B$4*(Ergebnisse2!$E$3/Parameter!$B$8) + J677), "A", IF(($B677-Parameter!$B$17*Spielerentscheidungen!$B$4+Parameter!$B$4*(Ergebnisse2!$D$3/Parameter!$B$8) + I677) &lt; (ZB_Käufer2!$B677-Parameter!$B$17*Spielerentscheidungen!$D$4+Parameter!$B$4*(Ergebnisse2!$E$3/Parameter!$B$8) + J677), "B", C677)),
IF(($B677-Parameter!$B$17*Spielerentscheidungen!$B$4+Parameter!$B$4*(Ergebnisse2!$D$3/Parameter!$B$8) + I677) &gt; 0,"A",
IF((ZB_Käufer2!$B677-Parameter!$B$17*Spielerentscheidungen!$D$4+Parameter!$B$4*(Ergebnisse2!$E$3/Parameter!$B$8) + J677) &gt; 0,"B",0)))</f>
        <v>A</v>
      </c>
      <c r="G677" t="str">
        <f>IF(AND(($B677-Parameter!$B$17*Spielerentscheidungen!$B$5+Parameter!$B$4*(Ergebnisse2!$D$4/Parameter!$B$8) + I677)&gt;0,(ZB_Käufer2!$B677-Parameter!$B$17*Spielerentscheidungen!$D$5+Parameter!$B$4*(Ergebnisse2!$E$4/Parameter!$B$8) + J677)&gt;0), IF(($B677-Parameter!$B$17*Spielerentscheidungen!$B$5+Parameter!$B$4*(Ergebnisse2!$D$4/Parameter!$B$8) + I677) &gt; (ZB_Käufer2!$B677-Parameter!$B$17*Spielerentscheidungen!$D$5+Parameter!$B$4*(Ergebnisse2!$E$4/Parameter!$B$8) + J677), "A", IF(($B677-Parameter!$B$17*Spielerentscheidungen!$B$5+Parameter!$B$4*(Ergebnisse2!$D$4/Parameter!$B$8) + I677) &lt; (ZB_Käufer2!$B677-Parameter!$B$17*Spielerentscheidungen!$D$5+Parameter!$B$4*(Ergebnisse2!$E$4/Parameter!$B$8) + J677), "B", C677)),
IF(($B677-Parameter!$B$17*Spielerentscheidungen!$B$5+Parameter!$B$4*(Ergebnisse2!$D$4/Parameter!$B$8) +I677)&gt;0,"A",
IF((ZB_Käufer2!$B677-Parameter!$B$17*Spielerentscheidungen!$D$5+Parameter!$B$4*(Ergebnisse2!$E$4/Parameter!$B$8) + J677)&gt;0,"B",0)))</f>
        <v>A</v>
      </c>
      <c r="H677">
        <f>IF(AND(($B677-Parameter!$B$17*Spielerentscheidungen!$B$6+Parameter!$B$4*(Ergebnisse2!$D$5/Parameter!$B$8) + I677)&gt;0,(ZB_Käufer2!$B677-Parameter!$B$17*Spielerentscheidungen!$D$6+Parameter!$B$4*(Ergebnisse2!$E$5/Parameter!$B$8) + J677)&gt;0), IF(($B677-Parameter!$B$17*Spielerentscheidungen!$B$6+Parameter!$B$4*(Ergebnisse2!$D$5/Parameter!$B$8) + I677) &gt; (ZB_Käufer2!$B677-Parameter!$B$17*Spielerentscheidungen!$D$6+Parameter!$B$4*(Ergebnisse2!$E$5/Parameter!$B$8) + J677),"A",IF(($B677-Parameter!$B$17*Spielerentscheidungen!$B$6+Parameter!$B$4*(Ergebnisse2!$D$5/Parameter!$B$8) + I677) &lt; (ZB_Käufer2!$B677-Parameter!$B$17*Spielerentscheidungen!$D$6+Parameter!$B$4*(Ergebnisse2!$E$5/Parameter!$B$8) + J677),"B",C677)),
IF(($B677-Parameter!$B$17*Spielerentscheidungen!$B$6+Parameter!$B$4*(Ergebnisse2!$D$5/Parameter!$B$8) + I677)&gt;0,"A",
IF((ZB_Käufer2!$B677-Parameter!$B$17*Spielerentscheidungen!$D$6 + Parameter!$B$4*(Ergebnisse2!$E$5/Parameter!$B$8) + J677)&gt;0,"B",0)))</f>
        <v>0</v>
      </c>
      <c r="I677">
        <v>5</v>
      </c>
      <c r="J677">
        <v>0</v>
      </c>
    </row>
    <row r="678" spans="1:10" x14ac:dyDescent="0.35">
      <c r="A678">
        <v>677</v>
      </c>
      <c r="B678">
        <v>3.5</v>
      </c>
      <c r="C678" t="s">
        <v>19</v>
      </c>
      <c r="D678">
        <f>IF(AND(($B678- Parameter!$B$17*Spielerentscheidungen!$B$2+Parameter!$B$4*0.5 + I678)&gt;0,(ZB_Käufer2!$B678-Parameter!$B$17*Spielerentscheidungen!$D$2+Parameter!$B$4*0.5 + J678)&gt;0), IF(($B678-Parameter!$B$17*Spielerentscheidungen!$B$2+Parameter!$B$4*0.5 + I678) &gt; (ZB_Käufer2!$B678-Parameter!$B$17*Spielerentscheidungen!$D$2+Parameter!$B$4*0.5 + J678), "A", IF((ZB_Käufer2!$B678-Parameter!$B$17*Spielerentscheidungen!$D$2+Parameter!$B$4*0.5 + J678) &gt; ($B678-Parameter!$B$17*Spielerentscheidungen!$B$2+Parameter!$B$4*0.5 + I678), "B", C678)),
IF(($B678-Parameter!$B$17*Spielerentscheidungen!$B$2+Parameter!$B$4*0.5 + I678)&gt;0,"A",
IF((ZB_Käufer2!$B678-Parameter!$B$17*Spielerentscheidungen!$D$2+Parameter!$B$4*0.5 + J678)&gt;0,"B",0)))</f>
        <v>0</v>
      </c>
      <c r="E678">
        <f>IF(AND(($B678-Parameter!$B$17*Spielerentscheidungen!$B$3+Parameter!$B$4*(Ergebnisse2!$D$2/Parameter!$B$8) + I678)&gt;0,(ZB_Käufer2!$B678-Parameter!$B$17*Spielerentscheidungen!$D$3+Parameter!$B$4*(Ergebnisse2!$E$2/Parameter!$B$8) + J678)&gt;0),IF(($B678-Parameter!$B$17*Spielerentscheidungen!$B$3+Parameter!$B$4*(Ergebnisse2!$D$2/Parameter!$B$8) + I678) &gt; (ZB_Käufer2!$B678-Parameter!$B$17*Spielerentscheidungen!$D$3+Parameter!$B$4*(Ergebnisse2!$E$2/Parameter!$B$8) + J678),"A", IF(($B678-Parameter!$B$17*Spielerentscheidungen!$B$3+Parameter!$B$4*(Ergebnisse2!$D$2/Parameter!$B$8) + I678) &lt; (ZB_Käufer2!$B678-Parameter!$B$17*Spielerentscheidungen!$D$3+Parameter!$B$4*(Ergebnisse2!$E$2/Parameter!$B$8) + J678 ), "B", C678)),
IF(($B678-Parameter!$B$17*Spielerentscheidungen!$B$3+Parameter!$B$4*(Ergebnisse2!$D$2/Parameter!$B$8) + I678) &gt; 0,"A",
IF((ZB_Käufer2!$B678-Parameter!$B$17*Spielerentscheidungen!$D$3+Parameter!$B$4*(Ergebnisse2!$E$2/Parameter!$B$8) + J678)&gt;0,"B",0)))</f>
        <v>0</v>
      </c>
      <c r="F678">
        <f>IF(AND(($B678-Parameter!$B$17*Spielerentscheidungen!$B$4+Parameter!$B$4*(Ergebnisse2!$D$3/Parameter!$B$8) + I678 )&gt;0,(ZB_Käufer2!$B678-Parameter!$B$17*Spielerentscheidungen!$D$4+Parameter!$B$4*(Ergebnisse2!$E$3/Parameter!$B$8) + J678)&gt;0),IF(($B678-Parameter!$B$17*Spielerentscheidungen!$B$4+Parameter!$B$4*(Ergebnisse2!$D$3/Parameter!$B$8) + I678) &gt; (ZB_Käufer2!$B678-Parameter!$B$17*Spielerentscheidungen!$D$4+Parameter!$B$4*(Ergebnisse2!$E$3/Parameter!$B$8) + J678), "A", IF(($B678-Parameter!$B$17*Spielerentscheidungen!$B$4+Parameter!$B$4*(Ergebnisse2!$D$3/Parameter!$B$8) + I678) &lt; (ZB_Käufer2!$B678-Parameter!$B$17*Spielerentscheidungen!$D$4+Parameter!$B$4*(Ergebnisse2!$E$3/Parameter!$B$8) + J678), "B", C678)),
IF(($B678-Parameter!$B$17*Spielerentscheidungen!$B$4+Parameter!$B$4*(Ergebnisse2!$D$3/Parameter!$B$8) + I678) &gt; 0,"A",
IF((ZB_Käufer2!$B678-Parameter!$B$17*Spielerentscheidungen!$D$4+Parameter!$B$4*(Ergebnisse2!$E$3/Parameter!$B$8) + J678) &gt; 0,"B",0)))</f>
        <v>0</v>
      </c>
      <c r="G678">
        <f>IF(AND(($B678-Parameter!$B$17*Spielerentscheidungen!$B$5+Parameter!$B$4*(Ergebnisse2!$D$4/Parameter!$B$8) + I678)&gt;0,(ZB_Käufer2!$B678-Parameter!$B$17*Spielerentscheidungen!$D$5+Parameter!$B$4*(Ergebnisse2!$E$4/Parameter!$B$8) + J678)&gt;0), IF(($B678-Parameter!$B$17*Spielerentscheidungen!$B$5+Parameter!$B$4*(Ergebnisse2!$D$4/Parameter!$B$8) + I678) &gt; (ZB_Käufer2!$B678-Parameter!$B$17*Spielerentscheidungen!$D$5+Parameter!$B$4*(Ergebnisse2!$E$4/Parameter!$B$8) + J678), "A", IF(($B678-Parameter!$B$17*Spielerentscheidungen!$B$5+Parameter!$B$4*(Ergebnisse2!$D$4/Parameter!$B$8) + I678) &lt; (ZB_Käufer2!$B678-Parameter!$B$17*Spielerentscheidungen!$D$5+Parameter!$B$4*(Ergebnisse2!$E$4/Parameter!$B$8) + J678), "B", C678)),
IF(($B678-Parameter!$B$17*Spielerentscheidungen!$B$5+Parameter!$B$4*(Ergebnisse2!$D$4/Parameter!$B$8) +I678)&gt;0,"A",
IF((ZB_Käufer2!$B678-Parameter!$B$17*Spielerentscheidungen!$D$5+Parameter!$B$4*(Ergebnisse2!$E$4/Parameter!$B$8) + J678)&gt;0,"B",0)))</f>
        <v>0</v>
      </c>
      <c r="H678">
        <f>IF(AND(($B678-Parameter!$B$17*Spielerentscheidungen!$B$6+Parameter!$B$4*(Ergebnisse2!$D$5/Parameter!$B$8) + I678)&gt;0,(ZB_Käufer2!$B678-Parameter!$B$17*Spielerentscheidungen!$D$6+Parameter!$B$4*(Ergebnisse2!$E$5/Parameter!$B$8) + J678)&gt;0), IF(($B678-Parameter!$B$17*Spielerentscheidungen!$B$6+Parameter!$B$4*(Ergebnisse2!$D$5/Parameter!$B$8) + I678) &gt; (ZB_Käufer2!$B678-Parameter!$B$17*Spielerentscheidungen!$D$6+Parameter!$B$4*(Ergebnisse2!$E$5/Parameter!$B$8) + J678),"A",IF(($B678-Parameter!$B$17*Spielerentscheidungen!$B$6+Parameter!$B$4*(Ergebnisse2!$D$5/Parameter!$B$8) + I678) &lt; (ZB_Käufer2!$B678-Parameter!$B$17*Spielerentscheidungen!$D$6+Parameter!$B$4*(Ergebnisse2!$E$5/Parameter!$B$8) + J678),"B",C678)),
IF(($B678-Parameter!$B$17*Spielerentscheidungen!$B$6+Parameter!$B$4*(Ergebnisse2!$D$5/Parameter!$B$8) + I678)&gt;0,"A",
IF((ZB_Käufer2!$B678-Parameter!$B$17*Spielerentscheidungen!$D$6 + Parameter!$B$4*(Ergebnisse2!$E$5/Parameter!$B$8) + J678)&gt;0,"B",0)))</f>
        <v>0</v>
      </c>
      <c r="I678">
        <v>0</v>
      </c>
      <c r="J678">
        <v>1</v>
      </c>
    </row>
    <row r="679" spans="1:10" x14ac:dyDescent="0.35">
      <c r="A679">
        <v>678</v>
      </c>
      <c r="B679">
        <v>2.33</v>
      </c>
      <c r="C679" t="s">
        <v>20</v>
      </c>
      <c r="D679">
        <f>IF(AND(($B679- Parameter!$B$17*Spielerentscheidungen!$B$2+Parameter!$B$4*0.5 + I679)&gt;0,(ZB_Käufer2!$B679-Parameter!$B$17*Spielerentscheidungen!$D$2+Parameter!$B$4*0.5 + J679)&gt;0), IF(($B679-Parameter!$B$17*Spielerentscheidungen!$B$2+Parameter!$B$4*0.5 + I679) &gt; (ZB_Käufer2!$B679-Parameter!$B$17*Spielerentscheidungen!$D$2+Parameter!$B$4*0.5 + J679), "A", IF((ZB_Käufer2!$B679-Parameter!$B$17*Spielerentscheidungen!$D$2+Parameter!$B$4*0.5 + J679) &gt; ($B679-Parameter!$B$17*Spielerentscheidungen!$B$2+Parameter!$B$4*0.5 + I679), "B", C679)),
IF(($B679-Parameter!$B$17*Spielerentscheidungen!$B$2+Parameter!$B$4*0.5 + I679)&gt;0,"A",
IF((ZB_Käufer2!$B679-Parameter!$B$17*Spielerentscheidungen!$D$2+Parameter!$B$4*0.5 + J679)&gt;0,"B",0)))</f>
        <v>0</v>
      </c>
      <c r="E679">
        <f>IF(AND(($B679-Parameter!$B$17*Spielerentscheidungen!$B$3+Parameter!$B$4*(Ergebnisse2!$D$2/Parameter!$B$8) + I679)&gt;0,(ZB_Käufer2!$B679-Parameter!$B$17*Spielerentscheidungen!$D$3+Parameter!$B$4*(Ergebnisse2!$E$2/Parameter!$B$8) + J679)&gt;0),IF(($B679-Parameter!$B$17*Spielerentscheidungen!$B$3+Parameter!$B$4*(Ergebnisse2!$D$2/Parameter!$B$8) + I679) &gt; (ZB_Käufer2!$B679-Parameter!$B$17*Spielerentscheidungen!$D$3+Parameter!$B$4*(Ergebnisse2!$E$2/Parameter!$B$8) + J679),"A", IF(($B679-Parameter!$B$17*Spielerentscheidungen!$B$3+Parameter!$B$4*(Ergebnisse2!$D$2/Parameter!$B$8) + I679) &lt; (ZB_Käufer2!$B679-Parameter!$B$17*Spielerentscheidungen!$D$3+Parameter!$B$4*(Ergebnisse2!$E$2/Parameter!$B$8) + J679 ), "B", C679)),
IF(($B679-Parameter!$B$17*Spielerentscheidungen!$B$3+Parameter!$B$4*(Ergebnisse2!$D$2/Parameter!$B$8) + I679) &gt; 0,"A",
IF((ZB_Käufer2!$B679-Parameter!$B$17*Spielerentscheidungen!$D$3+Parameter!$B$4*(Ergebnisse2!$E$2/Parameter!$B$8) + J679)&gt;0,"B",0)))</f>
        <v>0</v>
      </c>
      <c r="F679">
        <f>IF(AND(($B679-Parameter!$B$17*Spielerentscheidungen!$B$4+Parameter!$B$4*(Ergebnisse2!$D$3/Parameter!$B$8) + I679 )&gt;0,(ZB_Käufer2!$B679-Parameter!$B$17*Spielerentscheidungen!$D$4+Parameter!$B$4*(Ergebnisse2!$E$3/Parameter!$B$8) + J679)&gt;0),IF(($B679-Parameter!$B$17*Spielerentscheidungen!$B$4+Parameter!$B$4*(Ergebnisse2!$D$3/Parameter!$B$8) + I679) &gt; (ZB_Käufer2!$B679-Parameter!$B$17*Spielerentscheidungen!$D$4+Parameter!$B$4*(Ergebnisse2!$E$3/Parameter!$B$8) + J679), "A", IF(($B679-Parameter!$B$17*Spielerentscheidungen!$B$4+Parameter!$B$4*(Ergebnisse2!$D$3/Parameter!$B$8) + I679) &lt; (ZB_Käufer2!$B679-Parameter!$B$17*Spielerentscheidungen!$D$4+Parameter!$B$4*(Ergebnisse2!$E$3/Parameter!$B$8) + J679), "B", C679)),
IF(($B679-Parameter!$B$17*Spielerentscheidungen!$B$4+Parameter!$B$4*(Ergebnisse2!$D$3/Parameter!$B$8) + I679) &gt; 0,"A",
IF((ZB_Käufer2!$B679-Parameter!$B$17*Spielerentscheidungen!$D$4+Parameter!$B$4*(Ergebnisse2!$E$3/Parameter!$B$8) + J679) &gt; 0,"B",0)))</f>
        <v>0</v>
      </c>
      <c r="G679">
        <f>IF(AND(($B679-Parameter!$B$17*Spielerentscheidungen!$B$5+Parameter!$B$4*(Ergebnisse2!$D$4/Parameter!$B$8) + I679)&gt;0,(ZB_Käufer2!$B679-Parameter!$B$17*Spielerentscheidungen!$D$5+Parameter!$B$4*(Ergebnisse2!$E$4/Parameter!$B$8) + J679)&gt;0), IF(($B679-Parameter!$B$17*Spielerentscheidungen!$B$5+Parameter!$B$4*(Ergebnisse2!$D$4/Parameter!$B$8) + I679) &gt; (ZB_Käufer2!$B679-Parameter!$B$17*Spielerentscheidungen!$D$5+Parameter!$B$4*(Ergebnisse2!$E$4/Parameter!$B$8) + J679), "A", IF(($B679-Parameter!$B$17*Spielerentscheidungen!$B$5+Parameter!$B$4*(Ergebnisse2!$D$4/Parameter!$B$8) + I679) &lt; (ZB_Käufer2!$B679-Parameter!$B$17*Spielerentscheidungen!$D$5+Parameter!$B$4*(Ergebnisse2!$E$4/Parameter!$B$8) + J679), "B", C679)),
IF(($B679-Parameter!$B$17*Spielerentscheidungen!$B$5+Parameter!$B$4*(Ergebnisse2!$D$4/Parameter!$B$8) +I679)&gt;0,"A",
IF((ZB_Käufer2!$B679-Parameter!$B$17*Spielerentscheidungen!$D$5+Parameter!$B$4*(Ergebnisse2!$E$4/Parameter!$B$8) + J679)&gt;0,"B",0)))</f>
        <v>0</v>
      </c>
      <c r="H679">
        <f>IF(AND(($B679-Parameter!$B$17*Spielerentscheidungen!$B$6+Parameter!$B$4*(Ergebnisse2!$D$5/Parameter!$B$8) + I679)&gt;0,(ZB_Käufer2!$B679-Parameter!$B$17*Spielerentscheidungen!$D$6+Parameter!$B$4*(Ergebnisse2!$E$5/Parameter!$B$8) + J679)&gt;0), IF(($B679-Parameter!$B$17*Spielerentscheidungen!$B$6+Parameter!$B$4*(Ergebnisse2!$D$5/Parameter!$B$8) + I679) &gt; (ZB_Käufer2!$B679-Parameter!$B$17*Spielerentscheidungen!$D$6+Parameter!$B$4*(Ergebnisse2!$E$5/Parameter!$B$8) + J679),"A",IF(($B679-Parameter!$B$17*Spielerentscheidungen!$B$6+Parameter!$B$4*(Ergebnisse2!$D$5/Parameter!$B$8) + I679) &lt; (ZB_Käufer2!$B679-Parameter!$B$17*Spielerentscheidungen!$D$6+Parameter!$B$4*(Ergebnisse2!$E$5/Parameter!$B$8) + J679),"B",C679)),
IF(($B679-Parameter!$B$17*Spielerentscheidungen!$B$6+Parameter!$B$4*(Ergebnisse2!$D$5/Parameter!$B$8) + I679)&gt;0,"A",
IF((ZB_Käufer2!$B679-Parameter!$B$17*Spielerentscheidungen!$D$6 + Parameter!$B$4*(Ergebnisse2!$E$5/Parameter!$B$8) + J679)&gt;0,"B",0)))</f>
        <v>0</v>
      </c>
      <c r="I679">
        <v>0</v>
      </c>
      <c r="J679">
        <v>1</v>
      </c>
    </row>
    <row r="680" spans="1:10" x14ac:dyDescent="0.35">
      <c r="A680">
        <v>679</v>
      </c>
      <c r="B680">
        <v>4.5999999999999996</v>
      </c>
      <c r="C680" t="s">
        <v>19</v>
      </c>
      <c r="D680">
        <f>IF(AND(($B680- Parameter!$B$17*Spielerentscheidungen!$B$2+Parameter!$B$4*0.5 + I680)&gt;0,(ZB_Käufer2!$B680-Parameter!$B$17*Spielerentscheidungen!$D$2+Parameter!$B$4*0.5 + J680)&gt;0), IF(($B680-Parameter!$B$17*Spielerentscheidungen!$B$2+Parameter!$B$4*0.5 + I680) &gt; (ZB_Käufer2!$B680-Parameter!$B$17*Spielerentscheidungen!$D$2+Parameter!$B$4*0.5 + J680), "A", IF((ZB_Käufer2!$B680-Parameter!$B$17*Spielerentscheidungen!$D$2+Parameter!$B$4*0.5 + J680) &gt; ($B680-Parameter!$B$17*Spielerentscheidungen!$B$2+Parameter!$B$4*0.5 + I680), "B", C680)),
IF(($B680-Parameter!$B$17*Spielerentscheidungen!$B$2+Parameter!$B$4*0.5 + I680)&gt;0,"A",
IF((ZB_Käufer2!$B680-Parameter!$B$17*Spielerentscheidungen!$D$2+Parameter!$B$4*0.5 + J680)&gt;0,"B",0)))</f>
        <v>0</v>
      </c>
      <c r="E680">
        <f>IF(AND(($B680-Parameter!$B$17*Spielerentscheidungen!$B$3+Parameter!$B$4*(Ergebnisse2!$D$2/Parameter!$B$8) + I680)&gt;0,(ZB_Käufer2!$B680-Parameter!$B$17*Spielerentscheidungen!$D$3+Parameter!$B$4*(Ergebnisse2!$E$2/Parameter!$B$8) + J680)&gt;0),IF(($B680-Parameter!$B$17*Spielerentscheidungen!$B$3+Parameter!$B$4*(Ergebnisse2!$D$2/Parameter!$B$8) + I680) &gt; (ZB_Käufer2!$B680-Parameter!$B$17*Spielerentscheidungen!$D$3+Parameter!$B$4*(Ergebnisse2!$E$2/Parameter!$B$8) + J680),"A", IF(($B680-Parameter!$B$17*Spielerentscheidungen!$B$3+Parameter!$B$4*(Ergebnisse2!$D$2/Parameter!$B$8) + I680) &lt; (ZB_Käufer2!$B680-Parameter!$B$17*Spielerentscheidungen!$D$3+Parameter!$B$4*(Ergebnisse2!$E$2/Parameter!$B$8) + J680 ), "B", C680)),
IF(($B680-Parameter!$B$17*Spielerentscheidungen!$B$3+Parameter!$B$4*(Ergebnisse2!$D$2/Parameter!$B$8) + I680) &gt; 0,"A",
IF((ZB_Käufer2!$B680-Parameter!$B$17*Spielerentscheidungen!$D$3+Parameter!$B$4*(Ergebnisse2!$E$2/Parameter!$B$8) + J680)&gt;0,"B",0)))</f>
        <v>0</v>
      </c>
      <c r="F680">
        <f>IF(AND(($B680-Parameter!$B$17*Spielerentscheidungen!$B$4+Parameter!$B$4*(Ergebnisse2!$D$3/Parameter!$B$8) + I680 )&gt;0,(ZB_Käufer2!$B680-Parameter!$B$17*Spielerentscheidungen!$D$4+Parameter!$B$4*(Ergebnisse2!$E$3/Parameter!$B$8) + J680)&gt;0),IF(($B680-Parameter!$B$17*Spielerentscheidungen!$B$4+Parameter!$B$4*(Ergebnisse2!$D$3/Parameter!$B$8) + I680) &gt; (ZB_Käufer2!$B680-Parameter!$B$17*Spielerentscheidungen!$D$4+Parameter!$B$4*(Ergebnisse2!$E$3/Parameter!$B$8) + J680), "A", IF(($B680-Parameter!$B$17*Spielerentscheidungen!$B$4+Parameter!$B$4*(Ergebnisse2!$D$3/Parameter!$B$8) + I680) &lt; (ZB_Käufer2!$B680-Parameter!$B$17*Spielerentscheidungen!$D$4+Parameter!$B$4*(Ergebnisse2!$E$3/Parameter!$B$8) + J680), "B", C680)),
IF(($B680-Parameter!$B$17*Spielerentscheidungen!$B$4+Parameter!$B$4*(Ergebnisse2!$D$3/Parameter!$B$8) + I680) &gt; 0,"A",
IF((ZB_Käufer2!$B680-Parameter!$B$17*Spielerentscheidungen!$D$4+Parameter!$B$4*(Ergebnisse2!$E$3/Parameter!$B$8) + J680) &gt; 0,"B",0)))</f>
        <v>0</v>
      </c>
      <c r="G680">
        <f>IF(AND(($B680-Parameter!$B$17*Spielerentscheidungen!$B$5+Parameter!$B$4*(Ergebnisse2!$D$4/Parameter!$B$8) + I680)&gt;0,(ZB_Käufer2!$B680-Parameter!$B$17*Spielerentscheidungen!$D$5+Parameter!$B$4*(Ergebnisse2!$E$4/Parameter!$B$8) + J680)&gt;0), IF(($B680-Parameter!$B$17*Spielerentscheidungen!$B$5+Parameter!$B$4*(Ergebnisse2!$D$4/Parameter!$B$8) + I680) &gt; (ZB_Käufer2!$B680-Parameter!$B$17*Spielerentscheidungen!$D$5+Parameter!$B$4*(Ergebnisse2!$E$4/Parameter!$B$8) + J680), "A", IF(($B680-Parameter!$B$17*Spielerentscheidungen!$B$5+Parameter!$B$4*(Ergebnisse2!$D$4/Parameter!$B$8) + I680) &lt; (ZB_Käufer2!$B680-Parameter!$B$17*Spielerentscheidungen!$D$5+Parameter!$B$4*(Ergebnisse2!$E$4/Parameter!$B$8) + J680), "B", C680)),
IF(($B680-Parameter!$B$17*Spielerentscheidungen!$B$5+Parameter!$B$4*(Ergebnisse2!$D$4/Parameter!$B$8) +I680)&gt;0,"A",
IF((ZB_Käufer2!$B680-Parameter!$B$17*Spielerentscheidungen!$D$5+Parameter!$B$4*(Ergebnisse2!$E$4/Parameter!$B$8) + J680)&gt;0,"B",0)))</f>
        <v>0</v>
      </c>
      <c r="H680">
        <f>IF(AND(($B680-Parameter!$B$17*Spielerentscheidungen!$B$6+Parameter!$B$4*(Ergebnisse2!$D$5/Parameter!$B$8) + I680)&gt;0,(ZB_Käufer2!$B680-Parameter!$B$17*Spielerentscheidungen!$D$6+Parameter!$B$4*(Ergebnisse2!$E$5/Parameter!$B$8) + J680)&gt;0), IF(($B680-Parameter!$B$17*Spielerentscheidungen!$B$6+Parameter!$B$4*(Ergebnisse2!$D$5/Parameter!$B$8) + I680) &gt; (ZB_Käufer2!$B680-Parameter!$B$17*Spielerentscheidungen!$D$6+Parameter!$B$4*(Ergebnisse2!$E$5/Parameter!$B$8) + J680),"A",IF(($B680-Parameter!$B$17*Spielerentscheidungen!$B$6+Parameter!$B$4*(Ergebnisse2!$D$5/Parameter!$B$8) + I680) &lt; (ZB_Käufer2!$B680-Parameter!$B$17*Spielerentscheidungen!$D$6+Parameter!$B$4*(Ergebnisse2!$E$5/Parameter!$B$8) + J680),"B",C680)),
IF(($B680-Parameter!$B$17*Spielerentscheidungen!$B$6+Parameter!$B$4*(Ergebnisse2!$D$5/Parameter!$B$8) + I680)&gt;0,"A",
IF((ZB_Käufer2!$B680-Parameter!$B$17*Spielerentscheidungen!$D$6 + Parameter!$B$4*(Ergebnisse2!$E$5/Parameter!$B$8) + J680)&gt;0,"B",0)))</f>
        <v>0</v>
      </c>
      <c r="I680">
        <v>0</v>
      </c>
      <c r="J680">
        <v>1</v>
      </c>
    </row>
    <row r="681" spans="1:10" x14ac:dyDescent="0.35">
      <c r="A681">
        <v>680</v>
      </c>
      <c r="B681">
        <v>8.8800000000000008</v>
      </c>
      <c r="C681" t="s">
        <v>20</v>
      </c>
      <c r="D681" t="str">
        <f>IF(AND(($B681- Parameter!$B$17*Spielerentscheidungen!$B$2+Parameter!$B$4*0.5 + I681)&gt;0,(ZB_Käufer2!$B681-Parameter!$B$17*Spielerentscheidungen!$D$2+Parameter!$B$4*0.5 + J681)&gt;0), IF(($B681-Parameter!$B$17*Spielerentscheidungen!$B$2+Parameter!$B$4*0.5 + I681) &gt; (ZB_Käufer2!$B681-Parameter!$B$17*Spielerentscheidungen!$D$2+Parameter!$B$4*0.5 + J681), "A", IF((ZB_Käufer2!$B681-Parameter!$B$17*Spielerentscheidungen!$D$2+Parameter!$B$4*0.5 + J681) &gt; ($B681-Parameter!$B$17*Spielerentscheidungen!$B$2+Parameter!$B$4*0.5 + I681), "B", C681)),
IF(($B681-Parameter!$B$17*Spielerentscheidungen!$B$2+Parameter!$B$4*0.5 + I681)&gt;0,"A",
IF((ZB_Käufer2!$B681-Parameter!$B$17*Spielerentscheidungen!$D$2+Parameter!$B$4*0.5 + J681)&gt;0,"B",0)))</f>
        <v>B</v>
      </c>
      <c r="E681" t="str">
        <f>IF(AND(($B681-Parameter!$B$17*Spielerentscheidungen!$B$3+Parameter!$B$4*(Ergebnisse2!$D$2/Parameter!$B$8) + I681)&gt;0,(ZB_Käufer2!$B681-Parameter!$B$17*Spielerentscheidungen!$D$3+Parameter!$B$4*(Ergebnisse2!$E$2/Parameter!$B$8) + J681)&gt;0),IF(($B681-Parameter!$B$17*Spielerentscheidungen!$B$3+Parameter!$B$4*(Ergebnisse2!$D$2/Parameter!$B$8) + I681) &gt; (ZB_Käufer2!$B681-Parameter!$B$17*Spielerentscheidungen!$D$3+Parameter!$B$4*(Ergebnisse2!$E$2/Parameter!$B$8) + J681),"A", IF(($B681-Parameter!$B$17*Spielerentscheidungen!$B$3+Parameter!$B$4*(Ergebnisse2!$D$2/Parameter!$B$8) + I681) &lt; (ZB_Käufer2!$B681-Parameter!$B$17*Spielerentscheidungen!$D$3+Parameter!$B$4*(Ergebnisse2!$E$2/Parameter!$B$8) + J681 ), "B", C681)),
IF(($B681-Parameter!$B$17*Spielerentscheidungen!$B$3+Parameter!$B$4*(Ergebnisse2!$D$2/Parameter!$B$8) + I681) &gt; 0,"A",
IF((ZB_Käufer2!$B681-Parameter!$B$17*Spielerentscheidungen!$D$3+Parameter!$B$4*(Ergebnisse2!$E$2/Parameter!$B$8) + J681)&gt;0,"B",0)))</f>
        <v>A</v>
      </c>
      <c r="F681" t="str">
        <f>IF(AND(($B681-Parameter!$B$17*Spielerentscheidungen!$B$4+Parameter!$B$4*(Ergebnisse2!$D$3/Parameter!$B$8) + I681 )&gt;0,(ZB_Käufer2!$B681-Parameter!$B$17*Spielerentscheidungen!$D$4+Parameter!$B$4*(Ergebnisse2!$E$3/Parameter!$B$8) + J681)&gt;0),IF(($B681-Parameter!$B$17*Spielerentscheidungen!$B$4+Parameter!$B$4*(Ergebnisse2!$D$3/Parameter!$B$8) + I681) &gt; (ZB_Käufer2!$B681-Parameter!$B$17*Spielerentscheidungen!$D$4+Parameter!$B$4*(Ergebnisse2!$E$3/Parameter!$B$8) + J681), "A", IF(($B681-Parameter!$B$17*Spielerentscheidungen!$B$4+Parameter!$B$4*(Ergebnisse2!$D$3/Parameter!$B$8) + I681) &lt; (ZB_Käufer2!$B681-Parameter!$B$17*Spielerentscheidungen!$D$4+Parameter!$B$4*(Ergebnisse2!$E$3/Parameter!$B$8) + J681), "B", C681)),
IF(($B681-Parameter!$B$17*Spielerentscheidungen!$B$4+Parameter!$B$4*(Ergebnisse2!$D$3/Parameter!$B$8) + I681) &gt; 0,"A",
IF((ZB_Käufer2!$B681-Parameter!$B$17*Spielerentscheidungen!$D$4+Parameter!$B$4*(Ergebnisse2!$E$3/Parameter!$B$8) + J681) &gt; 0,"B",0)))</f>
        <v>B</v>
      </c>
      <c r="G681" t="str">
        <f>IF(AND(($B681-Parameter!$B$17*Spielerentscheidungen!$B$5+Parameter!$B$4*(Ergebnisse2!$D$4/Parameter!$B$8) + I681)&gt;0,(ZB_Käufer2!$B681-Parameter!$B$17*Spielerentscheidungen!$D$5+Parameter!$B$4*(Ergebnisse2!$E$4/Parameter!$B$8) + J681)&gt;0), IF(($B681-Parameter!$B$17*Spielerentscheidungen!$B$5+Parameter!$B$4*(Ergebnisse2!$D$4/Parameter!$B$8) + I681) &gt; (ZB_Käufer2!$B681-Parameter!$B$17*Spielerentscheidungen!$D$5+Parameter!$B$4*(Ergebnisse2!$E$4/Parameter!$B$8) + J681), "A", IF(($B681-Parameter!$B$17*Spielerentscheidungen!$B$5+Parameter!$B$4*(Ergebnisse2!$D$4/Parameter!$B$8) + I681) &lt; (ZB_Käufer2!$B681-Parameter!$B$17*Spielerentscheidungen!$D$5+Parameter!$B$4*(Ergebnisse2!$E$4/Parameter!$B$8) + J681), "B", C681)),
IF(($B681-Parameter!$B$17*Spielerentscheidungen!$B$5+Parameter!$B$4*(Ergebnisse2!$D$4/Parameter!$B$8) +I681)&gt;0,"A",
IF((ZB_Käufer2!$B681-Parameter!$B$17*Spielerentscheidungen!$D$5+Parameter!$B$4*(Ergebnisse2!$E$4/Parameter!$B$8) + J681)&gt;0,"B",0)))</f>
        <v>B</v>
      </c>
      <c r="H681">
        <f>IF(AND(($B681-Parameter!$B$17*Spielerentscheidungen!$B$6+Parameter!$B$4*(Ergebnisse2!$D$5/Parameter!$B$8) + I681)&gt;0,(ZB_Käufer2!$B681-Parameter!$B$17*Spielerentscheidungen!$D$6+Parameter!$B$4*(Ergebnisse2!$E$5/Parameter!$B$8) + J681)&gt;0), IF(($B681-Parameter!$B$17*Spielerentscheidungen!$B$6+Parameter!$B$4*(Ergebnisse2!$D$5/Parameter!$B$8) + I681) &gt; (ZB_Käufer2!$B681-Parameter!$B$17*Spielerentscheidungen!$D$6+Parameter!$B$4*(Ergebnisse2!$E$5/Parameter!$B$8) + J681),"A",IF(($B681-Parameter!$B$17*Spielerentscheidungen!$B$6+Parameter!$B$4*(Ergebnisse2!$D$5/Parameter!$B$8) + I681) &lt; (ZB_Käufer2!$B681-Parameter!$B$17*Spielerentscheidungen!$D$6+Parameter!$B$4*(Ergebnisse2!$E$5/Parameter!$B$8) + J681),"B",C681)),
IF(($B681-Parameter!$B$17*Spielerentscheidungen!$B$6+Parameter!$B$4*(Ergebnisse2!$D$5/Parameter!$B$8) + I681)&gt;0,"A",
IF((ZB_Käufer2!$B681-Parameter!$B$17*Spielerentscheidungen!$D$6 + Parameter!$B$4*(Ergebnisse2!$E$5/Parameter!$B$8) + J681)&gt;0,"B",0)))</f>
        <v>0</v>
      </c>
      <c r="I681">
        <v>0</v>
      </c>
      <c r="J681">
        <v>2</v>
      </c>
    </row>
    <row r="682" spans="1:10" x14ac:dyDescent="0.35">
      <c r="A682">
        <v>681</v>
      </c>
      <c r="B682">
        <v>6.67</v>
      </c>
      <c r="C682" t="s">
        <v>19</v>
      </c>
      <c r="D682" t="str">
        <f>IF(AND(($B682- Parameter!$B$17*Spielerentscheidungen!$B$2+Parameter!$B$4*0.5 + I682)&gt;0,(ZB_Käufer2!$B682-Parameter!$B$17*Spielerentscheidungen!$D$2+Parameter!$B$4*0.5 + J682)&gt;0), IF(($B682-Parameter!$B$17*Spielerentscheidungen!$B$2+Parameter!$B$4*0.5 + I682) &gt; (ZB_Käufer2!$B682-Parameter!$B$17*Spielerentscheidungen!$D$2+Parameter!$B$4*0.5 + J682), "A", IF((ZB_Käufer2!$B682-Parameter!$B$17*Spielerentscheidungen!$D$2+Parameter!$B$4*0.5 + J682) &gt; ($B682-Parameter!$B$17*Spielerentscheidungen!$B$2+Parameter!$B$4*0.5 + I682), "B", C682)),
IF(($B682-Parameter!$B$17*Spielerentscheidungen!$B$2+Parameter!$B$4*0.5 + I682)&gt;0,"A",
IF((ZB_Käufer2!$B682-Parameter!$B$17*Spielerentscheidungen!$D$2+Parameter!$B$4*0.5 + J682)&gt;0,"B",0)))</f>
        <v>B</v>
      </c>
      <c r="E682" t="str">
        <f>IF(AND(($B682-Parameter!$B$17*Spielerentscheidungen!$B$3+Parameter!$B$4*(Ergebnisse2!$D$2/Parameter!$B$8) + I682)&gt;0,(ZB_Käufer2!$B682-Parameter!$B$17*Spielerentscheidungen!$D$3+Parameter!$B$4*(Ergebnisse2!$E$2/Parameter!$B$8) + J682)&gt;0),IF(($B682-Parameter!$B$17*Spielerentscheidungen!$B$3+Parameter!$B$4*(Ergebnisse2!$D$2/Parameter!$B$8) + I682) &gt; (ZB_Käufer2!$B682-Parameter!$B$17*Spielerentscheidungen!$D$3+Parameter!$B$4*(Ergebnisse2!$E$2/Parameter!$B$8) + J682),"A", IF(($B682-Parameter!$B$17*Spielerentscheidungen!$B$3+Parameter!$B$4*(Ergebnisse2!$D$2/Parameter!$B$8) + I682) &lt; (ZB_Käufer2!$B682-Parameter!$B$17*Spielerentscheidungen!$D$3+Parameter!$B$4*(Ergebnisse2!$E$2/Parameter!$B$8) + J682 ), "B", C682)),
IF(($B682-Parameter!$B$17*Spielerentscheidungen!$B$3+Parameter!$B$4*(Ergebnisse2!$D$2/Parameter!$B$8) + I682) &gt; 0,"A",
IF((ZB_Käufer2!$B682-Parameter!$B$17*Spielerentscheidungen!$D$3+Parameter!$B$4*(Ergebnisse2!$E$2/Parameter!$B$8) + J682)&gt;0,"B",0)))</f>
        <v>A</v>
      </c>
      <c r="F682">
        <f>IF(AND(($B682-Parameter!$B$17*Spielerentscheidungen!$B$4+Parameter!$B$4*(Ergebnisse2!$D$3/Parameter!$B$8) + I682 )&gt;0,(ZB_Käufer2!$B682-Parameter!$B$17*Spielerentscheidungen!$D$4+Parameter!$B$4*(Ergebnisse2!$E$3/Parameter!$B$8) + J682)&gt;0),IF(($B682-Parameter!$B$17*Spielerentscheidungen!$B$4+Parameter!$B$4*(Ergebnisse2!$D$3/Parameter!$B$8) + I682) &gt; (ZB_Käufer2!$B682-Parameter!$B$17*Spielerentscheidungen!$D$4+Parameter!$B$4*(Ergebnisse2!$E$3/Parameter!$B$8) + J682), "A", IF(($B682-Parameter!$B$17*Spielerentscheidungen!$B$4+Parameter!$B$4*(Ergebnisse2!$D$3/Parameter!$B$8) + I682) &lt; (ZB_Käufer2!$B682-Parameter!$B$17*Spielerentscheidungen!$D$4+Parameter!$B$4*(Ergebnisse2!$E$3/Parameter!$B$8) + J682), "B", C682)),
IF(($B682-Parameter!$B$17*Spielerentscheidungen!$B$4+Parameter!$B$4*(Ergebnisse2!$D$3/Parameter!$B$8) + I682) &gt; 0,"A",
IF((ZB_Käufer2!$B682-Parameter!$B$17*Spielerentscheidungen!$D$4+Parameter!$B$4*(Ergebnisse2!$E$3/Parameter!$B$8) + J682) &gt; 0,"B",0)))</f>
        <v>0</v>
      </c>
      <c r="G682">
        <f>IF(AND(($B682-Parameter!$B$17*Spielerentscheidungen!$B$5+Parameter!$B$4*(Ergebnisse2!$D$4/Parameter!$B$8) + I682)&gt;0,(ZB_Käufer2!$B682-Parameter!$B$17*Spielerentscheidungen!$D$5+Parameter!$B$4*(Ergebnisse2!$E$4/Parameter!$B$8) + J682)&gt;0), IF(($B682-Parameter!$B$17*Spielerentscheidungen!$B$5+Parameter!$B$4*(Ergebnisse2!$D$4/Parameter!$B$8) + I682) &gt; (ZB_Käufer2!$B682-Parameter!$B$17*Spielerentscheidungen!$D$5+Parameter!$B$4*(Ergebnisse2!$E$4/Parameter!$B$8) + J682), "A", IF(($B682-Parameter!$B$17*Spielerentscheidungen!$B$5+Parameter!$B$4*(Ergebnisse2!$D$4/Parameter!$B$8) + I682) &lt; (ZB_Käufer2!$B682-Parameter!$B$17*Spielerentscheidungen!$D$5+Parameter!$B$4*(Ergebnisse2!$E$4/Parameter!$B$8) + J682), "B", C682)),
IF(($B682-Parameter!$B$17*Spielerentscheidungen!$B$5+Parameter!$B$4*(Ergebnisse2!$D$4/Parameter!$B$8) +I682)&gt;0,"A",
IF((ZB_Käufer2!$B682-Parameter!$B$17*Spielerentscheidungen!$D$5+Parameter!$B$4*(Ergebnisse2!$E$4/Parameter!$B$8) + J682)&gt;0,"B",0)))</f>
        <v>0</v>
      </c>
      <c r="H682">
        <f>IF(AND(($B682-Parameter!$B$17*Spielerentscheidungen!$B$6+Parameter!$B$4*(Ergebnisse2!$D$5/Parameter!$B$8) + I682)&gt;0,(ZB_Käufer2!$B682-Parameter!$B$17*Spielerentscheidungen!$D$6+Parameter!$B$4*(Ergebnisse2!$E$5/Parameter!$B$8) + J682)&gt;0), IF(($B682-Parameter!$B$17*Spielerentscheidungen!$B$6+Parameter!$B$4*(Ergebnisse2!$D$5/Parameter!$B$8) + I682) &gt; (ZB_Käufer2!$B682-Parameter!$B$17*Spielerentscheidungen!$D$6+Parameter!$B$4*(Ergebnisse2!$E$5/Parameter!$B$8) + J682),"A",IF(($B682-Parameter!$B$17*Spielerentscheidungen!$B$6+Parameter!$B$4*(Ergebnisse2!$D$5/Parameter!$B$8) + I682) &lt; (ZB_Käufer2!$B682-Parameter!$B$17*Spielerentscheidungen!$D$6+Parameter!$B$4*(Ergebnisse2!$E$5/Parameter!$B$8) + J682),"B",C682)),
IF(($B682-Parameter!$B$17*Spielerentscheidungen!$B$6+Parameter!$B$4*(Ergebnisse2!$D$5/Parameter!$B$8) + I682)&gt;0,"A",
IF((ZB_Käufer2!$B682-Parameter!$B$17*Spielerentscheidungen!$D$6 + Parameter!$B$4*(Ergebnisse2!$E$5/Parameter!$B$8) + J682)&gt;0,"B",0)))</f>
        <v>0</v>
      </c>
      <c r="I682">
        <v>0</v>
      </c>
      <c r="J682">
        <v>2</v>
      </c>
    </row>
    <row r="683" spans="1:10" x14ac:dyDescent="0.35">
      <c r="A683">
        <v>682</v>
      </c>
      <c r="B683">
        <v>1.86</v>
      </c>
      <c r="C683" t="s">
        <v>20</v>
      </c>
      <c r="D683">
        <f>IF(AND(($B683- Parameter!$B$17*Spielerentscheidungen!$B$2+Parameter!$B$4*0.5 + I683)&gt;0,(ZB_Käufer2!$B683-Parameter!$B$17*Spielerentscheidungen!$D$2+Parameter!$B$4*0.5 + J683)&gt;0), IF(($B683-Parameter!$B$17*Spielerentscheidungen!$B$2+Parameter!$B$4*0.5 + I683) &gt; (ZB_Käufer2!$B683-Parameter!$B$17*Spielerentscheidungen!$D$2+Parameter!$B$4*0.5 + J683), "A", IF((ZB_Käufer2!$B683-Parameter!$B$17*Spielerentscheidungen!$D$2+Parameter!$B$4*0.5 + J683) &gt; ($B683-Parameter!$B$17*Spielerentscheidungen!$B$2+Parameter!$B$4*0.5 + I683), "B", C683)),
IF(($B683-Parameter!$B$17*Spielerentscheidungen!$B$2+Parameter!$B$4*0.5 + I683)&gt;0,"A",
IF((ZB_Käufer2!$B683-Parameter!$B$17*Spielerentscheidungen!$D$2+Parameter!$B$4*0.5 + J683)&gt;0,"B",0)))</f>
        <v>0</v>
      </c>
      <c r="E683">
        <f>IF(AND(($B683-Parameter!$B$17*Spielerentscheidungen!$B$3+Parameter!$B$4*(Ergebnisse2!$D$2/Parameter!$B$8) + I683)&gt;0,(ZB_Käufer2!$B683-Parameter!$B$17*Spielerentscheidungen!$D$3+Parameter!$B$4*(Ergebnisse2!$E$2/Parameter!$B$8) + J683)&gt;0),IF(($B683-Parameter!$B$17*Spielerentscheidungen!$B$3+Parameter!$B$4*(Ergebnisse2!$D$2/Parameter!$B$8) + I683) &gt; (ZB_Käufer2!$B683-Parameter!$B$17*Spielerentscheidungen!$D$3+Parameter!$B$4*(Ergebnisse2!$E$2/Parameter!$B$8) + J683),"A", IF(($B683-Parameter!$B$17*Spielerentscheidungen!$B$3+Parameter!$B$4*(Ergebnisse2!$D$2/Parameter!$B$8) + I683) &lt; (ZB_Käufer2!$B683-Parameter!$B$17*Spielerentscheidungen!$D$3+Parameter!$B$4*(Ergebnisse2!$E$2/Parameter!$B$8) + J683 ), "B", C683)),
IF(($B683-Parameter!$B$17*Spielerentscheidungen!$B$3+Parameter!$B$4*(Ergebnisse2!$D$2/Parameter!$B$8) + I683) &gt; 0,"A",
IF((ZB_Käufer2!$B683-Parameter!$B$17*Spielerentscheidungen!$D$3+Parameter!$B$4*(Ergebnisse2!$E$2/Parameter!$B$8) + J683)&gt;0,"B",0)))</f>
        <v>0</v>
      </c>
      <c r="F683">
        <f>IF(AND(($B683-Parameter!$B$17*Spielerentscheidungen!$B$4+Parameter!$B$4*(Ergebnisse2!$D$3/Parameter!$B$8) + I683 )&gt;0,(ZB_Käufer2!$B683-Parameter!$B$17*Spielerentscheidungen!$D$4+Parameter!$B$4*(Ergebnisse2!$E$3/Parameter!$B$8) + J683)&gt;0),IF(($B683-Parameter!$B$17*Spielerentscheidungen!$B$4+Parameter!$B$4*(Ergebnisse2!$D$3/Parameter!$B$8) + I683) &gt; (ZB_Käufer2!$B683-Parameter!$B$17*Spielerentscheidungen!$D$4+Parameter!$B$4*(Ergebnisse2!$E$3/Parameter!$B$8) + J683), "A", IF(($B683-Parameter!$B$17*Spielerentscheidungen!$B$4+Parameter!$B$4*(Ergebnisse2!$D$3/Parameter!$B$8) + I683) &lt; (ZB_Käufer2!$B683-Parameter!$B$17*Spielerentscheidungen!$D$4+Parameter!$B$4*(Ergebnisse2!$E$3/Parameter!$B$8) + J683), "B", C683)),
IF(($B683-Parameter!$B$17*Spielerentscheidungen!$B$4+Parameter!$B$4*(Ergebnisse2!$D$3/Parameter!$B$8) + I683) &gt; 0,"A",
IF((ZB_Käufer2!$B683-Parameter!$B$17*Spielerentscheidungen!$D$4+Parameter!$B$4*(Ergebnisse2!$E$3/Parameter!$B$8) + J683) &gt; 0,"B",0)))</f>
        <v>0</v>
      </c>
      <c r="G683">
        <f>IF(AND(($B683-Parameter!$B$17*Spielerentscheidungen!$B$5+Parameter!$B$4*(Ergebnisse2!$D$4/Parameter!$B$8) + I683)&gt;0,(ZB_Käufer2!$B683-Parameter!$B$17*Spielerentscheidungen!$D$5+Parameter!$B$4*(Ergebnisse2!$E$4/Parameter!$B$8) + J683)&gt;0), IF(($B683-Parameter!$B$17*Spielerentscheidungen!$B$5+Parameter!$B$4*(Ergebnisse2!$D$4/Parameter!$B$8) + I683) &gt; (ZB_Käufer2!$B683-Parameter!$B$17*Spielerentscheidungen!$D$5+Parameter!$B$4*(Ergebnisse2!$E$4/Parameter!$B$8) + J683), "A", IF(($B683-Parameter!$B$17*Spielerentscheidungen!$B$5+Parameter!$B$4*(Ergebnisse2!$D$4/Parameter!$B$8) + I683) &lt; (ZB_Käufer2!$B683-Parameter!$B$17*Spielerentscheidungen!$D$5+Parameter!$B$4*(Ergebnisse2!$E$4/Parameter!$B$8) + J683), "B", C683)),
IF(($B683-Parameter!$B$17*Spielerentscheidungen!$B$5+Parameter!$B$4*(Ergebnisse2!$D$4/Parameter!$B$8) +I683)&gt;0,"A",
IF((ZB_Käufer2!$B683-Parameter!$B$17*Spielerentscheidungen!$D$5+Parameter!$B$4*(Ergebnisse2!$E$4/Parameter!$B$8) + J683)&gt;0,"B",0)))</f>
        <v>0</v>
      </c>
      <c r="H683">
        <f>IF(AND(($B683-Parameter!$B$17*Spielerentscheidungen!$B$6+Parameter!$B$4*(Ergebnisse2!$D$5/Parameter!$B$8) + I683)&gt;0,(ZB_Käufer2!$B683-Parameter!$B$17*Spielerentscheidungen!$D$6+Parameter!$B$4*(Ergebnisse2!$E$5/Parameter!$B$8) + J683)&gt;0), IF(($B683-Parameter!$B$17*Spielerentscheidungen!$B$6+Parameter!$B$4*(Ergebnisse2!$D$5/Parameter!$B$8) + I683) &gt; (ZB_Käufer2!$B683-Parameter!$B$17*Spielerentscheidungen!$D$6+Parameter!$B$4*(Ergebnisse2!$E$5/Parameter!$B$8) + J683),"A",IF(($B683-Parameter!$B$17*Spielerentscheidungen!$B$6+Parameter!$B$4*(Ergebnisse2!$D$5/Parameter!$B$8) + I683) &lt; (ZB_Käufer2!$B683-Parameter!$B$17*Spielerentscheidungen!$D$6+Parameter!$B$4*(Ergebnisse2!$E$5/Parameter!$B$8) + J683),"B",C683)),
IF(($B683-Parameter!$B$17*Spielerentscheidungen!$B$6+Parameter!$B$4*(Ergebnisse2!$D$5/Parameter!$B$8) + I683)&gt;0,"A",
IF((ZB_Käufer2!$B683-Parameter!$B$17*Spielerentscheidungen!$D$6 + Parameter!$B$4*(Ergebnisse2!$E$5/Parameter!$B$8) + J683)&gt;0,"B",0)))</f>
        <v>0</v>
      </c>
      <c r="I683">
        <v>2</v>
      </c>
      <c r="J683">
        <v>0</v>
      </c>
    </row>
    <row r="684" spans="1:10" x14ac:dyDescent="0.35">
      <c r="A684">
        <v>683</v>
      </c>
      <c r="B684">
        <v>9.01</v>
      </c>
      <c r="C684" t="s">
        <v>19</v>
      </c>
      <c r="D684" t="str">
        <f>IF(AND(($B684- Parameter!$B$17*Spielerentscheidungen!$B$2+Parameter!$B$4*0.5 + I684)&gt;0,(ZB_Käufer2!$B684-Parameter!$B$17*Spielerentscheidungen!$D$2+Parameter!$B$4*0.5 + J684)&gt;0), IF(($B684-Parameter!$B$17*Spielerentscheidungen!$B$2+Parameter!$B$4*0.5 + I684) &gt; (ZB_Käufer2!$B684-Parameter!$B$17*Spielerentscheidungen!$D$2+Parameter!$B$4*0.5 + J684), "A", IF((ZB_Käufer2!$B684-Parameter!$B$17*Spielerentscheidungen!$D$2+Parameter!$B$4*0.5 + J684) &gt; ($B684-Parameter!$B$17*Spielerentscheidungen!$B$2+Parameter!$B$4*0.5 + I684), "B", C684)),
IF(($B684-Parameter!$B$17*Spielerentscheidungen!$B$2+Parameter!$B$4*0.5 + I684)&gt;0,"A",
IF((ZB_Käufer2!$B684-Parameter!$B$17*Spielerentscheidungen!$D$2+Parameter!$B$4*0.5 + J684)&gt;0,"B",0)))</f>
        <v>A</v>
      </c>
      <c r="E684" t="str">
        <f>IF(AND(($B684-Parameter!$B$17*Spielerentscheidungen!$B$3+Parameter!$B$4*(Ergebnisse2!$D$2/Parameter!$B$8) + I684)&gt;0,(ZB_Käufer2!$B684-Parameter!$B$17*Spielerentscheidungen!$D$3+Parameter!$B$4*(Ergebnisse2!$E$2/Parameter!$B$8) + J684)&gt;0),IF(($B684-Parameter!$B$17*Spielerentscheidungen!$B$3+Parameter!$B$4*(Ergebnisse2!$D$2/Parameter!$B$8) + I684) &gt; (ZB_Käufer2!$B684-Parameter!$B$17*Spielerentscheidungen!$D$3+Parameter!$B$4*(Ergebnisse2!$E$2/Parameter!$B$8) + J684),"A", IF(($B684-Parameter!$B$17*Spielerentscheidungen!$B$3+Parameter!$B$4*(Ergebnisse2!$D$2/Parameter!$B$8) + I684) &lt; (ZB_Käufer2!$B684-Parameter!$B$17*Spielerentscheidungen!$D$3+Parameter!$B$4*(Ergebnisse2!$E$2/Parameter!$B$8) + J684 ), "B", C684)),
IF(($B684-Parameter!$B$17*Spielerentscheidungen!$B$3+Parameter!$B$4*(Ergebnisse2!$D$2/Parameter!$B$8) + I684) &gt; 0,"A",
IF((ZB_Käufer2!$B684-Parameter!$B$17*Spielerentscheidungen!$D$3+Parameter!$B$4*(Ergebnisse2!$E$2/Parameter!$B$8) + J684)&gt;0,"B",0)))</f>
        <v>A</v>
      </c>
      <c r="F684" t="str">
        <f>IF(AND(($B684-Parameter!$B$17*Spielerentscheidungen!$B$4+Parameter!$B$4*(Ergebnisse2!$D$3/Parameter!$B$8) + I684 )&gt;0,(ZB_Käufer2!$B684-Parameter!$B$17*Spielerentscheidungen!$D$4+Parameter!$B$4*(Ergebnisse2!$E$3/Parameter!$B$8) + J684)&gt;0),IF(($B684-Parameter!$B$17*Spielerentscheidungen!$B$4+Parameter!$B$4*(Ergebnisse2!$D$3/Parameter!$B$8) + I684) &gt; (ZB_Käufer2!$B684-Parameter!$B$17*Spielerentscheidungen!$D$4+Parameter!$B$4*(Ergebnisse2!$E$3/Parameter!$B$8) + J684), "A", IF(($B684-Parameter!$B$17*Spielerentscheidungen!$B$4+Parameter!$B$4*(Ergebnisse2!$D$3/Parameter!$B$8) + I684) &lt; (ZB_Käufer2!$B684-Parameter!$B$17*Spielerentscheidungen!$D$4+Parameter!$B$4*(Ergebnisse2!$E$3/Parameter!$B$8) + J684), "B", C684)),
IF(($B684-Parameter!$B$17*Spielerentscheidungen!$B$4+Parameter!$B$4*(Ergebnisse2!$D$3/Parameter!$B$8) + I684) &gt; 0,"A",
IF((ZB_Käufer2!$B684-Parameter!$B$17*Spielerentscheidungen!$D$4+Parameter!$B$4*(Ergebnisse2!$E$3/Parameter!$B$8) + J684) &gt; 0,"B",0)))</f>
        <v>A</v>
      </c>
      <c r="G684" t="str">
        <f>IF(AND(($B684-Parameter!$B$17*Spielerentscheidungen!$B$5+Parameter!$B$4*(Ergebnisse2!$D$4/Parameter!$B$8) + I684)&gt;0,(ZB_Käufer2!$B684-Parameter!$B$17*Spielerentscheidungen!$D$5+Parameter!$B$4*(Ergebnisse2!$E$4/Parameter!$B$8) + J684)&gt;0), IF(($B684-Parameter!$B$17*Spielerentscheidungen!$B$5+Parameter!$B$4*(Ergebnisse2!$D$4/Parameter!$B$8) + I684) &gt; (ZB_Käufer2!$B684-Parameter!$B$17*Spielerentscheidungen!$D$5+Parameter!$B$4*(Ergebnisse2!$E$4/Parameter!$B$8) + J684), "A", IF(($B684-Parameter!$B$17*Spielerentscheidungen!$B$5+Parameter!$B$4*(Ergebnisse2!$D$4/Parameter!$B$8) + I684) &lt; (ZB_Käufer2!$B684-Parameter!$B$17*Spielerentscheidungen!$D$5+Parameter!$B$4*(Ergebnisse2!$E$4/Parameter!$B$8) + J684), "B", C684)),
IF(($B684-Parameter!$B$17*Spielerentscheidungen!$B$5+Parameter!$B$4*(Ergebnisse2!$D$4/Parameter!$B$8) +I684)&gt;0,"A",
IF((ZB_Käufer2!$B684-Parameter!$B$17*Spielerentscheidungen!$D$5+Parameter!$B$4*(Ergebnisse2!$E$4/Parameter!$B$8) + J684)&gt;0,"B",0)))</f>
        <v>A</v>
      </c>
      <c r="H684">
        <f>IF(AND(($B684-Parameter!$B$17*Spielerentscheidungen!$B$6+Parameter!$B$4*(Ergebnisse2!$D$5/Parameter!$B$8) + I684)&gt;0,(ZB_Käufer2!$B684-Parameter!$B$17*Spielerentscheidungen!$D$6+Parameter!$B$4*(Ergebnisse2!$E$5/Parameter!$B$8) + J684)&gt;0), IF(($B684-Parameter!$B$17*Spielerentscheidungen!$B$6+Parameter!$B$4*(Ergebnisse2!$D$5/Parameter!$B$8) + I684) &gt; (ZB_Käufer2!$B684-Parameter!$B$17*Spielerentscheidungen!$D$6+Parameter!$B$4*(Ergebnisse2!$E$5/Parameter!$B$8) + J684),"A",IF(($B684-Parameter!$B$17*Spielerentscheidungen!$B$6+Parameter!$B$4*(Ergebnisse2!$D$5/Parameter!$B$8) + I684) &lt; (ZB_Käufer2!$B684-Parameter!$B$17*Spielerentscheidungen!$D$6+Parameter!$B$4*(Ergebnisse2!$E$5/Parameter!$B$8) + J684),"B",C684)),
IF(($B684-Parameter!$B$17*Spielerentscheidungen!$B$6+Parameter!$B$4*(Ergebnisse2!$D$5/Parameter!$B$8) + I684)&gt;0,"A",
IF((ZB_Käufer2!$B684-Parameter!$B$17*Spielerentscheidungen!$D$6 + Parameter!$B$4*(Ergebnisse2!$E$5/Parameter!$B$8) + J684)&gt;0,"B",0)))</f>
        <v>0</v>
      </c>
      <c r="I684">
        <v>4</v>
      </c>
      <c r="J684">
        <v>0</v>
      </c>
    </row>
    <row r="685" spans="1:10" x14ac:dyDescent="0.35">
      <c r="A685">
        <v>684</v>
      </c>
      <c r="B685">
        <v>4.3600000000000003</v>
      </c>
      <c r="C685" t="s">
        <v>20</v>
      </c>
      <c r="D685" t="str">
        <f>IF(AND(($B685- Parameter!$B$17*Spielerentscheidungen!$B$2+Parameter!$B$4*0.5 + I685)&gt;0,(ZB_Käufer2!$B685-Parameter!$B$17*Spielerentscheidungen!$D$2+Parameter!$B$4*0.5 + J685)&gt;0), IF(($B685-Parameter!$B$17*Spielerentscheidungen!$B$2+Parameter!$B$4*0.5 + I685) &gt; (ZB_Käufer2!$B685-Parameter!$B$17*Spielerentscheidungen!$D$2+Parameter!$B$4*0.5 + J685), "A", IF((ZB_Käufer2!$B685-Parameter!$B$17*Spielerentscheidungen!$D$2+Parameter!$B$4*0.5 + J685) &gt; ($B685-Parameter!$B$17*Spielerentscheidungen!$B$2+Parameter!$B$4*0.5 + I685), "B", C685)),
IF(($B685-Parameter!$B$17*Spielerentscheidungen!$B$2+Parameter!$B$4*0.5 + I685)&gt;0,"A",
IF((ZB_Käufer2!$B685-Parameter!$B$17*Spielerentscheidungen!$D$2+Parameter!$B$4*0.5 + J685)&gt;0,"B",0)))</f>
        <v>B</v>
      </c>
      <c r="E685">
        <f>IF(AND(($B685-Parameter!$B$17*Spielerentscheidungen!$B$3+Parameter!$B$4*(Ergebnisse2!$D$2/Parameter!$B$8) + I685)&gt;0,(ZB_Käufer2!$B685-Parameter!$B$17*Spielerentscheidungen!$D$3+Parameter!$B$4*(Ergebnisse2!$E$2/Parameter!$B$8) + J685)&gt;0),IF(($B685-Parameter!$B$17*Spielerentscheidungen!$B$3+Parameter!$B$4*(Ergebnisse2!$D$2/Parameter!$B$8) + I685) &gt; (ZB_Käufer2!$B685-Parameter!$B$17*Spielerentscheidungen!$D$3+Parameter!$B$4*(Ergebnisse2!$E$2/Parameter!$B$8) + J685),"A", IF(($B685-Parameter!$B$17*Spielerentscheidungen!$B$3+Parameter!$B$4*(Ergebnisse2!$D$2/Parameter!$B$8) + I685) &lt; (ZB_Käufer2!$B685-Parameter!$B$17*Spielerentscheidungen!$D$3+Parameter!$B$4*(Ergebnisse2!$E$2/Parameter!$B$8) + J685 ), "B", C685)),
IF(($B685-Parameter!$B$17*Spielerentscheidungen!$B$3+Parameter!$B$4*(Ergebnisse2!$D$2/Parameter!$B$8) + I685) &gt; 0,"A",
IF((ZB_Käufer2!$B685-Parameter!$B$17*Spielerentscheidungen!$D$3+Parameter!$B$4*(Ergebnisse2!$E$2/Parameter!$B$8) + J685)&gt;0,"B",0)))</f>
        <v>0</v>
      </c>
      <c r="F685">
        <f>IF(AND(($B685-Parameter!$B$17*Spielerentscheidungen!$B$4+Parameter!$B$4*(Ergebnisse2!$D$3/Parameter!$B$8) + I685 )&gt;0,(ZB_Käufer2!$B685-Parameter!$B$17*Spielerentscheidungen!$D$4+Parameter!$B$4*(Ergebnisse2!$E$3/Parameter!$B$8) + J685)&gt;0),IF(($B685-Parameter!$B$17*Spielerentscheidungen!$B$4+Parameter!$B$4*(Ergebnisse2!$D$3/Parameter!$B$8) + I685) &gt; (ZB_Käufer2!$B685-Parameter!$B$17*Spielerentscheidungen!$D$4+Parameter!$B$4*(Ergebnisse2!$E$3/Parameter!$B$8) + J685), "A", IF(($B685-Parameter!$B$17*Spielerentscheidungen!$B$4+Parameter!$B$4*(Ergebnisse2!$D$3/Parameter!$B$8) + I685) &lt; (ZB_Käufer2!$B685-Parameter!$B$17*Spielerentscheidungen!$D$4+Parameter!$B$4*(Ergebnisse2!$E$3/Parameter!$B$8) + J685), "B", C685)),
IF(($B685-Parameter!$B$17*Spielerentscheidungen!$B$4+Parameter!$B$4*(Ergebnisse2!$D$3/Parameter!$B$8) + I685) &gt; 0,"A",
IF((ZB_Käufer2!$B685-Parameter!$B$17*Spielerentscheidungen!$D$4+Parameter!$B$4*(Ergebnisse2!$E$3/Parameter!$B$8) + J685) &gt; 0,"B",0)))</f>
        <v>0</v>
      </c>
      <c r="G685">
        <f>IF(AND(($B685-Parameter!$B$17*Spielerentscheidungen!$B$5+Parameter!$B$4*(Ergebnisse2!$D$4/Parameter!$B$8) + I685)&gt;0,(ZB_Käufer2!$B685-Parameter!$B$17*Spielerentscheidungen!$D$5+Parameter!$B$4*(Ergebnisse2!$E$4/Parameter!$B$8) + J685)&gt;0), IF(($B685-Parameter!$B$17*Spielerentscheidungen!$B$5+Parameter!$B$4*(Ergebnisse2!$D$4/Parameter!$B$8) + I685) &gt; (ZB_Käufer2!$B685-Parameter!$B$17*Spielerentscheidungen!$D$5+Parameter!$B$4*(Ergebnisse2!$E$4/Parameter!$B$8) + J685), "A", IF(($B685-Parameter!$B$17*Spielerentscheidungen!$B$5+Parameter!$B$4*(Ergebnisse2!$D$4/Parameter!$B$8) + I685) &lt; (ZB_Käufer2!$B685-Parameter!$B$17*Spielerentscheidungen!$D$5+Parameter!$B$4*(Ergebnisse2!$E$4/Parameter!$B$8) + J685), "B", C685)),
IF(($B685-Parameter!$B$17*Spielerentscheidungen!$B$5+Parameter!$B$4*(Ergebnisse2!$D$4/Parameter!$B$8) +I685)&gt;0,"A",
IF((ZB_Käufer2!$B685-Parameter!$B$17*Spielerentscheidungen!$D$5+Parameter!$B$4*(Ergebnisse2!$E$4/Parameter!$B$8) + J685)&gt;0,"B",0)))</f>
        <v>0</v>
      </c>
      <c r="H685">
        <f>IF(AND(($B685-Parameter!$B$17*Spielerentscheidungen!$B$6+Parameter!$B$4*(Ergebnisse2!$D$5/Parameter!$B$8) + I685)&gt;0,(ZB_Käufer2!$B685-Parameter!$B$17*Spielerentscheidungen!$D$6+Parameter!$B$4*(Ergebnisse2!$E$5/Parameter!$B$8) + J685)&gt;0), IF(($B685-Parameter!$B$17*Spielerentscheidungen!$B$6+Parameter!$B$4*(Ergebnisse2!$D$5/Parameter!$B$8) + I685) &gt; (ZB_Käufer2!$B685-Parameter!$B$17*Spielerentscheidungen!$D$6+Parameter!$B$4*(Ergebnisse2!$E$5/Parameter!$B$8) + J685),"A",IF(($B685-Parameter!$B$17*Spielerentscheidungen!$B$6+Parameter!$B$4*(Ergebnisse2!$D$5/Parameter!$B$8) + I685) &lt; (ZB_Käufer2!$B685-Parameter!$B$17*Spielerentscheidungen!$D$6+Parameter!$B$4*(Ergebnisse2!$E$5/Parameter!$B$8) + J685),"B",C685)),
IF(($B685-Parameter!$B$17*Spielerentscheidungen!$B$6+Parameter!$B$4*(Ergebnisse2!$D$5/Parameter!$B$8) + I685)&gt;0,"A",
IF((ZB_Käufer2!$B685-Parameter!$B$17*Spielerentscheidungen!$D$6 + Parameter!$B$4*(Ergebnisse2!$E$5/Parameter!$B$8) + J685)&gt;0,"B",0)))</f>
        <v>0</v>
      </c>
      <c r="I685">
        <v>0</v>
      </c>
      <c r="J685">
        <v>4</v>
      </c>
    </row>
    <row r="686" spans="1:10" x14ac:dyDescent="0.35">
      <c r="A686">
        <v>685</v>
      </c>
      <c r="B686">
        <v>3.6</v>
      </c>
      <c r="C686" t="s">
        <v>19</v>
      </c>
      <c r="D686">
        <f>IF(AND(($B686- Parameter!$B$17*Spielerentscheidungen!$B$2+Parameter!$B$4*0.5 + I686)&gt;0,(ZB_Käufer2!$B686-Parameter!$B$17*Spielerentscheidungen!$D$2+Parameter!$B$4*0.5 + J686)&gt;0), IF(($B686-Parameter!$B$17*Spielerentscheidungen!$B$2+Parameter!$B$4*0.5 + I686) &gt; (ZB_Käufer2!$B686-Parameter!$B$17*Spielerentscheidungen!$D$2+Parameter!$B$4*0.5 + J686), "A", IF((ZB_Käufer2!$B686-Parameter!$B$17*Spielerentscheidungen!$D$2+Parameter!$B$4*0.5 + J686) &gt; ($B686-Parameter!$B$17*Spielerentscheidungen!$B$2+Parameter!$B$4*0.5 + I686), "B", C686)),
IF(($B686-Parameter!$B$17*Spielerentscheidungen!$B$2+Parameter!$B$4*0.5 + I686)&gt;0,"A",
IF((ZB_Käufer2!$B686-Parameter!$B$17*Spielerentscheidungen!$D$2+Parameter!$B$4*0.5 + J686)&gt;0,"B",0)))</f>
        <v>0</v>
      </c>
      <c r="E686" t="str">
        <f>IF(AND(($B686-Parameter!$B$17*Spielerentscheidungen!$B$3+Parameter!$B$4*(Ergebnisse2!$D$2/Parameter!$B$8) + I686)&gt;0,(ZB_Käufer2!$B686-Parameter!$B$17*Spielerentscheidungen!$D$3+Parameter!$B$4*(Ergebnisse2!$E$2/Parameter!$B$8) + J686)&gt;0),IF(($B686-Parameter!$B$17*Spielerentscheidungen!$B$3+Parameter!$B$4*(Ergebnisse2!$D$2/Parameter!$B$8) + I686) &gt; (ZB_Käufer2!$B686-Parameter!$B$17*Spielerentscheidungen!$D$3+Parameter!$B$4*(Ergebnisse2!$E$2/Parameter!$B$8) + J686),"A", IF(($B686-Parameter!$B$17*Spielerentscheidungen!$B$3+Parameter!$B$4*(Ergebnisse2!$D$2/Parameter!$B$8) + I686) &lt; (ZB_Käufer2!$B686-Parameter!$B$17*Spielerentscheidungen!$D$3+Parameter!$B$4*(Ergebnisse2!$E$2/Parameter!$B$8) + J686 ), "B", C686)),
IF(($B686-Parameter!$B$17*Spielerentscheidungen!$B$3+Parameter!$B$4*(Ergebnisse2!$D$2/Parameter!$B$8) + I686) &gt; 0,"A",
IF((ZB_Käufer2!$B686-Parameter!$B$17*Spielerentscheidungen!$D$3+Parameter!$B$4*(Ergebnisse2!$E$2/Parameter!$B$8) + J686)&gt;0,"B",0)))</f>
        <v>A</v>
      </c>
      <c r="F686">
        <f>IF(AND(($B686-Parameter!$B$17*Spielerentscheidungen!$B$4+Parameter!$B$4*(Ergebnisse2!$D$3/Parameter!$B$8) + I686 )&gt;0,(ZB_Käufer2!$B686-Parameter!$B$17*Spielerentscheidungen!$D$4+Parameter!$B$4*(Ergebnisse2!$E$3/Parameter!$B$8) + J686)&gt;0),IF(($B686-Parameter!$B$17*Spielerentscheidungen!$B$4+Parameter!$B$4*(Ergebnisse2!$D$3/Parameter!$B$8) + I686) &gt; (ZB_Käufer2!$B686-Parameter!$B$17*Spielerentscheidungen!$D$4+Parameter!$B$4*(Ergebnisse2!$E$3/Parameter!$B$8) + J686), "A", IF(($B686-Parameter!$B$17*Spielerentscheidungen!$B$4+Parameter!$B$4*(Ergebnisse2!$D$3/Parameter!$B$8) + I686) &lt; (ZB_Käufer2!$B686-Parameter!$B$17*Spielerentscheidungen!$D$4+Parameter!$B$4*(Ergebnisse2!$E$3/Parameter!$B$8) + J686), "B", C686)),
IF(($B686-Parameter!$B$17*Spielerentscheidungen!$B$4+Parameter!$B$4*(Ergebnisse2!$D$3/Parameter!$B$8) + I686) &gt; 0,"A",
IF((ZB_Käufer2!$B686-Parameter!$B$17*Spielerentscheidungen!$D$4+Parameter!$B$4*(Ergebnisse2!$E$3/Parameter!$B$8) + J686) &gt; 0,"B",0)))</f>
        <v>0</v>
      </c>
      <c r="G686">
        <f>IF(AND(($B686-Parameter!$B$17*Spielerentscheidungen!$B$5+Parameter!$B$4*(Ergebnisse2!$D$4/Parameter!$B$8) + I686)&gt;0,(ZB_Käufer2!$B686-Parameter!$B$17*Spielerentscheidungen!$D$5+Parameter!$B$4*(Ergebnisse2!$E$4/Parameter!$B$8) + J686)&gt;0), IF(($B686-Parameter!$B$17*Spielerentscheidungen!$B$5+Parameter!$B$4*(Ergebnisse2!$D$4/Parameter!$B$8) + I686) &gt; (ZB_Käufer2!$B686-Parameter!$B$17*Spielerentscheidungen!$D$5+Parameter!$B$4*(Ergebnisse2!$E$4/Parameter!$B$8) + J686), "A", IF(($B686-Parameter!$B$17*Spielerentscheidungen!$B$5+Parameter!$B$4*(Ergebnisse2!$D$4/Parameter!$B$8) + I686) &lt; (ZB_Käufer2!$B686-Parameter!$B$17*Spielerentscheidungen!$D$5+Parameter!$B$4*(Ergebnisse2!$E$4/Parameter!$B$8) + J686), "B", C686)),
IF(($B686-Parameter!$B$17*Spielerentscheidungen!$B$5+Parameter!$B$4*(Ergebnisse2!$D$4/Parameter!$B$8) +I686)&gt;0,"A",
IF((ZB_Käufer2!$B686-Parameter!$B$17*Spielerentscheidungen!$D$5+Parameter!$B$4*(Ergebnisse2!$E$4/Parameter!$B$8) + J686)&gt;0,"B",0)))</f>
        <v>0</v>
      </c>
      <c r="H686">
        <f>IF(AND(($B686-Parameter!$B$17*Spielerentscheidungen!$B$6+Parameter!$B$4*(Ergebnisse2!$D$5/Parameter!$B$8) + I686)&gt;0,(ZB_Käufer2!$B686-Parameter!$B$17*Spielerentscheidungen!$D$6+Parameter!$B$4*(Ergebnisse2!$E$5/Parameter!$B$8) + J686)&gt;0), IF(($B686-Parameter!$B$17*Spielerentscheidungen!$B$6+Parameter!$B$4*(Ergebnisse2!$D$5/Parameter!$B$8) + I686) &gt; (ZB_Käufer2!$B686-Parameter!$B$17*Spielerentscheidungen!$D$6+Parameter!$B$4*(Ergebnisse2!$E$5/Parameter!$B$8) + J686),"A",IF(($B686-Parameter!$B$17*Spielerentscheidungen!$B$6+Parameter!$B$4*(Ergebnisse2!$D$5/Parameter!$B$8) + I686) &lt; (ZB_Käufer2!$B686-Parameter!$B$17*Spielerentscheidungen!$D$6+Parameter!$B$4*(Ergebnisse2!$E$5/Parameter!$B$8) + J686),"B",C686)),
IF(($B686-Parameter!$B$17*Spielerentscheidungen!$B$6+Parameter!$B$4*(Ergebnisse2!$D$5/Parameter!$B$8) + I686)&gt;0,"A",
IF((ZB_Käufer2!$B686-Parameter!$B$17*Spielerentscheidungen!$D$6 + Parameter!$B$4*(Ergebnisse2!$E$5/Parameter!$B$8) + J686)&gt;0,"B",0)))</f>
        <v>0</v>
      </c>
      <c r="I686">
        <v>3</v>
      </c>
      <c r="J686">
        <v>0</v>
      </c>
    </row>
    <row r="687" spans="1:10" x14ac:dyDescent="0.35">
      <c r="A687">
        <v>686</v>
      </c>
      <c r="B687">
        <v>6.76</v>
      </c>
      <c r="C687" t="s">
        <v>20</v>
      </c>
      <c r="D687" t="str">
        <f>IF(AND(($B687- Parameter!$B$17*Spielerentscheidungen!$B$2+Parameter!$B$4*0.5 + I687)&gt;0,(ZB_Käufer2!$B687-Parameter!$B$17*Spielerentscheidungen!$D$2+Parameter!$B$4*0.5 + J687)&gt;0), IF(($B687-Parameter!$B$17*Spielerentscheidungen!$B$2+Parameter!$B$4*0.5 + I687) &gt; (ZB_Käufer2!$B687-Parameter!$B$17*Spielerentscheidungen!$D$2+Parameter!$B$4*0.5 + J687), "A", IF((ZB_Käufer2!$B687-Parameter!$B$17*Spielerentscheidungen!$D$2+Parameter!$B$4*0.5 + J687) &gt; ($B687-Parameter!$B$17*Spielerentscheidungen!$B$2+Parameter!$B$4*0.5 + I687), "B", C687)),
IF(($B687-Parameter!$B$17*Spielerentscheidungen!$B$2+Parameter!$B$4*0.5 + I687)&gt;0,"A",
IF((ZB_Käufer2!$B687-Parameter!$B$17*Spielerentscheidungen!$D$2+Parameter!$B$4*0.5 + J687)&gt;0,"B",0)))</f>
        <v>B</v>
      </c>
      <c r="E687" t="str">
        <f>IF(AND(($B687-Parameter!$B$17*Spielerentscheidungen!$B$3+Parameter!$B$4*(Ergebnisse2!$D$2/Parameter!$B$8) + I687)&gt;0,(ZB_Käufer2!$B687-Parameter!$B$17*Spielerentscheidungen!$D$3+Parameter!$B$4*(Ergebnisse2!$E$2/Parameter!$B$8) + J687)&gt;0),IF(($B687-Parameter!$B$17*Spielerentscheidungen!$B$3+Parameter!$B$4*(Ergebnisse2!$D$2/Parameter!$B$8) + I687) &gt; (ZB_Käufer2!$B687-Parameter!$B$17*Spielerentscheidungen!$D$3+Parameter!$B$4*(Ergebnisse2!$E$2/Parameter!$B$8) + J687),"A", IF(($B687-Parameter!$B$17*Spielerentscheidungen!$B$3+Parameter!$B$4*(Ergebnisse2!$D$2/Parameter!$B$8) + I687) &lt; (ZB_Käufer2!$B687-Parameter!$B$17*Spielerentscheidungen!$D$3+Parameter!$B$4*(Ergebnisse2!$E$2/Parameter!$B$8) + J687 ), "B", C687)),
IF(($B687-Parameter!$B$17*Spielerentscheidungen!$B$3+Parameter!$B$4*(Ergebnisse2!$D$2/Parameter!$B$8) + I687) &gt; 0,"A",
IF((ZB_Käufer2!$B687-Parameter!$B$17*Spielerentscheidungen!$D$3+Parameter!$B$4*(Ergebnisse2!$E$2/Parameter!$B$8) + J687)&gt;0,"B",0)))</f>
        <v>B</v>
      </c>
      <c r="F687">
        <f>IF(AND(($B687-Parameter!$B$17*Spielerentscheidungen!$B$4+Parameter!$B$4*(Ergebnisse2!$D$3/Parameter!$B$8) + I687 )&gt;0,(ZB_Käufer2!$B687-Parameter!$B$17*Spielerentscheidungen!$D$4+Parameter!$B$4*(Ergebnisse2!$E$3/Parameter!$B$8) + J687)&gt;0),IF(($B687-Parameter!$B$17*Spielerentscheidungen!$B$4+Parameter!$B$4*(Ergebnisse2!$D$3/Parameter!$B$8) + I687) &gt; (ZB_Käufer2!$B687-Parameter!$B$17*Spielerentscheidungen!$D$4+Parameter!$B$4*(Ergebnisse2!$E$3/Parameter!$B$8) + J687), "A", IF(($B687-Parameter!$B$17*Spielerentscheidungen!$B$4+Parameter!$B$4*(Ergebnisse2!$D$3/Parameter!$B$8) + I687) &lt; (ZB_Käufer2!$B687-Parameter!$B$17*Spielerentscheidungen!$D$4+Parameter!$B$4*(Ergebnisse2!$E$3/Parameter!$B$8) + J687), "B", C687)),
IF(($B687-Parameter!$B$17*Spielerentscheidungen!$B$4+Parameter!$B$4*(Ergebnisse2!$D$3/Parameter!$B$8) + I687) &gt; 0,"A",
IF((ZB_Käufer2!$B687-Parameter!$B$17*Spielerentscheidungen!$D$4+Parameter!$B$4*(Ergebnisse2!$E$3/Parameter!$B$8) + J687) &gt; 0,"B",0)))</f>
        <v>0</v>
      </c>
      <c r="G687" t="str">
        <f>IF(AND(($B687-Parameter!$B$17*Spielerentscheidungen!$B$5+Parameter!$B$4*(Ergebnisse2!$D$4/Parameter!$B$8) + I687)&gt;0,(ZB_Käufer2!$B687-Parameter!$B$17*Spielerentscheidungen!$D$5+Parameter!$B$4*(Ergebnisse2!$E$4/Parameter!$B$8) + J687)&gt;0), IF(($B687-Parameter!$B$17*Spielerentscheidungen!$B$5+Parameter!$B$4*(Ergebnisse2!$D$4/Parameter!$B$8) + I687) &gt; (ZB_Käufer2!$B687-Parameter!$B$17*Spielerentscheidungen!$D$5+Parameter!$B$4*(Ergebnisse2!$E$4/Parameter!$B$8) + J687), "A", IF(($B687-Parameter!$B$17*Spielerentscheidungen!$B$5+Parameter!$B$4*(Ergebnisse2!$D$4/Parameter!$B$8) + I687) &lt; (ZB_Käufer2!$B687-Parameter!$B$17*Spielerentscheidungen!$D$5+Parameter!$B$4*(Ergebnisse2!$E$4/Parameter!$B$8) + J687), "B", C687)),
IF(($B687-Parameter!$B$17*Spielerentscheidungen!$B$5+Parameter!$B$4*(Ergebnisse2!$D$4/Parameter!$B$8) +I687)&gt;0,"A",
IF((ZB_Käufer2!$B687-Parameter!$B$17*Spielerentscheidungen!$D$5+Parameter!$B$4*(Ergebnisse2!$E$4/Parameter!$B$8) + J687)&gt;0,"B",0)))</f>
        <v>B</v>
      </c>
      <c r="H687">
        <f>IF(AND(($B687-Parameter!$B$17*Spielerentscheidungen!$B$6+Parameter!$B$4*(Ergebnisse2!$D$5/Parameter!$B$8) + I687)&gt;0,(ZB_Käufer2!$B687-Parameter!$B$17*Spielerentscheidungen!$D$6+Parameter!$B$4*(Ergebnisse2!$E$5/Parameter!$B$8) + J687)&gt;0), IF(($B687-Parameter!$B$17*Spielerentscheidungen!$B$6+Parameter!$B$4*(Ergebnisse2!$D$5/Parameter!$B$8) + I687) &gt; (ZB_Käufer2!$B687-Parameter!$B$17*Spielerentscheidungen!$D$6+Parameter!$B$4*(Ergebnisse2!$E$5/Parameter!$B$8) + J687),"A",IF(($B687-Parameter!$B$17*Spielerentscheidungen!$B$6+Parameter!$B$4*(Ergebnisse2!$D$5/Parameter!$B$8) + I687) &lt; (ZB_Käufer2!$B687-Parameter!$B$17*Spielerentscheidungen!$D$6+Parameter!$B$4*(Ergebnisse2!$E$5/Parameter!$B$8) + J687),"B",C687)),
IF(($B687-Parameter!$B$17*Spielerentscheidungen!$B$6+Parameter!$B$4*(Ergebnisse2!$D$5/Parameter!$B$8) + I687)&gt;0,"A",
IF((ZB_Käufer2!$B687-Parameter!$B$17*Spielerentscheidungen!$D$6 + Parameter!$B$4*(Ergebnisse2!$E$5/Parameter!$B$8) + J687)&gt;0,"B",0)))</f>
        <v>0</v>
      </c>
      <c r="I687">
        <v>0</v>
      </c>
      <c r="J687">
        <v>3</v>
      </c>
    </row>
    <row r="688" spans="1:10" x14ac:dyDescent="0.35">
      <c r="A688">
        <v>687</v>
      </c>
      <c r="B688">
        <v>4.21</v>
      </c>
      <c r="C688" t="s">
        <v>19</v>
      </c>
      <c r="D688">
        <f>IF(AND(($B688- Parameter!$B$17*Spielerentscheidungen!$B$2+Parameter!$B$4*0.5 + I688)&gt;0,(ZB_Käufer2!$B688-Parameter!$B$17*Spielerentscheidungen!$D$2+Parameter!$B$4*0.5 + J688)&gt;0), IF(($B688-Parameter!$B$17*Spielerentscheidungen!$B$2+Parameter!$B$4*0.5 + I688) &gt; (ZB_Käufer2!$B688-Parameter!$B$17*Spielerentscheidungen!$D$2+Parameter!$B$4*0.5 + J688), "A", IF((ZB_Käufer2!$B688-Parameter!$B$17*Spielerentscheidungen!$D$2+Parameter!$B$4*0.5 + J688) &gt; ($B688-Parameter!$B$17*Spielerentscheidungen!$B$2+Parameter!$B$4*0.5 + I688), "B", C688)),
IF(($B688-Parameter!$B$17*Spielerentscheidungen!$B$2+Parameter!$B$4*0.5 + I688)&gt;0,"A",
IF((ZB_Käufer2!$B688-Parameter!$B$17*Spielerentscheidungen!$D$2+Parameter!$B$4*0.5 + J688)&gt;0,"B",0)))</f>
        <v>0</v>
      </c>
      <c r="E688">
        <f>IF(AND(($B688-Parameter!$B$17*Spielerentscheidungen!$B$3+Parameter!$B$4*(Ergebnisse2!$D$2/Parameter!$B$8) + I688)&gt;0,(ZB_Käufer2!$B688-Parameter!$B$17*Spielerentscheidungen!$D$3+Parameter!$B$4*(Ergebnisse2!$E$2/Parameter!$B$8) + J688)&gt;0),IF(($B688-Parameter!$B$17*Spielerentscheidungen!$B$3+Parameter!$B$4*(Ergebnisse2!$D$2/Parameter!$B$8) + I688) &gt; (ZB_Käufer2!$B688-Parameter!$B$17*Spielerentscheidungen!$D$3+Parameter!$B$4*(Ergebnisse2!$E$2/Parameter!$B$8) + J688),"A", IF(($B688-Parameter!$B$17*Spielerentscheidungen!$B$3+Parameter!$B$4*(Ergebnisse2!$D$2/Parameter!$B$8) + I688) &lt; (ZB_Käufer2!$B688-Parameter!$B$17*Spielerentscheidungen!$D$3+Parameter!$B$4*(Ergebnisse2!$E$2/Parameter!$B$8) + J688 ), "B", C688)),
IF(($B688-Parameter!$B$17*Spielerentscheidungen!$B$3+Parameter!$B$4*(Ergebnisse2!$D$2/Parameter!$B$8) + I688) &gt; 0,"A",
IF((ZB_Käufer2!$B688-Parameter!$B$17*Spielerentscheidungen!$D$3+Parameter!$B$4*(Ergebnisse2!$E$2/Parameter!$B$8) + J688)&gt;0,"B",0)))</f>
        <v>0</v>
      </c>
      <c r="F688">
        <f>IF(AND(($B688-Parameter!$B$17*Spielerentscheidungen!$B$4+Parameter!$B$4*(Ergebnisse2!$D$3/Parameter!$B$8) + I688 )&gt;0,(ZB_Käufer2!$B688-Parameter!$B$17*Spielerentscheidungen!$D$4+Parameter!$B$4*(Ergebnisse2!$E$3/Parameter!$B$8) + J688)&gt;0),IF(($B688-Parameter!$B$17*Spielerentscheidungen!$B$4+Parameter!$B$4*(Ergebnisse2!$D$3/Parameter!$B$8) + I688) &gt; (ZB_Käufer2!$B688-Parameter!$B$17*Spielerentscheidungen!$D$4+Parameter!$B$4*(Ergebnisse2!$E$3/Parameter!$B$8) + J688), "A", IF(($B688-Parameter!$B$17*Spielerentscheidungen!$B$4+Parameter!$B$4*(Ergebnisse2!$D$3/Parameter!$B$8) + I688) &lt; (ZB_Käufer2!$B688-Parameter!$B$17*Spielerentscheidungen!$D$4+Parameter!$B$4*(Ergebnisse2!$E$3/Parameter!$B$8) + J688), "B", C688)),
IF(($B688-Parameter!$B$17*Spielerentscheidungen!$B$4+Parameter!$B$4*(Ergebnisse2!$D$3/Parameter!$B$8) + I688) &gt; 0,"A",
IF((ZB_Käufer2!$B688-Parameter!$B$17*Spielerentscheidungen!$D$4+Parameter!$B$4*(Ergebnisse2!$E$3/Parameter!$B$8) + J688) &gt; 0,"B",0)))</f>
        <v>0</v>
      </c>
      <c r="G688">
        <f>IF(AND(($B688-Parameter!$B$17*Spielerentscheidungen!$B$5+Parameter!$B$4*(Ergebnisse2!$D$4/Parameter!$B$8) + I688)&gt;0,(ZB_Käufer2!$B688-Parameter!$B$17*Spielerentscheidungen!$D$5+Parameter!$B$4*(Ergebnisse2!$E$4/Parameter!$B$8) + J688)&gt;0), IF(($B688-Parameter!$B$17*Spielerentscheidungen!$B$5+Parameter!$B$4*(Ergebnisse2!$D$4/Parameter!$B$8) + I688) &gt; (ZB_Käufer2!$B688-Parameter!$B$17*Spielerentscheidungen!$D$5+Parameter!$B$4*(Ergebnisse2!$E$4/Parameter!$B$8) + J688), "A", IF(($B688-Parameter!$B$17*Spielerentscheidungen!$B$5+Parameter!$B$4*(Ergebnisse2!$D$4/Parameter!$B$8) + I688) &lt; (ZB_Käufer2!$B688-Parameter!$B$17*Spielerentscheidungen!$D$5+Parameter!$B$4*(Ergebnisse2!$E$4/Parameter!$B$8) + J688), "B", C688)),
IF(($B688-Parameter!$B$17*Spielerentscheidungen!$B$5+Parameter!$B$4*(Ergebnisse2!$D$4/Parameter!$B$8) +I688)&gt;0,"A",
IF((ZB_Käufer2!$B688-Parameter!$B$17*Spielerentscheidungen!$D$5+Parameter!$B$4*(Ergebnisse2!$E$4/Parameter!$B$8) + J688)&gt;0,"B",0)))</f>
        <v>0</v>
      </c>
      <c r="H688">
        <f>IF(AND(($B688-Parameter!$B$17*Spielerentscheidungen!$B$6+Parameter!$B$4*(Ergebnisse2!$D$5/Parameter!$B$8) + I688)&gt;0,(ZB_Käufer2!$B688-Parameter!$B$17*Spielerentscheidungen!$D$6+Parameter!$B$4*(Ergebnisse2!$E$5/Parameter!$B$8) + J688)&gt;0), IF(($B688-Parameter!$B$17*Spielerentscheidungen!$B$6+Parameter!$B$4*(Ergebnisse2!$D$5/Parameter!$B$8) + I688) &gt; (ZB_Käufer2!$B688-Parameter!$B$17*Spielerentscheidungen!$D$6+Parameter!$B$4*(Ergebnisse2!$E$5/Parameter!$B$8) + J688),"A",IF(($B688-Parameter!$B$17*Spielerentscheidungen!$B$6+Parameter!$B$4*(Ergebnisse2!$D$5/Parameter!$B$8) + I688) &lt; (ZB_Käufer2!$B688-Parameter!$B$17*Spielerentscheidungen!$D$6+Parameter!$B$4*(Ergebnisse2!$E$5/Parameter!$B$8) + J688),"B",C688)),
IF(($B688-Parameter!$B$17*Spielerentscheidungen!$B$6+Parameter!$B$4*(Ergebnisse2!$D$5/Parameter!$B$8) + I688)&gt;0,"A",
IF((ZB_Käufer2!$B688-Parameter!$B$17*Spielerentscheidungen!$D$6 + Parameter!$B$4*(Ergebnisse2!$E$5/Parameter!$B$8) + J688)&gt;0,"B",0)))</f>
        <v>0</v>
      </c>
      <c r="I688">
        <v>0</v>
      </c>
      <c r="J688">
        <v>2</v>
      </c>
    </row>
    <row r="689" spans="1:10" x14ac:dyDescent="0.35">
      <c r="A689">
        <v>688</v>
      </c>
      <c r="B689">
        <v>9.17</v>
      </c>
      <c r="C689" t="s">
        <v>20</v>
      </c>
      <c r="D689" t="str">
        <f>IF(AND(($B689- Parameter!$B$17*Spielerentscheidungen!$B$2+Parameter!$B$4*0.5 + I689)&gt;0,(ZB_Käufer2!$B689-Parameter!$B$17*Spielerentscheidungen!$D$2+Parameter!$B$4*0.5 + J689)&gt;0), IF(($B689-Parameter!$B$17*Spielerentscheidungen!$B$2+Parameter!$B$4*0.5 + I689) &gt; (ZB_Käufer2!$B689-Parameter!$B$17*Spielerentscheidungen!$D$2+Parameter!$B$4*0.5 + J689), "A", IF((ZB_Käufer2!$B689-Parameter!$B$17*Spielerentscheidungen!$D$2+Parameter!$B$4*0.5 + J689) &gt; ($B689-Parameter!$B$17*Spielerentscheidungen!$B$2+Parameter!$B$4*0.5 + I689), "B", C689)),
IF(($B689-Parameter!$B$17*Spielerentscheidungen!$B$2+Parameter!$B$4*0.5 + I689)&gt;0,"A",
IF((ZB_Käufer2!$B689-Parameter!$B$17*Spielerentscheidungen!$D$2+Parameter!$B$4*0.5 + J689)&gt;0,"B",0)))</f>
        <v>A</v>
      </c>
      <c r="E689" t="str">
        <f>IF(AND(($B689-Parameter!$B$17*Spielerentscheidungen!$B$3+Parameter!$B$4*(Ergebnisse2!$D$2/Parameter!$B$8) + I689)&gt;0,(ZB_Käufer2!$B689-Parameter!$B$17*Spielerentscheidungen!$D$3+Parameter!$B$4*(Ergebnisse2!$E$2/Parameter!$B$8) + J689)&gt;0),IF(($B689-Parameter!$B$17*Spielerentscheidungen!$B$3+Parameter!$B$4*(Ergebnisse2!$D$2/Parameter!$B$8) + I689) &gt; (ZB_Käufer2!$B689-Parameter!$B$17*Spielerentscheidungen!$D$3+Parameter!$B$4*(Ergebnisse2!$E$2/Parameter!$B$8) + J689),"A", IF(($B689-Parameter!$B$17*Spielerentscheidungen!$B$3+Parameter!$B$4*(Ergebnisse2!$D$2/Parameter!$B$8) + I689) &lt; (ZB_Käufer2!$B689-Parameter!$B$17*Spielerentscheidungen!$D$3+Parameter!$B$4*(Ergebnisse2!$E$2/Parameter!$B$8) + J689 ), "B", C689)),
IF(($B689-Parameter!$B$17*Spielerentscheidungen!$B$3+Parameter!$B$4*(Ergebnisse2!$D$2/Parameter!$B$8) + I689) &gt; 0,"A",
IF((ZB_Käufer2!$B689-Parameter!$B$17*Spielerentscheidungen!$D$3+Parameter!$B$4*(Ergebnisse2!$E$2/Parameter!$B$8) + J689)&gt;0,"B",0)))</f>
        <v>A</v>
      </c>
      <c r="F689" t="str">
        <f>IF(AND(($B689-Parameter!$B$17*Spielerentscheidungen!$B$4+Parameter!$B$4*(Ergebnisse2!$D$3/Parameter!$B$8) + I689 )&gt;0,(ZB_Käufer2!$B689-Parameter!$B$17*Spielerentscheidungen!$D$4+Parameter!$B$4*(Ergebnisse2!$E$3/Parameter!$B$8) + J689)&gt;0),IF(($B689-Parameter!$B$17*Spielerentscheidungen!$B$4+Parameter!$B$4*(Ergebnisse2!$D$3/Parameter!$B$8) + I689) &gt; (ZB_Käufer2!$B689-Parameter!$B$17*Spielerentscheidungen!$D$4+Parameter!$B$4*(Ergebnisse2!$E$3/Parameter!$B$8) + J689), "A", IF(($B689-Parameter!$B$17*Spielerentscheidungen!$B$4+Parameter!$B$4*(Ergebnisse2!$D$3/Parameter!$B$8) + I689) &lt; (ZB_Käufer2!$B689-Parameter!$B$17*Spielerentscheidungen!$D$4+Parameter!$B$4*(Ergebnisse2!$E$3/Parameter!$B$8) + J689), "B", C689)),
IF(($B689-Parameter!$B$17*Spielerentscheidungen!$B$4+Parameter!$B$4*(Ergebnisse2!$D$3/Parameter!$B$8) + I689) &gt; 0,"A",
IF((ZB_Käufer2!$B689-Parameter!$B$17*Spielerentscheidungen!$D$4+Parameter!$B$4*(Ergebnisse2!$E$3/Parameter!$B$8) + J689) &gt; 0,"B",0)))</f>
        <v>A</v>
      </c>
      <c r="G689" t="str">
        <f>IF(AND(($B689-Parameter!$B$17*Spielerentscheidungen!$B$5+Parameter!$B$4*(Ergebnisse2!$D$4/Parameter!$B$8) + I689)&gt;0,(ZB_Käufer2!$B689-Parameter!$B$17*Spielerentscheidungen!$D$5+Parameter!$B$4*(Ergebnisse2!$E$4/Parameter!$B$8) + J689)&gt;0), IF(($B689-Parameter!$B$17*Spielerentscheidungen!$B$5+Parameter!$B$4*(Ergebnisse2!$D$4/Parameter!$B$8) + I689) &gt; (ZB_Käufer2!$B689-Parameter!$B$17*Spielerentscheidungen!$D$5+Parameter!$B$4*(Ergebnisse2!$E$4/Parameter!$B$8) + J689), "A", IF(($B689-Parameter!$B$17*Spielerentscheidungen!$B$5+Parameter!$B$4*(Ergebnisse2!$D$4/Parameter!$B$8) + I689) &lt; (ZB_Käufer2!$B689-Parameter!$B$17*Spielerentscheidungen!$D$5+Parameter!$B$4*(Ergebnisse2!$E$4/Parameter!$B$8) + J689), "B", C689)),
IF(($B689-Parameter!$B$17*Spielerentscheidungen!$B$5+Parameter!$B$4*(Ergebnisse2!$D$4/Parameter!$B$8) +I689)&gt;0,"A",
IF((ZB_Käufer2!$B689-Parameter!$B$17*Spielerentscheidungen!$D$5+Parameter!$B$4*(Ergebnisse2!$E$4/Parameter!$B$8) + J689)&gt;0,"B",0)))</f>
        <v>A</v>
      </c>
      <c r="H689">
        <f>IF(AND(($B689-Parameter!$B$17*Spielerentscheidungen!$B$6+Parameter!$B$4*(Ergebnisse2!$D$5/Parameter!$B$8) + I689)&gt;0,(ZB_Käufer2!$B689-Parameter!$B$17*Spielerentscheidungen!$D$6+Parameter!$B$4*(Ergebnisse2!$E$5/Parameter!$B$8) + J689)&gt;0), IF(($B689-Parameter!$B$17*Spielerentscheidungen!$B$6+Parameter!$B$4*(Ergebnisse2!$D$5/Parameter!$B$8) + I689) &gt; (ZB_Käufer2!$B689-Parameter!$B$17*Spielerentscheidungen!$D$6+Parameter!$B$4*(Ergebnisse2!$E$5/Parameter!$B$8) + J689),"A",IF(($B689-Parameter!$B$17*Spielerentscheidungen!$B$6+Parameter!$B$4*(Ergebnisse2!$D$5/Parameter!$B$8) + I689) &lt; (ZB_Käufer2!$B689-Parameter!$B$17*Spielerentscheidungen!$D$6+Parameter!$B$4*(Ergebnisse2!$E$5/Parameter!$B$8) + J689),"B",C689)),
IF(($B689-Parameter!$B$17*Spielerentscheidungen!$B$6+Parameter!$B$4*(Ergebnisse2!$D$5/Parameter!$B$8) + I689)&gt;0,"A",
IF((ZB_Käufer2!$B689-Parameter!$B$17*Spielerentscheidungen!$D$6 + Parameter!$B$4*(Ergebnisse2!$E$5/Parameter!$B$8) + J689)&gt;0,"B",0)))</f>
        <v>0</v>
      </c>
      <c r="I689">
        <v>3</v>
      </c>
      <c r="J689">
        <v>0</v>
      </c>
    </row>
    <row r="690" spans="1:10" x14ac:dyDescent="0.35">
      <c r="A690">
        <v>689</v>
      </c>
      <c r="B690">
        <v>1.1599999999999999</v>
      </c>
      <c r="C690" t="s">
        <v>19</v>
      </c>
      <c r="D690">
        <f>IF(AND(($B690- Parameter!$B$17*Spielerentscheidungen!$B$2+Parameter!$B$4*0.5 + I690)&gt;0,(ZB_Käufer2!$B690-Parameter!$B$17*Spielerentscheidungen!$D$2+Parameter!$B$4*0.5 + J690)&gt;0), IF(($B690-Parameter!$B$17*Spielerentscheidungen!$B$2+Parameter!$B$4*0.5 + I690) &gt; (ZB_Käufer2!$B690-Parameter!$B$17*Spielerentscheidungen!$D$2+Parameter!$B$4*0.5 + J690), "A", IF((ZB_Käufer2!$B690-Parameter!$B$17*Spielerentscheidungen!$D$2+Parameter!$B$4*0.5 + J690) &gt; ($B690-Parameter!$B$17*Spielerentscheidungen!$B$2+Parameter!$B$4*0.5 + I690), "B", C690)),
IF(($B690-Parameter!$B$17*Spielerentscheidungen!$B$2+Parameter!$B$4*0.5 + I690)&gt;0,"A",
IF((ZB_Käufer2!$B690-Parameter!$B$17*Spielerentscheidungen!$D$2+Parameter!$B$4*0.5 + J690)&gt;0,"B",0)))</f>
        <v>0</v>
      </c>
      <c r="E690" t="str">
        <f>IF(AND(($B690-Parameter!$B$17*Spielerentscheidungen!$B$3+Parameter!$B$4*(Ergebnisse2!$D$2/Parameter!$B$8) + I690)&gt;0,(ZB_Käufer2!$B690-Parameter!$B$17*Spielerentscheidungen!$D$3+Parameter!$B$4*(Ergebnisse2!$E$2/Parameter!$B$8) + J690)&gt;0),IF(($B690-Parameter!$B$17*Spielerentscheidungen!$B$3+Parameter!$B$4*(Ergebnisse2!$D$2/Parameter!$B$8) + I690) &gt; (ZB_Käufer2!$B690-Parameter!$B$17*Spielerentscheidungen!$D$3+Parameter!$B$4*(Ergebnisse2!$E$2/Parameter!$B$8) + J690),"A", IF(($B690-Parameter!$B$17*Spielerentscheidungen!$B$3+Parameter!$B$4*(Ergebnisse2!$D$2/Parameter!$B$8) + I690) &lt; (ZB_Käufer2!$B690-Parameter!$B$17*Spielerentscheidungen!$D$3+Parameter!$B$4*(Ergebnisse2!$E$2/Parameter!$B$8) + J690 ), "B", C690)),
IF(($B690-Parameter!$B$17*Spielerentscheidungen!$B$3+Parameter!$B$4*(Ergebnisse2!$D$2/Parameter!$B$8) + I690) &gt; 0,"A",
IF((ZB_Käufer2!$B690-Parameter!$B$17*Spielerentscheidungen!$D$3+Parameter!$B$4*(Ergebnisse2!$E$2/Parameter!$B$8) + J690)&gt;0,"B",0)))</f>
        <v>A</v>
      </c>
      <c r="F690">
        <f>IF(AND(($B690-Parameter!$B$17*Spielerentscheidungen!$B$4+Parameter!$B$4*(Ergebnisse2!$D$3/Parameter!$B$8) + I690 )&gt;0,(ZB_Käufer2!$B690-Parameter!$B$17*Spielerentscheidungen!$D$4+Parameter!$B$4*(Ergebnisse2!$E$3/Parameter!$B$8) + J690)&gt;0),IF(($B690-Parameter!$B$17*Spielerentscheidungen!$B$4+Parameter!$B$4*(Ergebnisse2!$D$3/Parameter!$B$8) + I690) &gt; (ZB_Käufer2!$B690-Parameter!$B$17*Spielerentscheidungen!$D$4+Parameter!$B$4*(Ergebnisse2!$E$3/Parameter!$B$8) + J690), "A", IF(($B690-Parameter!$B$17*Spielerentscheidungen!$B$4+Parameter!$B$4*(Ergebnisse2!$D$3/Parameter!$B$8) + I690) &lt; (ZB_Käufer2!$B690-Parameter!$B$17*Spielerentscheidungen!$D$4+Parameter!$B$4*(Ergebnisse2!$E$3/Parameter!$B$8) + J690), "B", C690)),
IF(($B690-Parameter!$B$17*Spielerentscheidungen!$B$4+Parameter!$B$4*(Ergebnisse2!$D$3/Parameter!$B$8) + I690) &gt; 0,"A",
IF((ZB_Käufer2!$B690-Parameter!$B$17*Spielerentscheidungen!$D$4+Parameter!$B$4*(Ergebnisse2!$E$3/Parameter!$B$8) + J690) &gt; 0,"B",0)))</f>
        <v>0</v>
      </c>
      <c r="G690">
        <f>IF(AND(($B690-Parameter!$B$17*Spielerentscheidungen!$B$5+Parameter!$B$4*(Ergebnisse2!$D$4/Parameter!$B$8) + I690)&gt;0,(ZB_Käufer2!$B690-Parameter!$B$17*Spielerentscheidungen!$D$5+Parameter!$B$4*(Ergebnisse2!$E$4/Parameter!$B$8) + J690)&gt;0), IF(($B690-Parameter!$B$17*Spielerentscheidungen!$B$5+Parameter!$B$4*(Ergebnisse2!$D$4/Parameter!$B$8) + I690) &gt; (ZB_Käufer2!$B690-Parameter!$B$17*Spielerentscheidungen!$D$5+Parameter!$B$4*(Ergebnisse2!$E$4/Parameter!$B$8) + J690), "A", IF(($B690-Parameter!$B$17*Spielerentscheidungen!$B$5+Parameter!$B$4*(Ergebnisse2!$D$4/Parameter!$B$8) + I690) &lt; (ZB_Käufer2!$B690-Parameter!$B$17*Spielerentscheidungen!$D$5+Parameter!$B$4*(Ergebnisse2!$E$4/Parameter!$B$8) + J690), "B", C690)),
IF(($B690-Parameter!$B$17*Spielerentscheidungen!$B$5+Parameter!$B$4*(Ergebnisse2!$D$4/Parameter!$B$8) +I690)&gt;0,"A",
IF((ZB_Käufer2!$B690-Parameter!$B$17*Spielerentscheidungen!$D$5+Parameter!$B$4*(Ergebnisse2!$E$4/Parameter!$B$8) + J690)&gt;0,"B",0)))</f>
        <v>0</v>
      </c>
      <c r="H690">
        <f>IF(AND(($B690-Parameter!$B$17*Spielerentscheidungen!$B$6+Parameter!$B$4*(Ergebnisse2!$D$5/Parameter!$B$8) + I690)&gt;0,(ZB_Käufer2!$B690-Parameter!$B$17*Spielerentscheidungen!$D$6+Parameter!$B$4*(Ergebnisse2!$E$5/Parameter!$B$8) + J690)&gt;0), IF(($B690-Parameter!$B$17*Spielerentscheidungen!$B$6+Parameter!$B$4*(Ergebnisse2!$D$5/Parameter!$B$8) + I690) &gt; (ZB_Käufer2!$B690-Parameter!$B$17*Spielerentscheidungen!$D$6+Parameter!$B$4*(Ergebnisse2!$E$5/Parameter!$B$8) + J690),"A",IF(($B690-Parameter!$B$17*Spielerentscheidungen!$B$6+Parameter!$B$4*(Ergebnisse2!$D$5/Parameter!$B$8) + I690) &lt; (ZB_Käufer2!$B690-Parameter!$B$17*Spielerentscheidungen!$D$6+Parameter!$B$4*(Ergebnisse2!$E$5/Parameter!$B$8) + J690),"B",C690)),
IF(($B690-Parameter!$B$17*Spielerentscheidungen!$B$6+Parameter!$B$4*(Ergebnisse2!$D$5/Parameter!$B$8) + I690)&gt;0,"A",
IF((ZB_Käufer2!$B690-Parameter!$B$17*Spielerentscheidungen!$D$6 + Parameter!$B$4*(Ergebnisse2!$E$5/Parameter!$B$8) + J690)&gt;0,"B",0)))</f>
        <v>0</v>
      </c>
      <c r="I690">
        <v>5</v>
      </c>
      <c r="J690">
        <v>0</v>
      </c>
    </row>
    <row r="691" spans="1:10" x14ac:dyDescent="0.35">
      <c r="A691">
        <v>690</v>
      </c>
      <c r="B691">
        <v>2.84</v>
      </c>
      <c r="C691" t="s">
        <v>20</v>
      </c>
      <c r="D691">
        <f>IF(AND(($B691- Parameter!$B$17*Spielerentscheidungen!$B$2+Parameter!$B$4*0.5 + I691)&gt;0,(ZB_Käufer2!$B691-Parameter!$B$17*Spielerentscheidungen!$D$2+Parameter!$B$4*0.5 + J691)&gt;0), IF(($B691-Parameter!$B$17*Spielerentscheidungen!$B$2+Parameter!$B$4*0.5 + I691) &gt; (ZB_Käufer2!$B691-Parameter!$B$17*Spielerentscheidungen!$D$2+Parameter!$B$4*0.5 + J691), "A", IF((ZB_Käufer2!$B691-Parameter!$B$17*Spielerentscheidungen!$D$2+Parameter!$B$4*0.5 + J691) &gt; ($B691-Parameter!$B$17*Spielerentscheidungen!$B$2+Parameter!$B$4*0.5 + I691), "B", C691)),
IF(($B691-Parameter!$B$17*Spielerentscheidungen!$B$2+Parameter!$B$4*0.5 + I691)&gt;0,"A",
IF((ZB_Käufer2!$B691-Parameter!$B$17*Spielerentscheidungen!$D$2+Parameter!$B$4*0.5 + J691)&gt;0,"B",0)))</f>
        <v>0</v>
      </c>
      <c r="E691">
        <f>IF(AND(($B691-Parameter!$B$17*Spielerentscheidungen!$B$3+Parameter!$B$4*(Ergebnisse2!$D$2/Parameter!$B$8) + I691)&gt;0,(ZB_Käufer2!$B691-Parameter!$B$17*Spielerentscheidungen!$D$3+Parameter!$B$4*(Ergebnisse2!$E$2/Parameter!$B$8) + J691)&gt;0),IF(($B691-Parameter!$B$17*Spielerentscheidungen!$B$3+Parameter!$B$4*(Ergebnisse2!$D$2/Parameter!$B$8) + I691) &gt; (ZB_Käufer2!$B691-Parameter!$B$17*Spielerentscheidungen!$D$3+Parameter!$B$4*(Ergebnisse2!$E$2/Parameter!$B$8) + J691),"A", IF(($B691-Parameter!$B$17*Spielerentscheidungen!$B$3+Parameter!$B$4*(Ergebnisse2!$D$2/Parameter!$B$8) + I691) &lt; (ZB_Käufer2!$B691-Parameter!$B$17*Spielerentscheidungen!$D$3+Parameter!$B$4*(Ergebnisse2!$E$2/Parameter!$B$8) + J691 ), "B", C691)),
IF(($B691-Parameter!$B$17*Spielerentscheidungen!$B$3+Parameter!$B$4*(Ergebnisse2!$D$2/Parameter!$B$8) + I691) &gt; 0,"A",
IF((ZB_Käufer2!$B691-Parameter!$B$17*Spielerentscheidungen!$D$3+Parameter!$B$4*(Ergebnisse2!$E$2/Parameter!$B$8) + J691)&gt;0,"B",0)))</f>
        <v>0</v>
      </c>
      <c r="F691">
        <f>IF(AND(($B691-Parameter!$B$17*Spielerentscheidungen!$B$4+Parameter!$B$4*(Ergebnisse2!$D$3/Parameter!$B$8) + I691 )&gt;0,(ZB_Käufer2!$B691-Parameter!$B$17*Spielerentscheidungen!$D$4+Parameter!$B$4*(Ergebnisse2!$E$3/Parameter!$B$8) + J691)&gt;0),IF(($B691-Parameter!$B$17*Spielerentscheidungen!$B$4+Parameter!$B$4*(Ergebnisse2!$D$3/Parameter!$B$8) + I691) &gt; (ZB_Käufer2!$B691-Parameter!$B$17*Spielerentscheidungen!$D$4+Parameter!$B$4*(Ergebnisse2!$E$3/Parameter!$B$8) + J691), "A", IF(($B691-Parameter!$B$17*Spielerentscheidungen!$B$4+Parameter!$B$4*(Ergebnisse2!$D$3/Parameter!$B$8) + I691) &lt; (ZB_Käufer2!$B691-Parameter!$B$17*Spielerentscheidungen!$D$4+Parameter!$B$4*(Ergebnisse2!$E$3/Parameter!$B$8) + J691), "B", C691)),
IF(($B691-Parameter!$B$17*Spielerentscheidungen!$B$4+Parameter!$B$4*(Ergebnisse2!$D$3/Parameter!$B$8) + I691) &gt; 0,"A",
IF((ZB_Käufer2!$B691-Parameter!$B$17*Spielerentscheidungen!$D$4+Parameter!$B$4*(Ergebnisse2!$E$3/Parameter!$B$8) + J691) &gt; 0,"B",0)))</f>
        <v>0</v>
      </c>
      <c r="G691">
        <f>IF(AND(($B691-Parameter!$B$17*Spielerentscheidungen!$B$5+Parameter!$B$4*(Ergebnisse2!$D$4/Parameter!$B$8) + I691)&gt;0,(ZB_Käufer2!$B691-Parameter!$B$17*Spielerentscheidungen!$D$5+Parameter!$B$4*(Ergebnisse2!$E$4/Parameter!$B$8) + J691)&gt;0), IF(($B691-Parameter!$B$17*Spielerentscheidungen!$B$5+Parameter!$B$4*(Ergebnisse2!$D$4/Parameter!$B$8) + I691) &gt; (ZB_Käufer2!$B691-Parameter!$B$17*Spielerentscheidungen!$D$5+Parameter!$B$4*(Ergebnisse2!$E$4/Parameter!$B$8) + J691), "A", IF(($B691-Parameter!$B$17*Spielerentscheidungen!$B$5+Parameter!$B$4*(Ergebnisse2!$D$4/Parameter!$B$8) + I691) &lt; (ZB_Käufer2!$B691-Parameter!$B$17*Spielerentscheidungen!$D$5+Parameter!$B$4*(Ergebnisse2!$E$4/Parameter!$B$8) + J691), "B", C691)),
IF(($B691-Parameter!$B$17*Spielerentscheidungen!$B$5+Parameter!$B$4*(Ergebnisse2!$D$4/Parameter!$B$8) +I691)&gt;0,"A",
IF((ZB_Käufer2!$B691-Parameter!$B$17*Spielerentscheidungen!$D$5+Parameter!$B$4*(Ergebnisse2!$E$4/Parameter!$B$8) + J691)&gt;0,"B",0)))</f>
        <v>0</v>
      </c>
      <c r="H691">
        <f>IF(AND(($B691-Parameter!$B$17*Spielerentscheidungen!$B$6+Parameter!$B$4*(Ergebnisse2!$D$5/Parameter!$B$8) + I691)&gt;0,(ZB_Käufer2!$B691-Parameter!$B$17*Spielerentscheidungen!$D$6+Parameter!$B$4*(Ergebnisse2!$E$5/Parameter!$B$8) + J691)&gt;0), IF(($B691-Parameter!$B$17*Spielerentscheidungen!$B$6+Parameter!$B$4*(Ergebnisse2!$D$5/Parameter!$B$8) + I691) &gt; (ZB_Käufer2!$B691-Parameter!$B$17*Spielerentscheidungen!$D$6+Parameter!$B$4*(Ergebnisse2!$E$5/Parameter!$B$8) + J691),"A",IF(($B691-Parameter!$B$17*Spielerentscheidungen!$B$6+Parameter!$B$4*(Ergebnisse2!$D$5/Parameter!$B$8) + I691) &lt; (ZB_Käufer2!$B691-Parameter!$B$17*Spielerentscheidungen!$D$6+Parameter!$B$4*(Ergebnisse2!$E$5/Parameter!$B$8) + J691),"B",C691)),
IF(($B691-Parameter!$B$17*Spielerentscheidungen!$B$6+Parameter!$B$4*(Ergebnisse2!$D$5/Parameter!$B$8) + I691)&gt;0,"A",
IF((ZB_Käufer2!$B691-Parameter!$B$17*Spielerentscheidungen!$D$6 + Parameter!$B$4*(Ergebnisse2!$E$5/Parameter!$B$8) + J691)&gt;0,"B",0)))</f>
        <v>0</v>
      </c>
      <c r="I691">
        <v>0</v>
      </c>
      <c r="J691">
        <v>4</v>
      </c>
    </row>
    <row r="692" spans="1:10" x14ac:dyDescent="0.35">
      <c r="A692">
        <v>691</v>
      </c>
      <c r="B692">
        <v>0.92</v>
      </c>
      <c r="C692" t="s">
        <v>19</v>
      </c>
      <c r="D692">
        <f>IF(AND(($B692- Parameter!$B$17*Spielerentscheidungen!$B$2+Parameter!$B$4*0.5 + I692)&gt;0,(ZB_Käufer2!$B692-Parameter!$B$17*Spielerentscheidungen!$D$2+Parameter!$B$4*0.5 + J692)&gt;0), IF(($B692-Parameter!$B$17*Spielerentscheidungen!$B$2+Parameter!$B$4*0.5 + I692) &gt; (ZB_Käufer2!$B692-Parameter!$B$17*Spielerentscheidungen!$D$2+Parameter!$B$4*0.5 + J692), "A", IF((ZB_Käufer2!$B692-Parameter!$B$17*Spielerentscheidungen!$D$2+Parameter!$B$4*0.5 + J692) &gt; ($B692-Parameter!$B$17*Spielerentscheidungen!$B$2+Parameter!$B$4*0.5 + I692), "B", C692)),
IF(($B692-Parameter!$B$17*Spielerentscheidungen!$B$2+Parameter!$B$4*0.5 + I692)&gt;0,"A",
IF((ZB_Käufer2!$B692-Parameter!$B$17*Spielerentscheidungen!$D$2+Parameter!$B$4*0.5 + J692)&gt;0,"B",0)))</f>
        <v>0</v>
      </c>
      <c r="E692">
        <f>IF(AND(($B692-Parameter!$B$17*Spielerentscheidungen!$B$3+Parameter!$B$4*(Ergebnisse2!$D$2/Parameter!$B$8) + I692)&gt;0,(ZB_Käufer2!$B692-Parameter!$B$17*Spielerentscheidungen!$D$3+Parameter!$B$4*(Ergebnisse2!$E$2/Parameter!$B$8) + J692)&gt;0),IF(($B692-Parameter!$B$17*Spielerentscheidungen!$B$3+Parameter!$B$4*(Ergebnisse2!$D$2/Parameter!$B$8) + I692) &gt; (ZB_Käufer2!$B692-Parameter!$B$17*Spielerentscheidungen!$D$3+Parameter!$B$4*(Ergebnisse2!$E$2/Parameter!$B$8) + J692),"A", IF(($B692-Parameter!$B$17*Spielerentscheidungen!$B$3+Parameter!$B$4*(Ergebnisse2!$D$2/Parameter!$B$8) + I692) &lt; (ZB_Käufer2!$B692-Parameter!$B$17*Spielerentscheidungen!$D$3+Parameter!$B$4*(Ergebnisse2!$E$2/Parameter!$B$8) + J692 ), "B", C692)),
IF(($B692-Parameter!$B$17*Spielerentscheidungen!$B$3+Parameter!$B$4*(Ergebnisse2!$D$2/Parameter!$B$8) + I692) &gt; 0,"A",
IF((ZB_Käufer2!$B692-Parameter!$B$17*Spielerentscheidungen!$D$3+Parameter!$B$4*(Ergebnisse2!$E$2/Parameter!$B$8) + J692)&gt;0,"B",0)))</f>
        <v>0</v>
      </c>
      <c r="F692">
        <f>IF(AND(($B692-Parameter!$B$17*Spielerentscheidungen!$B$4+Parameter!$B$4*(Ergebnisse2!$D$3/Parameter!$B$8) + I692 )&gt;0,(ZB_Käufer2!$B692-Parameter!$B$17*Spielerentscheidungen!$D$4+Parameter!$B$4*(Ergebnisse2!$E$3/Parameter!$B$8) + J692)&gt;0),IF(($B692-Parameter!$B$17*Spielerentscheidungen!$B$4+Parameter!$B$4*(Ergebnisse2!$D$3/Parameter!$B$8) + I692) &gt; (ZB_Käufer2!$B692-Parameter!$B$17*Spielerentscheidungen!$D$4+Parameter!$B$4*(Ergebnisse2!$E$3/Parameter!$B$8) + J692), "A", IF(($B692-Parameter!$B$17*Spielerentscheidungen!$B$4+Parameter!$B$4*(Ergebnisse2!$D$3/Parameter!$B$8) + I692) &lt; (ZB_Käufer2!$B692-Parameter!$B$17*Spielerentscheidungen!$D$4+Parameter!$B$4*(Ergebnisse2!$E$3/Parameter!$B$8) + J692), "B", C692)),
IF(($B692-Parameter!$B$17*Spielerentscheidungen!$B$4+Parameter!$B$4*(Ergebnisse2!$D$3/Parameter!$B$8) + I692) &gt; 0,"A",
IF((ZB_Käufer2!$B692-Parameter!$B$17*Spielerentscheidungen!$D$4+Parameter!$B$4*(Ergebnisse2!$E$3/Parameter!$B$8) + J692) &gt; 0,"B",0)))</f>
        <v>0</v>
      </c>
      <c r="G692">
        <f>IF(AND(($B692-Parameter!$B$17*Spielerentscheidungen!$B$5+Parameter!$B$4*(Ergebnisse2!$D$4/Parameter!$B$8) + I692)&gt;0,(ZB_Käufer2!$B692-Parameter!$B$17*Spielerentscheidungen!$D$5+Parameter!$B$4*(Ergebnisse2!$E$4/Parameter!$B$8) + J692)&gt;0), IF(($B692-Parameter!$B$17*Spielerentscheidungen!$B$5+Parameter!$B$4*(Ergebnisse2!$D$4/Parameter!$B$8) + I692) &gt; (ZB_Käufer2!$B692-Parameter!$B$17*Spielerentscheidungen!$D$5+Parameter!$B$4*(Ergebnisse2!$E$4/Parameter!$B$8) + J692), "A", IF(($B692-Parameter!$B$17*Spielerentscheidungen!$B$5+Parameter!$B$4*(Ergebnisse2!$D$4/Parameter!$B$8) + I692) &lt; (ZB_Käufer2!$B692-Parameter!$B$17*Spielerentscheidungen!$D$5+Parameter!$B$4*(Ergebnisse2!$E$4/Parameter!$B$8) + J692), "B", C692)),
IF(($B692-Parameter!$B$17*Spielerentscheidungen!$B$5+Parameter!$B$4*(Ergebnisse2!$D$4/Parameter!$B$8) +I692)&gt;0,"A",
IF((ZB_Käufer2!$B692-Parameter!$B$17*Spielerentscheidungen!$D$5+Parameter!$B$4*(Ergebnisse2!$E$4/Parameter!$B$8) + J692)&gt;0,"B",0)))</f>
        <v>0</v>
      </c>
      <c r="H692">
        <f>IF(AND(($B692-Parameter!$B$17*Spielerentscheidungen!$B$6+Parameter!$B$4*(Ergebnisse2!$D$5/Parameter!$B$8) + I692)&gt;0,(ZB_Käufer2!$B692-Parameter!$B$17*Spielerentscheidungen!$D$6+Parameter!$B$4*(Ergebnisse2!$E$5/Parameter!$B$8) + J692)&gt;0), IF(($B692-Parameter!$B$17*Spielerentscheidungen!$B$6+Parameter!$B$4*(Ergebnisse2!$D$5/Parameter!$B$8) + I692) &gt; (ZB_Käufer2!$B692-Parameter!$B$17*Spielerentscheidungen!$D$6+Parameter!$B$4*(Ergebnisse2!$E$5/Parameter!$B$8) + J692),"A",IF(($B692-Parameter!$B$17*Spielerentscheidungen!$B$6+Parameter!$B$4*(Ergebnisse2!$D$5/Parameter!$B$8) + I692) &lt; (ZB_Käufer2!$B692-Parameter!$B$17*Spielerentscheidungen!$D$6+Parameter!$B$4*(Ergebnisse2!$E$5/Parameter!$B$8) + J692),"B",C692)),
IF(($B692-Parameter!$B$17*Spielerentscheidungen!$B$6+Parameter!$B$4*(Ergebnisse2!$D$5/Parameter!$B$8) + I692)&gt;0,"A",
IF((ZB_Käufer2!$B692-Parameter!$B$17*Spielerentscheidungen!$D$6 + Parameter!$B$4*(Ergebnisse2!$E$5/Parameter!$B$8) + J692)&gt;0,"B",0)))</f>
        <v>0</v>
      </c>
      <c r="I692">
        <v>0</v>
      </c>
      <c r="J692">
        <v>2</v>
      </c>
    </row>
    <row r="693" spans="1:10" x14ac:dyDescent="0.35">
      <c r="A693">
        <v>692</v>
      </c>
      <c r="B693">
        <v>4.18</v>
      </c>
      <c r="C693" t="s">
        <v>20</v>
      </c>
      <c r="D693">
        <f>IF(AND(($B693- Parameter!$B$17*Spielerentscheidungen!$B$2+Parameter!$B$4*0.5 + I693)&gt;0,(ZB_Käufer2!$B693-Parameter!$B$17*Spielerentscheidungen!$D$2+Parameter!$B$4*0.5 + J693)&gt;0), IF(($B693-Parameter!$B$17*Spielerentscheidungen!$B$2+Parameter!$B$4*0.5 + I693) &gt; (ZB_Käufer2!$B693-Parameter!$B$17*Spielerentscheidungen!$D$2+Parameter!$B$4*0.5 + J693), "A", IF((ZB_Käufer2!$B693-Parameter!$B$17*Spielerentscheidungen!$D$2+Parameter!$B$4*0.5 + J693) &gt; ($B693-Parameter!$B$17*Spielerentscheidungen!$B$2+Parameter!$B$4*0.5 + I693), "B", C693)),
IF(($B693-Parameter!$B$17*Spielerentscheidungen!$B$2+Parameter!$B$4*0.5 + I693)&gt;0,"A",
IF((ZB_Käufer2!$B693-Parameter!$B$17*Spielerentscheidungen!$D$2+Parameter!$B$4*0.5 + J693)&gt;0,"B",0)))</f>
        <v>0</v>
      </c>
      <c r="E693">
        <f>IF(AND(($B693-Parameter!$B$17*Spielerentscheidungen!$B$3+Parameter!$B$4*(Ergebnisse2!$D$2/Parameter!$B$8) + I693)&gt;0,(ZB_Käufer2!$B693-Parameter!$B$17*Spielerentscheidungen!$D$3+Parameter!$B$4*(Ergebnisse2!$E$2/Parameter!$B$8) + J693)&gt;0),IF(($B693-Parameter!$B$17*Spielerentscheidungen!$B$3+Parameter!$B$4*(Ergebnisse2!$D$2/Parameter!$B$8) + I693) &gt; (ZB_Käufer2!$B693-Parameter!$B$17*Spielerentscheidungen!$D$3+Parameter!$B$4*(Ergebnisse2!$E$2/Parameter!$B$8) + J693),"A", IF(($B693-Parameter!$B$17*Spielerentscheidungen!$B$3+Parameter!$B$4*(Ergebnisse2!$D$2/Parameter!$B$8) + I693) &lt; (ZB_Käufer2!$B693-Parameter!$B$17*Spielerentscheidungen!$D$3+Parameter!$B$4*(Ergebnisse2!$E$2/Parameter!$B$8) + J693 ), "B", C693)),
IF(($B693-Parameter!$B$17*Spielerentscheidungen!$B$3+Parameter!$B$4*(Ergebnisse2!$D$2/Parameter!$B$8) + I693) &gt; 0,"A",
IF((ZB_Käufer2!$B693-Parameter!$B$17*Spielerentscheidungen!$D$3+Parameter!$B$4*(Ergebnisse2!$E$2/Parameter!$B$8) + J693)&gt;0,"B",0)))</f>
        <v>0</v>
      </c>
      <c r="F693">
        <f>IF(AND(($B693-Parameter!$B$17*Spielerentscheidungen!$B$4+Parameter!$B$4*(Ergebnisse2!$D$3/Parameter!$B$8) + I693 )&gt;0,(ZB_Käufer2!$B693-Parameter!$B$17*Spielerentscheidungen!$D$4+Parameter!$B$4*(Ergebnisse2!$E$3/Parameter!$B$8) + J693)&gt;0),IF(($B693-Parameter!$B$17*Spielerentscheidungen!$B$4+Parameter!$B$4*(Ergebnisse2!$D$3/Parameter!$B$8) + I693) &gt; (ZB_Käufer2!$B693-Parameter!$B$17*Spielerentscheidungen!$D$4+Parameter!$B$4*(Ergebnisse2!$E$3/Parameter!$B$8) + J693), "A", IF(($B693-Parameter!$B$17*Spielerentscheidungen!$B$4+Parameter!$B$4*(Ergebnisse2!$D$3/Parameter!$B$8) + I693) &lt; (ZB_Käufer2!$B693-Parameter!$B$17*Spielerentscheidungen!$D$4+Parameter!$B$4*(Ergebnisse2!$E$3/Parameter!$B$8) + J693), "B", C693)),
IF(($B693-Parameter!$B$17*Spielerentscheidungen!$B$4+Parameter!$B$4*(Ergebnisse2!$D$3/Parameter!$B$8) + I693) &gt; 0,"A",
IF((ZB_Käufer2!$B693-Parameter!$B$17*Spielerentscheidungen!$D$4+Parameter!$B$4*(Ergebnisse2!$E$3/Parameter!$B$8) + J693) &gt; 0,"B",0)))</f>
        <v>0</v>
      </c>
      <c r="G693">
        <f>IF(AND(($B693-Parameter!$B$17*Spielerentscheidungen!$B$5+Parameter!$B$4*(Ergebnisse2!$D$4/Parameter!$B$8) + I693)&gt;0,(ZB_Käufer2!$B693-Parameter!$B$17*Spielerentscheidungen!$D$5+Parameter!$B$4*(Ergebnisse2!$E$4/Parameter!$B$8) + J693)&gt;0), IF(($B693-Parameter!$B$17*Spielerentscheidungen!$B$5+Parameter!$B$4*(Ergebnisse2!$D$4/Parameter!$B$8) + I693) &gt; (ZB_Käufer2!$B693-Parameter!$B$17*Spielerentscheidungen!$D$5+Parameter!$B$4*(Ergebnisse2!$E$4/Parameter!$B$8) + J693), "A", IF(($B693-Parameter!$B$17*Spielerentscheidungen!$B$5+Parameter!$B$4*(Ergebnisse2!$D$4/Parameter!$B$8) + I693) &lt; (ZB_Käufer2!$B693-Parameter!$B$17*Spielerentscheidungen!$D$5+Parameter!$B$4*(Ergebnisse2!$E$4/Parameter!$B$8) + J693), "B", C693)),
IF(($B693-Parameter!$B$17*Spielerentscheidungen!$B$5+Parameter!$B$4*(Ergebnisse2!$D$4/Parameter!$B$8) +I693)&gt;0,"A",
IF((ZB_Käufer2!$B693-Parameter!$B$17*Spielerentscheidungen!$D$5+Parameter!$B$4*(Ergebnisse2!$E$4/Parameter!$B$8) + J693)&gt;0,"B",0)))</f>
        <v>0</v>
      </c>
      <c r="H693">
        <f>IF(AND(($B693-Parameter!$B$17*Spielerentscheidungen!$B$6+Parameter!$B$4*(Ergebnisse2!$D$5/Parameter!$B$8) + I693)&gt;0,(ZB_Käufer2!$B693-Parameter!$B$17*Spielerentscheidungen!$D$6+Parameter!$B$4*(Ergebnisse2!$E$5/Parameter!$B$8) + J693)&gt;0), IF(($B693-Parameter!$B$17*Spielerentscheidungen!$B$6+Parameter!$B$4*(Ergebnisse2!$D$5/Parameter!$B$8) + I693) &gt; (ZB_Käufer2!$B693-Parameter!$B$17*Spielerentscheidungen!$D$6+Parameter!$B$4*(Ergebnisse2!$E$5/Parameter!$B$8) + J693),"A",IF(($B693-Parameter!$B$17*Spielerentscheidungen!$B$6+Parameter!$B$4*(Ergebnisse2!$D$5/Parameter!$B$8) + I693) &lt; (ZB_Käufer2!$B693-Parameter!$B$17*Spielerentscheidungen!$D$6+Parameter!$B$4*(Ergebnisse2!$E$5/Parameter!$B$8) + J693),"B",C693)),
IF(($B693-Parameter!$B$17*Spielerentscheidungen!$B$6+Parameter!$B$4*(Ergebnisse2!$D$5/Parameter!$B$8) + I693)&gt;0,"A",
IF((ZB_Käufer2!$B693-Parameter!$B$17*Spielerentscheidungen!$D$6 + Parameter!$B$4*(Ergebnisse2!$E$5/Parameter!$B$8) + J693)&gt;0,"B",0)))</f>
        <v>0</v>
      </c>
      <c r="I693">
        <v>0</v>
      </c>
      <c r="J693">
        <v>3</v>
      </c>
    </row>
    <row r="694" spans="1:10" x14ac:dyDescent="0.35">
      <c r="A694">
        <v>693</v>
      </c>
      <c r="B694">
        <v>4.41</v>
      </c>
      <c r="C694" t="s">
        <v>19</v>
      </c>
      <c r="D694" t="str">
        <f>IF(AND(($B694- Parameter!$B$17*Spielerentscheidungen!$B$2+Parameter!$B$4*0.5 + I694)&gt;0,(ZB_Käufer2!$B694-Parameter!$B$17*Spielerentscheidungen!$D$2+Parameter!$B$4*0.5 + J694)&gt;0), IF(($B694-Parameter!$B$17*Spielerentscheidungen!$B$2+Parameter!$B$4*0.5 + I694) &gt; (ZB_Käufer2!$B694-Parameter!$B$17*Spielerentscheidungen!$D$2+Parameter!$B$4*0.5 + J694), "A", IF((ZB_Käufer2!$B694-Parameter!$B$17*Spielerentscheidungen!$D$2+Parameter!$B$4*0.5 + J694) &gt; ($B694-Parameter!$B$17*Spielerentscheidungen!$B$2+Parameter!$B$4*0.5 + I694), "B", C694)),
IF(($B694-Parameter!$B$17*Spielerentscheidungen!$B$2+Parameter!$B$4*0.5 + I694)&gt;0,"A",
IF((ZB_Käufer2!$B694-Parameter!$B$17*Spielerentscheidungen!$D$2+Parameter!$B$4*0.5 + J694)&gt;0,"B",0)))</f>
        <v>A</v>
      </c>
      <c r="E694" t="str">
        <f>IF(AND(($B694-Parameter!$B$17*Spielerentscheidungen!$B$3+Parameter!$B$4*(Ergebnisse2!$D$2/Parameter!$B$8) + I694)&gt;0,(ZB_Käufer2!$B694-Parameter!$B$17*Spielerentscheidungen!$D$3+Parameter!$B$4*(Ergebnisse2!$E$2/Parameter!$B$8) + J694)&gt;0),IF(($B694-Parameter!$B$17*Spielerentscheidungen!$B$3+Parameter!$B$4*(Ergebnisse2!$D$2/Parameter!$B$8) + I694) &gt; (ZB_Käufer2!$B694-Parameter!$B$17*Spielerentscheidungen!$D$3+Parameter!$B$4*(Ergebnisse2!$E$2/Parameter!$B$8) + J694),"A", IF(($B694-Parameter!$B$17*Spielerentscheidungen!$B$3+Parameter!$B$4*(Ergebnisse2!$D$2/Parameter!$B$8) + I694) &lt; (ZB_Käufer2!$B694-Parameter!$B$17*Spielerentscheidungen!$D$3+Parameter!$B$4*(Ergebnisse2!$E$2/Parameter!$B$8) + J694 ), "B", C694)),
IF(($B694-Parameter!$B$17*Spielerentscheidungen!$B$3+Parameter!$B$4*(Ergebnisse2!$D$2/Parameter!$B$8) + I694) &gt; 0,"A",
IF((ZB_Käufer2!$B694-Parameter!$B$17*Spielerentscheidungen!$D$3+Parameter!$B$4*(Ergebnisse2!$E$2/Parameter!$B$8) + J694)&gt;0,"B",0)))</f>
        <v>A</v>
      </c>
      <c r="F694">
        <f>IF(AND(($B694-Parameter!$B$17*Spielerentscheidungen!$B$4+Parameter!$B$4*(Ergebnisse2!$D$3/Parameter!$B$8) + I694 )&gt;0,(ZB_Käufer2!$B694-Parameter!$B$17*Spielerentscheidungen!$D$4+Parameter!$B$4*(Ergebnisse2!$E$3/Parameter!$B$8) + J694)&gt;0),IF(($B694-Parameter!$B$17*Spielerentscheidungen!$B$4+Parameter!$B$4*(Ergebnisse2!$D$3/Parameter!$B$8) + I694) &gt; (ZB_Käufer2!$B694-Parameter!$B$17*Spielerentscheidungen!$D$4+Parameter!$B$4*(Ergebnisse2!$E$3/Parameter!$B$8) + J694), "A", IF(($B694-Parameter!$B$17*Spielerentscheidungen!$B$4+Parameter!$B$4*(Ergebnisse2!$D$3/Parameter!$B$8) + I694) &lt; (ZB_Käufer2!$B694-Parameter!$B$17*Spielerentscheidungen!$D$4+Parameter!$B$4*(Ergebnisse2!$E$3/Parameter!$B$8) + J694), "B", C694)),
IF(($B694-Parameter!$B$17*Spielerentscheidungen!$B$4+Parameter!$B$4*(Ergebnisse2!$D$3/Parameter!$B$8) + I694) &gt; 0,"A",
IF((ZB_Käufer2!$B694-Parameter!$B$17*Spielerentscheidungen!$D$4+Parameter!$B$4*(Ergebnisse2!$E$3/Parameter!$B$8) + J694) &gt; 0,"B",0)))</f>
        <v>0</v>
      </c>
      <c r="G694">
        <f>IF(AND(($B694-Parameter!$B$17*Spielerentscheidungen!$B$5+Parameter!$B$4*(Ergebnisse2!$D$4/Parameter!$B$8) + I694)&gt;0,(ZB_Käufer2!$B694-Parameter!$B$17*Spielerentscheidungen!$D$5+Parameter!$B$4*(Ergebnisse2!$E$4/Parameter!$B$8) + J694)&gt;0), IF(($B694-Parameter!$B$17*Spielerentscheidungen!$B$5+Parameter!$B$4*(Ergebnisse2!$D$4/Parameter!$B$8) + I694) &gt; (ZB_Käufer2!$B694-Parameter!$B$17*Spielerentscheidungen!$D$5+Parameter!$B$4*(Ergebnisse2!$E$4/Parameter!$B$8) + J694), "A", IF(($B694-Parameter!$B$17*Spielerentscheidungen!$B$5+Parameter!$B$4*(Ergebnisse2!$D$4/Parameter!$B$8) + I694) &lt; (ZB_Käufer2!$B694-Parameter!$B$17*Spielerentscheidungen!$D$5+Parameter!$B$4*(Ergebnisse2!$E$4/Parameter!$B$8) + J694), "B", C694)),
IF(($B694-Parameter!$B$17*Spielerentscheidungen!$B$5+Parameter!$B$4*(Ergebnisse2!$D$4/Parameter!$B$8) +I694)&gt;0,"A",
IF((ZB_Käufer2!$B694-Parameter!$B$17*Spielerentscheidungen!$D$5+Parameter!$B$4*(Ergebnisse2!$E$4/Parameter!$B$8) + J694)&gt;0,"B",0)))</f>
        <v>0</v>
      </c>
      <c r="H694">
        <f>IF(AND(($B694-Parameter!$B$17*Spielerentscheidungen!$B$6+Parameter!$B$4*(Ergebnisse2!$D$5/Parameter!$B$8) + I694)&gt;0,(ZB_Käufer2!$B694-Parameter!$B$17*Spielerentscheidungen!$D$6+Parameter!$B$4*(Ergebnisse2!$E$5/Parameter!$B$8) + J694)&gt;0), IF(($B694-Parameter!$B$17*Spielerentscheidungen!$B$6+Parameter!$B$4*(Ergebnisse2!$D$5/Parameter!$B$8) + I694) &gt; (ZB_Käufer2!$B694-Parameter!$B$17*Spielerentscheidungen!$D$6+Parameter!$B$4*(Ergebnisse2!$E$5/Parameter!$B$8) + J694),"A",IF(($B694-Parameter!$B$17*Spielerentscheidungen!$B$6+Parameter!$B$4*(Ergebnisse2!$D$5/Parameter!$B$8) + I694) &lt; (ZB_Käufer2!$B694-Parameter!$B$17*Spielerentscheidungen!$D$6+Parameter!$B$4*(Ergebnisse2!$E$5/Parameter!$B$8) + J694),"B",C694)),
IF(($B694-Parameter!$B$17*Spielerentscheidungen!$B$6+Parameter!$B$4*(Ergebnisse2!$D$5/Parameter!$B$8) + I694)&gt;0,"A",
IF((ZB_Käufer2!$B694-Parameter!$B$17*Spielerentscheidungen!$D$6 + Parameter!$B$4*(Ergebnisse2!$E$5/Parameter!$B$8) + J694)&gt;0,"B",0)))</f>
        <v>0</v>
      </c>
      <c r="I694">
        <v>3</v>
      </c>
      <c r="J694">
        <v>0</v>
      </c>
    </row>
    <row r="695" spans="1:10" x14ac:dyDescent="0.35">
      <c r="A695">
        <v>694</v>
      </c>
      <c r="B695">
        <v>6.99</v>
      </c>
      <c r="C695" t="s">
        <v>20</v>
      </c>
      <c r="D695">
        <f>IF(AND(($B695- Parameter!$B$17*Spielerentscheidungen!$B$2+Parameter!$B$4*0.5 + I695)&gt;0,(ZB_Käufer2!$B695-Parameter!$B$17*Spielerentscheidungen!$D$2+Parameter!$B$4*0.5 + J695)&gt;0), IF(($B695-Parameter!$B$17*Spielerentscheidungen!$B$2+Parameter!$B$4*0.5 + I695) &gt; (ZB_Käufer2!$B695-Parameter!$B$17*Spielerentscheidungen!$D$2+Parameter!$B$4*0.5 + J695), "A", IF((ZB_Käufer2!$B695-Parameter!$B$17*Spielerentscheidungen!$D$2+Parameter!$B$4*0.5 + J695) &gt; ($B695-Parameter!$B$17*Spielerentscheidungen!$B$2+Parameter!$B$4*0.5 + I695), "B", C695)),
IF(($B695-Parameter!$B$17*Spielerentscheidungen!$B$2+Parameter!$B$4*0.5 + I695)&gt;0,"A",
IF((ZB_Käufer2!$B695-Parameter!$B$17*Spielerentscheidungen!$D$2+Parameter!$B$4*0.5 + J695)&gt;0,"B",0)))</f>
        <v>0</v>
      </c>
      <c r="E695" t="str">
        <f>IF(AND(($B695-Parameter!$B$17*Spielerentscheidungen!$B$3+Parameter!$B$4*(Ergebnisse2!$D$2/Parameter!$B$8) + I695)&gt;0,(ZB_Käufer2!$B695-Parameter!$B$17*Spielerentscheidungen!$D$3+Parameter!$B$4*(Ergebnisse2!$E$2/Parameter!$B$8) + J695)&gt;0),IF(($B695-Parameter!$B$17*Spielerentscheidungen!$B$3+Parameter!$B$4*(Ergebnisse2!$D$2/Parameter!$B$8) + I695) &gt; (ZB_Käufer2!$B695-Parameter!$B$17*Spielerentscheidungen!$D$3+Parameter!$B$4*(Ergebnisse2!$E$2/Parameter!$B$8) + J695),"A", IF(($B695-Parameter!$B$17*Spielerentscheidungen!$B$3+Parameter!$B$4*(Ergebnisse2!$D$2/Parameter!$B$8) + I695) &lt; (ZB_Käufer2!$B695-Parameter!$B$17*Spielerentscheidungen!$D$3+Parameter!$B$4*(Ergebnisse2!$E$2/Parameter!$B$8) + J695 ), "B", C695)),
IF(($B695-Parameter!$B$17*Spielerentscheidungen!$B$3+Parameter!$B$4*(Ergebnisse2!$D$2/Parameter!$B$8) + I695) &gt; 0,"A",
IF((ZB_Käufer2!$B695-Parameter!$B$17*Spielerentscheidungen!$D$3+Parameter!$B$4*(Ergebnisse2!$E$2/Parameter!$B$8) + J695)&gt;0,"B",0)))</f>
        <v>A</v>
      </c>
      <c r="F695">
        <f>IF(AND(($B695-Parameter!$B$17*Spielerentscheidungen!$B$4+Parameter!$B$4*(Ergebnisse2!$D$3/Parameter!$B$8) + I695 )&gt;0,(ZB_Käufer2!$B695-Parameter!$B$17*Spielerentscheidungen!$D$4+Parameter!$B$4*(Ergebnisse2!$E$3/Parameter!$B$8) + J695)&gt;0),IF(($B695-Parameter!$B$17*Spielerentscheidungen!$B$4+Parameter!$B$4*(Ergebnisse2!$D$3/Parameter!$B$8) + I695) &gt; (ZB_Käufer2!$B695-Parameter!$B$17*Spielerentscheidungen!$D$4+Parameter!$B$4*(Ergebnisse2!$E$3/Parameter!$B$8) + J695), "A", IF(($B695-Parameter!$B$17*Spielerentscheidungen!$B$4+Parameter!$B$4*(Ergebnisse2!$D$3/Parameter!$B$8) + I695) &lt; (ZB_Käufer2!$B695-Parameter!$B$17*Spielerentscheidungen!$D$4+Parameter!$B$4*(Ergebnisse2!$E$3/Parameter!$B$8) + J695), "B", C695)),
IF(($B695-Parameter!$B$17*Spielerentscheidungen!$B$4+Parameter!$B$4*(Ergebnisse2!$D$3/Parameter!$B$8) + I695) &gt; 0,"A",
IF((ZB_Käufer2!$B695-Parameter!$B$17*Spielerentscheidungen!$D$4+Parameter!$B$4*(Ergebnisse2!$E$3/Parameter!$B$8) + J695) &gt; 0,"B",0)))</f>
        <v>0</v>
      </c>
      <c r="G695">
        <f>IF(AND(($B695-Parameter!$B$17*Spielerentscheidungen!$B$5+Parameter!$B$4*(Ergebnisse2!$D$4/Parameter!$B$8) + I695)&gt;0,(ZB_Käufer2!$B695-Parameter!$B$17*Spielerentscheidungen!$D$5+Parameter!$B$4*(Ergebnisse2!$E$4/Parameter!$B$8) + J695)&gt;0), IF(($B695-Parameter!$B$17*Spielerentscheidungen!$B$5+Parameter!$B$4*(Ergebnisse2!$D$4/Parameter!$B$8) + I695) &gt; (ZB_Käufer2!$B695-Parameter!$B$17*Spielerentscheidungen!$D$5+Parameter!$B$4*(Ergebnisse2!$E$4/Parameter!$B$8) + J695), "A", IF(($B695-Parameter!$B$17*Spielerentscheidungen!$B$5+Parameter!$B$4*(Ergebnisse2!$D$4/Parameter!$B$8) + I695) &lt; (ZB_Käufer2!$B695-Parameter!$B$17*Spielerentscheidungen!$D$5+Parameter!$B$4*(Ergebnisse2!$E$4/Parameter!$B$8) + J695), "B", C695)),
IF(($B695-Parameter!$B$17*Spielerentscheidungen!$B$5+Parameter!$B$4*(Ergebnisse2!$D$4/Parameter!$B$8) +I695)&gt;0,"A",
IF((ZB_Käufer2!$B695-Parameter!$B$17*Spielerentscheidungen!$D$5+Parameter!$B$4*(Ergebnisse2!$E$4/Parameter!$B$8) + J695)&gt;0,"B",0)))</f>
        <v>0</v>
      </c>
      <c r="H695">
        <f>IF(AND(($B695-Parameter!$B$17*Spielerentscheidungen!$B$6+Parameter!$B$4*(Ergebnisse2!$D$5/Parameter!$B$8) + I695)&gt;0,(ZB_Käufer2!$B695-Parameter!$B$17*Spielerentscheidungen!$D$6+Parameter!$B$4*(Ergebnisse2!$E$5/Parameter!$B$8) + J695)&gt;0), IF(($B695-Parameter!$B$17*Spielerentscheidungen!$B$6+Parameter!$B$4*(Ergebnisse2!$D$5/Parameter!$B$8) + I695) &gt; (ZB_Käufer2!$B695-Parameter!$B$17*Spielerentscheidungen!$D$6+Parameter!$B$4*(Ergebnisse2!$E$5/Parameter!$B$8) + J695),"A",IF(($B695-Parameter!$B$17*Spielerentscheidungen!$B$6+Parameter!$B$4*(Ergebnisse2!$D$5/Parameter!$B$8) + I695) &lt; (ZB_Käufer2!$B695-Parameter!$B$17*Spielerentscheidungen!$D$6+Parameter!$B$4*(Ergebnisse2!$E$5/Parameter!$B$8) + J695),"B",C695)),
IF(($B695-Parameter!$B$17*Spielerentscheidungen!$B$6+Parameter!$B$4*(Ergebnisse2!$D$5/Parameter!$B$8) + I695)&gt;0,"A",
IF((ZB_Käufer2!$B695-Parameter!$B$17*Spielerentscheidungen!$D$6 + Parameter!$B$4*(Ergebnisse2!$E$5/Parameter!$B$8) + J695)&gt;0,"B",0)))</f>
        <v>0</v>
      </c>
      <c r="I695">
        <v>0</v>
      </c>
      <c r="J695">
        <v>1</v>
      </c>
    </row>
    <row r="696" spans="1:10" x14ac:dyDescent="0.35">
      <c r="A696">
        <v>695</v>
      </c>
      <c r="B696">
        <v>3.98</v>
      </c>
      <c r="C696" t="s">
        <v>19</v>
      </c>
      <c r="D696">
        <f>IF(AND(($B696- Parameter!$B$17*Spielerentscheidungen!$B$2+Parameter!$B$4*0.5 + I696)&gt;0,(ZB_Käufer2!$B696-Parameter!$B$17*Spielerentscheidungen!$D$2+Parameter!$B$4*0.5 + J696)&gt;0), IF(($B696-Parameter!$B$17*Spielerentscheidungen!$B$2+Parameter!$B$4*0.5 + I696) &gt; (ZB_Käufer2!$B696-Parameter!$B$17*Spielerentscheidungen!$D$2+Parameter!$B$4*0.5 + J696), "A", IF((ZB_Käufer2!$B696-Parameter!$B$17*Spielerentscheidungen!$D$2+Parameter!$B$4*0.5 + J696) &gt; ($B696-Parameter!$B$17*Spielerentscheidungen!$B$2+Parameter!$B$4*0.5 + I696), "B", C696)),
IF(($B696-Parameter!$B$17*Spielerentscheidungen!$B$2+Parameter!$B$4*0.5 + I696)&gt;0,"A",
IF((ZB_Käufer2!$B696-Parameter!$B$17*Spielerentscheidungen!$D$2+Parameter!$B$4*0.5 + J696)&gt;0,"B",0)))</f>
        <v>0</v>
      </c>
      <c r="E696">
        <f>IF(AND(($B696-Parameter!$B$17*Spielerentscheidungen!$B$3+Parameter!$B$4*(Ergebnisse2!$D$2/Parameter!$B$8) + I696)&gt;0,(ZB_Käufer2!$B696-Parameter!$B$17*Spielerentscheidungen!$D$3+Parameter!$B$4*(Ergebnisse2!$E$2/Parameter!$B$8) + J696)&gt;0),IF(($B696-Parameter!$B$17*Spielerentscheidungen!$B$3+Parameter!$B$4*(Ergebnisse2!$D$2/Parameter!$B$8) + I696) &gt; (ZB_Käufer2!$B696-Parameter!$B$17*Spielerentscheidungen!$D$3+Parameter!$B$4*(Ergebnisse2!$E$2/Parameter!$B$8) + J696),"A", IF(($B696-Parameter!$B$17*Spielerentscheidungen!$B$3+Parameter!$B$4*(Ergebnisse2!$D$2/Parameter!$B$8) + I696) &lt; (ZB_Käufer2!$B696-Parameter!$B$17*Spielerentscheidungen!$D$3+Parameter!$B$4*(Ergebnisse2!$E$2/Parameter!$B$8) + J696 ), "B", C696)),
IF(($B696-Parameter!$B$17*Spielerentscheidungen!$B$3+Parameter!$B$4*(Ergebnisse2!$D$2/Parameter!$B$8) + I696) &gt; 0,"A",
IF((ZB_Käufer2!$B696-Parameter!$B$17*Spielerentscheidungen!$D$3+Parameter!$B$4*(Ergebnisse2!$E$2/Parameter!$B$8) + J696)&gt;0,"B",0)))</f>
        <v>0</v>
      </c>
      <c r="F696">
        <f>IF(AND(($B696-Parameter!$B$17*Spielerentscheidungen!$B$4+Parameter!$B$4*(Ergebnisse2!$D$3/Parameter!$B$8) + I696 )&gt;0,(ZB_Käufer2!$B696-Parameter!$B$17*Spielerentscheidungen!$D$4+Parameter!$B$4*(Ergebnisse2!$E$3/Parameter!$B$8) + J696)&gt;0),IF(($B696-Parameter!$B$17*Spielerentscheidungen!$B$4+Parameter!$B$4*(Ergebnisse2!$D$3/Parameter!$B$8) + I696) &gt; (ZB_Käufer2!$B696-Parameter!$B$17*Spielerentscheidungen!$D$4+Parameter!$B$4*(Ergebnisse2!$E$3/Parameter!$B$8) + J696), "A", IF(($B696-Parameter!$B$17*Spielerentscheidungen!$B$4+Parameter!$B$4*(Ergebnisse2!$D$3/Parameter!$B$8) + I696) &lt; (ZB_Käufer2!$B696-Parameter!$B$17*Spielerentscheidungen!$D$4+Parameter!$B$4*(Ergebnisse2!$E$3/Parameter!$B$8) + J696), "B", C696)),
IF(($B696-Parameter!$B$17*Spielerentscheidungen!$B$4+Parameter!$B$4*(Ergebnisse2!$D$3/Parameter!$B$8) + I696) &gt; 0,"A",
IF((ZB_Käufer2!$B696-Parameter!$B$17*Spielerentscheidungen!$D$4+Parameter!$B$4*(Ergebnisse2!$E$3/Parameter!$B$8) + J696) &gt; 0,"B",0)))</f>
        <v>0</v>
      </c>
      <c r="G696">
        <f>IF(AND(($B696-Parameter!$B$17*Spielerentscheidungen!$B$5+Parameter!$B$4*(Ergebnisse2!$D$4/Parameter!$B$8) + I696)&gt;0,(ZB_Käufer2!$B696-Parameter!$B$17*Spielerentscheidungen!$D$5+Parameter!$B$4*(Ergebnisse2!$E$4/Parameter!$B$8) + J696)&gt;0), IF(($B696-Parameter!$B$17*Spielerentscheidungen!$B$5+Parameter!$B$4*(Ergebnisse2!$D$4/Parameter!$B$8) + I696) &gt; (ZB_Käufer2!$B696-Parameter!$B$17*Spielerentscheidungen!$D$5+Parameter!$B$4*(Ergebnisse2!$E$4/Parameter!$B$8) + J696), "A", IF(($B696-Parameter!$B$17*Spielerentscheidungen!$B$5+Parameter!$B$4*(Ergebnisse2!$D$4/Parameter!$B$8) + I696) &lt; (ZB_Käufer2!$B696-Parameter!$B$17*Spielerentscheidungen!$D$5+Parameter!$B$4*(Ergebnisse2!$E$4/Parameter!$B$8) + J696), "B", C696)),
IF(($B696-Parameter!$B$17*Spielerentscheidungen!$B$5+Parameter!$B$4*(Ergebnisse2!$D$4/Parameter!$B$8) +I696)&gt;0,"A",
IF((ZB_Käufer2!$B696-Parameter!$B$17*Spielerentscheidungen!$D$5+Parameter!$B$4*(Ergebnisse2!$E$4/Parameter!$B$8) + J696)&gt;0,"B",0)))</f>
        <v>0</v>
      </c>
      <c r="H696">
        <f>IF(AND(($B696-Parameter!$B$17*Spielerentscheidungen!$B$6+Parameter!$B$4*(Ergebnisse2!$D$5/Parameter!$B$8) + I696)&gt;0,(ZB_Käufer2!$B696-Parameter!$B$17*Spielerentscheidungen!$D$6+Parameter!$B$4*(Ergebnisse2!$E$5/Parameter!$B$8) + J696)&gt;0), IF(($B696-Parameter!$B$17*Spielerentscheidungen!$B$6+Parameter!$B$4*(Ergebnisse2!$D$5/Parameter!$B$8) + I696) &gt; (ZB_Käufer2!$B696-Parameter!$B$17*Spielerentscheidungen!$D$6+Parameter!$B$4*(Ergebnisse2!$E$5/Parameter!$B$8) + J696),"A",IF(($B696-Parameter!$B$17*Spielerentscheidungen!$B$6+Parameter!$B$4*(Ergebnisse2!$D$5/Parameter!$B$8) + I696) &lt; (ZB_Käufer2!$B696-Parameter!$B$17*Spielerentscheidungen!$D$6+Parameter!$B$4*(Ergebnisse2!$E$5/Parameter!$B$8) + J696),"B",C696)),
IF(($B696-Parameter!$B$17*Spielerentscheidungen!$B$6+Parameter!$B$4*(Ergebnisse2!$D$5/Parameter!$B$8) + I696)&gt;0,"A",
IF((ZB_Käufer2!$B696-Parameter!$B$17*Spielerentscheidungen!$D$6 + Parameter!$B$4*(Ergebnisse2!$E$5/Parameter!$B$8) + J696)&gt;0,"B",0)))</f>
        <v>0</v>
      </c>
      <c r="I696">
        <v>0</v>
      </c>
      <c r="J696">
        <v>2</v>
      </c>
    </row>
    <row r="697" spans="1:10" x14ac:dyDescent="0.35">
      <c r="A697">
        <v>696</v>
      </c>
      <c r="B697">
        <v>3.26</v>
      </c>
      <c r="C697" t="s">
        <v>20</v>
      </c>
      <c r="D697">
        <f>IF(AND(($B697- Parameter!$B$17*Spielerentscheidungen!$B$2+Parameter!$B$4*0.5 + I697)&gt;0,(ZB_Käufer2!$B697-Parameter!$B$17*Spielerentscheidungen!$D$2+Parameter!$B$4*0.5 + J697)&gt;0), IF(($B697-Parameter!$B$17*Spielerentscheidungen!$B$2+Parameter!$B$4*0.5 + I697) &gt; (ZB_Käufer2!$B697-Parameter!$B$17*Spielerentscheidungen!$D$2+Parameter!$B$4*0.5 + J697), "A", IF((ZB_Käufer2!$B697-Parameter!$B$17*Spielerentscheidungen!$D$2+Parameter!$B$4*0.5 + J697) &gt; ($B697-Parameter!$B$17*Spielerentscheidungen!$B$2+Parameter!$B$4*0.5 + I697), "B", C697)),
IF(($B697-Parameter!$B$17*Spielerentscheidungen!$B$2+Parameter!$B$4*0.5 + I697)&gt;0,"A",
IF((ZB_Käufer2!$B697-Parameter!$B$17*Spielerentscheidungen!$D$2+Parameter!$B$4*0.5 + J697)&gt;0,"B",0)))</f>
        <v>0</v>
      </c>
      <c r="E697">
        <f>IF(AND(($B697-Parameter!$B$17*Spielerentscheidungen!$B$3+Parameter!$B$4*(Ergebnisse2!$D$2/Parameter!$B$8) + I697)&gt;0,(ZB_Käufer2!$B697-Parameter!$B$17*Spielerentscheidungen!$D$3+Parameter!$B$4*(Ergebnisse2!$E$2/Parameter!$B$8) + J697)&gt;0),IF(($B697-Parameter!$B$17*Spielerentscheidungen!$B$3+Parameter!$B$4*(Ergebnisse2!$D$2/Parameter!$B$8) + I697) &gt; (ZB_Käufer2!$B697-Parameter!$B$17*Spielerentscheidungen!$D$3+Parameter!$B$4*(Ergebnisse2!$E$2/Parameter!$B$8) + J697),"A", IF(($B697-Parameter!$B$17*Spielerentscheidungen!$B$3+Parameter!$B$4*(Ergebnisse2!$D$2/Parameter!$B$8) + I697) &lt; (ZB_Käufer2!$B697-Parameter!$B$17*Spielerentscheidungen!$D$3+Parameter!$B$4*(Ergebnisse2!$E$2/Parameter!$B$8) + J697 ), "B", C697)),
IF(($B697-Parameter!$B$17*Spielerentscheidungen!$B$3+Parameter!$B$4*(Ergebnisse2!$D$2/Parameter!$B$8) + I697) &gt; 0,"A",
IF((ZB_Käufer2!$B697-Parameter!$B$17*Spielerentscheidungen!$D$3+Parameter!$B$4*(Ergebnisse2!$E$2/Parameter!$B$8) + J697)&gt;0,"B",0)))</f>
        <v>0</v>
      </c>
      <c r="F697">
        <f>IF(AND(($B697-Parameter!$B$17*Spielerentscheidungen!$B$4+Parameter!$B$4*(Ergebnisse2!$D$3/Parameter!$B$8) + I697 )&gt;0,(ZB_Käufer2!$B697-Parameter!$B$17*Spielerentscheidungen!$D$4+Parameter!$B$4*(Ergebnisse2!$E$3/Parameter!$B$8) + J697)&gt;0),IF(($B697-Parameter!$B$17*Spielerentscheidungen!$B$4+Parameter!$B$4*(Ergebnisse2!$D$3/Parameter!$B$8) + I697) &gt; (ZB_Käufer2!$B697-Parameter!$B$17*Spielerentscheidungen!$D$4+Parameter!$B$4*(Ergebnisse2!$E$3/Parameter!$B$8) + J697), "A", IF(($B697-Parameter!$B$17*Spielerentscheidungen!$B$4+Parameter!$B$4*(Ergebnisse2!$D$3/Parameter!$B$8) + I697) &lt; (ZB_Käufer2!$B697-Parameter!$B$17*Spielerentscheidungen!$D$4+Parameter!$B$4*(Ergebnisse2!$E$3/Parameter!$B$8) + J697), "B", C697)),
IF(($B697-Parameter!$B$17*Spielerentscheidungen!$B$4+Parameter!$B$4*(Ergebnisse2!$D$3/Parameter!$B$8) + I697) &gt; 0,"A",
IF((ZB_Käufer2!$B697-Parameter!$B$17*Spielerentscheidungen!$D$4+Parameter!$B$4*(Ergebnisse2!$E$3/Parameter!$B$8) + J697) &gt; 0,"B",0)))</f>
        <v>0</v>
      </c>
      <c r="G697">
        <f>IF(AND(($B697-Parameter!$B$17*Spielerentscheidungen!$B$5+Parameter!$B$4*(Ergebnisse2!$D$4/Parameter!$B$8) + I697)&gt;0,(ZB_Käufer2!$B697-Parameter!$B$17*Spielerentscheidungen!$D$5+Parameter!$B$4*(Ergebnisse2!$E$4/Parameter!$B$8) + J697)&gt;0), IF(($B697-Parameter!$B$17*Spielerentscheidungen!$B$5+Parameter!$B$4*(Ergebnisse2!$D$4/Parameter!$B$8) + I697) &gt; (ZB_Käufer2!$B697-Parameter!$B$17*Spielerentscheidungen!$D$5+Parameter!$B$4*(Ergebnisse2!$E$4/Parameter!$B$8) + J697), "A", IF(($B697-Parameter!$B$17*Spielerentscheidungen!$B$5+Parameter!$B$4*(Ergebnisse2!$D$4/Parameter!$B$8) + I697) &lt; (ZB_Käufer2!$B697-Parameter!$B$17*Spielerentscheidungen!$D$5+Parameter!$B$4*(Ergebnisse2!$E$4/Parameter!$B$8) + J697), "B", C697)),
IF(($B697-Parameter!$B$17*Spielerentscheidungen!$B$5+Parameter!$B$4*(Ergebnisse2!$D$4/Parameter!$B$8) +I697)&gt;0,"A",
IF((ZB_Käufer2!$B697-Parameter!$B$17*Spielerentscheidungen!$D$5+Parameter!$B$4*(Ergebnisse2!$E$4/Parameter!$B$8) + J697)&gt;0,"B",0)))</f>
        <v>0</v>
      </c>
      <c r="H697">
        <f>IF(AND(($B697-Parameter!$B$17*Spielerentscheidungen!$B$6+Parameter!$B$4*(Ergebnisse2!$D$5/Parameter!$B$8) + I697)&gt;0,(ZB_Käufer2!$B697-Parameter!$B$17*Spielerentscheidungen!$D$6+Parameter!$B$4*(Ergebnisse2!$E$5/Parameter!$B$8) + J697)&gt;0), IF(($B697-Parameter!$B$17*Spielerentscheidungen!$B$6+Parameter!$B$4*(Ergebnisse2!$D$5/Parameter!$B$8) + I697) &gt; (ZB_Käufer2!$B697-Parameter!$B$17*Spielerentscheidungen!$D$6+Parameter!$B$4*(Ergebnisse2!$E$5/Parameter!$B$8) + J697),"A",IF(($B697-Parameter!$B$17*Spielerentscheidungen!$B$6+Parameter!$B$4*(Ergebnisse2!$D$5/Parameter!$B$8) + I697) &lt; (ZB_Käufer2!$B697-Parameter!$B$17*Spielerentscheidungen!$D$6+Parameter!$B$4*(Ergebnisse2!$E$5/Parameter!$B$8) + J697),"B",C697)),
IF(($B697-Parameter!$B$17*Spielerentscheidungen!$B$6+Parameter!$B$4*(Ergebnisse2!$D$5/Parameter!$B$8) + I697)&gt;0,"A",
IF((ZB_Käufer2!$B697-Parameter!$B$17*Spielerentscheidungen!$D$6 + Parameter!$B$4*(Ergebnisse2!$E$5/Parameter!$B$8) + J697)&gt;0,"B",0)))</f>
        <v>0</v>
      </c>
      <c r="I697">
        <v>0</v>
      </c>
      <c r="J697">
        <v>1</v>
      </c>
    </row>
    <row r="698" spans="1:10" x14ac:dyDescent="0.35">
      <c r="A698">
        <v>697</v>
      </c>
      <c r="B698">
        <v>8.34</v>
      </c>
      <c r="C698" t="s">
        <v>19</v>
      </c>
      <c r="D698" t="str">
        <f>IF(AND(($B698- Parameter!$B$17*Spielerentscheidungen!$B$2+Parameter!$B$4*0.5 + I698)&gt;0,(ZB_Käufer2!$B698-Parameter!$B$17*Spielerentscheidungen!$D$2+Parameter!$B$4*0.5 + J698)&gt;0), IF(($B698-Parameter!$B$17*Spielerentscheidungen!$B$2+Parameter!$B$4*0.5 + I698) &gt; (ZB_Käufer2!$B698-Parameter!$B$17*Spielerentscheidungen!$D$2+Parameter!$B$4*0.5 + J698), "A", IF((ZB_Käufer2!$B698-Parameter!$B$17*Spielerentscheidungen!$D$2+Parameter!$B$4*0.5 + J698) &gt; ($B698-Parameter!$B$17*Spielerentscheidungen!$B$2+Parameter!$B$4*0.5 + I698), "B", C698)),
IF(($B698-Parameter!$B$17*Spielerentscheidungen!$B$2+Parameter!$B$4*0.5 + I698)&gt;0,"A",
IF((ZB_Käufer2!$B698-Parameter!$B$17*Spielerentscheidungen!$D$2+Parameter!$B$4*0.5 + J698)&gt;0,"B",0)))</f>
        <v>A</v>
      </c>
      <c r="E698" t="str">
        <f>IF(AND(($B698-Parameter!$B$17*Spielerentscheidungen!$B$3+Parameter!$B$4*(Ergebnisse2!$D$2/Parameter!$B$8) + I698)&gt;0,(ZB_Käufer2!$B698-Parameter!$B$17*Spielerentscheidungen!$D$3+Parameter!$B$4*(Ergebnisse2!$E$2/Parameter!$B$8) + J698)&gt;0),IF(($B698-Parameter!$B$17*Spielerentscheidungen!$B$3+Parameter!$B$4*(Ergebnisse2!$D$2/Parameter!$B$8) + I698) &gt; (ZB_Käufer2!$B698-Parameter!$B$17*Spielerentscheidungen!$D$3+Parameter!$B$4*(Ergebnisse2!$E$2/Parameter!$B$8) + J698),"A", IF(($B698-Parameter!$B$17*Spielerentscheidungen!$B$3+Parameter!$B$4*(Ergebnisse2!$D$2/Parameter!$B$8) + I698) &lt; (ZB_Käufer2!$B698-Parameter!$B$17*Spielerentscheidungen!$D$3+Parameter!$B$4*(Ergebnisse2!$E$2/Parameter!$B$8) + J698 ), "B", C698)),
IF(($B698-Parameter!$B$17*Spielerentscheidungen!$B$3+Parameter!$B$4*(Ergebnisse2!$D$2/Parameter!$B$8) + I698) &gt; 0,"A",
IF((ZB_Käufer2!$B698-Parameter!$B$17*Spielerentscheidungen!$D$3+Parameter!$B$4*(Ergebnisse2!$E$2/Parameter!$B$8) + J698)&gt;0,"B",0)))</f>
        <v>A</v>
      </c>
      <c r="F698" t="str">
        <f>IF(AND(($B698-Parameter!$B$17*Spielerentscheidungen!$B$4+Parameter!$B$4*(Ergebnisse2!$D$3/Parameter!$B$8) + I698 )&gt;0,(ZB_Käufer2!$B698-Parameter!$B$17*Spielerentscheidungen!$D$4+Parameter!$B$4*(Ergebnisse2!$E$3/Parameter!$B$8) + J698)&gt;0),IF(($B698-Parameter!$B$17*Spielerentscheidungen!$B$4+Parameter!$B$4*(Ergebnisse2!$D$3/Parameter!$B$8) + I698) &gt; (ZB_Käufer2!$B698-Parameter!$B$17*Spielerentscheidungen!$D$4+Parameter!$B$4*(Ergebnisse2!$E$3/Parameter!$B$8) + J698), "A", IF(($B698-Parameter!$B$17*Spielerentscheidungen!$B$4+Parameter!$B$4*(Ergebnisse2!$D$3/Parameter!$B$8) + I698) &lt; (ZB_Käufer2!$B698-Parameter!$B$17*Spielerentscheidungen!$D$4+Parameter!$B$4*(Ergebnisse2!$E$3/Parameter!$B$8) + J698), "B", C698)),
IF(($B698-Parameter!$B$17*Spielerentscheidungen!$B$4+Parameter!$B$4*(Ergebnisse2!$D$3/Parameter!$B$8) + I698) &gt; 0,"A",
IF((ZB_Käufer2!$B698-Parameter!$B$17*Spielerentscheidungen!$D$4+Parameter!$B$4*(Ergebnisse2!$E$3/Parameter!$B$8) + J698) &gt; 0,"B",0)))</f>
        <v>A</v>
      </c>
      <c r="G698" t="str">
        <f>IF(AND(($B698-Parameter!$B$17*Spielerentscheidungen!$B$5+Parameter!$B$4*(Ergebnisse2!$D$4/Parameter!$B$8) + I698)&gt;0,(ZB_Käufer2!$B698-Parameter!$B$17*Spielerentscheidungen!$D$5+Parameter!$B$4*(Ergebnisse2!$E$4/Parameter!$B$8) + J698)&gt;0), IF(($B698-Parameter!$B$17*Spielerentscheidungen!$B$5+Parameter!$B$4*(Ergebnisse2!$D$4/Parameter!$B$8) + I698) &gt; (ZB_Käufer2!$B698-Parameter!$B$17*Spielerentscheidungen!$D$5+Parameter!$B$4*(Ergebnisse2!$E$4/Parameter!$B$8) + J698), "A", IF(($B698-Parameter!$B$17*Spielerentscheidungen!$B$5+Parameter!$B$4*(Ergebnisse2!$D$4/Parameter!$B$8) + I698) &lt; (ZB_Käufer2!$B698-Parameter!$B$17*Spielerentscheidungen!$D$5+Parameter!$B$4*(Ergebnisse2!$E$4/Parameter!$B$8) + J698), "B", C698)),
IF(($B698-Parameter!$B$17*Spielerentscheidungen!$B$5+Parameter!$B$4*(Ergebnisse2!$D$4/Parameter!$B$8) +I698)&gt;0,"A",
IF((ZB_Käufer2!$B698-Parameter!$B$17*Spielerentscheidungen!$D$5+Parameter!$B$4*(Ergebnisse2!$E$4/Parameter!$B$8) + J698)&gt;0,"B",0)))</f>
        <v>A</v>
      </c>
      <c r="H698">
        <f>IF(AND(($B698-Parameter!$B$17*Spielerentscheidungen!$B$6+Parameter!$B$4*(Ergebnisse2!$D$5/Parameter!$B$8) + I698)&gt;0,(ZB_Käufer2!$B698-Parameter!$B$17*Spielerentscheidungen!$D$6+Parameter!$B$4*(Ergebnisse2!$E$5/Parameter!$B$8) + J698)&gt;0), IF(($B698-Parameter!$B$17*Spielerentscheidungen!$B$6+Parameter!$B$4*(Ergebnisse2!$D$5/Parameter!$B$8) + I698) &gt; (ZB_Käufer2!$B698-Parameter!$B$17*Spielerentscheidungen!$D$6+Parameter!$B$4*(Ergebnisse2!$E$5/Parameter!$B$8) + J698),"A",IF(($B698-Parameter!$B$17*Spielerentscheidungen!$B$6+Parameter!$B$4*(Ergebnisse2!$D$5/Parameter!$B$8) + I698) &lt; (ZB_Käufer2!$B698-Parameter!$B$17*Spielerentscheidungen!$D$6+Parameter!$B$4*(Ergebnisse2!$E$5/Parameter!$B$8) + J698),"B",C698)),
IF(($B698-Parameter!$B$17*Spielerentscheidungen!$B$6+Parameter!$B$4*(Ergebnisse2!$D$5/Parameter!$B$8) + I698)&gt;0,"A",
IF((ZB_Käufer2!$B698-Parameter!$B$17*Spielerentscheidungen!$D$6 + Parameter!$B$4*(Ergebnisse2!$E$5/Parameter!$B$8) + J698)&gt;0,"B",0)))</f>
        <v>0</v>
      </c>
      <c r="I698">
        <v>5</v>
      </c>
      <c r="J698">
        <v>0</v>
      </c>
    </row>
    <row r="699" spans="1:10" x14ac:dyDescent="0.35">
      <c r="A699">
        <v>698</v>
      </c>
      <c r="B699">
        <v>0.89</v>
      </c>
      <c r="C699" t="s">
        <v>20</v>
      </c>
      <c r="D699">
        <f>IF(AND(($B699- Parameter!$B$17*Spielerentscheidungen!$B$2+Parameter!$B$4*0.5 + I699)&gt;0,(ZB_Käufer2!$B699-Parameter!$B$17*Spielerentscheidungen!$D$2+Parameter!$B$4*0.5 + J699)&gt;0), IF(($B699-Parameter!$B$17*Spielerentscheidungen!$B$2+Parameter!$B$4*0.5 + I699) &gt; (ZB_Käufer2!$B699-Parameter!$B$17*Spielerentscheidungen!$D$2+Parameter!$B$4*0.5 + J699), "A", IF((ZB_Käufer2!$B699-Parameter!$B$17*Spielerentscheidungen!$D$2+Parameter!$B$4*0.5 + J699) &gt; ($B699-Parameter!$B$17*Spielerentscheidungen!$B$2+Parameter!$B$4*0.5 + I699), "B", C699)),
IF(($B699-Parameter!$B$17*Spielerentscheidungen!$B$2+Parameter!$B$4*0.5 + I699)&gt;0,"A",
IF((ZB_Käufer2!$B699-Parameter!$B$17*Spielerentscheidungen!$D$2+Parameter!$B$4*0.5 + J699)&gt;0,"B",0)))</f>
        <v>0</v>
      </c>
      <c r="E699">
        <f>IF(AND(($B699-Parameter!$B$17*Spielerentscheidungen!$B$3+Parameter!$B$4*(Ergebnisse2!$D$2/Parameter!$B$8) + I699)&gt;0,(ZB_Käufer2!$B699-Parameter!$B$17*Spielerentscheidungen!$D$3+Parameter!$B$4*(Ergebnisse2!$E$2/Parameter!$B$8) + J699)&gt;0),IF(($B699-Parameter!$B$17*Spielerentscheidungen!$B$3+Parameter!$B$4*(Ergebnisse2!$D$2/Parameter!$B$8) + I699) &gt; (ZB_Käufer2!$B699-Parameter!$B$17*Spielerentscheidungen!$D$3+Parameter!$B$4*(Ergebnisse2!$E$2/Parameter!$B$8) + J699),"A", IF(($B699-Parameter!$B$17*Spielerentscheidungen!$B$3+Parameter!$B$4*(Ergebnisse2!$D$2/Parameter!$B$8) + I699) &lt; (ZB_Käufer2!$B699-Parameter!$B$17*Spielerentscheidungen!$D$3+Parameter!$B$4*(Ergebnisse2!$E$2/Parameter!$B$8) + J699 ), "B", C699)),
IF(($B699-Parameter!$B$17*Spielerentscheidungen!$B$3+Parameter!$B$4*(Ergebnisse2!$D$2/Parameter!$B$8) + I699) &gt; 0,"A",
IF((ZB_Käufer2!$B699-Parameter!$B$17*Spielerentscheidungen!$D$3+Parameter!$B$4*(Ergebnisse2!$E$2/Parameter!$B$8) + J699)&gt;0,"B",0)))</f>
        <v>0</v>
      </c>
      <c r="F699">
        <f>IF(AND(($B699-Parameter!$B$17*Spielerentscheidungen!$B$4+Parameter!$B$4*(Ergebnisse2!$D$3/Parameter!$B$8) + I699 )&gt;0,(ZB_Käufer2!$B699-Parameter!$B$17*Spielerentscheidungen!$D$4+Parameter!$B$4*(Ergebnisse2!$E$3/Parameter!$B$8) + J699)&gt;0),IF(($B699-Parameter!$B$17*Spielerentscheidungen!$B$4+Parameter!$B$4*(Ergebnisse2!$D$3/Parameter!$B$8) + I699) &gt; (ZB_Käufer2!$B699-Parameter!$B$17*Spielerentscheidungen!$D$4+Parameter!$B$4*(Ergebnisse2!$E$3/Parameter!$B$8) + J699), "A", IF(($B699-Parameter!$B$17*Spielerentscheidungen!$B$4+Parameter!$B$4*(Ergebnisse2!$D$3/Parameter!$B$8) + I699) &lt; (ZB_Käufer2!$B699-Parameter!$B$17*Spielerentscheidungen!$D$4+Parameter!$B$4*(Ergebnisse2!$E$3/Parameter!$B$8) + J699), "B", C699)),
IF(($B699-Parameter!$B$17*Spielerentscheidungen!$B$4+Parameter!$B$4*(Ergebnisse2!$D$3/Parameter!$B$8) + I699) &gt; 0,"A",
IF((ZB_Käufer2!$B699-Parameter!$B$17*Spielerentscheidungen!$D$4+Parameter!$B$4*(Ergebnisse2!$E$3/Parameter!$B$8) + J699) &gt; 0,"B",0)))</f>
        <v>0</v>
      </c>
      <c r="G699">
        <f>IF(AND(($B699-Parameter!$B$17*Spielerentscheidungen!$B$5+Parameter!$B$4*(Ergebnisse2!$D$4/Parameter!$B$8) + I699)&gt;0,(ZB_Käufer2!$B699-Parameter!$B$17*Spielerentscheidungen!$D$5+Parameter!$B$4*(Ergebnisse2!$E$4/Parameter!$B$8) + J699)&gt;0), IF(($B699-Parameter!$B$17*Spielerentscheidungen!$B$5+Parameter!$B$4*(Ergebnisse2!$D$4/Parameter!$B$8) + I699) &gt; (ZB_Käufer2!$B699-Parameter!$B$17*Spielerentscheidungen!$D$5+Parameter!$B$4*(Ergebnisse2!$E$4/Parameter!$B$8) + J699), "A", IF(($B699-Parameter!$B$17*Spielerentscheidungen!$B$5+Parameter!$B$4*(Ergebnisse2!$D$4/Parameter!$B$8) + I699) &lt; (ZB_Käufer2!$B699-Parameter!$B$17*Spielerentscheidungen!$D$5+Parameter!$B$4*(Ergebnisse2!$E$4/Parameter!$B$8) + J699), "B", C699)),
IF(($B699-Parameter!$B$17*Spielerentscheidungen!$B$5+Parameter!$B$4*(Ergebnisse2!$D$4/Parameter!$B$8) +I699)&gt;0,"A",
IF((ZB_Käufer2!$B699-Parameter!$B$17*Spielerentscheidungen!$D$5+Parameter!$B$4*(Ergebnisse2!$E$4/Parameter!$B$8) + J699)&gt;0,"B",0)))</f>
        <v>0</v>
      </c>
      <c r="H699">
        <f>IF(AND(($B699-Parameter!$B$17*Spielerentscheidungen!$B$6+Parameter!$B$4*(Ergebnisse2!$D$5/Parameter!$B$8) + I699)&gt;0,(ZB_Käufer2!$B699-Parameter!$B$17*Spielerentscheidungen!$D$6+Parameter!$B$4*(Ergebnisse2!$E$5/Parameter!$B$8) + J699)&gt;0), IF(($B699-Parameter!$B$17*Spielerentscheidungen!$B$6+Parameter!$B$4*(Ergebnisse2!$D$5/Parameter!$B$8) + I699) &gt; (ZB_Käufer2!$B699-Parameter!$B$17*Spielerentscheidungen!$D$6+Parameter!$B$4*(Ergebnisse2!$E$5/Parameter!$B$8) + J699),"A",IF(($B699-Parameter!$B$17*Spielerentscheidungen!$B$6+Parameter!$B$4*(Ergebnisse2!$D$5/Parameter!$B$8) + I699) &lt; (ZB_Käufer2!$B699-Parameter!$B$17*Spielerentscheidungen!$D$6+Parameter!$B$4*(Ergebnisse2!$E$5/Parameter!$B$8) + J699),"B",C699)),
IF(($B699-Parameter!$B$17*Spielerentscheidungen!$B$6+Parameter!$B$4*(Ergebnisse2!$D$5/Parameter!$B$8) + I699)&gt;0,"A",
IF((ZB_Käufer2!$B699-Parameter!$B$17*Spielerentscheidungen!$D$6 + Parameter!$B$4*(Ergebnisse2!$E$5/Parameter!$B$8) + J699)&gt;0,"B",0)))</f>
        <v>0</v>
      </c>
      <c r="I699">
        <v>0</v>
      </c>
      <c r="J699">
        <v>3</v>
      </c>
    </row>
    <row r="700" spans="1:10" x14ac:dyDescent="0.35">
      <c r="A700">
        <v>699</v>
      </c>
      <c r="B700">
        <v>3.37</v>
      </c>
      <c r="C700" t="s">
        <v>19</v>
      </c>
      <c r="D700">
        <f>IF(AND(($B700- Parameter!$B$17*Spielerentscheidungen!$B$2+Parameter!$B$4*0.5 + I700)&gt;0,(ZB_Käufer2!$B700-Parameter!$B$17*Spielerentscheidungen!$D$2+Parameter!$B$4*0.5 + J700)&gt;0), IF(($B700-Parameter!$B$17*Spielerentscheidungen!$B$2+Parameter!$B$4*0.5 + I700) &gt; (ZB_Käufer2!$B700-Parameter!$B$17*Spielerentscheidungen!$D$2+Parameter!$B$4*0.5 + J700), "A", IF((ZB_Käufer2!$B700-Parameter!$B$17*Spielerentscheidungen!$D$2+Parameter!$B$4*0.5 + J700) &gt; ($B700-Parameter!$B$17*Spielerentscheidungen!$B$2+Parameter!$B$4*0.5 + I700), "B", C700)),
IF(($B700-Parameter!$B$17*Spielerentscheidungen!$B$2+Parameter!$B$4*0.5 + I700)&gt;0,"A",
IF((ZB_Käufer2!$B700-Parameter!$B$17*Spielerentscheidungen!$D$2+Parameter!$B$4*0.5 + J700)&gt;0,"B",0)))</f>
        <v>0</v>
      </c>
      <c r="E700">
        <f>IF(AND(($B700-Parameter!$B$17*Spielerentscheidungen!$B$3+Parameter!$B$4*(Ergebnisse2!$D$2/Parameter!$B$8) + I700)&gt;0,(ZB_Käufer2!$B700-Parameter!$B$17*Spielerentscheidungen!$D$3+Parameter!$B$4*(Ergebnisse2!$E$2/Parameter!$B$8) + J700)&gt;0),IF(($B700-Parameter!$B$17*Spielerentscheidungen!$B$3+Parameter!$B$4*(Ergebnisse2!$D$2/Parameter!$B$8) + I700) &gt; (ZB_Käufer2!$B700-Parameter!$B$17*Spielerentscheidungen!$D$3+Parameter!$B$4*(Ergebnisse2!$E$2/Parameter!$B$8) + J700),"A", IF(($B700-Parameter!$B$17*Spielerentscheidungen!$B$3+Parameter!$B$4*(Ergebnisse2!$D$2/Parameter!$B$8) + I700) &lt; (ZB_Käufer2!$B700-Parameter!$B$17*Spielerentscheidungen!$D$3+Parameter!$B$4*(Ergebnisse2!$E$2/Parameter!$B$8) + J700 ), "B", C700)),
IF(($B700-Parameter!$B$17*Spielerentscheidungen!$B$3+Parameter!$B$4*(Ergebnisse2!$D$2/Parameter!$B$8) + I700) &gt; 0,"A",
IF((ZB_Käufer2!$B700-Parameter!$B$17*Spielerentscheidungen!$D$3+Parameter!$B$4*(Ergebnisse2!$E$2/Parameter!$B$8) + J700)&gt;0,"B",0)))</f>
        <v>0</v>
      </c>
      <c r="F700">
        <f>IF(AND(($B700-Parameter!$B$17*Spielerentscheidungen!$B$4+Parameter!$B$4*(Ergebnisse2!$D$3/Parameter!$B$8) + I700 )&gt;0,(ZB_Käufer2!$B700-Parameter!$B$17*Spielerentscheidungen!$D$4+Parameter!$B$4*(Ergebnisse2!$E$3/Parameter!$B$8) + J700)&gt;0),IF(($B700-Parameter!$B$17*Spielerentscheidungen!$B$4+Parameter!$B$4*(Ergebnisse2!$D$3/Parameter!$B$8) + I700) &gt; (ZB_Käufer2!$B700-Parameter!$B$17*Spielerentscheidungen!$D$4+Parameter!$B$4*(Ergebnisse2!$E$3/Parameter!$B$8) + J700), "A", IF(($B700-Parameter!$B$17*Spielerentscheidungen!$B$4+Parameter!$B$4*(Ergebnisse2!$D$3/Parameter!$B$8) + I700) &lt; (ZB_Käufer2!$B700-Parameter!$B$17*Spielerentscheidungen!$D$4+Parameter!$B$4*(Ergebnisse2!$E$3/Parameter!$B$8) + J700), "B", C700)),
IF(($B700-Parameter!$B$17*Spielerentscheidungen!$B$4+Parameter!$B$4*(Ergebnisse2!$D$3/Parameter!$B$8) + I700) &gt; 0,"A",
IF((ZB_Käufer2!$B700-Parameter!$B$17*Spielerentscheidungen!$D$4+Parameter!$B$4*(Ergebnisse2!$E$3/Parameter!$B$8) + J700) &gt; 0,"B",0)))</f>
        <v>0</v>
      </c>
      <c r="G700">
        <f>IF(AND(($B700-Parameter!$B$17*Spielerentscheidungen!$B$5+Parameter!$B$4*(Ergebnisse2!$D$4/Parameter!$B$8) + I700)&gt;0,(ZB_Käufer2!$B700-Parameter!$B$17*Spielerentscheidungen!$D$5+Parameter!$B$4*(Ergebnisse2!$E$4/Parameter!$B$8) + J700)&gt;0), IF(($B700-Parameter!$B$17*Spielerentscheidungen!$B$5+Parameter!$B$4*(Ergebnisse2!$D$4/Parameter!$B$8) + I700) &gt; (ZB_Käufer2!$B700-Parameter!$B$17*Spielerentscheidungen!$D$5+Parameter!$B$4*(Ergebnisse2!$E$4/Parameter!$B$8) + J700), "A", IF(($B700-Parameter!$B$17*Spielerentscheidungen!$B$5+Parameter!$B$4*(Ergebnisse2!$D$4/Parameter!$B$8) + I700) &lt; (ZB_Käufer2!$B700-Parameter!$B$17*Spielerentscheidungen!$D$5+Parameter!$B$4*(Ergebnisse2!$E$4/Parameter!$B$8) + J700), "B", C700)),
IF(($B700-Parameter!$B$17*Spielerentscheidungen!$B$5+Parameter!$B$4*(Ergebnisse2!$D$4/Parameter!$B$8) +I700)&gt;0,"A",
IF((ZB_Käufer2!$B700-Parameter!$B$17*Spielerentscheidungen!$D$5+Parameter!$B$4*(Ergebnisse2!$E$4/Parameter!$B$8) + J700)&gt;0,"B",0)))</f>
        <v>0</v>
      </c>
      <c r="H700">
        <f>IF(AND(($B700-Parameter!$B$17*Spielerentscheidungen!$B$6+Parameter!$B$4*(Ergebnisse2!$D$5/Parameter!$B$8) + I700)&gt;0,(ZB_Käufer2!$B700-Parameter!$B$17*Spielerentscheidungen!$D$6+Parameter!$B$4*(Ergebnisse2!$E$5/Parameter!$B$8) + J700)&gt;0), IF(($B700-Parameter!$B$17*Spielerentscheidungen!$B$6+Parameter!$B$4*(Ergebnisse2!$D$5/Parameter!$B$8) + I700) &gt; (ZB_Käufer2!$B700-Parameter!$B$17*Spielerentscheidungen!$D$6+Parameter!$B$4*(Ergebnisse2!$E$5/Parameter!$B$8) + J700),"A",IF(($B700-Parameter!$B$17*Spielerentscheidungen!$B$6+Parameter!$B$4*(Ergebnisse2!$D$5/Parameter!$B$8) + I700) &lt; (ZB_Käufer2!$B700-Parameter!$B$17*Spielerentscheidungen!$D$6+Parameter!$B$4*(Ergebnisse2!$E$5/Parameter!$B$8) + J700),"B",C700)),
IF(($B700-Parameter!$B$17*Spielerentscheidungen!$B$6+Parameter!$B$4*(Ergebnisse2!$D$5/Parameter!$B$8) + I700)&gt;0,"A",
IF((ZB_Käufer2!$B700-Parameter!$B$17*Spielerentscheidungen!$D$6 + Parameter!$B$4*(Ergebnisse2!$E$5/Parameter!$B$8) + J700)&gt;0,"B",0)))</f>
        <v>0</v>
      </c>
      <c r="I700">
        <v>0</v>
      </c>
      <c r="J700">
        <v>4</v>
      </c>
    </row>
    <row r="701" spans="1:10" x14ac:dyDescent="0.35">
      <c r="A701">
        <v>700</v>
      </c>
      <c r="B701">
        <v>3.49</v>
      </c>
      <c r="C701" t="s">
        <v>20</v>
      </c>
      <c r="D701">
        <f>IF(AND(($B701- Parameter!$B$17*Spielerentscheidungen!$B$2+Parameter!$B$4*0.5 + I701)&gt;0,(ZB_Käufer2!$B701-Parameter!$B$17*Spielerentscheidungen!$D$2+Parameter!$B$4*0.5 + J701)&gt;0), IF(($B701-Parameter!$B$17*Spielerentscheidungen!$B$2+Parameter!$B$4*0.5 + I701) &gt; (ZB_Käufer2!$B701-Parameter!$B$17*Spielerentscheidungen!$D$2+Parameter!$B$4*0.5 + J701), "A", IF((ZB_Käufer2!$B701-Parameter!$B$17*Spielerentscheidungen!$D$2+Parameter!$B$4*0.5 + J701) &gt; ($B701-Parameter!$B$17*Spielerentscheidungen!$B$2+Parameter!$B$4*0.5 + I701), "B", C701)),
IF(($B701-Parameter!$B$17*Spielerentscheidungen!$B$2+Parameter!$B$4*0.5 + I701)&gt;0,"A",
IF((ZB_Käufer2!$B701-Parameter!$B$17*Spielerentscheidungen!$D$2+Parameter!$B$4*0.5 + J701)&gt;0,"B",0)))</f>
        <v>0</v>
      </c>
      <c r="E701">
        <f>IF(AND(($B701-Parameter!$B$17*Spielerentscheidungen!$B$3+Parameter!$B$4*(Ergebnisse2!$D$2/Parameter!$B$8) + I701)&gt;0,(ZB_Käufer2!$B701-Parameter!$B$17*Spielerentscheidungen!$D$3+Parameter!$B$4*(Ergebnisse2!$E$2/Parameter!$B$8) + J701)&gt;0),IF(($B701-Parameter!$B$17*Spielerentscheidungen!$B$3+Parameter!$B$4*(Ergebnisse2!$D$2/Parameter!$B$8) + I701) &gt; (ZB_Käufer2!$B701-Parameter!$B$17*Spielerentscheidungen!$D$3+Parameter!$B$4*(Ergebnisse2!$E$2/Parameter!$B$8) + J701),"A", IF(($B701-Parameter!$B$17*Spielerentscheidungen!$B$3+Parameter!$B$4*(Ergebnisse2!$D$2/Parameter!$B$8) + I701) &lt; (ZB_Käufer2!$B701-Parameter!$B$17*Spielerentscheidungen!$D$3+Parameter!$B$4*(Ergebnisse2!$E$2/Parameter!$B$8) + J701 ), "B", C701)),
IF(($B701-Parameter!$B$17*Spielerentscheidungen!$B$3+Parameter!$B$4*(Ergebnisse2!$D$2/Parameter!$B$8) + I701) &gt; 0,"A",
IF((ZB_Käufer2!$B701-Parameter!$B$17*Spielerentscheidungen!$D$3+Parameter!$B$4*(Ergebnisse2!$E$2/Parameter!$B$8) + J701)&gt;0,"B",0)))</f>
        <v>0</v>
      </c>
      <c r="F701">
        <f>IF(AND(($B701-Parameter!$B$17*Spielerentscheidungen!$B$4+Parameter!$B$4*(Ergebnisse2!$D$3/Parameter!$B$8) + I701 )&gt;0,(ZB_Käufer2!$B701-Parameter!$B$17*Spielerentscheidungen!$D$4+Parameter!$B$4*(Ergebnisse2!$E$3/Parameter!$B$8) + J701)&gt;0),IF(($B701-Parameter!$B$17*Spielerentscheidungen!$B$4+Parameter!$B$4*(Ergebnisse2!$D$3/Parameter!$B$8) + I701) &gt; (ZB_Käufer2!$B701-Parameter!$B$17*Spielerentscheidungen!$D$4+Parameter!$B$4*(Ergebnisse2!$E$3/Parameter!$B$8) + J701), "A", IF(($B701-Parameter!$B$17*Spielerentscheidungen!$B$4+Parameter!$B$4*(Ergebnisse2!$D$3/Parameter!$B$8) + I701) &lt; (ZB_Käufer2!$B701-Parameter!$B$17*Spielerentscheidungen!$D$4+Parameter!$B$4*(Ergebnisse2!$E$3/Parameter!$B$8) + J701), "B", C701)),
IF(($B701-Parameter!$B$17*Spielerentscheidungen!$B$4+Parameter!$B$4*(Ergebnisse2!$D$3/Parameter!$B$8) + I701) &gt; 0,"A",
IF((ZB_Käufer2!$B701-Parameter!$B$17*Spielerentscheidungen!$D$4+Parameter!$B$4*(Ergebnisse2!$E$3/Parameter!$B$8) + J701) &gt; 0,"B",0)))</f>
        <v>0</v>
      </c>
      <c r="G701">
        <f>IF(AND(($B701-Parameter!$B$17*Spielerentscheidungen!$B$5+Parameter!$B$4*(Ergebnisse2!$D$4/Parameter!$B$8) + I701)&gt;0,(ZB_Käufer2!$B701-Parameter!$B$17*Spielerentscheidungen!$D$5+Parameter!$B$4*(Ergebnisse2!$E$4/Parameter!$B$8) + J701)&gt;0), IF(($B701-Parameter!$B$17*Spielerentscheidungen!$B$5+Parameter!$B$4*(Ergebnisse2!$D$4/Parameter!$B$8) + I701) &gt; (ZB_Käufer2!$B701-Parameter!$B$17*Spielerentscheidungen!$D$5+Parameter!$B$4*(Ergebnisse2!$E$4/Parameter!$B$8) + J701), "A", IF(($B701-Parameter!$B$17*Spielerentscheidungen!$B$5+Parameter!$B$4*(Ergebnisse2!$D$4/Parameter!$B$8) + I701) &lt; (ZB_Käufer2!$B701-Parameter!$B$17*Spielerentscheidungen!$D$5+Parameter!$B$4*(Ergebnisse2!$E$4/Parameter!$B$8) + J701), "B", C701)),
IF(($B701-Parameter!$B$17*Spielerentscheidungen!$B$5+Parameter!$B$4*(Ergebnisse2!$D$4/Parameter!$B$8) +I701)&gt;0,"A",
IF((ZB_Käufer2!$B701-Parameter!$B$17*Spielerentscheidungen!$D$5+Parameter!$B$4*(Ergebnisse2!$E$4/Parameter!$B$8) + J701)&gt;0,"B",0)))</f>
        <v>0</v>
      </c>
      <c r="H701">
        <f>IF(AND(($B701-Parameter!$B$17*Spielerentscheidungen!$B$6+Parameter!$B$4*(Ergebnisse2!$D$5/Parameter!$B$8) + I701)&gt;0,(ZB_Käufer2!$B701-Parameter!$B$17*Spielerentscheidungen!$D$6+Parameter!$B$4*(Ergebnisse2!$E$5/Parameter!$B$8) + J701)&gt;0), IF(($B701-Parameter!$B$17*Spielerentscheidungen!$B$6+Parameter!$B$4*(Ergebnisse2!$D$5/Parameter!$B$8) + I701) &gt; (ZB_Käufer2!$B701-Parameter!$B$17*Spielerentscheidungen!$D$6+Parameter!$B$4*(Ergebnisse2!$E$5/Parameter!$B$8) + J701),"A",IF(($B701-Parameter!$B$17*Spielerentscheidungen!$B$6+Parameter!$B$4*(Ergebnisse2!$D$5/Parameter!$B$8) + I701) &lt; (ZB_Käufer2!$B701-Parameter!$B$17*Spielerentscheidungen!$D$6+Parameter!$B$4*(Ergebnisse2!$E$5/Parameter!$B$8) + J701),"B",C701)),
IF(($B701-Parameter!$B$17*Spielerentscheidungen!$B$6+Parameter!$B$4*(Ergebnisse2!$D$5/Parameter!$B$8) + I701)&gt;0,"A",
IF((ZB_Käufer2!$B701-Parameter!$B$17*Spielerentscheidungen!$D$6 + Parameter!$B$4*(Ergebnisse2!$E$5/Parameter!$B$8) + J701)&gt;0,"B",0)))</f>
        <v>0</v>
      </c>
      <c r="I701">
        <v>1</v>
      </c>
      <c r="J701">
        <v>0</v>
      </c>
    </row>
    <row r="702" spans="1:10" x14ac:dyDescent="0.35">
      <c r="A702">
        <v>701</v>
      </c>
      <c r="B702">
        <v>2.63</v>
      </c>
      <c r="C702" t="s">
        <v>19</v>
      </c>
      <c r="D702">
        <f>IF(AND(($B702- Parameter!$B$17*Spielerentscheidungen!$B$2+Parameter!$B$4*0.5 + I702)&gt;0,(ZB_Käufer2!$B702-Parameter!$B$17*Spielerentscheidungen!$D$2+Parameter!$B$4*0.5 + J702)&gt;0), IF(($B702-Parameter!$B$17*Spielerentscheidungen!$B$2+Parameter!$B$4*0.5 + I702) &gt; (ZB_Käufer2!$B702-Parameter!$B$17*Spielerentscheidungen!$D$2+Parameter!$B$4*0.5 + J702), "A", IF((ZB_Käufer2!$B702-Parameter!$B$17*Spielerentscheidungen!$D$2+Parameter!$B$4*0.5 + J702) &gt; ($B702-Parameter!$B$17*Spielerentscheidungen!$B$2+Parameter!$B$4*0.5 + I702), "B", C702)),
IF(($B702-Parameter!$B$17*Spielerentscheidungen!$B$2+Parameter!$B$4*0.5 + I702)&gt;0,"A",
IF((ZB_Käufer2!$B702-Parameter!$B$17*Spielerentscheidungen!$D$2+Parameter!$B$4*0.5 + J702)&gt;0,"B",0)))</f>
        <v>0</v>
      </c>
      <c r="E702">
        <f>IF(AND(($B702-Parameter!$B$17*Spielerentscheidungen!$B$3+Parameter!$B$4*(Ergebnisse2!$D$2/Parameter!$B$8) + I702)&gt;0,(ZB_Käufer2!$B702-Parameter!$B$17*Spielerentscheidungen!$D$3+Parameter!$B$4*(Ergebnisse2!$E$2/Parameter!$B$8) + J702)&gt;0),IF(($B702-Parameter!$B$17*Spielerentscheidungen!$B$3+Parameter!$B$4*(Ergebnisse2!$D$2/Parameter!$B$8) + I702) &gt; (ZB_Käufer2!$B702-Parameter!$B$17*Spielerentscheidungen!$D$3+Parameter!$B$4*(Ergebnisse2!$E$2/Parameter!$B$8) + J702),"A", IF(($B702-Parameter!$B$17*Spielerentscheidungen!$B$3+Parameter!$B$4*(Ergebnisse2!$D$2/Parameter!$B$8) + I702) &lt; (ZB_Käufer2!$B702-Parameter!$B$17*Spielerentscheidungen!$D$3+Parameter!$B$4*(Ergebnisse2!$E$2/Parameter!$B$8) + J702 ), "B", C702)),
IF(($B702-Parameter!$B$17*Spielerentscheidungen!$B$3+Parameter!$B$4*(Ergebnisse2!$D$2/Parameter!$B$8) + I702) &gt; 0,"A",
IF((ZB_Käufer2!$B702-Parameter!$B$17*Spielerentscheidungen!$D$3+Parameter!$B$4*(Ergebnisse2!$E$2/Parameter!$B$8) + J702)&gt;0,"B",0)))</f>
        <v>0</v>
      </c>
      <c r="F702">
        <f>IF(AND(($B702-Parameter!$B$17*Spielerentscheidungen!$B$4+Parameter!$B$4*(Ergebnisse2!$D$3/Parameter!$B$8) + I702 )&gt;0,(ZB_Käufer2!$B702-Parameter!$B$17*Spielerentscheidungen!$D$4+Parameter!$B$4*(Ergebnisse2!$E$3/Parameter!$B$8) + J702)&gt;0),IF(($B702-Parameter!$B$17*Spielerentscheidungen!$B$4+Parameter!$B$4*(Ergebnisse2!$D$3/Parameter!$B$8) + I702) &gt; (ZB_Käufer2!$B702-Parameter!$B$17*Spielerentscheidungen!$D$4+Parameter!$B$4*(Ergebnisse2!$E$3/Parameter!$B$8) + J702), "A", IF(($B702-Parameter!$B$17*Spielerentscheidungen!$B$4+Parameter!$B$4*(Ergebnisse2!$D$3/Parameter!$B$8) + I702) &lt; (ZB_Käufer2!$B702-Parameter!$B$17*Spielerentscheidungen!$D$4+Parameter!$B$4*(Ergebnisse2!$E$3/Parameter!$B$8) + J702), "B", C702)),
IF(($B702-Parameter!$B$17*Spielerentscheidungen!$B$4+Parameter!$B$4*(Ergebnisse2!$D$3/Parameter!$B$8) + I702) &gt; 0,"A",
IF((ZB_Käufer2!$B702-Parameter!$B$17*Spielerentscheidungen!$D$4+Parameter!$B$4*(Ergebnisse2!$E$3/Parameter!$B$8) + J702) &gt; 0,"B",0)))</f>
        <v>0</v>
      </c>
      <c r="G702">
        <f>IF(AND(($B702-Parameter!$B$17*Spielerentscheidungen!$B$5+Parameter!$B$4*(Ergebnisse2!$D$4/Parameter!$B$8) + I702)&gt;0,(ZB_Käufer2!$B702-Parameter!$B$17*Spielerentscheidungen!$D$5+Parameter!$B$4*(Ergebnisse2!$E$4/Parameter!$B$8) + J702)&gt;0), IF(($B702-Parameter!$B$17*Spielerentscheidungen!$B$5+Parameter!$B$4*(Ergebnisse2!$D$4/Parameter!$B$8) + I702) &gt; (ZB_Käufer2!$B702-Parameter!$B$17*Spielerentscheidungen!$D$5+Parameter!$B$4*(Ergebnisse2!$E$4/Parameter!$B$8) + J702), "A", IF(($B702-Parameter!$B$17*Spielerentscheidungen!$B$5+Parameter!$B$4*(Ergebnisse2!$D$4/Parameter!$B$8) + I702) &lt; (ZB_Käufer2!$B702-Parameter!$B$17*Spielerentscheidungen!$D$5+Parameter!$B$4*(Ergebnisse2!$E$4/Parameter!$B$8) + J702), "B", C702)),
IF(($B702-Parameter!$B$17*Spielerentscheidungen!$B$5+Parameter!$B$4*(Ergebnisse2!$D$4/Parameter!$B$8) +I702)&gt;0,"A",
IF((ZB_Käufer2!$B702-Parameter!$B$17*Spielerentscheidungen!$D$5+Parameter!$B$4*(Ergebnisse2!$E$4/Parameter!$B$8) + J702)&gt;0,"B",0)))</f>
        <v>0</v>
      </c>
      <c r="H702">
        <f>IF(AND(($B702-Parameter!$B$17*Spielerentscheidungen!$B$6+Parameter!$B$4*(Ergebnisse2!$D$5/Parameter!$B$8) + I702)&gt;0,(ZB_Käufer2!$B702-Parameter!$B$17*Spielerentscheidungen!$D$6+Parameter!$B$4*(Ergebnisse2!$E$5/Parameter!$B$8) + J702)&gt;0), IF(($B702-Parameter!$B$17*Spielerentscheidungen!$B$6+Parameter!$B$4*(Ergebnisse2!$D$5/Parameter!$B$8) + I702) &gt; (ZB_Käufer2!$B702-Parameter!$B$17*Spielerentscheidungen!$D$6+Parameter!$B$4*(Ergebnisse2!$E$5/Parameter!$B$8) + J702),"A",IF(($B702-Parameter!$B$17*Spielerentscheidungen!$B$6+Parameter!$B$4*(Ergebnisse2!$D$5/Parameter!$B$8) + I702) &lt; (ZB_Käufer2!$B702-Parameter!$B$17*Spielerentscheidungen!$D$6+Parameter!$B$4*(Ergebnisse2!$E$5/Parameter!$B$8) + J702),"B",C702)),
IF(($B702-Parameter!$B$17*Spielerentscheidungen!$B$6+Parameter!$B$4*(Ergebnisse2!$D$5/Parameter!$B$8) + I702)&gt;0,"A",
IF((ZB_Käufer2!$B702-Parameter!$B$17*Spielerentscheidungen!$D$6 + Parameter!$B$4*(Ergebnisse2!$E$5/Parameter!$B$8) + J702)&gt;0,"B",0)))</f>
        <v>0</v>
      </c>
      <c r="I702">
        <v>0</v>
      </c>
      <c r="J702">
        <v>1</v>
      </c>
    </row>
    <row r="703" spans="1:10" x14ac:dyDescent="0.35">
      <c r="A703">
        <v>702</v>
      </c>
      <c r="B703">
        <v>8.42</v>
      </c>
      <c r="C703" t="s">
        <v>20</v>
      </c>
      <c r="D703" t="str">
        <f>IF(AND(($B703- Parameter!$B$17*Spielerentscheidungen!$B$2+Parameter!$B$4*0.5 + I703)&gt;0,(ZB_Käufer2!$B703-Parameter!$B$17*Spielerentscheidungen!$D$2+Parameter!$B$4*0.5 + J703)&gt;0), IF(($B703-Parameter!$B$17*Spielerentscheidungen!$B$2+Parameter!$B$4*0.5 + I703) &gt; (ZB_Käufer2!$B703-Parameter!$B$17*Spielerentscheidungen!$D$2+Parameter!$B$4*0.5 + J703), "A", IF((ZB_Käufer2!$B703-Parameter!$B$17*Spielerentscheidungen!$D$2+Parameter!$B$4*0.5 + J703) &gt; ($B703-Parameter!$B$17*Spielerentscheidungen!$B$2+Parameter!$B$4*0.5 + I703), "B", C703)),
IF(($B703-Parameter!$B$17*Spielerentscheidungen!$B$2+Parameter!$B$4*0.5 + I703)&gt;0,"A",
IF((ZB_Käufer2!$B703-Parameter!$B$17*Spielerentscheidungen!$D$2+Parameter!$B$4*0.5 + J703)&gt;0,"B",0)))</f>
        <v>B</v>
      </c>
      <c r="E703" t="str">
        <f>IF(AND(($B703-Parameter!$B$17*Spielerentscheidungen!$B$3+Parameter!$B$4*(Ergebnisse2!$D$2/Parameter!$B$8) + I703)&gt;0,(ZB_Käufer2!$B703-Parameter!$B$17*Spielerentscheidungen!$D$3+Parameter!$B$4*(Ergebnisse2!$E$2/Parameter!$B$8) + J703)&gt;0),IF(($B703-Parameter!$B$17*Spielerentscheidungen!$B$3+Parameter!$B$4*(Ergebnisse2!$D$2/Parameter!$B$8) + I703) &gt; (ZB_Käufer2!$B703-Parameter!$B$17*Spielerentscheidungen!$D$3+Parameter!$B$4*(Ergebnisse2!$E$2/Parameter!$B$8) + J703),"A", IF(($B703-Parameter!$B$17*Spielerentscheidungen!$B$3+Parameter!$B$4*(Ergebnisse2!$D$2/Parameter!$B$8) + I703) &lt; (ZB_Käufer2!$B703-Parameter!$B$17*Spielerentscheidungen!$D$3+Parameter!$B$4*(Ergebnisse2!$E$2/Parameter!$B$8) + J703 ), "B", C703)),
IF(($B703-Parameter!$B$17*Spielerentscheidungen!$B$3+Parameter!$B$4*(Ergebnisse2!$D$2/Parameter!$B$8) + I703) &gt; 0,"A",
IF((ZB_Käufer2!$B703-Parameter!$B$17*Spielerentscheidungen!$D$3+Parameter!$B$4*(Ergebnisse2!$E$2/Parameter!$B$8) + J703)&gt;0,"B",0)))</f>
        <v>A</v>
      </c>
      <c r="F703" t="str">
        <f>IF(AND(($B703-Parameter!$B$17*Spielerentscheidungen!$B$4+Parameter!$B$4*(Ergebnisse2!$D$3/Parameter!$B$8) + I703 )&gt;0,(ZB_Käufer2!$B703-Parameter!$B$17*Spielerentscheidungen!$D$4+Parameter!$B$4*(Ergebnisse2!$E$3/Parameter!$B$8) + J703)&gt;0),IF(($B703-Parameter!$B$17*Spielerentscheidungen!$B$4+Parameter!$B$4*(Ergebnisse2!$D$3/Parameter!$B$8) + I703) &gt; (ZB_Käufer2!$B703-Parameter!$B$17*Spielerentscheidungen!$D$4+Parameter!$B$4*(Ergebnisse2!$E$3/Parameter!$B$8) + J703), "A", IF(($B703-Parameter!$B$17*Spielerentscheidungen!$B$4+Parameter!$B$4*(Ergebnisse2!$D$3/Parameter!$B$8) + I703) &lt; (ZB_Käufer2!$B703-Parameter!$B$17*Spielerentscheidungen!$D$4+Parameter!$B$4*(Ergebnisse2!$E$3/Parameter!$B$8) + J703), "B", C703)),
IF(($B703-Parameter!$B$17*Spielerentscheidungen!$B$4+Parameter!$B$4*(Ergebnisse2!$D$3/Parameter!$B$8) + I703) &gt; 0,"A",
IF((ZB_Käufer2!$B703-Parameter!$B$17*Spielerentscheidungen!$D$4+Parameter!$B$4*(Ergebnisse2!$E$3/Parameter!$B$8) + J703) &gt; 0,"B",0)))</f>
        <v>B</v>
      </c>
      <c r="G703" t="str">
        <f>IF(AND(($B703-Parameter!$B$17*Spielerentscheidungen!$B$5+Parameter!$B$4*(Ergebnisse2!$D$4/Parameter!$B$8) + I703)&gt;0,(ZB_Käufer2!$B703-Parameter!$B$17*Spielerentscheidungen!$D$5+Parameter!$B$4*(Ergebnisse2!$E$4/Parameter!$B$8) + J703)&gt;0), IF(($B703-Parameter!$B$17*Spielerentscheidungen!$B$5+Parameter!$B$4*(Ergebnisse2!$D$4/Parameter!$B$8) + I703) &gt; (ZB_Käufer2!$B703-Parameter!$B$17*Spielerentscheidungen!$D$5+Parameter!$B$4*(Ergebnisse2!$E$4/Parameter!$B$8) + J703), "A", IF(($B703-Parameter!$B$17*Spielerentscheidungen!$B$5+Parameter!$B$4*(Ergebnisse2!$D$4/Parameter!$B$8) + I703) &lt; (ZB_Käufer2!$B703-Parameter!$B$17*Spielerentscheidungen!$D$5+Parameter!$B$4*(Ergebnisse2!$E$4/Parameter!$B$8) + J703), "B", C703)),
IF(($B703-Parameter!$B$17*Spielerentscheidungen!$B$5+Parameter!$B$4*(Ergebnisse2!$D$4/Parameter!$B$8) +I703)&gt;0,"A",
IF((ZB_Käufer2!$B703-Parameter!$B$17*Spielerentscheidungen!$D$5+Parameter!$B$4*(Ergebnisse2!$E$4/Parameter!$B$8) + J703)&gt;0,"B",0)))</f>
        <v>B</v>
      </c>
      <c r="H703">
        <f>IF(AND(($B703-Parameter!$B$17*Spielerentscheidungen!$B$6+Parameter!$B$4*(Ergebnisse2!$D$5/Parameter!$B$8) + I703)&gt;0,(ZB_Käufer2!$B703-Parameter!$B$17*Spielerentscheidungen!$D$6+Parameter!$B$4*(Ergebnisse2!$E$5/Parameter!$B$8) + J703)&gt;0), IF(($B703-Parameter!$B$17*Spielerentscheidungen!$B$6+Parameter!$B$4*(Ergebnisse2!$D$5/Parameter!$B$8) + I703) &gt; (ZB_Käufer2!$B703-Parameter!$B$17*Spielerentscheidungen!$D$6+Parameter!$B$4*(Ergebnisse2!$E$5/Parameter!$B$8) + J703),"A",IF(($B703-Parameter!$B$17*Spielerentscheidungen!$B$6+Parameter!$B$4*(Ergebnisse2!$D$5/Parameter!$B$8) + I703) &lt; (ZB_Käufer2!$B703-Parameter!$B$17*Spielerentscheidungen!$D$6+Parameter!$B$4*(Ergebnisse2!$E$5/Parameter!$B$8) + J703),"B",C703)),
IF(($B703-Parameter!$B$17*Spielerentscheidungen!$B$6+Parameter!$B$4*(Ergebnisse2!$D$5/Parameter!$B$8) + I703)&gt;0,"A",
IF((ZB_Käufer2!$B703-Parameter!$B$17*Spielerentscheidungen!$D$6 + Parameter!$B$4*(Ergebnisse2!$E$5/Parameter!$B$8) + J703)&gt;0,"B",0)))</f>
        <v>0</v>
      </c>
      <c r="I703">
        <v>0</v>
      </c>
      <c r="J703">
        <v>2</v>
      </c>
    </row>
    <row r="704" spans="1:10" x14ac:dyDescent="0.35">
      <c r="A704">
        <v>703</v>
      </c>
      <c r="B704">
        <v>9.06</v>
      </c>
      <c r="C704" t="s">
        <v>19</v>
      </c>
      <c r="D704" t="str">
        <f>IF(AND(($B704- Parameter!$B$17*Spielerentscheidungen!$B$2+Parameter!$B$4*0.5 + I704)&gt;0,(ZB_Käufer2!$B704-Parameter!$B$17*Spielerentscheidungen!$D$2+Parameter!$B$4*0.5 + J704)&gt;0), IF(($B704-Parameter!$B$17*Spielerentscheidungen!$B$2+Parameter!$B$4*0.5 + I704) &gt; (ZB_Käufer2!$B704-Parameter!$B$17*Spielerentscheidungen!$D$2+Parameter!$B$4*0.5 + J704), "A", IF((ZB_Käufer2!$B704-Parameter!$B$17*Spielerentscheidungen!$D$2+Parameter!$B$4*0.5 + J704) &gt; ($B704-Parameter!$B$17*Spielerentscheidungen!$B$2+Parameter!$B$4*0.5 + I704), "B", C704)),
IF(($B704-Parameter!$B$17*Spielerentscheidungen!$B$2+Parameter!$B$4*0.5 + I704)&gt;0,"A",
IF((ZB_Käufer2!$B704-Parameter!$B$17*Spielerentscheidungen!$D$2+Parameter!$B$4*0.5 + J704)&gt;0,"B",0)))</f>
        <v>A</v>
      </c>
      <c r="E704" t="str">
        <f>IF(AND(($B704-Parameter!$B$17*Spielerentscheidungen!$B$3+Parameter!$B$4*(Ergebnisse2!$D$2/Parameter!$B$8) + I704)&gt;0,(ZB_Käufer2!$B704-Parameter!$B$17*Spielerentscheidungen!$D$3+Parameter!$B$4*(Ergebnisse2!$E$2/Parameter!$B$8) + J704)&gt;0),IF(($B704-Parameter!$B$17*Spielerentscheidungen!$B$3+Parameter!$B$4*(Ergebnisse2!$D$2/Parameter!$B$8) + I704) &gt; (ZB_Käufer2!$B704-Parameter!$B$17*Spielerentscheidungen!$D$3+Parameter!$B$4*(Ergebnisse2!$E$2/Parameter!$B$8) + J704),"A", IF(($B704-Parameter!$B$17*Spielerentscheidungen!$B$3+Parameter!$B$4*(Ergebnisse2!$D$2/Parameter!$B$8) + I704) &lt; (ZB_Käufer2!$B704-Parameter!$B$17*Spielerentscheidungen!$D$3+Parameter!$B$4*(Ergebnisse2!$E$2/Parameter!$B$8) + J704 ), "B", C704)),
IF(($B704-Parameter!$B$17*Spielerentscheidungen!$B$3+Parameter!$B$4*(Ergebnisse2!$D$2/Parameter!$B$8) + I704) &gt; 0,"A",
IF((ZB_Käufer2!$B704-Parameter!$B$17*Spielerentscheidungen!$D$3+Parameter!$B$4*(Ergebnisse2!$E$2/Parameter!$B$8) + J704)&gt;0,"B",0)))</f>
        <v>A</v>
      </c>
      <c r="F704" t="str">
        <f>IF(AND(($B704-Parameter!$B$17*Spielerentscheidungen!$B$4+Parameter!$B$4*(Ergebnisse2!$D$3/Parameter!$B$8) + I704 )&gt;0,(ZB_Käufer2!$B704-Parameter!$B$17*Spielerentscheidungen!$D$4+Parameter!$B$4*(Ergebnisse2!$E$3/Parameter!$B$8) + J704)&gt;0),IF(($B704-Parameter!$B$17*Spielerentscheidungen!$B$4+Parameter!$B$4*(Ergebnisse2!$D$3/Parameter!$B$8) + I704) &gt; (ZB_Käufer2!$B704-Parameter!$B$17*Spielerentscheidungen!$D$4+Parameter!$B$4*(Ergebnisse2!$E$3/Parameter!$B$8) + J704), "A", IF(($B704-Parameter!$B$17*Spielerentscheidungen!$B$4+Parameter!$B$4*(Ergebnisse2!$D$3/Parameter!$B$8) + I704) &lt; (ZB_Käufer2!$B704-Parameter!$B$17*Spielerentscheidungen!$D$4+Parameter!$B$4*(Ergebnisse2!$E$3/Parameter!$B$8) + J704), "B", C704)),
IF(($B704-Parameter!$B$17*Spielerentscheidungen!$B$4+Parameter!$B$4*(Ergebnisse2!$D$3/Parameter!$B$8) + I704) &gt; 0,"A",
IF((ZB_Käufer2!$B704-Parameter!$B$17*Spielerentscheidungen!$D$4+Parameter!$B$4*(Ergebnisse2!$E$3/Parameter!$B$8) + J704) &gt; 0,"B",0)))</f>
        <v>A</v>
      </c>
      <c r="G704" t="str">
        <f>IF(AND(($B704-Parameter!$B$17*Spielerentscheidungen!$B$5+Parameter!$B$4*(Ergebnisse2!$D$4/Parameter!$B$8) + I704)&gt;0,(ZB_Käufer2!$B704-Parameter!$B$17*Spielerentscheidungen!$D$5+Parameter!$B$4*(Ergebnisse2!$E$4/Parameter!$B$8) + J704)&gt;0), IF(($B704-Parameter!$B$17*Spielerentscheidungen!$B$5+Parameter!$B$4*(Ergebnisse2!$D$4/Parameter!$B$8) + I704) &gt; (ZB_Käufer2!$B704-Parameter!$B$17*Spielerentscheidungen!$D$5+Parameter!$B$4*(Ergebnisse2!$E$4/Parameter!$B$8) + J704), "A", IF(($B704-Parameter!$B$17*Spielerentscheidungen!$B$5+Parameter!$B$4*(Ergebnisse2!$D$4/Parameter!$B$8) + I704) &lt; (ZB_Käufer2!$B704-Parameter!$B$17*Spielerentscheidungen!$D$5+Parameter!$B$4*(Ergebnisse2!$E$4/Parameter!$B$8) + J704), "B", C704)),
IF(($B704-Parameter!$B$17*Spielerentscheidungen!$B$5+Parameter!$B$4*(Ergebnisse2!$D$4/Parameter!$B$8) +I704)&gt;0,"A",
IF((ZB_Käufer2!$B704-Parameter!$B$17*Spielerentscheidungen!$D$5+Parameter!$B$4*(Ergebnisse2!$E$4/Parameter!$B$8) + J704)&gt;0,"B",0)))</f>
        <v>A</v>
      </c>
      <c r="H704">
        <f>IF(AND(($B704-Parameter!$B$17*Spielerentscheidungen!$B$6+Parameter!$B$4*(Ergebnisse2!$D$5/Parameter!$B$8) + I704)&gt;0,(ZB_Käufer2!$B704-Parameter!$B$17*Spielerentscheidungen!$D$6+Parameter!$B$4*(Ergebnisse2!$E$5/Parameter!$B$8) + J704)&gt;0), IF(($B704-Parameter!$B$17*Spielerentscheidungen!$B$6+Parameter!$B$4*(Ergebnisse2!$D$5/Parameter!$B$8) + I704) &gt; (ZB_Käufer2!$B704-Parameter!$B$17*Spielerentscheidungen!$D$6+Parameter!$B$4*(Ergebnisse2!$E$5/Parameter!$B$8) + J704),"A",IF(($B704-Parameter!$B$17*Spielerentscheidungen!$B$6+Parameter!$B$4*(Ergebnisse2!$D$5/Parameter!$B$8) + I704) &lt; (ZB_Käufer2!$B704-Parameter!$B$17*Spielerentscheidungen!$D$6+Parameter!$B$4*(Ergebnisse2!$E$5/Parameter!$B$8) + J704),"B",C704)),
IF(($B704-Parameter!$B$17*Spielerentscheidungen!$B$6+Parameter!$B$4*(Ergebnisse2!$D$5/Parameter!$B$8) + I704)&gt;0,"A",
IF((ZB_Käufer2!$B704-Parameter!$B$17*Spielerentscheidungen!$D$6 + Parameter!$B$4*(Ergebnisse2!$E$5/Parameter!$B$8) + J704)&gt;0,"B",0)))</f>
        <v>0</v>
      </c>
      <c r="I704">
        <v>2</v>
      </c>
      <c r="J704">
        <v>0</v>
      </c>
    </row>
    <row r="705" spans="1:10" x14ac:dyDescent="0.35">
      <c r="A705">
        <v>704</v>
      </c>
      <c r="B705">
        <v>9.43</v>
      </c>
      <c r="C705" t="s">
        <v>20</v>
      </c>
      <c r="D705" t="str">
        <f>IF(AND(($B705- Parameter!$B$17*Spielerentscheidungen!$B$2+Parameter!$B$4*0.5 + I705)&gt;0,(ZB_Käufer2!$B705-Parameter!$B$17*Spielerentscheidungen!$D$2+Parameter!$B$4*0.5 + J705)&gt;0), IF(($B705-Parameter!$B$17*Spielerentscheidungen!$B$2+Parameter!$B$4*0.5 + I705) &gt; (ZB_Käufer2!$B705-Parameter!$B$17*Spielerentscheidungen!$D$2+Parameter!$B$4*0.5 + J705), "A", IF((ZB_Käufer2!$B705-Parameter!$B$17*Spielerentscheidungen!$D$2+Parameter!$B$4*0.5 + J705) &gt; ($B705-Parameter!$B$17*Spielerentscheidungen!$B$2+Parameter!$B$4*0.5 + I705), "B", C705)),
IF(($B705-Parameter!$B$17*Spielerentscheidungen!$B$2+Parameter!$B$4*0.5 + I705)&gt;0,"A",
IF((ZB_Käufer2!$B705-Parameter!$B$17*Spielerentscheidungen!$D$2+Parameter!$B$4*0.5 + J705)&gt;0,"B",0)))</f>
        <v>B</v>
      </c>
      <c r="E705" t="str">
        <f>IF(AND(($B705-Parameter!$B$17*Spielerentscheidungen!$B$3+Parameter!$B$4*(Ergebnisse2!$D$2/Parameter!$B$8) + I705)&gt;0,(ZB_Käufer2!$B705-Parameter!$B$17*Spielerentscheidungen!$D$3+Parameter!$B$4*(Ergebnisse2!$E$2/Parameter!$B$8) + J705)&gt;0),IF(($B705-Parameter!$B$17*Spielerentscheidungen!$B$3+Parameter!$B$4*(Ergebnisse2!$D$2/Parameter!$B$8) + I705) &gt; (ZB_Käufer2!$B705-Parameter!$B$17*Spielerentscheidungen!$D$3+Parameter!$B$4*(Ergebnisse2!$E$2/Parameter!$B$8) + J705),"A", IF(($B705-Parameter!$B$17*Spielerentscheidungen!$B$3+Parameter!$B$4*(Ergebnisse2!$D$2/Parameter!$B$8) + I705) &lt; (ZB_Käufer2!$B705-Parameter!$B$17*Spielerentscheidungen!$D$3+Parameter!$B$4*(Ergebnisse2!$E$2/Parameter!$B$8) + J705 ), "B", C705)),
IF(($B705-Parameter!$B$17*Spielerentscheidungen!$B$3+Parameter!$B$4*(Ergebnisse2!$D$2/Parameter!$B$8) + I705) &gt; 0,"A",
IF((ZB_Käufer2!$B705-Parameter!$B$17*Spielerentscheidungen!$D$3+Parameter!$B$4*(Ergebnisse2!$E$2/Parameter!$B$8) + J705)&gt;0,"B",0)))</f>
        <v>B</v>
      </c>
      <c r="F705" t="str">
        <f>IF(AND(($B705-Parameter!$B$17*Spielerentscheidungen!$B$4+Parameter!$B$4*(Ergebnisse2!$D$3/Parameter!$B$8) + I705 )&gt;0,(ZB_Käufer2!$B705-Parameter!$B$17*Spielerentscheidungen!$D$4+Parameter!$B$4*(Ergebnisse2!$E$3/Parameter!$B$8) + J705)&gt;0),IF(($B705-Parameter!$B$17*Spielerentscheidungen!$B$4+Parameter!$B$4*(Ergebnisse2!$D$3/Parameter!$B$8) + I705) &gt; (ZB_Käufer2!$B705-Parameter!$B$17*Spielerentscheidungen!$D$4+Parameter!$B$4*(Ergebnisse2!$E$3/Parameter!$B$8) + J705), "A", IF(($B705-Parameter!$B$17*Spielerentscheidungen!$B$4+Parameter!$B$4*(Ergebnisse2!$D$3/Parameter!$B$8) + I705) &lt; (ZB_Käufer2!$B705-Parameter!$B$17*Spielerentscheidungen!$D$4+Parameter!$B$4*(Ergebnisse2!$E$3/Parameter!$B$8) + J705), "B", C705)),
IF(($B705-Parameter!$B$17*Spielerentscheidungen!$B$4+Parameter!$B$4*(Ergebnisse2!$D$3/Parameter!$B$8) + I705) &gt; 0,"A",
IF((ZB_Käufer2!$B705-Parameter!$B$17*Spielerentscheidungen!$D$4+Parameter!$B$4*(Ergebnisse2!$E$3/Parameter!$B$8) + J705) &gt; 0,"B",0)))</f>
        <v>B</v>
      </c>
      <c r="G705" t="str">
        <f>IF(AND(($B705-Parameter!$B$17*Spielerentscheidungen!$B$5+Parameter!$B$4*(Ergebnisse2!$D$4/Parameter!$B$8) + I705)&gt;0,(ZB_Käufer2!$B705-Parameter!$B$17*Spielerentscheidungen!$D$5+Parameter!$B$4*(Ergebnisse2!$E$4/Parameter!$B$8) + J705)&gt;0), IF(($B705-Parameter!$B$17*Spielerentscheidungen!$B$5+Parameter!$B$4*(Ergebnisse2!$D$4/Parameter!$B$8) + I705) &gt; (ZB_Käufer2!$B705-Parameter!$B$17*Spielerentscheidungen!$D$5+Parameter!$B$4*(Ergebnisse2!$E$4/Parameter!$B$8) + J705), "A", IF(($B705-Parameter!$B$17*Spielerentscheidungen!$B$5+Parameter!$B$4*(Ergebnisse2!$D$4/Parameter!$B$8) + I705) &lt; (ZB_Käufer2!$B705-Parameter!$B$17*Spielerentscheidungen!$D$5+Parameter!$B$4*(Ergebnisse2!$E$4/Parameter!$B$8) + J705), "B", C705)),
IF(($B705-Parameter!$B$17*Spielerentscheidungen!$B$5+Parameter!$B$4*(Ergebnisse2!$D$4/Parameter!$B$8) +I705)&gt;0,"A",
IF((ZB_Käufer2!$B705-Parameter!$B$17*Spielerentscheidungen!$D$5+Parameter!$B$4*(Ergebnisse2!$E$4/Parameter!$B$8) + J705)&gt;0,"B",0)))</f>
        <v>B</v>
      </c>
      <c r="H705">
        <f>IF(AND(($B705-Parameter!$B$17*Spielerentscheidungen!$B$6+Parameter!$B$4*(Ergebnisse2!$D$5/Parameter!$B$8) + I705)&gt;0,(ZB_Käufer2!$B705-Parameter!$B$17*Spielerentscheidungen!$D$6+Parameter!$B$4*(Ergebnisse2!$E$5/Parameter!$B$8) + J705)&gt;0), IF(($B705-Parameter!$B$17*Spielerentscheidungen!$B$6+Parameter!$B$4*(Ergebnisse2!$D$5/Parameter!$B$8) + I705) &gt; (ZB_Käufer2!$B705-Parameter!$B$17*Spielerentscheidungen!$D$6+Parameter!$B$4*(Ergebnisse2!$E$5/Parameter!$B$8) + J705),"A",IF(($B705-Parameter!$B$17*Spielerentscheidungen!$B$6+Parameter!$B$4*(Ergebnisse2!$D$5/Parameter!$B$8) + I705) &lt; (ZB_Käufer2!$B705-Parameter!$B$17*Spielerentscheidungen!$D$6+Parameter!$B$4*(Ergebnisse2!$E$5/Parameter!$B$8) + J705),"B",C705)),
IF(($B705-Parameter!$B$17*Spielerentscheidungen!$B$6+Parameter!$B$4*(Ergebnisse2!$D$5/Parameter!$B$8) + I705)&gt;0,"A",
IF((ZB_Käufer2!$B705-Parameter!$B$17*Spielerentscheidungen!$D$6 + Parameter!$B$4*(Ergebnisse2!$E$5/Parameter!$B$8) + J705)&gt;0,"B",0)))</f>
        <v>0</v>
      </c>
      <c r="I705">
        <v>0</v>
      </c>
      <c r="J705">
        <v>4</v>
      </c>
    </row>
    <row r="706" spans="1:10" x14ac:dyDescent="0.35">
      <c r="A706">
        <v>705</v>
      </c>
      <c r="B706">
        <v>7.74</v>
      </c>
      <c r="C706" t="s">
        <v>19</v>
      </c>
      <c r="D706" t="str">
        <f>IF(AND(($B706- Parameter!$B$17*Spielerentscheidungen!$B$2+Parameter!$B$4*0.5 + I706)&gt;0,(ZB_Käufer2!$B706-Parameter!$B$17*Spielerentscheidungen!$D$2+Parameter!$B$4*0.5 + J706)&gt;0), IF(($B706-Parameter!$B$17*Spielerentscheidungen!$B$2+Parameter!$B$4*0.5 + I706) &gt; (ZB_Käufer2!$B706-Parameter!$B$17*Spielerentscheidungen!$D$2+Parameter!$B$4*0.5 + J706), "A", IF((ZB_Käufer2!$B706-Parameter!$B$17*Spielerentscheidungen!$D$2+Parameter!$B$4*0.5 + J706) &gt; ($B706-Parameter!$B$17*Spielerentscheidungen!$B$2+Parameter!$B$4*0.5 + I706), "B", C706)),
IF(($B706-Parameter!$B$17*Spielerentscheidungen!$B$2+Parameter!$B$4*0.5 + I706)&gt;0,"A",
IF((ZB_Käufer2!$B706-Parameter!$B$17*Spielerentscheidungen!$D$2+Parameter!$B$4*0.5 + J706)&gt;0,"B",0)))</f>
        <v>A</v>
      </c>
      <c r="E706" t="str">
        <f>IF(AND(($B706-Parameter!$B$17*Spielerentscheidungen!$B$3+Parameter!$B$4*(Ergebnisse2!$D$2/Parameter!$B$8) + I706)&gt;0,(ZB_Käufer2!$B706-Parameter!$B$17*Spielerentscheidungen!$D$3+Parameter!$B$4*(Ergebnisse2!$E$2/Parameter!$B$8) + J706)&gt;0),IF(($B706-Parameter!$B$17*Spielerentscheidungen!$B$3+Parameter!$B$4*(Ergebnisse2!$D$2/Parameter!$B$8) + I706) &gt; (ZB_Käufer2!$B706-Parameter!$B$17*Spielerentscheidungen!$D$3+Parameter!$B$4*(Ergebnisse2!$E$2/Parameter!$B$8) + J706),"A", IF(($B706-Parameter!$B$17*Spielerentscheidungen!$B$3+Parameter!$B$4*(Ergebnisse2!$D$2/Parameter!$B$8) + I706) &lt; (ZB_Käufer2!$B706-Parameter!$B$17*Spielerentscheidungen!$D$3+Parameter!$B$4*(Ergebnisse2!$E$2/Parameter!$B$8) + J706 ), "B", C706)),
IF(($B706-Parameter!$B$17*Spielerentscheidungen!$B$3+Parameter!$B$4*(Ergebnisse2!$D$2/Parameter!$B$8) + I706) &gt; 0,"A",
IF((ZB_Käufer2!$B706-Parameter!$B$17*Spielerentscheidungen!$D$3+Parameter!$B$4*(Ergebnisse2!$E$2/Parameter!$B$8) + J706)&gt;0,"B",0)))</f>
        <v>A</v>
      </c>
      <c r="F706" t="str">
        <f>IF(AND(($B706-Parameter!$B$17*Spielerentscheidungen!$B$4+Parameter!$B$4*(Ergebnisse2!$D$3/Parameter!$B$8) + I706 )&gt;0,(ZB_Käufer2!$B706-Parameter!$B$17*Spielerentscheidungen!$D$4+Parameter!$B$4*(Ergebnisse2!$E$3/Parameter!$B$8) + J706)&gt;0),IF(($B706-Parameter!$B$17*Spielerentscheidungen!$B$4+Parameter!$B$4*(Ergebnisse2!$D$3/Parameter!$B$8) + I706) &gt; (ZB_Käufer2!$B706-Parameter!$B$17*Spielerentscheidungen!$D$4+Parameter!$B$4*(Ergebnisse2!$E$3/Parameter!$B$8) + J706), "A", IF(($B706-Parameter!$B$17*Spielerentscheidungen!$B$4+Parameter!$B$4*(Ergebnisse2!$D$3/Parameter!$B$8) + I706) &lt; (ZB_Käufer2!$B706-Parameter!$B$17*Spielerentscheidungen!$D$4+Parameter!$B$4*(Ergebnisse2!$E$3/Parameter!$B$8) + J706), "B", C706)),
IF(($B706-Parameter!$B$17*Spielerentscheidungen!$B$4+Parameter!$B$4*(Ergebnisse2!$D$3/Parameter!$B$8) + I706) &gt; 0,"A",
IF((ZB_Käufer2!$B706-Parameter!$B$17*Spielerentscheidungen!$D$4+Parameter!$B$4*(Ergebnisse2!$E$3/Parameter!$B$8) + J706) &gt; 0,"B",0)))</f>
        <v>A</v>
      </c>
      <c r="G706" t="str">
        <f>IF(AND(($B706-Parameter!$B$17*Spielerentscheidungen!$B$5+Parameter!$B$4*(Ergebnisse2!$D$4/Parameter!$B$8) + I706)&gt;0,(ZB_Käufer2!$B706-Parameter!$B$17*Spielerentscheidungen!$D$5+Parameter!$B$4*(Ergebnisse2!$E$4/Parameter!$B$8) + J706)&gt;0), IF(($B706-Parameter!$B$17*Spielerentscheidungen!$B$5+Parameter!$B$4*(Ergebnisse2!$D$4/Parameter!$B$8) + I706) &gt; (ZB_Käufer2!$B706-Parameter!$B$17*Spielerentscheidungen!$D$5+Parameter!$B$4*(Ergebnisse2!$E$4/Parameter!$B$8) + J706), "A", IF(($B706-Parameter!$B$17*Spielerentscheidungen!$B$5+Parameter!$B$4*(Ergebnisse2!$D$4/Parameter!$B$8) + I706) &lt; (ZB_Käufer2!$B706-Parameter!$B$17*Spielerentscheidungen!$D$5+Parameter!$B$4*(Ergebnisse2!$E$4/Parameter!$B$8) + J706), "B", C706)),
IF(($B706-Parameter!$B$17*Spielerentscheidungen!$B$5+Parameter!$B$4*(Ergebnisse2!$D$4/Parameter!$B$8) +I706)&gt;0,"A",
IF((ZB_Käufer2!$B706-Parameter!$B$17*Spielerentscheidungen!$D$5+Parameter!$B$4*(Ergebnisse2!$E$4/Parameter!$B$8) + J706)&gt;0,"B",0)))</f>
        <v>A</v>
      </c>
      <c r="H706">
        <f>IF(AND(($B706-Parameter!$B$17*Spielerentscheidungen!$B$6+Parameter!$B$4*(Ergebnisse2!$D$5/Parameter!$B$8) + I706)&gt;0,(ZB_Käufer2!$B706-Parameter!$B$17*Spielerentscheidungen!$D$6+Parameter!$B$4*(Ergebnisse2!$E$5/Parameter!$B$8) + J706)&gt;0), IF(($B706-Parameter!$B$17*Spielerentscheidungen!$B$6+Parameter!$B$4*(Ergebnisse2!$D$5/Parameter!$B$8) + I706) &gt; (ZB_Käufer2!$B706-Parameter!$B$17*Spielerentscheidungen!$D$6+Parameter!$B$4*(Ergebnisse2!$E$5/Parameter!$B$8) + J706),"A",IF(($B706-Parameter!$B$17*Spielerentscheidungen!$B$6+Parameter!$B$4*(Ergebnisse2!$D$5/Parameter!$B$8) + I706) &lt; (ZB_Käufer2!$B706-Parameter!$B$17*Spielerentscheidungen!$D$6+Parameter!$B$4*(Ergebnisse2!$E$5/Parameter!$B$8) + J706),"B",C706)),
IF(($B706-Parameter!$B$17*Spielerentscheidungen!$B$6+Parameter!$B$4*(Ergebnisse2!$D$5/Parameter!$B$8) + I706)&gt;0,"A",
IF((ZB_Käufer2!$B706-Parameter!$B$17*Spielerentscheidungen!$D$6 + Parameter!$B$4*(Ergebnisse2!$E$5/Parameter!$B$8) + J706)&gt;0,"B",0)))</f>
        <v>0</v>
      </c>
      <c r="I706">
        <v>4</v>
      </c>
      <c r="J706">
        <v>0</v>
      </c>
    </row>
    <row r="707" spans="1:10" x14ac:dyDescent="0.35">
      <c r="A707">
        <v>706</v>
      </c>
      <c r="B707">
        <v>3.11</v>
      </c>
      <c r="C707" t="s">
        <v>20</v>
      </c>
      <c r="D707" t="str">
        <f>IF(AND(($B707- Parameter!$B$17*Spielerentscheidungen!$B$2+Parameter!$B$4*0.5 + I707)&gt;0,(ZB_Käufer2!$B707-Parameter!$B$17*Spielerentscheidungen!$D$2+Parameter!$B$4*0.5 + J707)&gt;0), IF(($B707-Parameter!$B$17*Spielerentscheidungen!$B$2+Parameter!$B$4*0.5 + I707) &gt; (ZB_Käufer2!$B707-Parameter!$B$17*Spielerentscheidungen!$D$2+Parameter!$B$4*0.5 + J707), "A", IF((ZB_Käufer2!$B707-Parameter!$B$17*Spielerentscheidungen!$D$2+Parameter!$B$4*0.5 + J707) &gt; ($B707-Parameter!$B$17*Spielerentscheidungen!$B$2+Parameter!$B$4*0.5 + I707), "B", C707)),
IF(($B707-Parameter!$B$17*Spielerentscheidungen!$B$2+Parameter!$B$4*0.5 + I707)&gt;0,"A",
IF((ZB_Käufer2!$B707-Parameter!$B$17*Spielerentscheidungen!$D$2+Parameter!$B$4*0.5 + J707)&gt;0,"B",0)))</f>
        <v>A</v>
      </c>
      <c r="E707" t="str">
        <f>IF(AND(($B707-Parameter!$B$17*Spielerentscheidungen!$B$3+Parameter!$B$4*(Ergebnisse2!$D$2/Parameter!$B$8) + I707)&gt;0,(ZB_Käufer2!$B707-Parameter!$B$17*Spielerentscheidungen!$D$3+Parameter!$B$4*(Ergebnisse2!$E$2/Parameter!$B$8) + J707)&gt;0),IF(($B707-Parameter!$B$17*Spielerentscheidungen!$B$3+Parameter!$B$4*(Ergebnisse2!$D$2/Parameter!$B$8) + I707) &gt; (ZB_Käufer2!$B707-Parameter!$B$17*Spielerentscheidungen!$D$3+Parameter!$B$4*(Ergebnisse2!$E$2/Parameter!$B$8) + J707),"A", IF(($B707-Parameter!$B$17*Spielerentscheidungen!$B$3+Parameter!$B$4*(Ergebnisse2!$D$2/Parameter!$B$8) + I707) &lt; (ZB_Käufer2!$B707-Parameter!$B$17*Spielerentscheidungen!$D$3+Parameter!$B$4*(Ergebnisse2!$E$2/Parameter!$B$8) + J707 ), "B", C707)),
IF(($B707-Parameter!$B$17*Spielerentscheidungen!$B$3+Parameter!$B$4*(Ergebnisse2!$D$2/Parameter!$B$8) + I707) &gt; 0,"A",
IF((ZB_Käufer2!$B707-Parameter!$B$17*Spielerentscheidungen!$D$3+Parameter!$B$4*(Ergebnisse2!$E$2/Parameter!$B$8) + J707)&gt;0,"B",0)))</f>
        <v>A</v>
      </c>
      <c r="F707">
        <f>IF(AND(($B707-Parameter!$B$17*Spielerentscheidungen!$B$4+Parameter!$B$4*(Ergebnisse2!$D$3/Parameter!$B$8) + I707 )&gt;0,(ZB_Käufer2!$B707-Parameter!$B$17*Spielerentscheidungen!$D$4+Parameter!$B$4*(Ergebnisse2!$E$3/Parameter!$B$8) + J707)&gt;0),IF(($B707-Parameter!$B$17*Spielerentscheidungen!$B$4+Parameter!$B$4*(Ergebnisse2!$D$3/Parameter!$B$8) + I707) &gt; (ZB_Käufer2!$B707-Parameter!$B$17*Spielerentscheidungen!$D$4+Parameter!$B$4*(Ergebnisse2!$E$3/Parameter!$B$8) + J707), "A", IF(($B707-Parameter!$B$17*Spielerentscheidungen!$B$4+Parameter!$B$4*(Ergebnisse2!$D$3/Parameter!$B$8) + I707) &lt; (ZB_Käufer2!$B707-Parameter!$B$17*Spielerentscheidungen!$D$4+Parameter!$B$4*(Ergebnisse2!$E$3/Parameter!$B$8) + J707), "B", C707)),
IF(($B707-Parameter!$B$17*Spielerentscheidungen!$B$4+Parameter!$B$4*(Ergebnisse2!$D$3/Parameter!$B$8) + I707) &gt; 0,"A",
IF((ZB_Käufer2!$B707-Parameter!$B$17*Spielerentscheidungen!$D$4+Parameter!$B$4*(Ergebnisse2!$E$3/Parameter!$B$8) + J707) &gt; 0,"B",0)))</f>
        <v>0</v>
      </c>
      <c r="G707">
        <f>IF(AND(($B707-Parameter!$B$17*Spielerentscheidungen!$B$5+Parameter!$B$4*(Ergebnisse2!$D$4/Parameter!$B$8) + I707)&gt;0,(ZB_Käufer2!$B707-Parameter!$B$17*Spielerentscheidungen!$D$5+Parameter!$B$4*(Ergebnisse2!$E$4/Parameter!$B$8) + J707)&gt;0), IF(($B707-Parameter!$B$17*Spielerentscheidungen!$B$5+Parameter!$B$4*(Ergebnisse2!$D$4/Parameter!$B$8) + I707) &gt; (ZB_Käufer2!$B707-Parameter!$B$17*Spielerentscheidungen!$D$5+Parameter!$B$4*(Ergebnisse2!$E$4/Parameter!$B$8) + J707), "A", IF(($B707-Parameter!$B$17*Spielerentscheidungen!$B$5+Parameter!$B$4*(Ergebnisse2!$D$4/Parameter!$B$8) + I707) &lt; (ZB_Käufer2!$B707-Parameter!$B$17*Spielerentscheidungen!$D$5+Parameter!$B$4*(Ergebnisse2!$E$4/Parameter!$B$8) + J707), "B", C707)),
IF(($B707-Parameter!$B$17*Spielerentscheidungen!$B$5+Parameter!$B$4*(Ergebnisse2!$D$4/Parameter!$B$8) +I707)&gt;0,"A",
IF((ZB_Käufer2!$B707-Parameter!$B$17*Spielerentscheidungen!$D$5+Parameter!$B$4*(Ergebnisse2!$E$4/Parameter!$B$8) + J707)&gt;0,"B",0)))</f>
        <v>0</v>
      </c>
      <c r="H707">
        <f>IF(AND(($B707-Parameter!$B$17*Spielerentscheidungen!$B$6+Parameter!$B$4*(Ergebnisse2!$D$5/Parameter!$B$8) + I707)&gt;0,(ZB_Käufer2!$B707-Parameter!$B$17*Spielerentscheidungen!$D$6+Parameter!$B$4*(Ergebnisse2!$E$5/Parameter!$B$8) + J707)&gt;0), IF(($B707-Parameter!$B$17*Spielerentscheidungen!$B$6+Parameter!$B$4*(Ergebnisse2!$D$5/Parameter!$B$8) + I707) &gt; (ZB_Käufer2!$B707-Parameter!$B$17*Spielerentscheidungen!$D$6+Parameter!$B$4*(Ergebnisse2!$E$5/Parameter!$B$8) + J707),"A",IF(($B707-Parameter!$B$17*Spielerentscheidungen!$B$6+Parameter!$B$4*(Ergebnisse2!$D$5/Parameter!$B$8) + I707) &lt; (ZB_Käufer2!$B707-Parameter!$B$17*Spielerentscheidungen!$D$6+Parameter!$B$4*(Ergebnisse2!$E$5/Parameter!$B$8) + J707),"B",C707)),
IF(($B707-Parameter!$B$17*Spielerentscheidungen!$B$6+Parameter!$B$4*(Ergebnisse2!$D$5/Parameter!$B$8) + I707)&gt;0,"A",
IF((ZB_Käufer2!$B707-Parameter!$B$17*Spielerentscheidungen!$D$6 + Parameter!$B$4*(Ergebnisse2!$E$5/Parameter!$B$8) + J707)&gt;0,"B",0)))</f>
        <v>0</v>
      </c>
      <c r="I707">
        <v>5</v>
      </c>
      <c r="J707">
        <v>0</v>
      </c>
    </row>
    <row r="708" spans="1:10" x14ac:dyDescent="0.35">
      <c r="A708">
        <v>707</v>
      </c>
      <c r="B708">
        <v>1.17</v>
      </c>
      <c r="C708" t="s">
        <v>19</v>
      </c>
      <c r="D708">
        <f>IF(AND(($B708- Parameter!$B$17*Spielerentscheidungen!$B$2+Parameter!$B$4*0.5 + I708)&gt;0,(ZB_Käufer2!$B708-Parameter!$B$17*Spielerentscheidungen!$D$2+Parameter!$B$4*0.5 + J708)&gt;0), IF(($B708-Parameter!$B$17*Spielerentscheidungen!$B$2+Parameter!$B$4*0.5 + I708) &gt; (ZB_Käufer2!$B708-Parameter!$B$17*Spielerentscheidungen!$D$2+Parameter!$B$4*0.5 + J708), "A", IF((ZB_Käufer2!$B708-Parameter!$B$17*Spielerentscheidungen!$D$2+Parameter!$B$4*0.5 + J708) &gt; ($B708-Parameter!$B$17*Spielerentscheidungen!$B$2+Parameter!$B$4*0.5 + I708), "B", C708)),
IF(($B708-Parameter!$B$17*Spielerentscheidungen!$B$2+Parameter!$B$4*0.5 + I708)&gt;0,"A",
IF((ZB_Käufer2!$B708-Parameter!$B$17*Spielerentscheidungen!$D$2+Parameter!$B$4*0.5 + J708)&gt;0,"B",0)))</f>
        <v>0</v>
      </c>
      <c r="E708">
        <f>IF(AND(($B708-Parameter!$B$17*Spielerentscheidungen!$B$3+Parameter!$B$4*(Ergebnisse2!$D$2/Parameter!$B$8) + I708)&gt;0,(ZB_Käufer2!$B708-Parameter!$B$17*Spielerentscheidungen!$D$3+Parameter!$B$4*(Ergebnisse2!$E$2/Parameter!$B$8) + J708)&gt;0),IF(($B708-Parameter!$B$17*Spielerentscheidungen!$B$3+Parameter!$B$4*(Ergebnisse2!$D$2/Parameter!$B$8) + I708) &gt; (ZB_Käufer2!$B708-Parameter!$B$17*Spielerentscheidungen!$D$3+Parameter!$B$4*(Ergebnisse2!$E$2/Parameter!$B$8) + J708),"A", IF(($B708-Parameter!$B$17*Spielerentscheidungen!$B$3+Parameter!$B$4*(Ergebnisse2!$D$2/Parameter!$B$8) + I708) &lt; (ZB_Käufer2!$B708-Parameter!$B$17*Spielerentscheidungen!$D$3+Parameter!$B$4*(Ergebnisse2!$E$2/Parameter!$B$8) + J708 ), "B", C708)),
IF(($B708-Parameter!$B$17*Spielerentscheidungen!$B$3+Parameter!$B$4*(Ergebnisse2!$D$2/Parameter!$B$8) + I708) &gt; 0,"A",
IF((ZB_Käufer2!$B708-Parameter!$B$17*Spielerentscheidungen!$D$3+Parameter!$B$4*(Ergebnisse2!$E$2/Parameter!$B$8) + J708)&gt;0,"B",0)))</f>
        <v>0</v>
      </c>
      <c r="F708">
        <f>IF(AND(($B708-Parameter!$B$17*Spielerentscheidungen!$B$4+Parameter!$B$4*(Ergebnisse2!$D$3/Parameter!$B$8) + I708 )&gt;0,(ZB_Käufer2!$B708-Parameter!$B$17*Spielerentscheidungen!$D$4+Parameter!$B$4*(Ergebnisse2!$E$3/Parameter!$B$8) + J708)&gt;0),IF(($B708-Parameter!$B$17*Spielerentscheidungen!$B$4+Parameter!$B$4*(Ergebnisse2!$D$3/Parameter!$B$8) + I708) &gt; (ZB_Käufer2!$B708-Parameter!$B$17*Spielerentscheidungen!$D$4+Parameter!$B$4*(Ergebnisse2!$E$3/Parameter!$B$8) + J708), "A", IF(($B708-Parameter!$B$17*Spielerentscheidungen!$B$4+Parameter!$B$4*(Ergebnisse2!$D$3/Parameter!$B$8) + I708) &lt; (ZB_Käufer2!$B708-Parameter!$B$17*Spielerentscheidungen!$D$4+Parameter!$B$4*(Ergebnisse2!$E$3/Parameter!$B$8) + J708), "B", C708)),
IF(($B708-Parameter!$B$17*Spielerentscheidungen!$B$4+Parameter!$B$4*(Ergebnisse2!$D$3/Parameter!$B$8) + I708) &gt; 0,"A",
IF((ZB_Käufer2!$B708-Parameter!$B$17*Spielerentscheidungen!$D$4+Parameter!$B$4*(Ergebnisse2!$E$3/Parameter!$B$8) + J708) &gt; 0,"B",0)))</f>
        <v>0</v>
      </c>
      <c r="G708">
        <f>IF(AND(($B708-Parameter!$B$17*Spielerentscheidungen!$B$5+Parameter!$B$4*(Ergebnisse2!$D$4/Parameter!$B$8) + I708)&gt;0,(ZB_Käufer2!$B708-Parameter!$B$17*Spielerentscheidungen!$D$5+Parameter!$B$4*(Ergebnisse2!$E$4/Parameter!$B$8) + J708)&gt;0), IF(($B708-Parameter!$B$17*Spielerentscheidungen!$B$5+Parameter!$B$4*(Ergebnisse2!$D$4/Parameter!$B$8) + I708) &gt; (ZB_Käufer2!$B708-Parameter!$B$17*Spielerentscheidungen!$D$5+Parameter!$B$4*(Ergebnisse2!$E$4/Parameter!$B$8) + J708), "A", IF(($B708-Parameter!$B$17*Spielerentscheidungen!$B$5+Parameter!$B$4*(Ergebnisse2!$D$4/Parameter!$B$8) + I708) &lt; (ZB_Käufer2!$B708-Parameter!$B$17*Spielerentscheidungen!$D$5+Parameter!$B$4*(Ergebnisse2!$E$4/Parameter!$B$8) + J708), "B", C708)),
IF(($B708-Parameter!$B$17*Spielerentscheidungen!$B$5+Parameter!$B$4*(Ergebnisse2!$D$4/Parameter!$B$8) +I708)&gt;0,"A",
IF((ZB_Käufer2!$B708-Parameter!$B$17*Spielerentscheidungen!$D$5+Parameter!$B$4*(Ergebnisse2!$E$4/Parameter!$B$8) + J708)&gt;0,"B",0)))</f>
        <v>0</v>
      </c>
      <c r="H708">
        <f>IF(AND(($B708-Parameter!$B$17*Spielerentscheidungen!$B$6+Parameter!$B$4*(Ergebnisse2!$D$5/Parameter!$B$8) + I708)&gt;0,(ZB_Käufer2!$B708-Parameter!$B$17*Spielerentscheidungen!$D$6+Parameter!$B$4*(Ergebnisse2!$E$5/Parameter!$B$8) + J708)&gt;0), IF(($B708-Parameter!$B$17*Spielerentscheidungen!$B$6+Parameter!$B$4*(Ergebnisse2!$D$5/Parameter!$B$8) + I708) &gt; (ZB_Käufer2!$B708-Parameter!$B$17*Spielerentscheidungen!$D$6+Parameter!$B$4*(Ergebnisse2!$E$5/Parameter!$B$8) + J708),"A",IF(($B708-Parameter!$B$17*Spielerentscheidungen!$B$6+Parameter!$B$4*(Ergebnisse2!$D$5/Parameter!$B$8) + I708) &lt; (ZB_Käufer2!$B708-Parameter!$B$17*Spielerentscheidungen!$D$6+Parameter!$B$4*(Ergebnisse2!$E$5/Parameter!$B$8) + J708),"B",C708)),
IF(($B708-Parameter!$B$17*Spielerentscheidungen!$B$6+Parameter!$B$4*(Ergebnisse2!$D$5/Parameter!$B$8) + I708)&gt;0,"A",
IF((ZB_Käufer2!$B708-Parameter!$B$17*Spielerentscheidungen!$D$6 + Parameter!$B$4*(Ergebnisse2!$E$5/Parameter!$B$8) + J708)&gt;0,"B",0)))</f>
        <v>0</v>
      </c>
      <c r="I708">
        <v>0</v>
      </c>
      <c r="J708">
        <v>3</v>
      </c>
    </row>
    <row r="709" spans="1:10" x14ac:dyDescent="0.35">
      <c r="A709">
        <v>708</v>
      </c>
      <c r="B709">
        <v>5.48</v>
      </c>
      <c r="C709" t="s">
        <v>20</v>
      </c>
      <c r="D709">
        <f>IF(AND(($B709- Parameter!$B$17*Spielerentscheidungen!$B$2+Parameter!$B$4*0.5 + I709)&gt;0,(ZB_Käufer2!$B709-Parameter!$B$17*Spielerentscheidungen!$D$2+Parameter!$B$4*0.5 + J709)&gt;0), IF(($B709-Parameter!$B$17*Spielerentscheidungen!$B$2+Parameter!$B$4*0.5 + I709) &gt; (ZB_Käufer2!$B709-Parameter!$B$17*Spielerentscheidungen!$D$2+Parameter!$B$4*0.5 + J709), "A", IF((ZB_Käufer2!$B709-Parameter!$B$17*Spielerentscheidungen!$D$2+Parameter!$B$4*0.5 + J709) &gt; ($B709-Parameter!$B$17*Spielerentscheidungen!$B$2+Parameter!$B$4*0.5 + I709), "B", C709)),
IF(($B709-Parameter!$B$17*Spielerentscheidungen!$B$2+Parameter!$B$4*0.5 + I709)&gt;0,"A",
IF((ZB_Käufer2!$B709-Parameter!$B$17*Spielerentscheidungen!$D$2+Parameter!$B$4*0.5 + J709)&gt;0,"B",0)))</f>
        <v>0</v>
      </c>
      <c r="E709">
        <f>IF(AND(($B709-Parameter!$B$17*Spielerentscheidungen!$B$3+Parameter!$B$4*(Ergebnisse2!$D$2/Parameter!$B$8) + I709)&gt;0,(ZB_Käufer2!$B709-Parameter!$B$17*Spielerentscheidungen!$D$3+Parameter!$B$4*(Ergebnisse2!$E$2/Parameter!$B$8) + J709)&gt;0),IF(($B709-Parameter!$B$17*Spielerentscheidungen!$B$3+Parameter!$B$4*(Ergebnisse2!$D$2/Parameter!$B$8) + I709) &gt; (ZB_Käufer2!$B709-Parameter!$B$17*Spielerentscheidungen!$D$3+Parameter!$B$4*(Ergebnisse2!$E$2/Parameter!$B$8) + J709),"A", IF(($B709-Parameter!$B$17*Spielerentscheidungen!$B$3+Parameter!$B$4*(Ergebnisse2!$D$2/Parameter!$B$8) + I709) &lt; (ZB_Käufer2!$B709-Parameter!$B$17*Spielerentscheidungen!$D$3+Parameter!$B$4*(Ergebnisse2!$E$2/Parameter!$B$8) + J709 ), "B", C709)),
IF(($B709-Parameter!$B$17*Spielerentscheidungen!$B$3+Parameter!$B$4*(Ergebnisse2!$D$2/Parameter!$B$8) + I709) &gt; 0,"A",
IF((ZB_Käufer2!$B709-Parameter!$B$17*Spielerentscheidungen!$D$3+Parameter!$B$4*(Ergebnisse2!$E$2/Parameter!$B$8) + J709)&gt;0,"B",0)))</f>
        <v>0</v>
      </c>
      <c r="F709">
        <f>IF(AND(($B709-Parameter!$B$17*Spielerentscheidungen!$B$4+Parameter!$B$4*(Ergebnisse2!$D$3/Parameter!$B$8) + I709 )&gt;0,(ZB_Käufer2!$B709-Parameter!$B$17*Spielerentscheidungen!$D$4+Parameter!$B$4*(Ergebnisse2!$E$3/Parameter!$B$8) + J709)&gt;0),IF(($B709-Parameter!$B$17*Spielerentscheidungen!$B$4+Parameter!$B$4*(Ergebnisse2!$D$3/Parameter!$B$8) + I709) &gt; (ZB_Käufer2!$B709-Parameter!$B$17*Spielerentscheidungen!$D$4+Parameter!$B$4*(Ergebnisse2!$E$3/Parameter!$B$8) + J709), "A", IF(($B709-Parameter!$B$17*Spielerentscheidungen!$B$4+Parameter!$B$4*(Ergebnisse2!$D$3/Parameter!$B$8) + I709) &lt; (ZB_Käufer2!$B709-Parameter!$B$17*Spielerentscheidungen!$D$4+Parameter!$B$4*(Ergebnisse2!$E$3/Parameter!$B$8) + J709), "B", C709)),
IF(($B709-Parameter!$B$17*Spielerentscheidungen!$B$4+Parameter!$B$4*(Ergebnisse2!$D$3/Parameter!$B$8) + I709) &gt; 0,"A",
IF((ZB_Käufer2!$B709-Parameter!$B$17*Spielerentscheidungen!$D$4+Parameter!$B$4*(Ergebnisse2!$E$3/Parameter!$B$8) + J709) &gt; 0,"B",0)))</f>
        <v>0</v>
      </c>
      <c r="G709">
        <f>IF(AND(($B709-Parameter!$B$17*Spielerentscheidungen!$B$5+Parameter!$B$4*(Ergebnisse2!$D$4/Parameter!$B$8) + I709)&gt;0,(ZB_Käufer2!$B709-Parameter!$B$17*Spielerentscheidungen!$D$5+Parameter!$B$4*(Ergebnisse2!$E$4/Parameter!$B$8) + J709)&gt;0), IF(($B709-Parameter!$B$17*Spielerentscheidungen!$B$5+Parameter!$B$4*(Ergebnisse2!$D$4/Parameter!$B$8) + I709) &gt; (ZB_Käufer2!$B709-Parameter!$B$17*Spielerentscheidungen!$D$5+Parameter!$B$4*(Ergebnisse2!$E$4/Parameter!$B$8) + J709), "A", IF(($B709-Parameter!$B$17*Spielerentscheidungen!$B$5+Parameter!$B$4*(Ergebnisse2!$D$4/Parameter!$B$8) + I709) &lt; (ZB_Käufer2!$B709-Parameter!$B$17*Spielerentscheidungen!$D$5+Parameter!$B$4*(Ergebnisse2!$E$4/Parameter!$B$8) + J709), "B", C709)),
IF(($B709-Parameter!$B$17*Spielerentscheidungen!$B$5+Parameter!$B$4*(Ergebnisse2!$D$4/Parameter!$B$8) +I709)&gt;0,"A",
IF((ZB_Käufer2!$B709-Parameter!$B$17*Spielerentscheidungen!$D$5+Parameter!$B$4*(Ergebnisse2!$E$4/Parameter!$B$8) + J709)&gt;0,"B",0)))</f>
        <v>0</v>
      </c>
      <c r="H709">
        <f>IF(AND(($B709-Parameter!$B$17*Spielerentscheidungen!$B$6+Parameter!$B$4*(Ergebnisse2!$D$5/Parameter!$B$8) + I709)&gt;0,(ZB_Käufer2!$B709-Parameter!$B$17*Spielerentscheidungen!$D$6+Parameter!$B$4*(Ergebnisse2!$E$5/Parameter!$B$8) + J709)&gt;0), IF(($B709-Parameter!$B$17*Spielerentscheidungen!$B$6+Parameter!$B$4*(Ergebnisse2!$D$5/Parameter!$B$8) + I709) &gt; (ZB_Käufer2!$B709-Parameter!$B$17*Spielerentscheidungen!$D$6+Parameter!$B$4*(Ergebnisse2!$E$5/Parameter!$B$8) + J709),"A",IF(($B709-Parameter!$B$17*Spielerentscheidungen!$B$6+Parameter!$B$4*(Ergebnisse2!$D$5/Parameter!$B$8) + I709) &lt; (ZB_Käufer2!$B709-Parameter!$B$17*Spielerentscheidungen!$D$6+Parameter!$B$4*(Ergebnisse2!$E$5/Parameter!$B$8) + J709),"B",C709)),
IF(($B709-Parameter!$B$17*Spielerentscheidungen!$B$6+Parameter!$B$4*(Ergebnisse2!$D$5/Parameter!$B$8) + I709)&gt;0,"A",
IF((ZB_Käufer2!$B709-Parameter!$B$17*Spielerentscheidungen!$D$6 + Parameter!$B$4*(Ergebnisse2!$E$5/Parameter!$B$8) + J709)&gt;0,"B",0)))</f>
        <v>0</v>
      </c>
      <c r="I709">
        <v>0</v>
      </c>
      <c r="J709">
        <v>1</v>
      </c>
    </row>
    <row r="710" spans="1:10" x14ac:dyDescent="0.35">
      <c r="A710">
        <v>709</v>
      </c>
      <c r="B710">
        <v>0.09</v>
      </c>
      <c r="C710" t="s">
        <v>19</v>
      </c>
      <c r="D710">
        <f>IF(AND(($B710- Parameter!$B$17*Spielerentscheidungen!$B$2+Parameter!$B$4*0.5 + I710)&gt;0,(ZB_Käufer2!$B710-Parameter!$B$17*Spielerentscheidungen!$D$2+Parameter!$B$4*0.5 + J710)&gt;0), IF(($B710-Parameter!$B$17*Spielerentscheidungen!$B$2+Parameter!$B$4*0.5 + I710) &gt; (ZB_Käufer2!$B710-Parameter!$B$17*Spielerentscheidungen!$D$2+Parameter!$B$4*0.5 + J710), "A", IF((ZB_Käufer2!$B710-Parameter!$B$17*Spielerentscheidungen!$D$2+Parameter!$B$4*0.5 + J710) &gt; ($B710-Parameter!$B$17*Spielerentscheidungen!$B$2+Parameter!$B$4*0.5 + I710), "B", C710)),
IF(($B710-Parameter!$B$17*Spielerentscheidungen!$B$2+Parameter!$B$4*0.5 + I710)&gt;0,"A",
IF((ZB_Käufer2!$B710-Parameter!$B$17*Spielerentscheidungen!$D$2+Parameter!$B$4*0.5 + J710)&gt;0,"B",0)))</f>
        <v>0</v>
      </c>
      <c r="E710">
        <f>IF(AND(($B710-Parameter!$B$17*Spielerentscheidungen!$B$3+Parameter!$B$4*(Ergebnisse2!$D$2/Parameter!$B$8) + I710)&gt;0,(ZB_Käufer2!$B710-Parameter!$B$17*Spielerentscheidungen!$D$3+Parameter!$B$4*(Ergebnisse2!$E$2/Parameter!$B$8) + J710)&gt;0),IF(($B710-Parameter!$B$17*Spielerentscheidungen!$B$3+Parameter!$B$4*(Ergebnisse2!$D$2/Parameter!$B$8) + I710) &gt; (ZB_Käufer2!$B710-Parameter!$B$17*Spielerentscheidungen!$D$3+Parameter!$B$4*(Ergebnisse2!$E$2/Parameter!$B$8) + J710),"A", IF(($B710-Parameter!$B$17*Spielerentscheidungen!$B$3+Parameter!$B$4*(Ergebnisse2!$D$2/Parameter!$B$8) + I710) &lt; (ZB_Käufer2!$B710-Parameter!$B$17*Spielerentscheidungen!$D$3+Parameter!$B$4*(Ergebnisse2!$E$2/Parameter!$B$8) + J710 ), "B", C710)),
IF(($B710-Parameter!$B$17*Spielerentscheidungen!$B$3+Parameter!$B$4*(Ergebnisse2!$D$2/Parameter!$B$8) + I710) &gt; 0,"A",
IF((ZB_Käufer2!$B710-Parameter!$B$17*Spielerentscheidungen!$D$3+Parameter!$B$4*(Ergebnisse2!$E$2/Parameter!$B$8) + J710)&gt;0,"B",0)))</f>
        <v>0</v>
      </c>
      <c r="F710">
        <f>IF(AND(($B710-Parameter!$B$17*Spielerentscheidungen!$B$4+Parameter!$B$4*(Ergebnisse2!$D$3/Parameter!$B$8) + I710 )&gt;0,(ZB_Käufer2!$B710-Parameter!$B$17*Spielerentscheidungen!$D$4+Parameter!$B$4*(Ergebnisse2!$E$3/Parameter!$B$8) + J710)&gt;0),IF(($B710-Parameter!$B$17*Spielerentscheidungen!$B$4+Parameter!$B$4*(Ergebnisse2!$D$3/Parameter!$B$8) + I710) &gt; (ZB_Käufer2!$B710-Parameter!$B$17*Spielerentscheidungen!$D$4+Parameter!$B$4*(Ergebnisse2!$E$3/Parameter!$B$8) + J710), "A", IF(($B710-Parameter!$B$17*Spielerentscheidungen!$B$4+Parameter!$B$4*(Ergebnisse2!$D$3/Parameter!$B$8) + I710) &lt; (ZB_Käufer2!$B710-Parameter!$B$17*Spielerentscheidungen!$D$4+Parameter!$B$4*(Ergebnisse2!$E$3/Parameter!$B$8) + J710), "B", C710)),
IF(($B710-Parameter!$B$17*Spielerentscheidungen!$B$4+Parameter!$B$4*(Ergebnisse2!$D$3/Parameter!$B$8) + I710) &gt; 0,"A",
IF((ZB_Käufer2!$B710-Parameter!$B$17*Spielerentscheidungen!$D$4+Parameter!$B$4*(Ergebnisse2!$E$3/Parameter!$B$8) + J710) &gt; 0,"B",0)))</f>
        <v>0</v>
      </c>
      <c r="G710">
        <f>IF(AND(($B710-Parameter!$B$17*Spielerentscheidungen!$B$5+Parameter!$B$4*(Ergebnisse2!$D$4/Parameter!$B$8) + I710)&gt;0,(ZB_Käufer2!$B710-Parameter!$B$17*Spielerentscheidungen!$D$5+Parameter!$B$4*(Ergebnisse2!$E$4/Parameter!$B$8) + J710)&gt;0), IF(($B710-Parameter!$B$17*Spielerentscheidungen!$B$5+Parameter!$B$4*(Ergebnisse2!$D$4/Parameter!$B$8) + I710) &gt; (ZB_Käufer2!$B710-Parameter!$B$17*Spielerentscheidungen!$D$5+Parameter!$B$4*(Ergebnisse2!$E$4/Parameter!$B$8) + J710), "A", IF(($B710-Parameter!$B$17*Spielerentscheidungen!$B$5+Parameter!$B$4*(Ergebnisse2!$D$4/Parameter!$B$8) + I710) &lt; (ZB_Käufer2!$B710-Parameter!$B$17*Spielerentscheidungen!$D$5+Parameter!$B$4*(Ergebnisse2!$E$4/Parameter!$B$8) + J710), "B", C710)),
IF(($B710-Parameter!$B$17*Spielerentscheidungen!$B$5+Parameter!$B$4*(Ergebnisse2!$D$4/Parameter!$B$8) +I710)&gt;0,"A",
IF((ZB_Käufer2!$B710-Parameter!$B$17*Spielerentscheidungen!$D$5+Parameter!$B$4*(Ergebnisse2!$E$4/Parameter!$B$8) + J710)&gt;0,"B",0)))</f>
        <v>0</v>
      </c>
      <c r="H710">
        <f>IF(AND(($B710-Parameter!$B$17*Spielerentscheidungen!$B$6+Parameter!$B$4*(Ergebnisse2!$D$5/Parameter!$B$8) + I710)&gt;0,(ZB_Käufer2!$B710-Parameter!$B$17*Spielerentscheidungen!$D$6+Parameter!$B$4*(Ergebnisse2!$E$5/Parameter!$B$8) + J710)&gt;0), IF(($B710-Parameter!$B$17*Spielerentscheidungen!$B$6+Parameter!$B$4*(Ergebnisse2!$D$5/Parameter!$B$8) + I710) &gt; (ZB_Käufer2!$B710-Parameter!$B$17*Spielerentscheidungen!$D$6+Parameter!$B$4*(Ergebnisse2!$E$5/Parameter!$B$8) + J710),"A",IF(($B710-Parameter!$B$17*Spielerentscheidungen!$B$6+Parameter!$B$4*(Ergebnisse2!$D$5/Parameter!$B$8) + I710) &lt; (ZB_Käufer2!$B710-Parameter!$B$17*Spielerentscheidungen!$D$6+Parameter!$B$4*(Ergebnisse2!$E$5/Parameter!$B$8) + J710),"B",C710)),
IF(($B710-Parameter!$B$17*Spielerentscheidungen!$B$6+Parameter!$B$4*(Ergebnisse2!$D$5/Parameter!$B$8) + I710)&gt;0,"A",
IF((ZB_Käufer2!$B710-Parameter!$B$17*Spielerentscheidungen!$D$6 + Parameter!$B$4*(Ergebnisse2!$E$5/Parameter!$B$8) + J710)&gt;0,"B",0)))</f>
        <v>0</v>
      </c>
      <c r="I710">
        <v>0</v>
      </c>
      <c r="J710">
        <v>5</v>
      </c>
    </row>
    <row r="711" spans="1:10" x14ac:dyDescent="0.35">
      <c r="A711">
        <v>710</v>
      </c>
      <c r="B711">
        <v>8.2899999999999991</v>
      </c>
      <c r="C711" t="s">
        <v>20</v>
      </c>
      <c r="D711" t="str">
        <f>IF(AND(($B711- Parameter!$B$17*Spielerentscheidungen!$B$2+Parameter!$B$4*0.5 + I711)&gt;0,(ZB_Käufer2!$B711-Parameter!$B$17*Spielerentscheidungen!$D$2+Parameter!$B$4*0.5 + J711)&gt;0), IF(($B711-Parameter!$B$17*Spielerentscheidungen!$B$2+Parameter!$B$4*0.5 + I711) &gt; (ZB_Käufer2!$B711-Parameter!$B$17*Spielerentscheidungen!$D$2+Parameter!$B$4*0.5 + J711), "A", IF((ZB_Käufer2!$B711-Parameter!$B$17*Spielerentscheidungen!$D$2+Parameter!$B$4*0.5 + J711) &gt; ($B711-Parameter!$B$17*Spielerentscheidungen!$B$2+Parameter!$B$4*0.5 + I711), "B", C711)),
IF(($B711-Parameter!$B$17*Spielerentscheidungen!$B$2+Parameter!$B$4*0.5 + I711)&gt;0,"A",
IF((ZB_Käufer2!$B711-Parameter!$B$17*Spielerentscheidungen!$D$2+Parameter!$B$4*0.5 + J711)&gt;0,"B",0)))</f>
        <v>B</v>
      </c>
      <c r="E711" t="str">
        <f>IF(AND(($B711-Parameter!$B$17*Spielerentscheidungen!$B$3+Parameter!$B$4*(Ergebnisse2!$D$2/Parameter!$B$8) + I711)&gt;0,(ZB_Käufer2!$B711-Parameter!$B$17*Spielerentscheidungen!$D$3+Parameter!$B$4*(Ergebnisse2!$E$2/Parameter!$B$8) + J711)&gt;0),IF(($B711-Parameter!$B$17*Spielerentscheidungen!$B$3+Parameter!$B$4*(Ergebnisse2!$D$2/Parameter!$B$8) + I711) &gt; (ZB_Käufer2!$B711-Parameter!$B$17*Spielerentscheidungen!$D$3+Parameter!$B$4*(Ergebnisse2!$E$2/Parameter!$B$8) + J711),"A", IF(($B711-Parameter!$B$17*Spielerentscheidungen!$B$3+Parameter!$B$4*(Ergebnisse2!$D$2/Parameter!$B$8) + I711) &lt; (ZB_Käufer2!$B711-Parameter!$B$17*Spielerentscheidungen!$D$3+Parameter!$B$4*(Ergebnisse2!$E$2/Parameter!$B$8) + J711 ), "B", C711)),
IF(($B711-Parameter!$B$17*Spielerentscheidungen!$B$3+Parameter!$B$4*(Ergebnisse2!$D$2/Parameter!$B$8) + I711) &gt; 0,"A",
IF((ZB_Käufer2!$B711-Parameter!$B$17*Spielerentscheidungen!$D$3+Parameter!$B$4*(Ergebnisse2!$E$2/Parameter!$B$8) + J711)&gt;0,"B",0)))</f>
        <v>B</v>
      </c>
      <c r="F711" t="str">
        <f>IF(AND(($B711-Parameter!$B$17*Spielerentscheidungen!$B$4+Parameter!$B$4*(Ergebnisse2!$D$3/Parameter!$B$8) + I711 )&gt;0,(ZB_Käufer2!$B711-Parameter!$B$17*Spielerentscheidungen!$D$4+Parameter!$B$4*(Ergebnisse2!$E$3/Parameter!$B$8) + J711)&gt;0),IF(($B711-Parameter!$B$17*Spielerentscheidungen!$B$4+Parameter!$B$4*(Ergebnisse2!$D$3/Parameter!$B$8) + I711) &gt; (ZB_Käufer2!$B711-Parameter!$B$17*Spielerentscheidungen!$D$4+Parameter!$B$4*(Ergebnisse2!$E$3/Parameter!$B$8) + J711), "A", IF(($B711-Parameter!$B$17*Spielerentscheidungen!$B$4+Parameter!$B$4*(Ergebnisse2!$D$3/Parameter!$B$8) + I711) &lt; (ZB_Käufer2!$B711-Parameter!$B$17*Spielerentscheidungen!$D$4+Parameter!$B$4*(Ergebnisse2!$E$3/Parameter!$B$8) + J711), "B", C711)),
IF(($B711-Parameter!$B$17*Spielerentscheidungen!$B$4+Parameter!$B$4*(Ergebnisse2!$D$3/Parameter!$B$8) + I711) &gt; 0,"A",
IF((ZB_Käufer2!$B711-Parameter!$B$17*Spielerentscheidungen!$D$4+Parameter!$B$4*(Ergebnisse2!$E$3/Parameter!$B$8) + J711) &gt; 0,"B",0)))</f>
        <v>B</v>
      </c>
      <c r="G711" t="str">
        <f>IF(AND(($B711-Parameter!$B$17*Spielerentscheidungen!$B$5+Parameter!$B$4*(Ergebnisse2!$D$4/Parameter!$B$8) + I711)&gt;0,(ZB_Käufer2!$B711-Parameter!$B$17*Spielerentscheidungen!$D$5+Parameter!$B$4*(Ergebnisse2!$E$4/Parameter!$B$8) + J711)&gt;0), IF(($B711-Parameter!$B$17*Spielerentscheidungen!$B$5+Parameter!$B$4*(Ergebnisse2!$D$4/Parameter!$B$8) + I711) &gt; (ZB_Käufer2!$B711-Parameter!$B$17*Spielerentscheidungen!$D$5+Parameter!$B$4*(Ergebnisse2!$E$4/Parameter!$B$8) + J711), "A", IF(($B711-Parameter!$B$17*Spielerentscheidungen!$B$5+Parameter!$B$4*(Ergebnisse2!$D$4/Parameter!$B$8) + I711) &lt; (ZB_Käufer2!$B711-Parameter!$B$17*Spielerentscheidungen!$D$5+Parameter!$B$4*(Ergebnisse2!$E$4/Parameter!$B$8) + J711), "B", C711)),
IF(($B711-Parameter!$B$17*Spielerentscheidungen!$B$5+Parameter!$B$4*(Ergebnisse2!$D$4/Parameter!$B$8) +I711)&gt;0,"A",
IF((ZB_Käufer2!$B711-Parameter!$B$17*Spielerentscheidungen!$D$5+Parameter!$B$4*(Ergebnisse2!$E$4/Parameter!$B$8) + J711)&gt;0,"B",0)))</f>
        <v>B</v>
      </c>
      <c r="H711">
        <f>IF(AND(($B711-Parameter!$B$17*Spielerentscheidungen!$B$6+Parameter!$B$4*(Ergebnisse2!$D$5/Parameter!$B$8) + I711)&gt;0,(ZB_Käufer2!$B711-Parameter!$B$17*Spielerentscheidungen!$D$6+Parameter!$B$4*(Ergebnisse2!$E$5/Parameter!$B$8) + J711)&gt;0), IF(($B711-Parameter!$B$17*Spielerentscheidungen!$B$6+Parameter!$B$4*(Ergebnisse2!$D$5/Parameter!$B$8) + I711) &gt; (ZB_Käufer2!$B711-Parameter!$B$17*Spielerentscheidungen!$D$6+Parameter!$B$4*(Ergebnisse2!$E$5/Parameter!$B$8) + J711),"A",IF(($B711-Parameter!$B$17*Spielerentscheidungen!$B$6+Parameter!$B$4*(Ergebnisse2!$D$5/Parameter!$B$8) + I711) &lt; (ZB_Käufer2!$B711-Parameter!$B$17*Spielerentscheidungen!$D$6+Parameter!$B$4*(Ergebnisse2!$E$5/Parameter!$B$8) + J711),"B",C711)),
IF(($B711-Parameter!$B$17*Spielerentscheidungen!$B$6+Parameter!$B$4*(Ergebnisse2!$D$5/Parameter!$B$8) + I711)&gt;0,"A",
IF((ZB_Käufer2!$B711-Parameter!$B$17*Spielerentscheidungen!$D$6 + Parameter!$B$4*(Ergebnisse2!$E$5/Parameter!$B$8) + J711)&gt;0,"B",0)))</f>
        <v>0</v>
      </c>
      <c r="I711">
        <v>0</v>
      </c>
      <c r="J711">
        <v>3</v>
      </c>
    </row>
    <row r="712" spans="1:10" x14ac:dyDescent="0.35">
      <c r="A712">
        <v>711</v>
      </c>
      <c r="B712">
        <v>4.6100000000000003</v>
      </c>
      <c r="C712" t="s">
        <v>19</v>
      </c>
      <c r="D712">
        <f>IF(AND(($B712- Parameter!$B$17*Spielerentscheidungen!$B$2+Parameter!$B$4*0.5 + I712)&gt;0,(ZB_Käufer2!$B712-Parameter!$B$17*Spielerentscheidungen!$D$2+Parameter!$B$4*0.5 + J712)&gt;0), IF(($B712-Parameter!$B$17*Spielerentscheidungen!$B$2+Parameter!$B$4*0.5 + I712) &gt; (ZB_Käufer2!$B712-Parameter!$B$17*Spielerentscheidungen!$D$2+Parameter!$B$4*0.5 + J712), "A", IF((ZB_Käufer2!$B712-Parameter!$B$17*Spielerentscheidungen!$D$2+Parameter!$B$4*0.5 + J712) &gt; ($B712-Parameter!$B$17*Spielerentscheidungen!$B$2+Parameter!$B$4*0.5 + I712), "B", C712)),
IF(($B712-Parameter!$B$17*Spielerentscheidungen!$B$2+Parameter!$B$4*0.5 + I712)&gt;0,"A",
IF((ZB_Käufer2!$B712-Parameter!$B$17*Spielerentscheidungen!$D$2+Parameter!$B$4*0.5 + J712)&gt;0,"B",0)))</f>
        <v>0</v>
      </c>
      <c r="E712" t="str">
        <f>IF(AND(($B712-Parameter!$B$17*Spielerentscheidungen!$B$3+Parameter!$B$4*(Ergebnisse2!$D$2/Parameter!$B$8) + I712)&gt;0,(ZB_Käufer2!$B712-Parameter!$B$17*Spielerentscheidungen!$D$3+Parameter!$B$4*(Ergebnisse2!$E$2/Parameter!$B$8) + J712)&gt;0),IF(($B712-Parameter!$B$17*Spielerentscheidungen!$B$3+Parameter!$B$4*(Ergebnisse2!$D$2/Parameter!$B$8) + I712) &gt; (ZB_Käufer2!$B712-Parameter!$B$17*Spielerentscheidungen!$D$3+Parameter!$B$4*(Ergebnisse2!$E$2/Parameter!$B$8) + J712),"A", IF(($B712-Parameter!$B$17*Spielerentscheidungen!$B$3+Parameter!$B$4*(Ergebnisse2!$D$2/Parameter!$B$8) + I712) &lt; (ZB_Käufer2!$B712-Parameter!$B$17*Spielerentscheidungen!$D$3+Parameter!$B$4*(Ergebnisse2!$E$2/Parameter!$B$8) + J712 ), "B", C712)),
IF(($B712-Parameter!$B$17*Spielerentscheidungen!$B$3+Parameter!$B$4*(Ergebnisse2!$D$2/Parameter!$B$8) + I712) &gt; 0,"A",
IF((ZB_Käufer2!$B712-Parameter!$B$17*Spielerentscheidungen!$D$3+Parameter!$B$4*(Ergebnisse2!$E$2/Parameter!$B$8) + J712)&gt;0,"B",0)))</f>
        <v>A</v>
      </c>
      <c r="F712">
        <f>IF(AND(($B712-Parameter!$B$17*Spielerentscheidungen!$B$4+Parameter!$B$4*(Ergebnisse2!$D$3/Parameter!$B$8) + I712 )&gt;0,(ZB_Käufer2!$B712-Parameter!$B$17*Spielerentscheidungen!$D$4+Parameter!$B$4*(Ergebnisse2!$E$3/Parameter!$B$8) + J712)&gt;0),IF(($B712-Parameter!$B$17*Spielerentscheidungen!$B$4+Parameter!$B$4*(Ergebnisse2!$D$3/Parameter!$B$8) + I712) &gt; (ZB_Käufer2!$B712-Parameter!$B$17*Spielerentscheidungen!$D$4+Parameter!$B$4*(Ergebnisse2!$E$3/Parameter!$B$8) + J712), "A", IF(($B712-Parameter!$B$17*Spielerentscheidungen!$B$4+Parameter!$B$4*(Ergebnisse2!$D$3/Parameter!$B$8) + I712) &lt; (ZB_Käufer2!$B712-Parameter!$B$17*Spielerentscheidungen!$D$4+Parameter!$B$4*(Ergebnisse2!$E$3/Parameter!$B$8) + J712), "B", C712)),
IF(($B712-Parameter!$B$17*Spielerentscheidungen!$B$4+Parameter!$B$4*(Ergebnisse2!$D$3/Parameter!$B$8) + I712) &gt; 0,"A",
IF((ZB_Käufer2!$B712-Parameter!$B$17*Spielerentscheidungen!$D$4+Parameter!$B$4*(Ergebnisse2!$E$3/Parameter!$B$8) + J712) &gt; 0,"B",0)))</f>
        <v>0</v>
      </c>
      <c r="G712">
        <f>IF(AND(($B712-Parameter!$B$17*Spielerentscheidungen!$B$5+Parameter!$B$4*(Ergebnisse2!$D$4/Parameter!$B$8) + I712)&gt;0,(ZB_Käufer2!$B712-Parameter!$B$17*Spielerentscheidungen!$D$5+Parameter!$B$4*(Ergebnisse2!$E$4/Parameter!$B$8) + J712)&gt;0), IF(($B712-Parameter!$B$17*Spielerentscheidungen!$B$5+Parameter!$B$4*(Ergebnisse2!$D$4/Parameter!$B$8) + I712) &gt; (ZB_Käufer2!$B712-Parameter!$B$17*Spielerentscheidungen!$D$5+Parameter!$B$4*(Ergebnisse2!$E$4/Parameter!$B$8) + J712), "A", IF(($B712-Parameter!$B$17*Spielerentscheidungen!$B$5+Parameter!$B$4*(Ergebnisse2!$D$4/Parameter!$B$8) + I712) &lt; (ZB_Käufer2!$B712-Parameter!$B$17*Spielerentscheidungen!$D$5+Parameter!$B$4*(Ergebnisse2!$E$4/Parameter!$B$8) + J712), "B", C712)),
IF(($B712-Parameter!$B$17*Spielerentscheidungen!$B$5+Parameter!$B$4*(Ergebnisse2!$D$4/Parameter!$B$8) +I712)&gt;0,"A",
IF((ZB_Käufer2!$B712-Parameter!$B$17*Spielerentscheidungen!$D$5+Parameter!$B$4*(Ergebnisse2!$E$4/Parameter!$B$8) + J712)&gt;0,"B",0)))</f>
        <v>0</v>
      </c>
      <c r="H712">
        <f>IF(AND(($B712-Parameter!$B$17*Spielerentscheidungen!$B$6+Parameter!$B$4*(Ergebnisse2!$D$5/Parameter!$B$8) + I712)&gt;0,(ZB_Käufer2!$B712-Parameter!$B$17*Spielerentscheidungen!$D$6+Parameter!$B$4*(Ergebnisse2!$E$5/Parameter!$B$8) + J712)&gt;0), IF(($B712-Parameter!$B$17*Spielerentscheidungen!$B$6+Parameter!$B$4*(Ergebnisse2!$D$5/Parameter!$B$8) + I712) &gt; (ZB_Käufer2!$B712-Parameter!$B$17*Spielerentscheidungen!$D$6+Parameter!$B$4*(Ergebnisse2!$E$5/Parameter!$B$8) + J712),"A",IF(($B712-Parameter!$B$17*Spielerentscheidungen!$B$6+Parameter!$B$4*(Ergebnisse2!$D$5/Parameter!$B$8) + I712) &lt; (ZB_Käufer2!$B712-Parameter!$B$17*Spielerentscheidungen!$D$6+Parameter!$B$4*(Ergebnisse2!$E$5/Parameter!$B$8) + J712),"B",C712)),
IF(($B712-Parameter!$B$17*Spielerentscheidungen!$B$6+Parameter!$B$4*(Ergebnisse2!$D$5/Parameter!$B$8) + I712)&gt;0,"A",
IF((ZB_Käufer2!$B712-Parameter!$B$17*Spielerentscheidungen!$D$6 + Parameter!$B$4*(Ergebnisse2!$E$5/Parameter!$B$8) + J712)&gt;0,"B",0)))</f>
        <v>0</v>
      </c>
      <c r="I712">
        <v>2</v>
      </c>
      <c r="J712">
        <v>0</v>
      </c>
    </row>
    <row r="713" spans="1:10" x14ac:dyDescent="0.35">
      <c r="A713">
        <v>712</v>
      </c>
      <c r="B713">
        <v>0.9</v>
      </c>
      <c r="C713" t="s">
        <v>20</v>
      </c>
      <c r="D713">
        <f>IF(AND(($B713- Parameter!$B$17*Spielerentscheidungen!$B$2+Parameter!$B$4*0.5 + I713)&gt;0,(ZB_Käufer2!$B713-Parameter!$B$17*Spielerentscheidungen!$D$2+Parameter!$B$4*0.5 + J713)&gt;0), IF(($B713-Parameter!$B$17*Spielerentscheidungen!$B$2+Parameter!$B$4*0.5 + I713) &gt; (ZB_Käufer2!$B713-Parameter!$B$17*Spielerentscheidungen!$D$2+Parameter!$B$4*0.5 + J713), "A", IF((ZB_Käufer2!$B713-Parameter!$B$17*Spielerentscheidungen!$D$2+Parameter!$B$4*0.5 + J713) &gt; ($B713-Parameter!$B$17*Spielerentscheidungen!$B$2+Parameter!$B$4*0.5 + I713), "B", C713)),
IF(($B713-Parameter!$B$17*Spielerentscheidungen!$B$2+Parameter!$B$4*0.5 + I713)&gt;0,"A",
IF((ZB_Käufer2!$B713-Parameter!$B$17*Spielerentscheidungen!$D$2+Parameter!$B$4*0.5 + J713)&gt;0,"B",0)))</f>
        <v>0</v>
      </c>
      <c r="E713">
        <f>IF(AND(($B713-Parameter!$B$17*Spielerentscheidungen!$B$3+Parameter!$B$4*(Ergebnisse2!$D$2/Parameter!$B$8) + I713)&gt;0,(ZB_Käufer2!$B713-Parameter!$B$17*Spielerentscheidungen!$D$3+Parameter!$B$4*(Ergebnisse2!$E$2/Parameter!$B$8) + J713)&gt;0),IF(($B713-Parameter!$B$17*Spielerentscheidungen!$B$3+Parameter!$B$4*(Ergebnisse2!$D$2/Parameter!$B$8) + I713) &gt; (ZB_Käufer2!$B713-Parameter!$B$17*Spielerentscheidungen!$D$3+Parameter!$B$4*(Ergebnisse2!$E$2/Parameter!$B$8) + J713),"A", IF(($B713-Parameter!$B$17*Spielerentscheidungen!$B$3+Parameter!$B$4*(Ergebnisse2!$D$2/Parameter!$B$8) + I713) &lt; (ZB_Käufer2!$B713-Parameter!$B$17*Spielerentscheidungen!$D$3+Parameter!$B$4*(Ergebnisse2!$E$2/Parameter!$B$8) + J713 ), "B", C713)),
IF(($B713-Parameter!$B$17*Spielerentscheidungen!$B$3+Parameter!$B$4*(Ergebnisse2!$D$2/Parameter!$B$8) + I713) &gt; 0,"A",
IF((ZB_Käufer2!$B713-Parameter!$B$17*Spielerentscheidungen!$D$3+Parameter!$B$4*(Ergebnisse2!$E$2/Parameter!$B$8) + J713)&gt;0,"B",0)))</f>
        <v>0</v>
      </c>
      <c r="F713">
        <f>IF(AND(($B713-Parameter!$B$17*Spielerentscheidungen!$B$4+Parameter!$B$4*(Ergebnisse2!$D$3/Parameter!$B$8) + I713 )&gt;0,(ZB_Käufer2!$B713-Parameter!$B$17*Spielerentscheidungen!$D$4+Parameter!$B$4*(Ergebnisse2!$E$3/Parameter!$B$8) + J713)&gt;0),IF(($B713-Parameter!$B$17*Spielerentscheidungen!$B$4+Parameter!$B$4*(Ergebnisse2!$D$3/Parameter!$B$8) + I713) &gt; (ZB_Käufer2!$B713-Parameter!$B$17*Spielerentscheidungen!$D$4+Parameter!$B$4*(Ergebnisse2!$E$3/Parameter!$B$8) + J713), "A", IF(($B713-Parameter!$B$17*Spielerentscheidungen!$B$4+Parameter!$B$4*(Ergebnisse2!$D$3/Parameter!$B$8) + I713) &lt; (ZB_Käufer2!$B713-Parameter!$B$17*Spielerentscheidungen!$D$4+Parameter!$B$4*(Ergebnisse2!$E$3/Parameter!$B$8) + J713), "B", C713)),
IF(($B713-Parameter!$B$17*Spielerentscheidungen!$B$4+Parameter!$B$4*(Ergebnisse2!$D$3/Parameter!$B$8) + I713) &gt; 0,"A",
IF((ZB_Käufer2!$B713-Parameter!$B$17*Spielerentscheidungen!$D$4+Parameter!$B$4*(Ergebnisse2!$E$3/Parameter!$B$8) + J713) &gt; 0,"B",0)))</f>
        <v>0</v>
      </c>
      <c r="G713">
        <f>IF(AND(($B713-Parameter!$B$17*Spielerentscheidungen!$B$5+Parameter!$B$4*(Ergebnisse2!$D$4/Parameter!$B$8) + I713)&gt;0,(ZB_Käufer2!$B713-Parameter!$B$17*Spielerentscheidungen!$D$5+Parameter!$B$4*(Ergebnisse2!$E$4/Parameter!$B$8) + J713)&gt;0), IF(($B713-Parameter!$B$17*Spielerentscheidungen!$B$5+Parameter!$B$4*(Ergebnisse2!$D$4/Parameter!$B$8) + I713) &gt; (ZB_Käufer2!$B713-Parameter!$B$17*Spielerentscheidungen!$D$5+Parameter!$B$4*(Ergebnisse2!$E$4/Parameter!$B$8) + J713), "A", IF(($B713-Parameter!$B$17*Spielerentscheidungen!$B$5+Parameter!$B$4*(Ergebnisse2!$D$4/Parameter!$B$8) + I713) &lt; (ZB_Käufer2!$B713-Parameter!$B$17*Spielerentscheidungen!$D$5+Parameter!$B$4*(Ergebnisse2!$E$4/Parameter!$B$8) + J713), "B", C713)),
IF(($B713-Parameter!$B$17*Spielerentscheidungen!$B$5+Parameter!$B$4*(Ergebnisse2!$D$4/Parameter!$B$8) +I713)&gt;0,"A",
IF((ZB_Käufer2!$B713-Parameter!$B$17*Spielerentscheidungen!$D$5+Parameter!$B$4*(Ergebnisse2!$E$4/Parameter!$B$8) + J713)&gt;0,"B",0)))</f>
        <v>0</v>
      </c>
      <c r="H713">
        <f>IF(AND(($B713-Parameter!$B$17*Spielerentscheidungen!$B$6+Parameter!$B$4*(Ergebnisse2!$D$5/Parameter!$B$8) + I713)&gt;0,(ZB_Käufer2!$B713-Parameter!$B$17*Spielerentscheidungen!$D$6+Parameter!$B$4*(Ergebnisse2!$E$5/Parameter!$B$8) + J713)&gt;0), IF(($B713-Parameter!$B$17*Spielerentscheidungen!$B$6+Parameter!$B$4*(Ergebnisse2!$D$5/Parameter!$B$8) + I713) &gt; (ZB_Käufer2!$B713-Parameter!$B$17*Spielerentscheidungen!$D$6+Parameter!$B$4*(Ergebnisse2!$E$5/Parameter!$B$8) + J713),"A",IF(($B713-Parameter!$B$17*Spielerentscheidungen!$B$6+Parameter!$B$4*(Ergebnisse2!$D$5/Parameter!$B$8) + I713) &lt; (ZB_Käufer2!$B713-Parameter!$B$17*Spielerentscheidungen!$D$6+Parameter!$B$4*(Ergebnisse2!$E$5/Parameter!$B$8) + J713),"B",C713)),
IF(($B713-Parameter!$B$17*Spielerentscheidungen!$B$6+Parameter!$B$4*(Ergebnisse2!$D$5/Parameter!$B$8) + I713)&gt;0,"A",
IF((ZB_Käufer2!$B713-Parameter!$B$17*Spielerentscheidungen!$D$6 + Parameter!$B$4*(Ergebnisse2!$E$5/Parameter!$B$8) + J713)&gt;0,"B",0)))</f>
        <v>0</v>
      </c>
      <c r="I713">
        <v>0</v>
      </c>
      <c r="J713">
        <v>1</v>
      </c>
    </row>
    <row r="714" spans="1:10" x14ac:dyDescent="0.35">
      <c r="A714">
        <v>713</v>
      </c>
      <c r="B714">
        <v>5.01</v>
      </c>
      <c r="C714" t="s">
        <v>19</v>
      </c>
      <c r="D714" t="str">
        <f>IF(AND(($B714- Parameter!$B$17*Spielerentscheidungen!$B$2+Parameter!$B$4*0.5 + I714)&gt;0,(ZB_Käufer2!$B714-Parameter!$B$17*Spielerentscheidungen!$D$2+Parameter!$B$4*0.5 + J714)&gt;0), IF(($B714-Parameter!$B$17*Spielerentscheidungen!$B$2+Parameter!$B$4*0.5 + I714) &gt; (ZB_Käufer2!$B714-Parameter!$B$17*Spielerentscheidungen!$D$2+Parameter!$B$4*0.5 + J714), "A", IF((ZB_Käufer2!$B714-Parameter!$B$17*Spielerentscheidungen!$D$2+Parameter!$B$4*0.5 + J714) &gt; ($B714-Parameter!$B$17*Spielerentscheidungen!$B$2+Parameter!$B$4*0.5 + I714), "B", C714)),
IF(($B714-Parameter!$B$17*Spielerentscheidungen!$B$2+Parameter!$B$4*0.5 + I714)&gt;0,"A",
IF((ZB_Käufer2!$B714-Parameter!$B$17*Spielerentscheidungen!$D$2+Parameter!$B$4*0.5 + J714)&gt;0,"B",0)))</f>
        <v>A</v>
      </c>
      <c r="E714" t="str">
        <f>IF(AND(($B714-Parameter!$B$17*Spielerentscheidungen!$B$3+Parameter!$B$4*(Ergebnisse2!$D$2/Parameter!$B$8) + I714)&gt;0,(ZB_Käufer2!$B714-Parameter!$B$17*Spielerentscheidungen!$D$3+Parameter!$B$4*(Ergebnisse2!$E$2/Parameter!$B$8) + J714)&gt;0),IF(($B714-Parameter!$B$17*Spielerentscheidungen!$B$3+Parameter!$B$4*(Ergebnisse2!$D$2/Parameter!$B$8) + I714) &gt; (ZB_Käufer2!$B714-Parameter!$B$17*Spielerentscheidungen!$D$3+Parameter!$B$4*(Ergebnisse2!$E$2/Parameter!$B$8) + J714),"A", IF(($B714-Parameter!$B$17*Spielerentscheidungen!$B$3+Parameter!$B$4*(Ergebnisse2!$D$2/Parameter!$B$8) + I714) &lt; (ZB_Käufer2!$B714-Parameter!$B$17*Spielerentscheidungen!$D$3+Parameter!$B$4*(Ergebnisse2!$E$2/Parameter!$B$8) + J714 ), "B", C714)),
IF(($B714-Parameter!$B$17*Spielerentscheidungen!$B$3+Parameter!$B$4*(Ergebnisse2!$D$2/Parameter!$B$8) + I714) &gt; 0,"A",
IF((ZB_Käufer2!$B714-Parameter!$B$17*Spielerentscheidungen!$D$3+Parameter!$B$4*(Ergebnisse2!$E$2/Parameter!$B$8) + J714)&gt;0,"B",0)))</f>
        <v>A</v>
      </c>
      <c r="F714">
        <f>IF(AND(($B714-Parameter!$B$17*Spielerentscheidungen!$B$4+Parameter!$B$4*(Ergebnisse2!$D$3/Parameter!$B$8) + I714 )&gt;0,(ZB_Käufer2!$B714-Parameter!$B$17*Spielerentscheidungen!$D$4+Parameter!$B$4*(Ergebnisse2!$E$3/Parameter!$B$8) + J714)&gt;0),IF(($B714-Parameter!$B$17*Spielerentscheidungen!$B$4+Parameter!$B$4*(Ergebnisse2!$D$3/Parameter!$B$8) + I714) &gt; (ZB_Käufer2!$B714-Parameter!$B$17*Spielerentscheidungen!$D$4+Parameter!$B$4*(Ergebnisse2!$E$3/Parameter!$B$8) + J714), "A", IF(($B714-Parameter!$B$17*Spielerentscheidungen!$B$4+Parameter!$B$4*(Ergebnisse2!$D$3/Parameter!$B$8) + I714) &lt; (ZB_Käufer2!$B714-Parameter!$B$17*Spielerentscheidungen!$D$4+Parameter!$B$4*(Ergebnisse2!$E$3/Parameter!$B$8) + J714), "B", C714)),
IF(($B714-Parameter!$B$17*Spielerentscheidungen!$B$4+Parameter!$B$4*(Ergebnisse2!$D$3/Parameter!$B$8) + I714) &gt; 0,"A",
IF((ZB_Käufer2!$B714-Parameter!$B$17*Spielerentscheidungen!$D$4+Parameter!$B$4*(Ergebnisse2!$E$3/Parameter!$B$8) + J714) &gt; 0,"B",0)))</f>
        <v>0</v>
      </c>
      <c r="G714">
        <f>IF(AND(($B714-Parameter!$B$17*Spielerentscheidungen!$B$5+Parameter!$B$4*(Ergebnisse2!$D$4/Parameter!$B$8) + I714)&gt;0,(ZB_Käufer2!$B714-Parameter!$B$17*Spielerentscheidungen!$D$5+Parameter!$B$4*(Ergebnisse2!$E$4/Parameter!$B$8) + J714)&gt;0), IF(($B714-Parameter!$B$17*Spielerentscheidungen!$B$5+Parameter!$B$4*(Ergebnisse2!$D$4/Parameter!$B$8) + I714) &gt; (ZB_Käufer2!$B714-Parameter!$B$17*Spielerentscheidungen!$D$5+Parameter!$B$4*(Ergebnisse2!$E$4/Parameter!$B$8) + J714), "A", IF(($B714-Parameter!$B$17*Spielerentscheidungen!$B$5+Parameter!$B$4*(Ergebnisse2!$D$4/Parameter!$B$8) + I714) &lt; (ZB_Käufer2!$B714-Parameter!$B$17*Spielerentscheidungen!$D$5+Parameter!$B$4*(Ergebnisse2!$E$4/Parameter!$B$8) + J714), "B", C714)),
IF(($B714-Parameter!$B$17*Spielerentscheidungen!$B$5+Parameter!$B$4*(Ergebnisse2!$D$4/Parameter!$B$8) +I714)&gt;0,"A",
IF((ZB_Käufer2!$B714-Parameter!$B$17*Spielerentscheidungen!$D$5+Parameter!$B$4*(Ergebnisse2!$E$4/Parameter!$B$8) + J714)&gt;0,"B",0)))</f>
        <v>0</v>
      </c>
      <c r="H714">
        <f>IF(AND(($B714-Parameter!$B$17*Spielerentscheidungen!$B$6+Parameter!$B$4*(Ergebnisse2!$D$5/Parameter!$B$8) + I714)&gt;0,(ZB_Käufer2!$B714-Parameter!$B$17*Spielerentscheidungen!$D$6+Parameter!$B$4*(Ergebnisse2!$E$5/Parameter!$B$8) + J714)&gt;0), IF(($B714-Parameter!$B$17*Spielerentscheidungen!$B$6+Parameter!$B$4*(Ergebnisse2!$D$5/Parameter!$B$8) + I714) &gt; (ZB_Käufer2!$B714-Parameter!$B$17*Spielerentscheidungen!$D$6+Parameter!$B$4*(Ergebnisse2!$E$5/Parameter!$B$8) + J714),"A",IF(($B714-Parameter!$B$17*Spielerentscheidungen!$B$6+Parameter!$B$4*(Ergebnisse2!$D$5/Parameter!$B$8) + I714) &lt; (ZB_Käufer2!$B714-Parameter!$B$17*Spielerentscheidungen!$D$6+Parameter!$B$4*(Ergebnisse2!$E$5/Parameter!$B$8) + J714),"B",C714)),
IF(($B714-Parameter!$B$17*Spielerentscheidungen!$B$6+Parameter!$B$4*(Ergebnisse2!$D$5/Parameter!$B$8) + I714)&gt;0,"A",
IF((ZB_Käufer2!$B714-Parameter!$B$17*Spielerentscheidungen!$D$6 + Parameter!$B$4*(Ergebnisse2!$E$5/Parameter!$B$8) + J714)&gt;0,"B",0)))</f>
        <v>0</v>
      </c>
      <c r="I714">
        <v>2</v>
      </c>
      <c r="J714">
        <v>0</v>
      </c>
    </row>
    <row r="715" spans="1:10" x14ac:dyDescent="0.35">
      <c r="A715">
        <v>714</v>
      </c>
      <c r="B715">
        <v>2.93</v>
      </c>
      <c r="C715" t="s">
        <v>20</v>
      </c>
      <c r="D715">
        <f>IF(AND(($B715- Parameter!$B$17*Spielerentscheidungen!$B$2+Parameter!$B$4*0.5 + I715)&gt;0,(ZB_Käufer2!$B715-Parameter!$B$17*Spielerentscheidungen!$D$2+Parameter!$B$4*0.5 + J715)&gt;0), IF(($B715-Parameter!$B$17*Spielerentscheidungen!$B$2+Parameter!$B$4*0.5 + I715) &gt; (ZB_Käufer2!$B715-Parameter!$B$17*Spielerentscheidungen!$D$2+Parameter!$B$4*0.5 + J715), "A", IF((ZB_Käufer2!$B715-Parameter!$B$17*Spielerentscheidungen!$D$2+Parameter!$B$4*0.5 + J715) &gt; ($B715-Parameter!$B$17*Spielerentscheidungen!$B$2+Parameter!$B$4*0.5 + I715), "B", C715)),
IF(($B715-Parameter!$B$17*Spielerentscheidungen!$B$2+Parameter!$B$4*0.5 + I715)&gt;0,"A",
IF((ZB_Käufer2!$B715-Parameter!$B$17*Spielerentscheidungen!$D$2+Parameter!$B$4*0.5 + J715)&gt;0,"B",0)))</f>
        <v>0</v>
      </c>
      <c r="E715">
        <f>IF(AND(($B715-Parameter!$B$17*Spielerentscheidungen!$B$3+Parameter!$B$4*(Ergebnisse2!$D$2/Parameter!$B$8) + I715)&gt;0,(ZB_Käufer2!$B715-Parameter!$B$17*Spielerentscheidungen!$D$3+Parameter!$B$4*(Ergebnisse2!$E$2/Parameter!$B$8) + J715)&gt;0),IF(($B715-Parameter!$B$17*Spielerentscheidungen!$B$3+Parameter!$B$4*(Ergebnisse2!$D$2/Parameter!$B$8) + I715) &gt; (ZB_Käufer2!$B715-Parameter!$B$17*Spielerentscheidungen!$D$3+Parameter!$B$4*(Ergebnisse2!$E$2/Parameter!$B$8) + J715),"A", IF(($B715-Parameter!$B$17*Spielerentscheidungen!$B$3+Parameter!$B$4*(Ergebnisse2!$D$2/Parameter!$B$8) + I715) &lt; (ZB_Käufer2!$B715-Parameter!$B$17*Spielerentscheidungen!$D$3+Parameter!$B$4*(Ergebnisse2!$E$2/Parameter!$B$8) + J715 ), "B", C715)),
IF(($B715-Parameter!$B$17*Spielerentscheidungen!$B$3+Parameter!$B$4*(Ergebnisse2!$D$2/Parameter!$B$8) + I715) &gt; 0,"A",
IF((ZB_Käufer2!$B715-Parameter!$B$17*Spielerentscheidungen!$D$3+Parameter!$B$4*(Ergebnisse2!$E$2/Parameter!$B$8) + J715)&gt;0,"B",0)))</f>
        <v>0</v>
      </c>
      <c r="F715">
        <f>IF(AND(($B715-Parameter!$B$17*Spielerentscheidungen!$B$4+Parameter!$B$4*(Ergebnisse2!$D$3/Parameter!$B$8) + I715 )&gt;0,(ZB_Käufer2!$B715-Parameter!$B$17*Spielerentscheidungen!$D$4+Parameter!$B$4*(Ergebnisse2!$E$3/Parameter!$B$8) + J715)&gt;0),IF(($B715-Parameter!$B$17*Spielerentscheidungen!$B$4+Parameter!$B$4*(Ergebnisse2!$D$3/Parameter!$B$8) + I715) &gt; (ZB_Käufer2!$B715-Parameter!$B$17*Spielerentscheidungen!$D$4+Parameter!$B$4*(Ergebnisse2!$E$3/Parameter!$B$8) + J715), "A", IF(($B715-Parameter!$B$17*Spielerentscheidungen!$B$4+Parameter!$B$4*(Ergebnisse2!$D$3/Parameter!$B$8) + I715) &lt; (ZB_Käufer2!$B715-Parameter!$B$17*Spielerentscheidungen!$D$4+Parameter!$B$4*(Ergebnisse2!$E$3/Parameter!$B$8) + J715), "B", C715)),
IF(($B715-Parameter!$B$17*Spielerentscheidungen!$B$4+Parameter!$B$4*(Ergebnisse2!$D$3/Parameter!$B$8) + I715) &gt; 0,"A",
IF((ZB_Käufer2!$B715-Parameter!$B$17*Spielerentscheidungen!$D$4+Parameter!$B$4*(Ergebnisse2!$E$3/Parameter!$B$8) + J715) &gt; 0,"B",0)))</f>
        <v>0</v>
      </c>
      <c r="G715">
        <f>IF(AND(($B715-Parameter!$B$17*Spielerentscheidungen!$B$5+Parameter!$B$4*(Ergebnisse2!$D$4/Parameter!$B$8) + I715)&gt;0,(ZB_Käufer2!$B715-Parameter!$B$17*Spielerentscheidungen!$D$5+Parameter!$B$4*(Ergebnisse2!$E$4/Parameter!$B$8) + J715)&gt;0), IF(($B715-Parameter!$B$17*Spielerentscheidungen!$B$5+Parameter!$B$4*(Ergebnisse2!$D$4/Parameter!$B$8) + I715) &gt; (ZB_Käufer2!$B715-Parameter!$B$17*Spielerentscheidungen!$D$5+Parameter!$B$4*(Ergebnisse2!$E$4/Parameter!$B$8) + J715), "A", IF(($B715-Parameter!$B$17*Spielerentscheidungen!$B$5+Parameter!$B$4*(Ergebnisse2!$D$4/Parameter!$B$8) + I715) &lt; (ZB_Käufer2!$B715-Parameter!$B$17*Spielerentscheidungen!$D$5+Parameter!$B$4*(Ergebnisse2!$E$4/Parameter!$B$8) + J715), "B", C715)),
IF(($B715-Parameter!$B$17*Spielerentscheidungen!$B$5+Parameter!$B$4*(Ergebnisse2!$D$4/Parameter!$B$8) +I715)&gt;0,"A",
IF((ZB_Käufer2!$B715-Parameter!$B$17*Spielerentscheidungen!$D$5+Parameter!$B$4*(Ergebnisse2!$E$4/Parameter!$B$8) + J715)&gt;0,"B",0)))</f>
        <v>0</v>
      </c>
      <c r="H715">
        <f>IF(AND(($B715-Parameter!$B$17*Spielerentscheidungen!$B$6+Parameter!$B$4*(Ergebnisse2!$D$5/Parameter!$B$8) + I715)&gt;0,(ZB_Käufer2!$B715-Parameter!$B$17*Spielerentscheidungen!$D$6+Parameter!$B$4*(Ergebnisse2!$E$5/Parameter!$B$8) + J715)&gt;0), IF(($B715-Parameter!$B$17*Spielerentscheidungen!$B$6+Parameter!$B$4*(Ergebnisse2!$D$5/Parameter!$B$8) + I715) &gt; (ZB_Käufer2!$B715-Parameter!$B$17*Spielerentscheidungen!$D$6+Parameter!$B$4*(Ergebnisse2!$E$5/Parameter!$B$8) + J715),"A",IF(($B715-Parameter!$B$17*Spielerentscheidungen!$B$6+Parameter!$B$4*(Ergebnisse2!$D$5/Parameter!$B$8) + I715) &lt; (ZB_Käufer2!$B715-Parameter!$B$17*Spielerentscheidungen!$D$6+Parameter!$B$4*(Ergebnisse2!$E$5/Parameter!$B$8) + J715),"B",C715)),
IF(($B715-Parameter!$B$17*Spielerentscheidungen!$B$6+Parameter!$B$4*(Ergebnisse2!$D$5/Parameter!$B$8) + I715)&gt;0,"A",
IF((ZB_Käufer2!$B715-Parameter!$B$17*Spielerentscheidungen!$D$6 + Parameter!$B$4*(Ergebnisse2!$E$5/Parameter!$B$8) + J715)&gt;0,"B",0)))</f>
        <v>0</v>
      </c>
      <c r="I715">
        <v>0</v>
      </c>
      <c r="J715">
        <v>1</v>
      </c>
    </row>
    <row r="716" spans="1:10" x14ac:dyDescent="0.35">
      <c r="A716">
        <v>715</v>
      </c>
      <c r="B716">
        <v>6.28</v>
      </c>
      <c r="C716" t="s">
        <v>19</v>
      </c>
      <c r="D716" t="str">
        <f>IF(AND(($B716- Parameter!$B$17*Spielerentscheidungen!$B$2+Parameter!$B$4*0.5 + I716)&gt;0,(ZB_Käufer2!$B716-Parameter!$B$17*Spielerentscheidungen!$D$2+Parameter!$B$4*0.5 + J716)&gt;0), IF(($B716-Parameter!$B$17*Spielerentscheidungen!$B$2+Parameter!$B$4*0.5 + I716) &gt; (ZB_Käufer2!$B716-Parameter!$B$17*Spielerentscheidungen!$D$2+Parameter!$B$4*0.5 + J716), "A", IF((ZB_Käufer2!$B716-Parameter!$B$17*Spielerentscheidungen!$D$2+Parameter!$B$4*0.5 + J716) &gt; ($B716-Parameter!$B$17*Spielerentscheidungen!$B$2+Parameter!$B$4*0.5 + I716), "B", C716)),
IF(($B716-Parameter!$B$17*Spielerentscheidungen!$B$2+Parameter!$B$4*0.5 + I716)&gt;0,"A",
IF((ZB_Käufer2!$B716-Parameter!$B$17*Spielerentscheidungen!$D$2+Parameter!$B$4*0.5 + J716)&gt;0,"B",0)))</f>
        <v>B</v>
      </c>
      <c r="E716" t="str">
        <f>IF(AND(($B716-Parameter!$B$17*Spielerentscheidungen!$B$3+Parameter!$B$4*(Ergebnisse2!$D$2/Parameter!$B$8) + I716)&gt;0,(ZB_Käufer2!$B716-Parameter!$B$17*Spielerentscheidungen!$D$3+Parameter!$B$4*(Ergebnisse2!$E$2/Parameter!$B$8) + J716)&gt;0),IF(($B716-Parameter!$B$17*Spielerentscheidungen!$B$3+Parameter!$B$4*(Ergebnisse2!$D$2/Parameter!$B$8) + I716) &gt; (ZB_Käufer2!$B716-Parameter!$B$17*Spielerentscheidungen!$D$3+Parameter!$B$4*(Ergebnisse2!$E$2/Parameter!$B$8) + J716),"A", IF(($B716-Parameter!$B$17*Spielerentscheidungen!$B$3+Parameter!$B$4*(Ergebnisse2!$D$2/Parameter!$B$8) + I716) &lt; (ZB_Käufer2!$B716-Parameter!$B$17*Spielerentscheidungen!$D$3+Parameter!$B$4*(Ergebnisse2!$E$2/Parameter!$B$8) + J716 ), "B", C716)),
IF(($B716-Parameter!$B$17*Spielerentscheidungen!$B$3+Parameter!$B$4*(Ergebnisse2!$D$2/Parameter!$B$8) + I716) &gt; 0,"A",
IF((ZB_Käufer2!$B716-Parameter!$B$17*Spielerentscheidungen!$D$3+Parameter!$B$4*(Ergebnisse2!$E$2/Parameter!$B$8) + J716)&gt;0,"B",0)))</f>
        <v>A</v>
      </c>
      <c r="F716">
        <f>IF(AND(($B716-Parameter!$B$17*Spielerentscheidungen!$B$4+Parameter!$B$4*(Ergebnisse2!$D$3/Parameter!$B$8) + I716 )&gt;0,(ZB_Käufer2!$B716-Parameter!$B$17*Spielerentscheidungen!$D$4+Parameter!$B$4*(Ergebnisse2!$E$3/Parameter!$B$8) + J716)&gt;0),IF(($B716-Parameter!$B$17*Spielerentscheidungen!$B$4+Parameter!$B$4*(Ergebnisse2!$D$3/Parameter!$B$8) + I716) &gt; (ZB_Käufer2!$B716-Parameter!$B$17*Spielerentscheidungen!$D$4+Parameter!$B$4*(Ergebnisse2!$E$3/Parameter!$B$8) + J716), "A", IF(($B716-Parameter!$B$17*Spielerentscheidungen!$B$4+Parameter!$B$4*(Ergebnisse2!$D$3/Parameter!$B$8) + I716) &lt; (ZB_Käufer2!$B716-Parameter!$B$17*Spielerentscheidungen!$D$4+Parameter!$B$4*(Ergebnisse2!$E$3/Parameter!$B$8) + J716), "B", C716)),
IF(($B716-Parameter!$B$17*Spielerentscheidungen!$B$4+Parameter!$B$4*(Ergebnisse2!$D$3/Parameter!$B$8) + I716) &gt; 0,"A",
IF((ZB_Käufer2!$B716-Parameter!$B$17*Spielerentscheidungen!$D$4+Parameter!$B$4*(Ergebnisse2!$E$3/Parameter!$B$8) + J716) &gt; 0,"B",0)))</f>
        <v>0</v>
      </c>
      <c r="G716">
        <f>IF(AND(($B716-Parameter!$B$17*Spielerentscheidungen!$B$5+Parameter!$B$4*(Ergebnisse2!$D$4/Parameter!$B$8) + I716)&gt;0,(ZB_Käufer2!$B716-Parameter!$B$17*Spielerentscheidungen!$D$5+Parameter!$B$4*(Ergebnisse2!$E$4/Parameter!$B$8) + J716)&gt;0), IF(($B716-Parameter!$B$17*Spielerentscheidungen!$B$5+Parameter!$B$4*(Ergebnisse2!$D$4/Parameter!$B$8) + I716) &gt; (ZB_Käufer2!$B716-Parameter!$B$17*Spielerentscheidungen!$D$5+Parameter!$B$4*(Ergebnisse2!$E$4/Parameter!$B$8) + J716), "A", IF(($B716-Parameter!$B$17*Spielerentscheidungen!$B$5+Parameter!$B$4*(Ergebnisse2!$D$4/Parameter!$B$8) + I716) &lt; (ZB_Käufer2!$B716-Parameter!$B$17*Spielerentscheidungen!$D$5+Parameter!$B$4*(Ergebnisse2!$E$4/Parameter!$B$8) + J716), "B", C716)),
IF(($B716-Parameter!$B$17*Spielerentscheidungen!$B$5+Parameter!$B$4*(Ergebnisse2!$D$4/Parameter!$B$8) +I716)&gt;0,"A",
IF((ZB_Käufer2!$B716-Parameter!$B$17*Spielerentscheidungen!$D$5+Parameter!$B$4*(Ergebnisse2!$E$4/Parameter!$B$8) + J716)&gt;0,"B",0)))</f>
        <v>0</v>
      </c>
      <c r="H716">
        <f>IF(AND(($B716-Parameter!$B$17*Spielerentscheidungen!$B$6+Parameter!$B$4*(Ergebnisse2!$D$5/Parameter!$B$8) + I716)&gt;0,(ZB_Käufer2!$B716-Parameter!$B$17*Spielerentscheidungen!$D$6+Parameter!$B$4*(Ergebnisse2!$E$5/Parameter!$B$8) + J716)&gt;0), IF(($B716-Parameter!$B$17*Spielerentscheidungen!$B$6+Parameter!$B$4*(Ergebnisse2!$D$5/Parameter!$B$8) + I716) &gt; (ZB_Käufer2!$B716-Parameter!$B$17*Spielerentscheidungen!$D$6+Parameter!$B$4*(Ergebnisse2!$E$5/Parameter!$B$8) + J716),"A",IF(($B716-Parameter!$B$17*Spielerentscheidungen!$B$6+Parameter!$B$4*(Ergebnisse2!$D$5/Parameter!$B$8) + I716) &lt; (ZB_Käufer2!$B716-Parameter!$B$17*Spielerentscheidungen!$D$6+Parameter!$B$4*(Ergebnisse2!$E$5/Parameter!$B$8) + J716),"B",C716)),
IF(($B716-Parameter!$B$17*Spielerentscheidungen!$B$6+Parameter!$B$4*(Ergebnisse2!$D$5/Parameter!$B$8) + I716)&gt;0,"A",
IF((ZB_Käufer2!$B716-Parameter!$B$17*Spielerentscheidungen!$D$6 + Parameter!$B$4*(Ergebnisse2!$E$5/Parameter!$B$8) + J716)&gt;0,"B",0)))</f>
        <v>0</v>
      </c>
      <c r="I716">
        <v>0</v>
      </c>
      <c r="J716">
        <v>2</v>
      </c>
    </row>
    <row r="717" spans="1:10" x14ac:dyDescent="0.35">
      <c r="A717">
        <v>716</v>
      </c>
      <c r="B717">
        <v>9.9600000000000009</v>
      </c>
      <c r="C717" t="s">
        <v>20</v>
      </c>
      <c r="D717" t="str">
        <f>IF(AND(($B717- Parameter!$B$17*Spielerentscheidungen!$B$2+Parameter!$B$4*0.5 + I717)&gt;0,(ZB_Käufer2!$B717-Parameter!$B$17*Spielerentscheidungen!$D$2+Parameter!$B$4*0.5 + J717)&gt;0), IF(($B717-Parameter!$B$17*Spielerentscheidungen!$B$2+Parameter!$B$4*0.5 + I717) &gt; (ZB_Käufer2!$B717-Parameter!$B$17*Spielerentscheidungen!$D$2+Parameter!$B$4*0.5 + J717), "A", IF((ZB_Käufer2!$B717-Parameter!$B$17*Spielerentscheidungen!$D$2+Parameter!$B$4*0.5 + J717) &gt; ($B717-Parameter!$B$17*Spielerentscheidungen!$B$2+Parameter!$B$4*0.5 + I717), "B", C717)),
IF(($B717-Parameter!$B$17*Spielerentscheidungen!$B$2+Parameter!$B$4*0.5 + I717)&gt;0,"A",
IF((ZB_Käufer2!$B717-Parameter!$B$17*Spielerentscheidungen!$D$2+Parameter!$B$4*0.5 + J717)&gt;0,"B",0)))</f>
        <v>B</v>
      </c>
      <c r="E717" t="str">
        <f>IF(AND(($B717-Parameter!$B$17*Spielerentscheidungen!$B$3+Parameter!$B$4*(Ergebnisse2!$D$2/Parameter!$B$8) + I717)&gt;0,(ZB_Käufer2!$B717-Parameter!$B$17*Spielerentscheidungen!$D$3+Parameter!$B$4*(Ergebnisse2!$E$2/Parameter!$B$8) + J717)&gt;0),IF(($B717-Parameter!$B$17*Spielerentscheidungen!$B$3+Parameter!$B$4*(Ergebnisse2!$D$2/Parameter!$B$8) + I717) &gt; (ZB_Käufer2!$B717-Parameter!$B$17*Spielerentscheidungen!$D$3+Parameter!$B$4*(Ergebnisse2!$E$2/Parameter!$B$8) + J717),"A", IF(($B717-Parameter!$B$17*Spielerentscheidungen!$B$3+Parameter!$B$4*(Ergebnisse2!$D$2/Parameter!$B$8) + I717) &lt; (ZB_Käufer2!$B717-Parameter!$B$17*Spielerentscheidungen!$D$3+Parameter!$B$4*(Ergebnisse2!$E$2/Parameter!$B$8) + J717 ), "B", C717)),
IF(($B717-Parameter!$B$17*Spielerentscheidungen!$B$3+Parameter!$B$4*(Ergebnisse2!$D$2/Parameter!$B$8) + I717) &gt; 0,"A",
IF((ZB_Käufer2!$B717-Parameter!$B$17*Spielerentscheidungen!$D$3+Parameter!$B$4*(Ergebnisse2!$E$2/Parameter!$B$8) + J717)&gt;0,"B",0)))</f>
        <v>B</v>
      </c>
      <c r="F717" t="str">
        <f>IF(AND(($B717-Parameter!$B$17*Spielerentscheidungen!$B$4+Parameter!$B$4*(Ergebnisse2!$D$3/Parameter!$B$8) + I717 )&gt;0,(ZB_Käufer2!$B717-Parameter!$B$17*Spielerentscheidungen!$D$4+Parameter!$B$4*(Ergebnisse2!$E$3/Parameter!$B$8) + J717)&gt;0),IF(($B717-Parameter!$B$17*Spielerentscheidungen!$B$4+Parameter!$B$4*(Ergebnisse2!$D$3/Parameter!$B$8) + I717) &gt; (ZB_Käufer2!$B717-Parameter!$B$17*Spielerentscheidungen!$D$4+Parameter!$B$4*(Ergebnisse2!$E$3/Parameter!$B$8) + J717), "A", IF(($B717-Parameter!$B$17*Spielerentscheidungen!$B$4+Parameter!$B$4*(Ergebnisse2!$D$3/Parameter!$B$8) + I717) &lt; (ZB_Käufer2!$B717-Parameter!$B$17*Spielerentscheidungen!$D$4+Parameter!$B$4*(Ergebnisse2!$E$3/Parameter!$B$8) + J717), "B", C717)),
IF(($B717-Parameter!$B$17*Spielerentscheidungen!$B$4+Parameter!$B$4*(Ergebnisse2!$D$3/Parameter!$B$8) + I717) &gt; 0,"A",
IF((ZB_Käufer2!$B717-Parameter!$B$17*Spielerentscheidungen!$D$4+Parameter!$B$4*(Ergebnisse2!$E$3/Parameter!$B$8) + J717) &gt; 0,"B",0)))</f>
        <v>B</v>
      </c>
      <c r="G717" t="str">
        <f>IF(AND(($B717-Parameter!$B$17*Spielerentscheidungen!$B$5+Parameter!$B$4*(Ergebnisse2!$D$4/Parameter!$B$8) + I717)&gt;0,(ZB_Käufer2!$B717-Parameter!$B$17*Spielerentscheidungen!$D$5+Parameter!$B$4*(Ergebnisse2!$E$4/Parameter!$B$8) + J717)&gt;0), IF(($B717-Parameter!$B$17*Spielerentscheidungen!$B$5+Parameter!$B$4*(Ergebnisse2!$D$4/Parameter!$B$8) + I717) &gt; (ZB_Käufer2!$B717-Parameter!$B$17*Spielerentscheidungen!$D$5+Parameter!$B$4*(Ergebnisse2!$E$4/Parameter!$B$8) + J717), "A", IF(($B717-Parameter!$B$17*Spielerentscheidungen!$B$5+Parameter!$B$4*(Ergebnisse2!$D$4/Parameter!$B$8) + I717) &lt; (ZB_Käufer2!$B717-Parameter!$B$17*Spielerentscheidungen!$D$5+Parameter!$B$4*(Ergebnisse2!$E$4/Parameter!$B$8) + J717), "B", C717)),
IF(($B717-Parameter!$B$17*Spielerentscheidungen!$B$5+Parameter!$B$4*(Ergebnisse2!$D$4/Parameter!$B$8) +I717)&gt;0,"A",
IF((ZB_Käufer2!$B717-Parameter!$B$17*Spielerentscheidungen!$D$5+Parameter!$B$4*(Ergebnisse2!$E$4/Parameter!$B$8) + J717)&gt;0,"B",0)))</f>
        <v>B</v>
      </c>
      <c r="H717" t="str">
        <f>IF(AND(($B717-Parameter!$B$17*Spielerentscheidungen!$B$6+Parameter!$B$4*(Ergebnisse2!$D$5/Parameter!$B$8) + I717)&gt;0,(ZB_Käufer2!$B717-Parameter!$B$17*Spielerentscheidungen!$D$6+Parameter!$B$4*(Ergebnisse2!$E$5/Parameter!$B$8) + J717)&gt;0), IF(($B717-Parameter!$B$17*Spielerentscheidungen!$B$6+Parameter!$B$4*(Ergebnisse2!$D$5/Parameter!$B$8) + I717) &gt; (ZB_Käufer2!$B717-Parameter!$B$17*Spielerentscheidungen!$D$6+Parameter!$B$4*(Ergebnisse2!$E$5/Parameter!$B$8) + J717),"A",IF(($B717-Parameter!$B$17*Spielerentscheidungen!$B$6+Parameter!$B$4*(Ergebnisse2!$D$5/Parameter!$B$8) + I717) &lt; (ZB_Käufer2!$B717-Parameter!$B$17*Spielerentscheidungen!$D$6+Parameter!$B$4*(Ergebnisse2!$E$5/Parameter!$B$8) + J717),"B",C717)),
IF(($B717-Parameter!$B$17*Spielerentscheidungen!$B$6+Parameter!$B$4*(Ergebnisse2!$D$5/Parameter!$B$8) + I717)&gt;0,"A",
IF((ZB_Käufer2!$B717-Parameter!$B$17*Spielerentscheidungen!$D$6 + Parameter!$B$4*(Ergebnisse2!$E$5/Parameter!$B$8) + J717)&gt;0,"B",0)))</f>
        <v>B</v>
      </c>
      <c r="I717">
        <v>0</v>
      </c>
      <c r="J717">
        <v>5</v>
      </c>
    </row>
    <row r="718" spans="1:10" x14ac:dyDescent="0.35">
      <c r="A718">
        <v>717</v>
      </c>
      <c r="B718">
        <v>2.95</v>
      </c>
      <c r="C718" t="s">
        <v>19</v>
      </c>
      <c r="D718" t="str">
        <f>IF(AND(($B718- Parameter!$B$17*Spielerentscheidungen!$B$2+Parameter!$B$4*0.5 + I718)&gt;0,(ZB_Käufer2!$B718-Parameter!$B$17*Spielerentscheidungen!$D$2+Parameter!$B$4*0.5 + J718)&gt;0), IF(($B718-Parameter!$B$17*Spielerentscheidungen!$B$2+Parameter!$B$4*0.5 + I718) &gt; (ZB_Käufer2!$B718-Parameter!$B$17*Spielerentscheidungen!$D$2+Parameter!$B$4*0.5 + J718), "A", IF((ZB_Käufer2!$B718-Parameter!$B$17*Spielerentscheidungen!$D$2+Parameter!$B$4*0.5 + J718) &gt; ($B718-Parameter!$B$17*Spielerentscheidungen!$B$2+Parameter!$B$4*0.5 + I718), "B", C718)),
IF(($B718-Parameter!$B$17*Spielerentscheidungen!$B$2+Parameter!$B$4*0.5 + I718)&gt;0,"A",
IF((ZB_Käufer2!$B718-Parameter!$B$17*Spielerentscheidungen!$D$2+Parameter!$B$4*0.5 + J718)&gt;0,"B",0)))</f>
        <v>A</v>
      </c>
      <c r="E718" t="str">
        <f>IF(AND(($B718-Parameter!$B$17*Spielerentscheidungen!$B$3+Parameter!$B$4*(Ergebnisse2!$D$2/Parameter!$B$8) + I718)&gt;0,(ZB_Käufer2!$B718-Parameter!$B$17*Spielerentscheidungen!$D$3+Parameter!$B$4*(Ergebnisse2!$E$2/Parameter!$B$8) + J718)&gt;0),IF(($B718-Parameter!$B$17*Spielerentscheidungen!$B$3+Parameter!$B$4*(Ergebnisse2!$D$2/Parameter!$B$8) + I718) &gt; (ZB_Käufer2!$B718-Parameter!$B$17*Spielerentscheidungen!$D$3+Parameter!$B$4*(Ergebnisse2!$E$2/Parameter!$B$8) + J718),"A", IF(($B718-Parameter!$B$17*Spielerentscheidungen!$B$3+Parameter!$B$4*(Ergebnisse2!$D$2/Parameter!$B$8) + I718) &lt; (ZB_Käufer2!$B718-Parameter!$B$17*Spielerentscheidungen!$D$3+Parameter!$B$4*(Ergebnisse2!$E$2/Parameter!$B$8) + J718 ), "B", C718)),
IF(($B718-Parameter!$B$17*Spielerentscheidungen!$B$3+Parameter!$B$4*(Ergebnisse2!$D$2/Parameter!$B$8) + I718) &gt; 0,"A",
IF((ZB_Käufer2!$B718-Parameter!$B$17*Spielerentscheidungen!$D$3+Parameter!$B$4*(Ergebnisse2!$E$2/Parameter!$B$8) + J718)&gt;0,"B",0)))</f>
        <v>A</v>
      </c>
      <c r="F718">
        <f>IF(AND(($B718-Parameter!$B$17*Spielerentscheidungen!$B$4+Parameter!$B$4*(Ergebnisse2!$D$3/Parameter!$B$8) + I718 )&gt;0,(ZB_Käufer2!$B718-Parameter!$B$17*Spielerentscheidungen!$D$4+Parameter!$B$4*(Ergebnisse2!$E$3/Parameter!$B$8) + J718)&gt;0),IF(($B718-Parameter!$B$17*Spielerentscheidungen!$B$4+Parameter!$B$4*(Ergebnisse2!$D$3/Parameter!$B$8) + I718) &gt; (ZB_Käufer2!$B718-Parameter!$B$17*Spielerentscheidungen!$D$4+Parameter!$B$4*(Ergebnisse2!$E$3/Parameter!$B$8) + J718), "A", IF(($B718-Parameter!$B$17*Spielerentscheidungen!$B$4+Parameter!$B$4*(Ergebnisse2!$D$3/Parameter!$B$8) + I718) &lt; (ZB_Käufer2!$B718-Parameter!$B$17*Spielerentscheidungen!$D$4+Parameter!$B$4*(Ergebnisse2!$E$3/Parameter!$B$8) + J718), "B", C718)),
IF(($B718-Parameter!$B$17*Spielerentscheidungen!$B$4+Parameter!$B$4*(Ergebnisse2!$D$3/Parameter!$B$8) + I718) &gt; 0,"A",
IF((ZB_Käufer2!$B718-Parameter!$B$17*Spielerentscheidungen!$D$4+Parameter!$B$4*(Ergebnisse2!$E$3/Parameter!$B$8) + J718) &gt; 0,"B",0)))</f>
        <v>0</v>
      </c>
      <c r="G718">
        <f>IF(AND(($B718-Parameter!$B$17*Spielerentscheidungen!$B$5+Parameter!$B$4*(Ergebnisse2!$D$4/Parameter!$B$8) + I718)&gt;0,(ZB_Käufer2!$B718-Parameter!$B$17*Spielerentscheidungen!$D$5+Parameter!$B$4*(Ergebnisse2!$E$4/Parameter!$B$8) + J718)&gt;0), IF(($B718-Parameter!$B$17*Spielerentscheidungen!$B$5+Parameter!$B$4*(Ergebnisse2!$D$4/Parameter!$B$8) + I718) &gt; (ZB_Käufer2!$B718-Parameter!$B$17*Spielerentscheidungen!$D$5+Parameter!$B$4*(Ergebnisse2!$E$4/Parameter!$B$8) + J718), "A", IF(($B718-Parameter!$B$17*Spielerentscheidungen!$B$5+Parameter!$B$4*(Ergebnisse2!$D$4/Parameter!$B$8) + I718) &lt; (ZB_Käufer2!$B718-Parameter!$B$17*Spielerentscheidungen!$D$5+Parameter!$B$4*(Ergebnisse2!$E$4/Parameter!$B$8) + J718), "B", C718)),
IF(($B718-Parameter!$B$17*Spielerentscheidungen!$B$5+Parameter!$B$4*(Ergebnisse2!$D$4/Parameter!$B$8) +I718)&gt;0,"A",
IF((ZB_Käufer2!$B718-Parameter!$B$17*Spielerentscheidungen!$D$5+Parameter!$B$4*(Ergebnisse2!$E$4/Parameter!$B$8) + J718)&gt;0,"B",0)))</f>
        <v>0</v>
      </c>
      <c r="H718">
        <f>IF(AND(($B718-Parameter!$B$17*Spielerentscheidungen!$B$6+Parameter!$B$4*(Ergebnisse2!$D$5/Parameter!$B$8) + I718)&gt;0,(ZB_Käufer2!$B718-Parameter!$B$17*Spielerentscheidungen!$D$6+Parameter!$B$4*(Ergebnisse2!$E$5/Parameter!$B$8) + J718)&gt;0), IF(($B718-Parameter!$B$17*Spielerentscheidungen!$B$6+Parameter!$B$4*(Ergebnisse2!$D$5/Parameter!$B$8) + I718) &gt; (ZB_Käufer2!$B718-Parameter!$B$17*Spielerentscheidungen!$D$6+Parameter!$B$4*(Ergebnisse2!$E$5/Parameter!$B$8) + J718),"A",IF(($B718-Parameter!$B$17*Spielerentscheidungen!$B$6+Parameter!$B$4*(Ergebnisse2!$D$5/Parameter!$B$8) + I718) &lt; (ZB_Käufer2!$B718-Parameter!$B$17*Spielerentscheidungen!$D$6+Parameter!$B$4*(Ergebnisse2!$E$5/Parameter!$B$8) + J718),"B",C718)),
IF(($B718-Parameter!$B$17*Spielerentscheidungen!$B$6+Parameter!$B$4*(Ergebnisse2!$D$5/Parameter!$B$8) + I718)&gt;0,"A",
IF((ZB_Käufer2!$B718-Parameter!$B$17*Spielerentscheidungen!$D$6 + Parameter!$B$4*(Ergebnisse2!$E$5/Parameter!$B$8) + J718)&gt;0,"B",0)))</f>
        <v>0</v>
      </c>
      <c r="I718">
        <v>5</v>
      </c>
      <c r="J718">
        <v>0</v>
      </c>
    </row>
    <row r="719" spans="1:10" x14ac:dyDescent="0.35">
      <c r="A719">
        <v>718</v>
      </c>
      <c r="B719">
        <v>1.45</v>
      </c>
      <c r="C719" t="s">
        <v>20</v>
      </c>
      <c r="D719">
        <f>IF(AND(($B719- Parameter!$B$17*Spielerentscheidungen!$B$2+Parameter!$B$4*0.5 + I719)&gt;0,(ZB_Käufer2!$B719-Parameter!$B$17*Spielerentscheidungen!$D$2+Parameter!$B$4*0.5 + J719)&gt;0), IF(($B719-Parameter!$B$17*Spielerentscheidungen!$B$2+Parameter!$B$4*0.5 + I719) &gt; (ZB_Käufer2!$B719-Parameter!$B$17*Spielerentscheidungen!$D$2+Parameter!$B$4*0.5 + J719), "A", IF((ZB_Käufer2!$B719-Parameter!$B$17*Spielerentscheidungen!$D$2+Parameter!$B$4*0.5 + J719) &gt; ($B719-Parameter!$B$17*Spielerentscheidungen!$B$2+Parameter!$B$4*0.5 + I719), "B", C719)),
IF(($B719-Parameter!$B$17*Spielerentscheidungen!$B$2+Parameter!$B$4*0.5 + I719)&gt;0,"A",
IF((ZB_Käufer2!$B719-Parameter!$B$17*Spielerentscheidungen!$D$2+Parameter!$B$4*0.5 + J719)&gt;0,"B",0)))</f>
        <v>0</v>
      </c>
      <c r="E719">
        <f>IF(AND(($B719-Parameter!$B$17*Spielerentscheidungen!$B$3+Parameter!$B$4*(Ergebnisse2!$D$2/Parameter!$B$8) + I719)&gt;0,(ZB_Käufer2!$B719-Parameter!$B$17*Spielerentscheidungen!$D$3+Parameter!$B$4*(Ergebnisse2!$E$2/Parameter!$B$8) + J719)&gt;0),IF(($B719-Parameter!$B$17*Spielerentscheidungen!$B$3+Parameter!$B$4*(Ergebnisse2!$D$2/Parameter!$B$8) + I719) &gt; (ZB_Käufer2!$B719-Parameter!$B$17*Spielerentscheidungen!$D$3+Parameter!$B$4*(Ergebnisse2!$E$2/Parameter!$B$8) + J719),"A", IF(($B719-Parameter!$B$17*Spielerentscheidungen!$B$3+Parameter!$B$4*(Ergebnisse2!$D$2/Parameter!$B$8) + I719) &lt; (ZB_Käufer2!$B719-Parameter!$B$17*Spielerentscheidungen!$D$3+Parameter!$B$4*(Ergebnisse2!$E$2/Parameter!$B$8) + J719 ), "B", C719)),
IF(($B719-Parameter!$B$17*Spielerentscheidungen!$B$3+Parameter!$B$4*(Ergebnisse2!$D$2/Parameter!$B$8) + I719) &gt; 0,"A",
IF((ZB_Käufer2!$B719-Parameter!$B$17*Spielerentscheidungen!$D$3+Parameter!$B$4*(Ergebnisse2!$E$2/Parameter!$B$8) + J719)&gt;0,"B",0)))</f>
        <v>0</v>
      </c>
      <c r="F719">
        <f>IF(AND(($B719-Parameter!$B$17*Spielerentscheidungen!$B$4+Parameter!$B$4*(Ergebnisse2!$D$3/Parameter!$B$8) + I719 )&gt;0,(ZB_Käufer2!$B719-Parameter!$B$17*Spielerentscheidungen!$D$4+Parameter!$B$4*(Ergebnisse2!$E$3/Parameter!$B$8) + J719)&gt;0),IF(($B719-Parameter!$B$17*Spielerentscheidungen!$B$4+Parameter!$B$4*(Ergebnisse2!$D$3/Parameter!$B$8) + I719) &gt; (ZB_Käufer2!$B719-Parameter!$B$17*Spielerentscheidungen!$D$4+Parameter!$B$4*(Ergebnisse2!$E$3/Parameter!$B$8) + J719), "A", IF(($B719-Parameter!$B$17*Spielerentscheidungen!$B$4+Parameter!$B$4*(Ergebnisse2!$D$3/Parameter!$B$8) + I719) &lt; (ZB_Käufer2!$B719-Parameter!$B$17*Spielerentscheidungen!$D$4+Parameter!$B$4*(Ergebnisse2!$E$3/Parameter!$B$8) + J719), "B", C719)),
IF(($B719-Parameter!$B$17*Spielerentscheidungen!$B$4+Parameter!$B$4*(Ergebnisse2!$D$3/Parameter!$B$8) + I719) &gt; 0,"A",
IF((ZB_Käufer2!$B719-Parameter!$B$17*Spielerentscheidungen!$D$4+Parameter!$B$4*(Ergebnisse2!$E$3/Parameter!$B$8) + J719) &gt; 0,"B",0)))</f>
        <v>0</v>
      </c>
      <c r="G719">
        <f>IF(AND(($B719-Parameter!$B$17*Spielerentscheidungen!$B$5+Parameter!$B$4*(Ergebnisse2!$D$4/Parameter!$B$8) + I719)&gt;0,(ZB_Käufer2!$B719-Parameter!$B$17*Spielerentscheidungen!$D$5+Parameter!$B$4*(Ergebnisse2!$E$4/Parameter!$B$8) + J719)&gt;0), IF(($B719-Parameter!$B$17*Spielerentscheidungen!$B$5+Parameter!$B$4*(Ergebnisse2!$D$4/Parameter!$B$8) + I719) &gt; (ZB_Käufer2!$B719-Parameter!$B$17*Spielerentscheidungen!$D$5+Parameter!$B$4*(Ergebnisse2!$E$4/Parameter!$B$8) + J719), "A", IF(($B719-Parameter!$B$17*Spielerentscheidungen!$B$5+Parameter!$B$4*(Ergebnisse2!$D$4/Parameter!$B$8) + I719) &lt; (ZB_Käufer2!$B719-Parameter!$B$17*Spielerentscheidungen!$D$5+Parameter!$B$4*(Ergebnisse2!$E$4/Parameter!$B$8) + J719), "B", C719)),
IF(($B719-Parameter!$B$17*Spielerentscheidungen!$B$5+Parameter!$B$4*(Ergebnisse2!$D$4/Parameter!$B$8) +I719)&gt;0,"A",
IF((ZB_Käufer2!$B719-Parameter!$B$17*Spielerentscheidungen!$D$5+Parameter!$B$4*(Ergebnisse2!$E$4/Parameter!$B$8) + J719)&gt;0,"B",0)))</f>
        <v>0</v>
      </c>
      <c r="H719">
        <f>IF(AND(($B719-Parameter!$B$17*Spielerentscheidungen!$B$6+Parameter!$B$4*(Ergebnisse2!$D$5/Parameter!$B$8) + I719)&gt;0,(ZB_Käufer2!$B719-Parameter!$B$17*Spielerentscheidungen!$D$6+Parameter!$B$4*(Ergebnisse2!$E$5/Parameter!$B$8) + J719)&gt;0), IF(($B719-Parameter!$B$17*Spielerentscheidungen!$B$6+Parameter!$B$4*(Ergebnisse2!$D$5/Parameter!$B$8) + I719) &gt; (ZB_Käufer2!$B719-Parameter!$B$17*Spielerentscheidungen!$D$6+Parameter!$B$4*(Ergebnisse2!$E$5/Parameter!$B$8) + J719),"A",IF(($B719-Parameter!$B$17*Spielerentscheidungen!$B$6+Parameter!$B$4*(Ergebnisse2!$D$5/Parameter!$B$8) + I719) &lt; (ZB_Käufer2!$B719-Parameter!$B$17*Spielerentscheidungen!$D$6+Parameter!$B$4*(Ergebnisse2!$E$5/Parameter!$B$8) + J719),"B",C719)),
IF(($B719-Parameter!$B$17*Spielerentscheidungen!$B$6+Parameter!$B$4*(Ergebnisse2!$D$5/Parameter!$B$8) + I719)&gt;0,"A",
IF((ZB_Käufer2!$B719-Parameter!$B$17*Spielerentscheidungen!$D$6 + Parameter!$B$4*(Ergebnisse2!$E$5/Parameter!$B$8) + J719)&gt;0,"B",0)))</f>
        <v>0</v>
      </c>
      <c r="I719">
        <v>0</v>
      </c>
      <c r="J719">
        <v>5</v>
      </c>
    </row>
    <row r="720" spans="1:10" x14ac:dyDescent="0.35">
      <c r="A720">
        <v>719</v>
      </c>
      <c r="B720">
        <v>0.02</v>
      </c>
      <c r="C720" t="s">
        <v>19</v>
      </c>
      <c r="D720">
        <f>IF(AND(($B720- Parameter!$B$17*Spielerentscheidungen!$B$2+Parameter!$B$4*0.5 + I720)&gt;0,(ZB_Käufer2!$B720-Parameter!$B$17*Spielerentscheidungen!$D$2+Parameter!$B$4*0.5 + J720)&gt;0), IF(($B720-Parameter!$B$17*Spielerentscheidungen!$B$2+Parameter!$B$4*0.5 + I720) &gt; (ZB_Käufer2!$B720-Parameter!$B$17*Spielerentscheidungen!$D$2+Parameter!$B$4*0.5 + J720), "A", IF((ZB_Käufer2!$B720-Parameter!$B$17*Spielerentscheidungen!$D$2+Parameter!$B$4*0.5 + J720) &gt; ($B720-Parameter!$B$17*Spielerentscheidungen!$B$2+Parameter!$B$4*0.5 + I720), "B", C720)),
IF(($B720-Parameter!$B$17*Spielerentscheidungen!$B$2+Parameter!$B$4*0.5 + I720)&gt;0,"A",
IF((ZB_Käufer2!$B720-Parameter!$B$17*Spielerentscheidungen!$D$2+Parameter!$B$4*0.5 + J720)&gt;0,"B",0)))</f>
        <v>0</v>
      </c>
      <c r="E720">
        <f>IF(AND(($B720-Parameter!$B$17*Spielerentscheidungen!$B$3+Parameter!$B$4*(Ergebnisse2!$D$2/Parameter!$B$8) + I720)&gt;0,(ZB_Käufer2!$B720-Parameter!$B$17*Spielerentscheidungen!$D$3+Parameter!$B$4*(Ergebnisse2!$E$2/Parameter!$B$8) + J720)&gt;0),IF(($B720-Parameter!$B$17*Spielerentscheidungen!$B$3+Parameter!$B$4*(Ergebnisse2!$D$2/Parameter!$B$8) + I720) &gt; (ZB_Käufer2!$B720-Parameter!$B$17*Spielerentscheidungen!$D$3+Parameter!$B$4*(Ergebnisse2!$E$2/Parameter!$B$8) + J720),"A", IF(($B720-Parameter!$B$17*Spielerentscheidungen!$B$3+Parameter!$B$4*(Ergebnisse2!$D$2/Parameter!$B$8) + I720) &lt; (ZB_Käufer2!$B720-Parameter!$B$17*Spielerentscheidungen!$D$3+Parameter!$B$4*(Ergebnisse2!$E$2/Parameter!$B$8) + J720 ), "B", C720)),
IF(($B720-Parameter!$B$17*Spielerentscheidungen!$B$3+Parameter!$B$4*(Ergebnisse2!$D$2/Parameter!$B$8) + I720) &gt; 0,"A",
IF((ZB_Käufer2!$B720-Parameter!$B$17*Spielerentscheidungen!$D$3+Parameter!$B$4*(Ergebnisse2!$E$2/Parameter!$B$8) + J720)&gt;0,"B",0)))</f>
        <v>0</v>
      </c>
      <c r="F720">
        <f>IF(AND(($B720-Parameter!$B$17*Spielerentscheidungen!$B$4+Parameter!$B$4*(Ergebnisse2!$D$3/Parameter!$B$8) + I720 )&gt;0,(ZB_Käufer2!$B720-Parameter!$B$17*Spielerentscheidungen!$D$4+Parameter!$B$4*(Ergebnisse2!$E$3/Parameter!$B$8) + J720)&gt;0),IF(($B720-Parameter!$B$17*Spielerentscheidungen!$B$4+Parameter!$B$4*(Ergebnisse2!$D$3/Parameter!$B$8) + I720) &gt; (ZB_Käufer2!$B720-Parameter!$B$17*Spielerentscheidungen!$D$4+Parameter!$B$4*(Ergebnisse2!$E$3/Parameter!$B$8) + J720), "A", IF(($B720-Parameter!$B$17*Spielerentscheidungen!$B$4+Parameter!$B$4*(Ergebnisse2!$D$3/Parameter!$B$8) + I720) &lt; (ZB_Käufer2!$B720-Parameter!$B$17*Spielerentscheidungen!$D$4+Parameter!$B$4*(Ergebnisse2!$E$3/Parameter!$B$8) + J720), "B", C720)),
IF(($B720-Parameter!$B$17*Spielerentscheidungen!$B$4+Parameter!$B$4*(Ergebnisse2!$D$3/Parameter!$B$8) + I720) &gt; 0,"A",
IF((ZB_Käufer2!$B720-Parameter!$B$17*Spielerentscheidungen!$D$4+Parameter!$B$4*(Ergebnisse2!$E$3/Parameter!$B$8) + J720) &gt; 0,"B",0)))</f>
        <v>0</v>
      </c>
      <c r="G720">
        <f>IF(AND(($B720-Parameter!$B$17*Spielerentscheidungen!$B$5+Parameter!$B$4*(Ergebnisse2!$D$4/Parameter!$B$8) + I720)&gt;0,(ZB_Käufer2!$B720-Parameter!$B$17*Spielerentscheidungen!$D$5+Parameter!$B$4*(Ergebnisse2!$E$4/Parameter!$B$8) + J720)&gt;0), IF(($B720-Parameter!$B$17*Spielerentscheidungen!$B$5+Parameter!$B$4*(Ergebnisse2!$D$4/Parameter!$B$8) + I720) &gt; (ZB_Käufer2!$B720-Parameter!$B$17*Spielerentscheidungen!$D$5+Parameter!$B$4*(Ergebnisse2!$E$4/Parameter!$B$8) + J720), "A", IF(($B720-Parameter!$B$17*Spielerentscheidungen!$B$5+Parameter!$B$4*(Ergebnisse2!$D$4/Parameter!$B$8) + I720) &lt; (ZB_Käufer2!$B720-Parameter!$B$17*Spielerentscheidungen!$D$5+Parameter!$B$4*(Ergebnisse2!$E$4/Parameter!$B$8) + J720), "B", C720)),
IF(($B720-Parameter!$B$17*Spielerentscheidungen!$B$5+Parameter!$B$4*(Ergebnisse2!$D$4/Parameter!$B$8) +I720)&gt;0,"A",
IF((ZB_Käufer2!$B720-Parameter!$B$17*Spielerentscheidungen!$D$5+Parameter!$B$4*(Ergebnisse2!$E$4/Parameter!$B$8) + J720)&gt;0,"B",0)))</f>
        <v>0</v>
      </c>
      <c r="H720">
        <f>IF(AND(($B720-Parameter!$B$17*Spielerentscheidungen!$B$6+Parameter!$B$4*(Ergebnisse2!$D$5/Parameter!$B$8) + I720)&gt;0,(ZB_Käufer2!$B720-Parameter!$B$17*Spielerentscheidungen!$D$6+Parameter!$B$4*(Ergebnisse2!$E$5/Parameter!$B$8) + J720)&gt;0), IF(($B720-Parameter!$B$17*Spielerentscheidungen!$B$6+Parameter!$B$4*(Ergebnisse2!$D$5/Parameter!$B$8) + I720) &gt; (ZB_Käufer2!$B720-Parameter!$B$17*Spielerentscheidungen!$D$6+Parameter!$B$4*(Ergebnisse2!$E$5/Parameter!$B$8) + J720),"A",IF(($B720-Parameter!$B$17*Spielerentscheidungen!$B$6+Parameter!$B$4*(Ergebnisse2!$D$5/Parameter!$B$8) + I720) &lt; (ZB_Käufer2!$B720-Parameter!$B$17*Spielerentscheidungen!$D$6+Parameter!$B$4*(Ergebnisse2!$E$5/Parameter!$B$8) + J720),"B",C720)),
IF(($B720-Parameter!$B$17*Spielerentscheidungen!$B$6+Parameter!$B$4*(Ergebnisse2!$D$5/Parameter!$B$8) + I720)&gt;0,"A",
IF((ZB_Käufer2!$B720-Parameter!$B$17*Spielerentscheidungen!$D$6 + Parameter!$B$4*(Ergebnisse2!$E$5/Parameter!$B$8) + J720)&gt;0,"B",0)))</f>
        <v>0</v>
      </c>
      <c r="I720">
        <v>0</v>
      </c>
      <c r="J720">
        <v>4</v>
      </c>
    </row>
    <row r="721" spans="1:10" x14ac:dyDescent="0.35">
      <c r="A721">
        <v>720</v>
      </c>
      <c r="B721">
        <v>5.76</v>
      </c>
      <c r="C721" t="s">
        <v>20</v>
      </c>
      <c r="D721" t="str">
        <f>IF(AND(($B721- Parameter!$B$17*Spielerentscheidungen!$B$2+Parameter!$B$4*0.5 + I721)&gt;0,(ZB_Käufer2!$B721-Parameter!$B$17*Spielerentscheidungen!$D$2+Parameter!$B$4*0.5 + J721)&gt;0), IF(($B721-Parameter!$B$17*Spielerentscheidungen!$B$2+Parameter!$B$4*0.5 + I721) &gt; (ZB_Käufer2!$B721-Parameter!$B$17*Spielerentscheidungen!$D$2+Parameter!$B$4*0.5 + J721), "A", IF((ZB_Käufer2!$B721-Parameter!$B$17*Spielerentscheidungen!$D$2+Parameter!$B$4*0.5 + J721) &gt; ($B721-Parameter!$B$17*Spielerentscheidungen!$B$2+Parameter!$B$4*0.5 + I721), "B", C721)),
IF(($B721-Parameter!$B$17*Spielerentscheidungen!$B$2+Parameter!$B$4*0.5 + I721)&gt;0,"A",
IF((ZB_Käufer2!$B721-Parameter!$B$17*Spielerentscheidungen!$D$2+Parameter!$B$4*0.5 + J721)&gt;0,"B",0)))</f>
        <v>A</v>
      </c>
      <c r="E721" t="str">
        <f>IF(AND(($B721-Parameter!$B$17*Spielerentscheidungen!$B$3+Parameter!$B$4*(Ergebnisse2!$D$2/Parameter!$B$8) + I721)&gt;0,(ZB_Käufer2!$B721-Parameter!$B$17*Spielerentscheidungen!$D$3+Parameter!$B$4*(Ergebnisse2!$E$2/Parameter!$B$8) + J721)&gt;0),IF(($B721-Parameter!$B$17*Spielerentscheidungen!$B$3+Parameter!$B$4*(Ergebnisse2!$D$2/Parameter!$B$8) + I721) &gt; (ZB_Käufer2!$B721-Parameter!$B$17*Spielerentscheidungen!$D$3+Parameter!$B$4*(Ergebnisse2!$E$2/Parameter!$B$8) + J721),"A", IF(($B721-Parameter!$B$17*Spielerentscheidungen!$B$3+Parameter!$B$4*(Ergebnisse2!$D$2/Parameter!$B$8) + I721) &lt; (ZB_Käufer2!$B721-Parameter!$B$17*Spielerentscheidungen!$D$3+Parameter!$B$4*(Ergebnisse2!$E$2/Parameter!$B$8) + J721 ), "B", C721)),
IF(($B721-Parameter!$B$17*Spielerentscheidungen!$B$3+Parameter!$B$4*(Ergebnisse2!$D$2/Parameter!$B$8) + I721) &gt; 0,"A",
IF((ZB_Käufer2!$B721-Parameter!$B$17*Spielerentscheidungen!$D$3+Parameter!$B$4*(Ergebnisse2!$E$2/Parameter!$B$8) + J721)&gt;0,"B",0)))</f>
        <v>A</v>
      </c>
      <c r="F721">
        <f>IF(AND(($B721-Parameter!$B$17*Spielerentscheidungen!$B$4+Parameter!$B$4*(Ergebnisse2!$D$3/Parameter!$B$8) + I721 )&gt;0,(ZB_Käufer2!$B721-Parameter!$B$17*Spielerentscheidungen!$D$4+Parameter!$B$4*(Ergebnisse2!$E$3/Parameter!$B$8) + J721)&gt;0),IF(($B721-Parameter!$B$17*Spielerentscheidungen!$B$4+Parameter!$B$4*(Ergebnisse2!$D$3/Parameter!$B$8) + I721) &gt; (ZB_Käufer2!$B721-Parameter!$B$17*Spielerentscheidungen!$D$4+Parameter!$B$4*(Ergebnisse2!$E$3/Parameter!$B$8) + J721), "A", IF(($B721-Parameter!$B$17*Spielerentscheidungen!$B$4+Parameter!$B$4*(Ergebnisse2!$D$3/Parameter!$B$8) + I721) &lt; (ZB_Käufer2!$B721-Parameter!$B$17*Spielerentscheidungen!$D$4+Parameter!$B$4*(Ergebnisse2!$E$3/Parameter!$B$8) + J721), "B", C721)),
IF(($B721-Parameter!$B$17*Spielerentscheidungen!$B$4+Parameter!$B$4*(Ergebnisse2!$D$3/Parameter!$B$8) + I721) &gt; 0,"A",
IF((ZB_Käufer2!$B721-Parameter!$B$17*Spielerentscheidungen!$D$4+Parameter!$B$4*(Ergebnisse2!$E$3/Parameter!$B$8) + J721) &gt; 0,"B",0)))</f>
        <v>0</v>
      </c>
      <c r="G721">
        <f>IF(AND(($B721-Parameter!$B$17*Spielerentscheidungen!$B$5+Parameter!$B$4*(Ergebnisse2!$D$4/Parameter!$B$8) + I721)&gt;0,(ZB_Käufer2!$B721-Parameter!$B$17*Spielerentscheidungen!$D$5+Parameter!$B$4*(Ergebnisse2!$E$4/Parameter!$B$8) + J721)&gt;0), IF(($B721-Parameter!$B$17*Spielerentscheidungen!$B$5+Parameter!$B$4*(Ergebnisse2!$D$4/Parameter!$B$8) + I721) &gt; (ZB_Käufer2!$B721-Parameter!$B$17*Spielerentscheidungen!$D$5+Parameter!$B$4*(Ergebnisse2!$E$4/Parameter!$B$8) + J721), "A", IF(($B721-Parameter!$B$17*Spielerentscheidungen!$B$5+Parameter!$B$4*(Ergebnisse2!$D$4/Parameter!$B$8) + I721) &lt; (ZB_Käufer2!$B721-Parameter!$B$17*Spielerentscheidungen!$D$5+Parameter!$B$4*(Ergebnisse2!$E$4/Parameter!$B$8) + J721), "B", C721)),
IF(($B721-Parameter!$B$17*Spielerentscheidungen!$B$5+Parameter!$B$4*(Ergebnisse2!$D$4/Parameter!$B$8) +I721)&gt;0,"A",
IF((ZB_Käufer2!$B721-Parameter!$B$17*Spielerentscheidungen!$D$5+Parameter!$B$4*(Ergebnisse2!$E$4/Parameter!$B$8) + J721)&gt;0,"B",0)))</f>
        <v>0</v>
      </c>
      <c r="H721">
        <f>IF(AND(($B721-Parameter!$B$17*Spielerentscheidungen!$B$6+Parameter!$B$4*(Ergebnisse2!$D$5/Parameter!$B$8) + I721)&gt;0,(ZB_Käufer2!$B721-Parameter!$B$17*Spielerentscheidungen!$D$6+Parameter!$B$4*(Ergebnisse2!$E$5/Parameter!$B$8) + J721)&gt;0), IF(($B721-Parameter!$B$17*Spielerentscheidungen!$B$6+Parameter!$B$4*(Ergebnisse2!$D$5/Parameter!$B$8) + I721) &gt; (ZB_Käufer2!$B721-Parameter!$B$17*Spielerentscheidungen!$D$6+Parameter!$B$4*(Ergebnisse2!$E$5/Parameter!$B$8) + J721),"A",IF(($B721-Parameter!$B$17*Spielerentscheidungen!$B$6+Parameter!$B$4*(Ergebnisse2!$D$5/Parameter!$B$8) + I721) &lt; (ZB_Käufer2!$B721-Parameter!$B$17*Spielerentscheidungen!$D$6+Parameter!$B$4*(Ergebnisse2!$E$5/Parameter!$B$8) + J721),"B",C721)),
IF(($B721-Parameter!$B$17*Spielerentscheidungen!$B$6+Parameter!$B$4*(Ergebnisse2!$D$5/Parameter!$B$8) + I721)&gt;0,"A",
IF((ZB_Käufer2!$B721-Parameter!$B$17*Spielerentscheidungen!$D$6 + Parameter!$B$4*(Ergebnisse2!$E$5/Parameter!$B$8) + J721)&gt;0,"B",0)))</f>
        <v>0</v>
      </c>
      <c r="I721">
        <v>3</v>
      </c>
      <c r="J721">
        <v>0</v>
      </c>
    </row>
    <row r="722" spans="1:10" x14ac:dyDescent="0.35">
      <c r="A722">
        <v>721</v>
      </c>
      <c r="B722">
        <v>6.96</v>
      </c>
      <c r="C722" t="s">
        <v>19</v>
      </c>
      <c r="D722" t="str">
        <f>IF(AND(($B722- Parameter!$B$17*Spielerentscheidungen!$B$2+Parameter!$B$4*0.5 + I722)&gt;0,(ZB_Käufer2!$B722-Parameter!$B$17*Spielerentscheidungen!$D$2+Parameter!$B$4*0.5 + J722)&gt;0), IF(($B722-Parameter!$B$17*Spielerentscheidungen!$B$2+Parameter!$B$4*0.5 + I722) &gt; (ZB_Käufer2!$B722-Parameter!$B$17*Spielerentscheidungen!$D$2+Parameter!$B$4*0.5 + J722), "A", IF((ZB_Käufer2!$B722-Parameter!$B$17*Spielerentscheidungen!$D$2+Parameter!$B$4*0.5 + J722) &gt; ($B722-Parameter!$B$17*Spielerentscheidungen!$B$2+Parameter!$B$4*0.5 + I722), "B", C722)),
IF(($B722-Parameter!$B$17*Spielerentscheidungen!$B$2+Parameter!$B$4*0.5 + I722)&gt;0,"A",
IF((ZB_Käufer2!$B722-Parameter!$B$17*Spielerentscheidungen!$D$2+Parameter!$B$4*0.5 + J722)&gt;0,"B",0)))</f>
        <v>B</v>
      </c>
      <c r="E722" t="str">
        <f>IF(AND(($B722-Parameter!$B$17*Spielerentscheidungen!$B$3+Parameter!$B$4*(Ergebnisse2!$D$2/Parameter!$B$8) + I722)&gt;0,(ZB_Käufer2!$B722-Parameter!$B$17*Spielerentscheidungen!$D$3+Parameter!$B$4*(Ergebnisse2!$E$2/Parameter!$B$8) + J722)&gt;0),IF(($B722-Parameter!$B$17*Spielerentscheidungen!$B$3+Parameter!$B$4*(Ergebnisse2!$D$2/Parameter!$B$8) + I722) &gt; (ZB_Käufer2!$B722-Parameter!$B$17*Spielerentscheidungen!$D$3+Parameter!$B$4*(Ergebnisse2!$E$2/Parameter!$B$8) + J722),"A", IF(($B722-Parameter!$B$17*Spielerentscheidungen!$B$3+Parameter!$B$4*(Ergebnisse2!$D$2/Parameter!$B$8) + I722) &lt; (ZB_Käufer2!$B722-Parameter!$B$17*Spielerentscheidungen!$D$3+Parameter!$B$4*(Ergebnisse2!$E$2/Parameter!$B$8) + J722 ), "B", C722)),
IF(($B722-Parameter!$B$17*Spielerentscheidungen!$B$3+Parameter!$B$4*(Ergebnisse2!$D$2/Parameter!$B$8) + I722) &gt; 0,"A",
IF((ZB_Käufer2!$B722-Parameter!$B$17*Spielerentscheidungen!$D$3+Parameter!$B$4*(Ergebnisse2!$E$2/Parameter!$B$8) + J722)&gt;0,"B",0)))</f>
        <v>B</v>
      </c>
      <c r="F722">
        <f>IF(AND(($B722-Parameter!$B$17*Spielerentscheidungen!$B$4+Parameter!$B$4*(Ergebnisse2!$D$3/Parameter!$B$8) + I722 )&gt;0,(ZB_Käufer2!$B722-Parameter!$B$17*Spielerentscheidungen!$D$4+Parameter!$B$4*(Ergebnisse2!$E$3/Parameter!$B$8) + J722)&gt;0),IF(($B722-Parameter!$B$17*Spielerentscheidungen!$B$4+Parameter!$B$4*(Ergebnisse2!$D$3/Parameter!$B$8) + I722) &gt; (ZB_Käufer2!$B722-Parameter!$B$17*Spielerentscheidungen!$D$4+Parameter!$B$4*(Ergebnisse2!$E$3/Parameter!$B$8) + J722), "A", IF(($B722-Parameter!$B$17*Spielerentscheidungen!$B$4+Parameter!$B$4*(Ergebnisse2!$D$3/Parameter!$B$8) + I722) &lt; (ZB_Käufer2!$B722-Parameter!$B$17*Spielerentscheidungen!$D$4+Parameter!$B$4*(Ergebnisse2!$E$3/Parameter!$B$8) + J722), "B", C722)),
IF(($B722-Parameter!$B$17*Spielerentscheidungen!$B$4+Parameter!$B$4*(Ergebnisse2!$D$3/Parameter!$B$8) + I722) &gt; 0,"A",
IF((ZB_Käufer2!$B722-Parameter!$B$17*Spielerentscheidungen!$D$4+Parameter!$B$4*(Ergebnisse2!$E$3/Parameter!$B$8) + J722) &gt; 0,"B",0)))</f>
        <v>0</v>
      </c>
      <c r="G722" t="str">
        <f>IF(AND(($B722-Parameter!$B$17*Spielerentscheidungen!$B$5+Parameter!$B$4*(Ergebnisse2!$D$4/Parameter!$B$8) + I722)&gt;0,(ZB_Käufer2!$B722-Parameter!$B$17*Spielerentscheidungen!$D$5+Parameter!$B$4*(Ergebnisse2!$E$4/Parameter!$B$8) + J722)&gt;0), IF(($B722-Parameter!$B$17*Spielerentscheidungen!$B$5+Parameter!$B$4*(Ergebnisse2!$D$4/Parameter!$B$8) + I722) &gt; (ZB_Käufer2!$B722-Parameter!$B$17*Spielerentscheidungen!$D$5+Parameter!$B$4*(Ergebnisse2!$E$4/Parameter!$B$8) + J722), "A", IF(($B722-Parameter!$B$17*Spielerentscheidungen!$B$5+Parameter!$B$4*(Ergebnisse2!$D$4/Parameter!$B$8) + I722) &lt; (ZB_Käufer2!$B722-Parameter!$B$17*Spielerentscheidungen!$D$5+Parameter!$B$4*(Ergebnisse2!$E$4/Parameter!$B$8) + J722), "B", C722)),
IF(($B722-Parameter!$B$17*Spielerentscheidungen!$B$5+Parameter!$B$4*(Ergebnisse2!$D$4/Parameter!$B$8) +I722)&gt;0,"A",
IF((ZB_Käufer2!$B722-Parameter!$B$17*Spielerentscheidungen!$D$5+Parameter!$B$4*(Ergebnisse2!$E$4/Parameter!$B$8) + J722)&gt;0,"B",0)))</f>
        <v>B</v>
      </c>
      <c r="H722">
        <f>IF(AND(($B722-Parameter!$B$17*Spielerentscheidungen!$B$6+Parameter!$B$4*(Ergebnisse2!$D$5/Parameter!$B$8) + I722)&gt;0,(ZB_Käufer2!$B722-Parameter!$B$17*Spielerentscheidungen!$D$6+Parameter!$B$4*(Ergebnisse2!$E$5/Parameter!$B$8) + J722)&gt;0), IF(($B722-Parameter!$B$17*Spielerentscheidungen!$B$6+Parameter!$B$4*(Ergebnisse2!$D$5/Parameter!$B$8) + I722) &gt; (ZB_Käufer2!$B722-Parameter!$B$17*Spielerentscheidungen!$D$6+Parameter!$B$4*(Ergebnisse2!$E$5/Parameter!$B$8) + J722),"A",IF(($B722-Parameter!$B$17*Spielerentscheidungen!$B$6+Parameter!$B$4*(Ergebnisse2!$D$5/Parameter!$B$8) + I722) &lt; (ZB_Käufer2!$B722-Parameter!$B$17*Spielerentscheidungen!$D$6+Parameter!$B$4*(Ergebnisse2!$E$5/Parameter!$B$8) + J722),"B",C722)),
IF(($B722-Parameter!$B$17*Spielerentscheidungen!$B$6+Parameter!$B$4*(Ergebnisse2!$D$5/Parameter!$B$8) + I722)&gt;0,"A",
IF((ZB_Käufer2!$B722-Parameter!$B$17*Spielerentscheidungen!$D$6 + Parameter!$B$4*(Ergebnisse2!$E$5/Parameter!$B$8) + J722)&gt;0,"B",0)))</f>
        <v>0</v>
      </c>
      <c r="I722">
        <v>0</v>
      </c>
      <c r="J722">
        <v>3</v>
      </c>
    </row>
    <row r="723" spans="1:10" x14ac:dyDescent="0.35">
      <c r="A723">
        <v>722</v>
      </c>
      <c r="B723">
        <v>3.85</v>
      </c>
      <c r="C723" t="s">
        <v>20</v>
      </c>
      <c r="D723" t="str">
        <f>IF(AND(($B723- Parameter!$B$17*Spielerentscheidungen!$B$2+Parameter!$B$4*0.5 + I723)&gt;0,(ZB_Käufer2!$B723-Parameter!$B$17*Spielerentscheidungen!$D$2+Parameter!$B$4*0.5 + J723)&gt;0), IF(($B723-Parameter!$B$17*Spielerentscheidungen!$B$2+Parameter!$B$4*0.5 + I723) &gt; (ZB_Käufer2!$B723-Parameter!$B$17*Spielerentscheidungen!$D$2+Parameter!$B$4*0.5 + J723), "A", IF((ZB_Käufer2!$B723-Parameter!$B$17*Spielerentscheidungen!$D$2+Parameter!$B$4*0.5 + J723) &gt; ($B723-Parameter!$B$17*Spielerentscheidungen!$B$2+Parameter!$B$4*0.5 + I723), "B", C723)),
IF(($B723-Parameter!$B$17*Spielerentscheidungen!$B$2+Parameter!$B$4*0.5 + I723)&gt;0,"A",
IF((ZB_Käufer2!$B723-Parameter!$B$17*Spielerentscheidungen!$D$2+Parameter!$B$4*0.5 + J723)&gt;0,"B",0)))</f>
        <v>A</v>
      </c>
      <c r="E723" t="str">
        <f>IF(AND(($B723-Parameter!$B$17*Spielerentscheidungen!$B$3+Parameter!$B$4*(Ergebnisse2!$D$2/Parameter!$B$8) + I723)&gt;0,(ZB_Käufer2!$B723-Parameter!$B$17*Spielerentscheidungen!$D$3+Parameter!$B$4*(Ergebnisse2!$E$2/Parameter!$B$8) + J723)&gt;0),IF(($B723-Parameter!$B$17*Spielerentscheidungen!$B$3+Parameter!$B$4*(Ergebnisse2!$D$2/Parameter!$B$8) + I723) &gt; (ZB_Käufer2!$B723-Parameter!$B$17*Spielerentscheidungen!$D$3+Parameter!$B$4*(Ergebnisse2!$E$2/Parameter!$B$8) + J723),"A", IF(($B723-Parameter!$B$17*Spielerentscheidungen!$B$3+Parameter!$B$4*(Ergebnisse2!$D$2/Parameter!$B$8) + I723) &lt; (ZB_Käufer2!$B723-Parameter!$B$17*Spielerentscheidungen!$D$3+Parameter!$B$4*(Ergebnisse2!$E$2/Parameter!$B$8) + J723 ), "B", C723)),
IF(($B723-Parameter!$B$17*Spielerentscheidungen!$B$3+Parameter!$B$4*(Ergebnisse2!$D$2/Parameter!$B$8) + I723) &gt; 0,"A",
IF((ZB_Käufer2!$B723-Parameter!$B$17*Spielerentscheidungen!$D$3+Parameter!$B$4*(Ergebnisse2!$E$2/Parameter!$B$8) + J723)&gt;0,"B",0)))</f>
        <v>A</v>
      </c>
      <c r="F723">
        <f>IF(AND(($B723-Parameter!$B$17*Spielerentscheidungen!$B$4+Parameter!$B$4*(Ergebnisse2!$D$3/Parameter!$B$8) + I723 )&gt;0,(ZB_Käufer2!$B723-Parameter!$B$17*Spielerentscheidungen!$D$4+Parameter!$B$4*(Ergebnisse2!$E$3/Parameter!$B$8) + J723)&gt;0),IF(($B723-Parameter!$B$17*Spielerentscheidungen!$B$4+Parameter!$B$4*(Ergebnisse2!$D$3/Parameter!$B$8) + I723) &gt; (ZB_Käufer2!$B723-Parameter!$B$17*Spielerentscheidungen!$D$4+Parameter!$B$4*(Ergebnisse2!$E$3/Parameter!$B$8) + J723), "A", IF(($B723-Parameter!$B$17*Spielerentscheidungen!$B$4+Parameter!$B$4*(Ergebnisse2!$D$3/Parameter!$B$8) + I723) &lt; (ZB_Käufer2!$B723-Parameter!$B$17*Spielerentscheidungen!$D$4+Parameter!$B$4*(Ergebnisse2!$E$3/Parameter!$B$8) + J723), "B", C723)),
IF(($B723-Parameter!$B$17*Spielerentscheidungen!$B$4+Parameter!$B$4*(Ergebnisse2!$D$3/Parameter!$B$8) + I723) &gt; 0,"A",
IF((ZB_Käufer2!$B723-Parameter!$B$17*Spielerentscheidungen!$D$4+Parameter!$B$4*(Ergebnisse2!$E$3/Parameter!$B$8) + J723) &gt; 0,"B",0)))</f>
        <v>0</v>
      </c>
      <c r="G723">
        <f>IF(AND(($B723-Parameter!$B$17*Spielerentscheidungen!$B$5+Parameter!$B$4*(Ergebnisse2!$D$4/Parameter!$B$8) + I723)&gt;0,(ZB_Käufer2!$B723-Parameter!$B$17*Spielerentscheidungen!$D$5+Parameter!$B$4*(Ergebnisse2!$E$4/Parameter!$B$8) + J723)&gt;0), IF(($B723-Parameter!$B$17*Spielerentscheidungen!$B$5+Parameter!$B$4*(Ergebnisse2!$D$4/Parameter!$B$8) + I723) &gt; (ZB_Käufer2!$B723-Parameter!$B$17*Spielerentscheidungen!$D$5+Parameter!$B$4*(Ergebnisse2!$E$4/Parameter!$B$8) + J723), "A", IF(($B723-Parameter!$B$17*Spielerentscheidungen!$B$5+Parameter!$B$4*(Ergebnisse2!$D$4/Parameter!$B$8) + I723) &lt; (ZB_Käufer2!$B723-Parameter!$B$17*Spielerentscheidungen!$D$5+Parameter!$B$4*(Ergebnisse2!$E$4/Parameter!$B$8) + J723), "B", C723)),
IF(($B723-Parameter!$B$17*Spielerentscheidungen!$B$5+Parameter!$B$4*(Ergebnisse2!$D$4/Parameter!$B$8) +I723)&gt;0,"A",
IF((ZB_Käufer2!$B723-Parameter!$B$17*Spielerentscheidungen!$D$5+Parameter!$B$4*(Ergebnisse2!$E$4/Parameter!$B$8) + J723)&gt;0,"B",0)))</f>
        <v>0</v>
      </c>
      <c r="H723">
        <f>IF(AND(($B723-Parameter!$B$17*Spielerentscheidungen!$B$6+Parameter!$B$4*(Ergebnisse2!$D$5/Parameter!$B$8) + I723)&gt;0,(ZB_Käufer2!$B723-Parameter!$B$17*Spielerentscheidungen!$D$6+Parameter!$B$4*(Ergebnisse2!$E$5/Parameter!$B$8) + J723)&gt;0), IF(($B723-Parameter!$B$17*Spielerentscheidungen!$B$6+Parameter!$B$4*(Ergebnisse2!$D$5/Parameter!$B$8) + I723) &gt; (ZB_Käufer2!$B723-Parameter!$B$17*Spielerentscheidungen!$D$6+Parameter!$B$4*(Ergebnisse2!$E$5/Parameter!$B$8) + J723),"A",IF(($B723-Parameter!$B$17*Spielerentscheidungen!$B$6+Parameter!$B$4*(Ergebnisse2!$D$5/Parameter!$B$8) + I723) &lt; (ZB_Käufer2!$B723-Parameter!$B$17*Spielerentscheidungen!$D$6+Parameter!$B$4*(Ergebnisse2!$E$5/Parameter!$B$8) + J723),"B",C723)),
IF(($B723-Parameter!$B$17*Spielerentscheidungen!$B$6+Parameter!$B$4*(Ergebnisse2!$D$5/Parameter!$B$8) + I723)&gt;0,"A",
IF((ZB_Käufer2!$B723-Parameter!$B$17*Spielerentscheidungen!$D$6 + Parameter!$B$4*(Ergebnisse2!$E$5/Parameter!$B$8) + J723)&gt;0,"B",0)))</f>
        <v>0</v>
      </c>
      <c r="I723">
        <v>4</v>
      </c>
      <c r="J723">
        <v>0</v>
      </c>
    </row>
    <row r="724" spans="1:10" x14ac:dyDescent="0.35">
      <c r="A724">
        <v>723</v>
      </c>
      <c r="B724">
        <v>0.14000000000000001</v>
      </c>
      <c r="C724" t="s">
        <v>19</v>
      </c>
      <c r="D724">
        <f>IF(AND(($B724- Parameter!$B$17*Spielerentscheidungen!$B$2+Parameter!$B$4*0.5 + I724)&gt;0,(ZB_Käufer2!$B724-Parameter!$B$17*Spielerentscheidungen!$D$2+Parameter!$B$4*0.5 + J724)&gt;0), IF(($B724-Parameter!$B$17*Spielerentscheidungen!$B$2+Parameter!$B$4*0.5 + I724) &gt; (ZB_Käufer2!$B724-Parameter!$B$17*Spielerentscheidungen!$D$2+Parameter!$B$4*0.5 + J724), "A", IF((ZB_Käufer2!$B724-Parameter!$B$17*Spielerentscheidungen!$D$2+Parameter!$B$4*0.5 + J724) &gt; ($B724-Parameter!$B$17*Spielerentscheidungen!$B$2+Parameter!$B$4*0.5 + I724), "B", C724)),
IF(($B724-Parameter!$B$17*Spielerentscheidungen!$B$2+Parameter!$B$4*0.5 + I724)&gt;0,"A",
IF((ZB_Käufer2!$B724-Parameter!$B$17*Spielerentscheidungen!$D$2+Parameter!$B$4*0.5 + J724)&gt;0,"B",0)))</f>
        <v>0</v>
      </c>
      <c r="E724">
        <f>IF(AND(($B724-Parameter!$B$17*Spielerentscheidungen!$B$3+Parameter!$B$4*(Ergebnisse2!$D$2/Parameter!$B$8) + I724)&gt;0,(ZB_Käufer2!$B724-Parameter!$B$17*Spielerentscheidungen!$D$3+Parameter!$B$4*(Ergebnisse2!$E$2/Parameter!$B$8) + J724)&gt;0),IF(($B724-Parameter!$B$17*Spielerentscheidungen!$B$3+Parameter!$B$4*(Ergebnisse2!$D$2/Parameter!$B$8) + I724) &gt; (ZB_Käufer2!$B724-Parameter!$B$17*Spielerentscheidungen!$D$3+Parameter!$B$4*(Ergebnisse2!$E$2/Parameter!$B$8) + J724),"A", IF(($B724-Parameter!$B$17*Spielerentscheidungen!$B$3+Parameter!$B$4*(Ergebnisse2!$D$2/Parameter!$B$8) + I724) &lt; (ZB_Käufer2!$B724-Parameter!$B$17*Spielerentscheidungen!$D$3+Parameter!$B$4*(Ergebnisse2!$E$2/Parameter!$B$8) + J724 ), "B", C724)),
IF(($B724-Parameter!$B$17*Spielerentscheidungen!$B$3+Parameter!$B$4*(Ergebnisse2!$D$2/Parameter!$B$8) + I724) &gt; 0,"A",
IF((ZB_Käufer2!$B724-Parameter!$B$17*Spielerentscheidungen!$D$3+Parameter!$B$4*(Ergebnisse2!$E$2/Parameter!$B$8) + J724)&gt;0,"B",0)))</f>
        <v>0</v>
      </c>
      <c r="F724">
        <f>IF(AND(($B724-Parameter!$B$17*Spielerentscheidungen!$B$4+Parameter!$B$4*(Ergebnisse2!$D$3/Parameter!$B$8) + I724 )&gt;0,(ZB_Käufer2!$B724-Parameter!$B$17*Spielerentscheidungen!$D$4+Parameter!$B$4*(Ergebnisse2!$E$3/Parameter!$B$8) + J724)&gt;0),IF(($B724-Parameter!$B$17*Spielerentscheidungen!$B$4+Parameter!$B$4*(Ergebnisse2!$D$3/Parameter!$B$8) + I724) &gt; (ZB_Käufer2!$B724-Parameter!$B$17*Spielerentscheidungen!$D$4+Parameter!$B$4*(Ergebnisse2!$E$3/Parameter!$B$8) + J724), "A", IF(($B724-Parameter!$B$17*Spielerentscheidungen!$B$4+Parameter!$B$4*(Ergebnisse2!$D$3/Parameter!$B$8) + I724) &lt; (ZB_Käufer2!$B724-Parameter!$B$17*Spielerentscheidungen!$D$4+Parameter!$B$4*(Ergebnisse2!$E$3/Parameter!$B$8) + J724), "B", C724)),
IF(($B724-Parameter!$B$17*Spielerentscheidungen!$B$4+Parameter!$B$4*(Ergebnisse2!$D$3/Parameter!$B$8) + I724) &gt; 0,"A",
IF((ZB_Käufer2!$B724-Parameter!$B$17*Spielerentscheidungen!$D$4+Parameter!$B$4*(Ergebnisse2!$E$3/Parameter!$B$8) + J724) &gt; 0,"B",0)))</f>
        <v>0</v>
      </c>
      <c r="G724">
        <f>IF(AND(($B724-Parameter!$B$17*Spielerentscheidungen!$B$5+Parameter!$B$4*(Ergebnisse2!$D$4/Parameter!$B$8) + I724)&gt;0,(ZB_Käufer2!$B724-Parameter!$B$17*Spielerentscheidungen!$D$5+Parameter!$B$4*(Ergebnisse2!$E$4/Parameter!$B$8) + J724)&gt;0), IF(($B724-Parameter!$B$17*Spielerentscheidungen!$B$5+Parameter!$B$4*(Ergebnisse2!$D$4/Parameter!$B$8) + I724) &gt; (ZB_Käufer2!$B724-Parameter!$B$17*Spielerentscheidungen!$D$5+Parameter!$B$4*(Ergebnisse2!$E$4/Parameter!$B$8) + J724), "A", IF(($B724-Parameter!$B$17*Spielerentscheidungen!$B$5+Parameter!$B$4*(Ergebnisse2!$D$4/Parameter!$B$8) + I724) &lt; (ZB_Käufer2!$B724-Parameter!$B$17*Spielerentscheidungen!$D$5+Parameter!$B$4*(Ergebnisse2!$E$4/Parameter!$B$8) + J724), "B", C724)),
IF(($B724-Parameter!$B$17*Spielerentscheidungen!$B$5+Parameter!$B$4*(Ergebnisse2!$D$4/Parameter!$B$8) +I724)&gt;0,"A",
IF((ZB_Käufer2!$B724-Parameter!$B$17*Spielerentscheidungen!$D$5+Parameter!$B$4*(Ergebnisse2!$E$4/Parameter!$B$8) + J724)&gt;0,"B",0)))</f>
        <v>0</v>
      </c>
      <c r="H724">
        <f>IF(AND(($B724-Parameter!$B$17*Spielerentscheidungen!$B$6+Parameter!$B$4*(Ergebnisse2!$D$5/Parameter!$B$8) + I724)&gt;0,(ZB_Käufer2!$B724-Parameter!$B$17*Spielerentscheidungen!$D$6+Parameter!$B$4*(Ergebnisse2!$E$5/Parameter!$B$8) + J724)&gt;0), IF(($B724-Parameter!$B$17*Spielerentscheidungen!$B$6+Parameter!$B$4*(Ergebnisse2!$D$5/Parameter!$B$8) + I724) &gt; (ZB_Käufer2!$B724-Parameter!$B$17*Spielerentscheidungen!$D$6+Parameter!$B$4*(Ergebnisse2!$E$5/Parameter!$B$8) + J724),"A",IF(($B724-Parameter!$B$17*Spielerentscheidungen!$B$6+Parameter!$B$4*(Ergebnisse2!$D$5/Parameter!$B$8) + I724) &lt; (ZB_Käufer2!$B724-Parameter!$B$17*Spielerentscheidungen!$D$6+Parameter!$B$4*(Ergebnisse2!$E$5/Parameter!$B$8) + J724),"B",C724)),
IF(($B724-Parameter!$B$17*Spielerentscheidungen!$B$6+Parameter!$B$4*(Ergebnisse2!$D$5/Parameter!$B$8) + I724)&gt;0,"A",
IF((ZB_Käufer2!$B724-Parameter!$B$17*Spielerentscheidungen!$D$6 + Parameter!$B$4*(Ergebnisse2!$E$5/Parameter!$B$8) + J724)&gt;0,"B",0)))</f>
        <v>0</v>
      </c>
      <c r="I724">
        <v>0</v>
      </c>
      <c r="J724">
        <v>4</v>
      </c>
    </row>
    <row r="725" spans="1:10" x14ac:dyDescent="0.35">
      <c r="A725">
        <v>724</v>
      </c>
      <c r="B725">
        <v>8.73</v>
      </c>
      <c r="C725" t="s">
        <v>20</v>
      </c>
      <c r="D725" t="str">
        <f>IF(AND(($B725- Parameter!$B$17*Spielerentscheidungen!$B$2+Parameter!$B$4*0.5 + I725)&gt;0,(ZB_Käufer2!$B725-Parameter!$B$17*Spielerentscheidungen!$D$2+Parameter!$B$4*0.5 + J725)&gt;0), IF(($B725-Parameter!$B$17*Spielerentscheidungen!$B$2+Parameter!$B$4*0.5 + I725) &gt; (ZB_Käufer2!$B725-Parameter!$B$17*Spielerentscheidungen!$D$2+Parameter!$B$4*0.5 + J725), "A", IF((ZB_Käufer2!$B725-Parameter!$B$17*Spielerentscheidungen!$D$2+Parameter!$B$4*0.5 + J725) &gt; ($B725-Parameter!$B$17*Spielerentscheidungen!$B$2+Parameter!$B$4*0.5 + I725), "B", C725)),
IF(($B725-Parameter!$B$17*Spielerentscheidungen!$B$2+Parameter!$B$4*0.5 + I725)&gt;0,"A",
IF((ZB_Käufer2!$B725-Parameter!$B$17*Spielerentscheidungen!$D$2+Parameter!$B$4*0.5 + J725)&gt;0,"B",0)))</f>
        <v>A</v>
      </c>
      <c r="E725" t="str">
        <f>IF(AND(($B725-Parameter!$B$17*Spielerentscheidungen!$B$3+Parameter!$B$4*(Ergebnisse2!$D$2/Parameter!$B$8) + I725)&gt;0,(ZB_Käufer2!$B725-Parameter!$B$17*Spielerentscheidungen!$D$3+Parameter!$B$4*(Ergebnisse2!$E$2/Parameter!$B$8) + J725)&gt;0),IF(($B725-Parameter!$B$17*Spielerentscheidungen!$B$3+Parameter!$B$4*(Ergebnisse2!$D$2/Parameter!$B$8) + I725) &gt; (ZB_Käufer2!$B725-Parameter!$B$17*Spielerentscheidungen!$D$3+Parameter!$B$4*(Ergebnisse2!$E$2/Parameter!$B$8) + J725),"A", IF(($B725-Parameter!$B$17*Spielerentscheidungen!$B$3+Parameter!$B$4*(Ergebnisse2!$D$2/Parameter!$B$8) + I725) &lt; (ZB_Käufer2!$B725-Parameter!$B$17*Spielerentscheidungen!$D$3+Parameter!$B$4*(Ergebnisse2!$E$2/Parameter!$B$8) + J725 ), "B", C725)),
IF(($B725-Parameter!$B$17*Spielerentscheidungen!$B$3+Parameter!$B$4*(Ergebnisse2!$D$2/Parameter!$B$8) + I725) &gt; 0,"A",
IF((ZB_Käufer2!$B725-Parameter!$B$17*Spielerentscheidungen!$D$3+Parameter!$B$4*(Ergebnisse2!$E$2/Parameter!$B$8) + J725)&gt;0,"B",0)))</f>
        <v>A</v>
      </c>
      <c r="F725" t="str">
        <f>IF(AND(($B725-Parameter!$B$17*Spielerentscheidungen!$B$4+Parameter!$B$4*(Ergebnisse2!$D$3/Parameter!$B$8) + I725 )&gt;0,(ZB_Käufer2!$B725-Parameter!$B$17*Spielerentscheidungen!$D$4+Parameter!$B$4*(Ergebnisse2!$E$3/Parameter!$B$8) + J725)&gt;0),IF(($B725-Parameter!$B$17*Spielerentscheidungen!$B$4+Parameter!$B$4*(Ergebnisse2!$D$3/Parameter!$B$8) + I725) &gt; (ZB_Käufer2!$B725-Parameter!$B$17*Spielerentscheidungen!$D$4+Parameter!$B$4*(Ergebnisse2!$E$3/Parameter!$B$8) + J725), "A", IF(($B725-Parameter!$B$17*Spielerentscheidungen!$B$4+Parameter!$B$4*(Ergebnisse2!$D$3/Parameter!$B$8) + I725) &lt; (ZB_Käufer2!$B725-Parameter!$B$17*Spielerentscheidungen!$D$4+Parameter!$B$4*(Ergebnisse2!$E$3/Parameter!$B$8) + J725), "B", C725)),
IF(($B725-Parameter!$B$17*Spielerentscheidungen!$B$4+Parameter!$B$4*(Ergebnisse2!$D$3/Parameter!$B$8) + I725) &gt; 0,"A",
IF((ZB_Käufer2!$B725-Parameter!$B$17*Spielerentscheidungen!$D$4+Parameter!$B$4*(Ergebnisse2!$E$3/Parameter!$B$8) + J725) &gt; 0,"B",0)))</f>
        <v>A</v>
      </c>
      <c r="G725" t="str">
        <f>IF(AND(($B725-Parameter!$B$17*Spielerentscheidungen!$B$5+Parameter!$B$4*(Ergebnisse2!$D$4/Parameter!$B$8) + I725)&gt;0,(ZB_Käufer2!$B725-Parameter!$B$17*Spielerentscheidungen!$D$5+Parameter!$B$4*(Ergebnisse2!$E$4/Parameter!$B$8) + J725)&gt;0), IF(($B725-Parameter!$B$17*Spielerentscheidungen!$B$5+Parameter!$B$4*(Ergebnisse2!$D$4/Parameter!$B$8) + I725) &gt; (ZB_Käufer2!$B725-Parameter!$B$17*Spielerentscheidungen!$D$5+Parameter!$B$4*(Ergebnisse2!$E$4/Parameter!$B$8) + J725), "A", IF(($B725-Parameter!$B$17*Spielerentscheidungen!$B$5+Parameter!$B$4*(Ergebnisse2!$D$4/Parameter!$B$8) + I725) &lt; (ZB_Käufer2!$B725-Parameter!$B$17*Spielerentscheidungen!$D$5+Parameter!$B$4*(Ergebnisse2!$E$4/Parameter!$B$8) + J725), "B", C725)),
IF(($B725-Parameter!$B$17*Spielerentscheidungen!$B$5+Parameter!$B$4*(Ergebnisse2!$D$4/Parameter!$B$8) +I725)&gt;0,"A",
IF((ZB_Käufer2!$B725-Parameter!$B$17*Spielerentscheidungen!$D$5+Parameter!$B$4*(Ergebnisse2!$E$4/Parameter!$B$8) + J725)&gt;0,"B",0)))</f>
        <v>A</v>
      </c>
      <c r="H725">
        <f>IF(AND(($B725-Parameter!$B$17*Spielerentscheidungen!$B$6+Parameter!$B$4*(Ergebnisse2!$D$5/Parameter!$B$8) + I725)&gt;0,(ZB_Käufer2!$B725-Parameter!$B$17*Spielerentscheidungen!$D$6+Parameter!$B$4*(Ergebnisse2!$E$5/Parameter!$B$8) + J725)&gt;0), IF(($B725-Parameter!$B$17*Spielerentscheidungen!$B$6+Parameter!$B$4*(Ergebnisse2!$D$5/Parameter!$B$8) + I725) &gt; (ZB_Käufer2!$B725-Parameter!$B$17*Spielerentscheidungen!$D$6+Parameter!$B$4*(Ergebnisse2!$E$5/Parameter!$B$8) + J725),"A",IF(($B725-Parameter!$B$17*Spielerentscheidungen!$B$6+Parameter!$B$4*(Ergebnisse2!$D$5/Parameter!$B$8) + I725) &lt; (ZB_Käufer2!$B725-Parameter!$B$17*Spielerentscheidungen!$D$6+Parameter!$B$4*(Ergebnisse2!$E$5/Parameter!$B$8) + J725),"B",C725)),
IF(($B725-Parameter!$B$17*Spielerentscheidungen!$B$6+Parameter!$B$4*(Ergebnisse2!$D$5/Parameter!$B$8) + I725)&gt;0,"A",
IF((ZB_Käufer2!$B725-Parameter!$B$17*Spielerentscheidungen!$D$6 + Parameter!$B$4*(Ergebnisse2!$E$5/Parameter!$B$8) + J725)&gt;0,"B",0)))</f>
        <v>0</v>
      </c>
      <c r="I725">
        <v>2</v>
      </c>
      <c r="J725">
        <v>0</v>
      </c>
    </row>
    <row r="726" spans="1:10" x14ac:dyDescent="0.35">
      <c r="A726">
        <v>725</v>
      </c>
      <c r="B726">
        <v>7.47</v>
      </c>
      <c r="C726" t="s">
        <v>19</v>
      </c>
      <c r="D726" t="str">
        <f>IF(AND(($B726- Parameter!$B$17*Spielerentscheidungen!$B$2+Parameter!$B$4*0.5 + I726)&gt;0,(ZB_Käufer2!$B726-Parameter!$B$17*Spielerentscheidungen!$D$2+Parameter!$B$4*0.5 + J726)&gt;0), IF(($B726-Parameter!$B$17*Spielerentscheidungen!$B$2+Parameter!$B$4*0.5 + I726) &gt; (ZB_Käufer2!$B726-Parameter!$B$17*Spielerentscheidungen!$D$2+Parameter!$B$4*0.5 + J726), "A", IF((ZB_Käufer2!$B726-Parameter!$B$17*Spielerentscheidungen!$D$2+Parameter!$B$4*0.5 + J726) &gt; ($B726-Parameter!$B$17*Spielerentscheidungen!$B$2+Parameter!$B$4*0.5 + I726), "B", C726)),
IF(($B726-Parameter!$B$17*Spielerentscheidungen!$B$2+Parameter!$B$4*0.5 + I726)&gt;0,"A",
IF((ZB_Käufer2!$B726-Parameter!$B$17*Spielerentscheidungen!$D$2+Parameter!$B$4*0.5 + J726)&gt;0,"B",0)))</f>
        <v>A</v>
      </c>
      <c r="E726" t="str">
        <f>IF(AND(($B726-Parameter!$B$17*Spielerentscheidungen!$B$3+Parameter!$B$4*(Ergebnisse2!$D$2/Parameter!$B$8) + I726)&gt;0,(ZB_Käufer2!$B726-Parameter!$B$17*Spielerentscheidungen!$D$3+Parameter!$B$4*(Ergebnisse2!$E$2/Parameter!$B$8) + J726)&gt;0),IF(($B726-Parameter!$B$17*Spielerentscheidungen!$B$3+Parameter!$B$4*(Ergebnisse2!$D$2/Parameter!$B$8) + I726) &gt; (ZB_Käufer2!$B726-Parameter!$B$17*Spielerentscheidungen!$D$3+Parameter!$B$4*(Ergebnisse2!$E$2/Parameter!$B$8) + J726),"A", IF(($B726-Parameter!$B$17*Spielerentscheidungen!$B$3+Parameter!$B$4*(Ergebnisse2!$D$2/Parameter!$B$8) + I726) &lt; (ZB_Käufer2!$B726-Parameter!$B$17*Spielerentscheidungen!$D$3+Parameter!$B$4*(Ergebnisse2!$E$2/Parameter!$B$8) + J726 ), "B", C726)),
IF(($B726-Parameter!$B$17*Spielerentscheidungen!$B$3+Parameter!$B$4*(Ergebnisse2!$D$2/Parameter!$B$8) + I726) &gt; 0,"A",
IF((ZB_Käufer2!$B726-Parameter!$B$17*Spielerentscheidungen!$D$3+Parameter!$B$4*(Ergebnisse2!$E$2/Parameter!$B$8) + J726)&gt;0,"B",0)))</f>
        <v>A</v>
      </c>
      <c r="F726" t="str">
        <f>IF(AND(($B726-Parameter!$B$17*Spielerentscheidungen!$B$4+Parameter!$B$4*(Ergebnisse2!$D$3/Parameter!$B$8) + I726 )&gt;0,(ZB_Käufer2!$B726-Parameter!$B$17*Spielerentscheidungen!$D$4+Parameter!$B$4*(Ergebnisse2!$E$3/Parameter!$B$8) + J726)&gt;0),IF(($B726-Parameter!$B$17*Spielerentscheidungen!$B$4+Parameter!$B$4*(Ergebnisse2!$D$3/Parameter!$B$8) + I726) &gt; (ZB_Käufer2!$B726-Parameter!$B$17*Spielerentscheidungen!$D$4+Parameter!$B$4*(Ergebnisse2!$E$3/Parameter!$B$8) + J726), "A", IF(($B726-Parameter!$B$17*Spielerentscheidungen!$B$4+Parameter!$B$4*(Ergebnisse2!$D$3/Parameter!$B$8) + I726) &lt; (ZB_Käufer2!$B726-Parameter!$B$17*Spielerentscheidungen!$D$4+Parameter!$B$4*(Ergebnisse2!$E$3/Parameter!$B$8) + J726), "B", C726)),
IF(($B726-Parameter!$B$17*Spielerentscheidungen!$B$4+Parameter!$B$4*(Ergebnisse2!$D$3/Parameter!$B$8) + I726) &gt; 0,"A",
IF((ZB_Käufer2!$B726-Parameter!$B$17*Spielerentscheidungen!$D$4+Parameter!$B$4*(Ergebnisse2!$E$3/Parameter!$B$8) + J726) &gt; 0,"B",0)))</f>
        <v>A</v>
      </c>
      <c r="G726" t="str">
        <f>IF(AND(($B726-Parameter!$B$17*Spielerentscheidungen!$B$5+Parameter!$B$4*(Ergebnisse2!$D$4/Parameter!$B$8) + I726)&gt;0,(ZB_Käufer2!$B726-Parameter!$B$17*Spielerentscheidungen!$D$5+Parameter!$B$4*(Ergebnisse2!$E$4/Parameter!$B$8) + J726)&gt;0), IF(($B726-Parameter!$B$17*Spielerentscheidungen!$B$5+Parameter!$B$4*(Ergebnisse2!$D$4/Parameter!$B$8) + I726) &gt; (ZB_Käufer2!$B726-Parameter!$B$17*Spielerentscheidungen!$D$5+Parameter!$B$4*(Ergebnisse2!$E$4/Parameter!$B$8) + J726), "A", IF(($B726-Parameter!$B$17*Spielerentscheidungen!$B$5+Parameter!$B$4*(Ergebnisse2!$D$4/Parameter!$B$8) + I726) &lt; (ZB_Käufer2!$B726-Parameter!$B$17*Spielerentscheidungen!$D$5+Parameter!$B$4*(Ergebnisse2!$E$4/Parameter!$B$8) + J726), "B", C726)),
IF(($B726-Parameter!$B$17*Spielerentscheidungen!$B$5+Parameter!$B$4*(Ergebnisse2!$D$4/Parameter!$B$8) +I726)&gt;0,"A",
IF((ZB_Käufer2!$B726-Parameter!$B$17*Spielerentscheidungen!$D$5+Parameter!$B$4*(Ergebnisse2!$E$4/Parameter!$B$8) + J726)&gt;0,"B",0)))</f>
        <v>A</v>
      </c>
      <c r="H726">
        <f>IF(AND(($B726-Parameter!$B$17*Spielerentscheidungen!$B$6+Parameter!$B$4*(Ergebnisse2!$D$5/Parameter!$B$8) + I726)&gt;0,(ZB_Käufer2!$B726-Parameter!$B$17*Spielerentscheidungen!$D$6+Parameter!$B$4*(Ergebnisse2!$E$5/Parameter!$B$8) + J726)&gt;0), IF(($B726-Parameter!$B$17*Spielerentscheidungen!$B$6+Parameter!$B$4*(Ergebnisse2!$D$5/Parameter!$B$8) + I726) &gt; (ZB_Käufer2!$B726-Parameter!$B$17*Spielerentscheidungen!$D$6+Parameter!$B$4*(Ergebnisse2!$E$5/Parameter!$B$8) + J726),"A",IF(($B726-Parameter!$B$17*Spielerentscheidungen!$B$6+Parameter!$B$4*(Ergebnisse2!$D$5/Parameter!$B$8) + I726) &lt; (ZB_Käufer2!$B726-Parameter!$B$17*Spielerentscheidungen!$D$6+Parameter!$B$4*(Ergebnisse2!$E$5/Parameter!$B$8) + J726),"B",C726)),
IF(($B726-Parameter!$B$17*Spielerentscheidungen!$B$6+Parameter!$B$4*(Ergebnisse2!$D$5/Parameter!$B$8) + I726)&gt;0,"A",
IF((ZB_Käufer2!$B726-Parameter!$B$17*Spielerentscheidungen!$D$6 + Parameter!$B$4*(Ergebnisse2!$E$5/Parameter!$B$8) + J726)&gt;0,"B",0)))</f>
        <v>0</v>
      </c>
      <c r="I726">
        <v>5</v>
      </c>
      <c r="J726">
        <v>0</v>
      </c>
    </row>
    <row r="727" spans="1:10" x14ac:dyDescent="0.35">
      <c r="A727">
        <v>726</v>
      </c>
      <c r="B727">
        <v>5.0999999999999996</v>
      </c>
      <c r="C727" t="s">
        <v>20</v>
      </c>
      <c r="D727" t="str">
        <f>IF(AND(($B727- Parameter!$B$17*Spielerentscheidungen!$B$2+Parameter!$B$4*0.5 + I727)&gt;0,(ZB_Käufer2!$B727-Parameter!$B$17*Spielerentscheidungen!$D$2+Parameter!$B$4*0.5 + J727)&gt;0), IF(($B727-Parameter!$B$17*Spielerentscheidungen!$B$2+Parameter!$B$4*0.5 + I727) &gt; (ZB_Käufer2!$B727-Parameter!$B$17*Spielerentscheidungen!$D$2+Parameter!$B$4*0.5 + J727), "A", IF((ZB_Käufer2!$B727-Parameter!$B$17*Spielerentscheidungen!$D$2+Parameter!$B$4*0.5 + J727) &gt; ($B727-Parameter!$B$17*Spielerentscheidungen!$B$2+Parameter!$B$4*0.5 + I727), "B", C727)),
IF(($B727-Parameter!$B$17*Spielerentscheidungen!$B$2+Parameter!$B$4*0.5 + I727)&gt;0,"A",
IF((ZB_Käufer2!$B727-Parameter!$B$17*Spielerentscheidungen!$D$2+Parameter!$B$4*0.5 + J727)&gt;0,"B",0)))</f>
        <v>B</v>
      </c>
      <c r="E727" t="str">
        <f>IF(AND(($B727-Parameter!$B$17*Spielerentscheidungen!$B$3+Parameter!$B$4*(Ergebnisse2!$D$2/Parameter!$B$8) + I727)&gt;0,(ZB_Käufer2!$B727-Parameter!$B$17*Spielerentscheidungen!$D$3+Parameter!$B$4*(Ergebnisse2!$E$2/Parameter!$B$8) + J727)&gt;0),IF(($B727-Parameter!$B$17*Spielerentscheidungen!$B$3+Parameter!$B$4*(Ergebnisse2!$D$2/Parameter!$B$8) + I727) &gt; (ZB_Käufer2!$B727-Parameter!$B$17*Spielerentscheidungen!$D$3+Parameter!$B$4*(Ergebnisse2!$E$2/Parameter!$B$8) + J727),"A", IF(($B727-Parameter!$B$17*Spielerentscheidungen!$B$3+Parameter!$B$4*(Ergebnisse2!$D$2/Parameter!$B$8) + I727) &lt; (ZB_Käufer2!$B727-Parameter!$B$17*Spielerentscheidungen!$D$3+Parameter!$B$4*(Ergebnisse2!$E$2/Parameter!$B$8) + J727 ), "B", C727)),
IF(($B727-Parameter!$B$17*Spielerentscheidungen!$B$3+Parameter!$B$4*(Ergebnisse2!$D$2/Parameter!$B$8) + I727) &gt; 0,"A",
IF((ZB_Käufer2!$B727-Parameter!$B$17*Spielerentscheidungen!$D$3+Parameter!$B$4*(Ergebnisse2!$E$2/Parameter!$B$8) + J727)&gt;0,"B",0)))</f>
        <v>B</v>
      </c>
      <c r="F727" t="str">
        <f>IF(AND(($B727-Parameter!$B$17*Spielerentscheidungen!$B$4+Parameter!$B$4*(Ergebnisse2!$D$3/Parameter!$B$8) + I727 )&gt;0,(ZB_Käufer2!$B727-Parameter!$B$17*Spielerentscheidungen!$D$4+Parameter!$B$4*(Ergebnisse2!$E$3/Parameter!$B$8) + J727)&gt;0),IF(($B727-Parameter!$B$17*Spielerentscheidungen!$B$4+Parameter!$B$4*(Ergebnisse2!$D$3/Parameter!$B$8) + I727) &gt; (ZB_Käufer2!$B727-Parameter!$B$17*Spielerentscheidungen!$D$4+Parameter!$B$4*(Ergebnisse2!$E$3/Parameter!$B$8) + J727), "A", IF(($B727-Parameter!$B$17*Spielerentscheidungen!$B$4+Parameter!$B$4*(Ergebnisse2!$D$3/Parameter!$B$8) + I727) &lt; (ZB_Käufer2!$B727-Parameter!$B$17*Spielerentscheidungen!$D$4+Parameter!$B$4*(Ergebnisse2!$E$3/Parameter!$B$8) + J727), "B", C727)),
IF(($B727-Parameter!$B$17*Spielerentscheidungen!$B$4+Parameter!$B$4*(Ergebnisse2!$D$3/Parameter!$B$8) + I727) &gt; 0,"A",
IF((ZB_Käufer2!$B727-Parameter!$B$17*Spielerentscheidungen!$D$4+Parameter!$B$4*(Ergebnisse2!$E$3/Parameter!$B$8) + J727) &gt; 0,"B",0)))</f>
        <v>B</v>
      </c>
      <c r="G727" t="str">
        <f>IF(AND(($B727-Parameter!$B$17*Spielerentscheidungen!$B$5+Parameter!$B$4*(Ergebnisse2!$D$4/Parameter!$B$8) + I727)&gt;0,(ZB_Käufer2!$B727-Parameter!$B$17*Spielerentscheidungen!$D$5+Parameter!$B$4*(Ergebnisse2!$E$4/Parameter!$B$8) + J727)&gt;0), IF(($B727-Parameter!$B$17*Spielerentscheidungen!$B$5+Parameter!$B$4*(Ergebnisse2!$D$4/Parameter!$B$8) + I727) &gt; (ZB_Käufer2!$B727-Parameter!$B$17*Spielerentscheidungen!$D$5+Parameter!$B$4*(Ergebnisse2!$E$4/Parameter!$B$8) + J727), "A", IF(($B727-Parameter!$B$17*Spielerentscheidungen!$B$5+Parameter!$B$4*(Ergebnisse2!$D$4/Parameter!$B$8) + I727) &lt; (ZB_Käufer2!$B727-Parameter!$B$17*Spielerentscheidungen!$D$5+Parameter!$B$4*(Ergebnisse2!$E$4/Parameter!$B$8) + J727), "B", C727)),
IF(($B727-Parameter!$B$17*Spielerentscheidungen!$B$5+Parameter!$B$4*(Ergebnisse2!$D$4/Parameter!$B$8) +I727)&gt;0,"A",
IF((ZB_Käufer2!$B727-Parameter!$B$17*Spielerentscheidungen!$D$5+Parameter!$B$4*(Ergebnisse2!$E$4/Parameter!$B$8) + J727)&gt;0,"B",0)))</f>
        <v>B</v>
      </c>
      <c r="H727">
        <f>IF(AND(($B727-Parameter!$B$17*Spielerentscheidungen!$B$6+Parameter!$B$4*(Ergebnisse2!$D$5/Parameter!$B$8) + I727)&gt;0,(ZB_Käufer2!$B727-Parameter!$B$17*Spielerentscheidungen!$D$6+Parameter!$B$4*(Ergebnisse2!$E$5/Parameter!$B$8) + J727)&gt;0), IF(($B727-Parameter!$B$17*Spielerentscheidungen!$B$6+Parameter!$B$4*(Ergebnisse2!$D$5/Parameter!$B$8) + I727) &gt; (ZB_Käufer2!$B727-Parameter!$B$17*Spielerentscheidungen!$D$6+Parameter!$B$4*(Ergebnisse2!$E$5/Parameter!$B$8) + J727),"A",IF(($B727-Parameter!$B$17*Spielerentscheidungen!$B$6+Parameter!$B$4*(Ergebnisse2!$D$5/Parameter!$B$8) + I727) &lt; (ZB_Käufer2!$B727-Parameter!$B$17*Spielerentscheidungen!$D$6+Parameter!$B$4*(Ergebnisse2!$E$5/Parameter!$B$8) + J727),"B",C727)),
IF(($B727-Parameter!$B$17*Spielerentscheidungen!$B$6+Parameter!$B$4*(Ergebnisse2!$D$5/Parameter!$B$8) + I727)&gt;0,"A",
IF((ZB_Käufer2!$B727-Parameter!$B$17*Spielerentscheidungen!$D$6 + Parameter!$B$4*(Ergebnisse2!$E$5/Parameter!$B$8) + J727)&gt;0,"B",0)))</f>
        <v>0</v>
      </c>
      <c r="I727">
        <v>0</v>
      </c>
      <c r="J727">
        <v>5</v>
      </c>
    </row>
    <row r="728" spans="1:10" x14ac:dyDescent="0.35">
      <c r="A728">
        <v>727</v>
      </c>
      <c r="B728">
        <v>8.24</v>
      </c>
      <c r="C728" t="s">
        <v>19</v>
      </c>
      <c r="D728" t="str">
        <f>IF(AND(($B728- Parameter!$B$17*Spielerentscheidungen!$B$2+Parameter!$B$4*0.5 + I728)&gt;0,(ZB_Käufer2!$B728-Parameter!$B$17*Spielerentscheidungen!$D$2+Parameter!$B$4*0.5 + J728)&gt;0), IF(($B728-Parameter!$B$17*Spielerentscheidungen!$B$2+Parameter!$B$4*0.5 + I728) &gt; (ZB_Käufer2!$B728-Parameter!$B$17*Spielerentscheidungen!$D$2+Parameter!$B$4*0.5 + J728), "A", IF((ZB_Käufer2!$B728-Parameter!$B$17*Spielerentscheidungen!$D$2+Parameter!$B$4*0.5 + J728) &gt; ($B728-Parameter!$B$17*Spielerentscheidungen!$B$2+Parameter!$B$4*0.5 + I728), "B", C728)),
IF(($B728-Parameter!$B$17*Spielerentscheidungen!$B$2+Parameter!$B$4*0.5 + I728)&gt;0,"A",
IF((ZB_Käufer2!$B728-Parameter!$B$17*Spielerentscheidungen!$D$2+Parameter!$B$4*0.5 + J728)&gt;0,"B",0)))</f>
        <v>A</v>
      </c>
      <c r="E728" t="str">
        <f>IF(AND(($B728-Parameter!$B$17*Spielerentscheidungen!$B$3+Parameter!$B$4*(Ergebnisse2!$D$2/Parameter!$B$8) + I728)&gt;0,(ZB_Käufer2!$B728-Parameter!$B$17*Spielerentscheidungen!$D$3+Parameter!$B$4*(Ergebnisse2!$E$2/Parameter!$B$8) + J728)&gt;0),IF(($B728-Parameter!$B$17*Spielerentscheidungen!$B$3+Parameter!$B$4*(Ergebnisse2!$D$2/Parameter!$B$8) + I728) &gt; (ZB_Käufer2!$B728-Parameter!$B$17*Spielerentscheidungen!$D$3+Parameter!$B$4*(Ergebnisse2!$E$2/Parameter!$B$8) + J728),"A", IF(($B728-Parameter!$B$17*Spielerentscheidungen!$B$3+Parameter!$B$4*(Ergebnisse2!$D$2/Parameter!$B$8) + I728) &lt; (ZB_Käufer2!$B728-Parameter!$B$17*Spielerentscheidungen!$D$3+Parameter!$B$4*(Ergebnisse2!$E$2/Parameter!$B$8) + J728 ), "B", C728)),
IF(($B728-Parameter!$B$17*Spielerentscheidungen!$B$3+Parameter!$B$4*(Ergebnisse2!$D$2/Parameter!$B$8) + I728) &gt; 0,"A",
IF((ZB_Käufer2!$B728-Parameter!$B$17*Spielerentscheidungen!$D$3+Parameter!$B$4*(Ergebnisse2!$E$2/Parameter!$B$8) + J728)&gt;0,"B",0)))</f>
        <v>A</v>
      </c>
      <c r="F728" t="str">
        <f>IF(AND(($B728-Parameter!$B$17*Spielerentscheidungen!$B$4+Parameter!$B$4*(Ergebnisse2!$D$3/Parameter!$B$8) + I728 )&gt;0,(ZB_Käufer2!$B728-Parameter!$B$17*Spielerentscheidungen!$D$4+Parameter!$B$4*(Ergebnisse2!$E$3/Parameter!$B$8) + J728)&gt;0),IF(($B728-Parameter!$B$17*Spielerentscheidungen!$B$4+Parameter!$B$4*(Ergebnisse2!$D$3/Parameter!$B$8) + I728) &gt; (ZB_Käufer2!$B728-Parameter!$B$17*Spielerentscheidungen!$D$4+Parameter!$B$4*(Ergebnisse2!$E$3/Parameter!$B$8) + J728), "A", IF(($B728-Parameter!$B$17*Spielerentscheidungen!$B$4+Parameter!$B$4*(Ergebnisse2!$D$3/Parameter!$B$8) + I728) &lt; (ZB_Käufer2!$B728-Parameter!$B$17*Spielerentscheidungen!$D$4+Parameter!$B$4*(Ergebnisse2!$E$3/Parameter!$B$8) + J728), "B", C728)),
IF(($B728-Parameter!$B$17*Spielerentscheidungen!$B$4+Parameter!$B$4*(Ergebnisse2!$D$3/Parameter!$B$8) + I728) &gt; 0,"A",
IF((ZB_Käufer2!$B728-Parameter!$B$17*Spielerentscheidungen!$D$4+Parameter!$B$4*(Ergebnisse2!$E$3/Parameter!$B$8) + J728) &gt; 0,"B",0)))</f>
        <v>A</v>
      </c>
      <c r="G728">
        <f>IF(AND(($B728-Parameter!$B$17*Spielerentscheidungen!$B$5+Parameter!$B$4*(Ergebnisse2!$D$4/Parameter!$B$8) + I728)&gt;0,(ZB_Käufer2!$B728-Parameter!$B$17*Spielerentscheidungen!$D$5+Parameter!$B$4*(Ergebnisse2!$E$4/Parameter!$B$8) + J728)&gt;0), IF(($B728-Parameter!$B$17*Spielerentscheidungen!$B$5+Parameter!$B$4*(Ergebnisse2!$D$4/Parameter!$B$8) + I728) &gt; (ZB_Käufer2!$B728-Parameter!$B$17*Spielerentscheidungen!$D$5+Parameter!$B$4*(Ergebnisse2!$E$4/Parameter!$B$8) + J728), "A", IF(($B728-Parameter!$B$17*Spielerentscheidungen!$B$5+Parameter!$B$4*(Ergebnisse2!$D$4/Parameter!$B$8) + I728) &lt; (ZB_Käufer2!$B728-Parameter!$B$17*Spielerentscheidungen!$D$5+Parameter!$B$4*(Ergebnisse2!$E$4/Parameter!$B$8) + J728), "B", C728)),
IF(($B728-Parameter!$B$17*Spielerentscheidungen!$B$5+Parameter!$B$4*(Ergebnisse2!$D$4/Parameter!$B$8) +I728)&gt;0,"A",
IF((ZB_Käufer2!$B728-Parameter!$B$17*Spielerentscheidungen!$D$5+Parameter!$B$4*(Ergebnisse2!$E$4/Parameter!$B$8) + J728)&gt;0,"B",0)))</f>
        <v>0</v>
      </c>
      <c r="H728">
        <f>IF(AND(($B728-Parameter!$B$17*Spielerentscheidungen!$B$6+Parameter!$B$4*(Ergebnisse2!$D$5/Parameter!$B$8) + I728)&gt;0,(ZB_Käufer2!$B728-Parameter!$B$17*Spielerentscheidungen!$D$6+Parameter!$B$4*(Ergebnisse2!$E$5/Parameter!$B$8) + J728)&gt;0), IF(($B728-Parameter!$B$17*Spielerentscheidungen!$B$6+Parameter!$B$4*(Ergebnisse2!$D$5/Parameter!$B$8) + I728) &gt; (ZB_Käufer2!$B728-Parameter!$B$17*Spielerentscheidungen!$D$6+Parameter!$B$4*(Ergebnisse2!$E$5/Parameter!$B$8) + J728),"A",IF(($B728-Parameter!$B$17*Spielerentscheidungen!$B$6+Parameter!$B$4*(Ergebnisse2!$D$5/Parameter!$B$8) + I728) &lt; (ZB_Käufer2!$B728-Parameter!$B$17*Spielerentscheidungen!$D$6+Parameter!$B$4*(Ergebnisse2!$E$5/Parameter!$B$8) + J728),"B",C728)),
IF(($B728-Parameter!$B$17*Spielerentscheidungen!$B$6+Parameter!$B$4*(Ergebnisse2!$D$5/Parameter!$B$8) + I728)&gt;0,"A",
IF((ZB_Käufer2!$B728-Parameter!$B$17*Spielerentscheidungen!$D$6 + Parameter!$B$4*(Ergebnisse2!$E$5/Parameter!$B$8) + J728)&gt;0,"B",0)))</f>
        <v>0</v>
      </c>
      <c r="I728">
        <v>1</v>
      </c>
      <c r="J728">
        <v>0</v>
      </c>
    </row>
    <row r="729" spans="1:10" x14ac:dyDescent="0.35">
      <c r="A729">
        <v>728</v>
      </c>
      <c r="B729">
        <v>3.53</v>
      </c>
      <c r="C729" t="s">
        <v>20</v>
      </c>
      <c r="D729">
        <f>IF(AND(($B729- Parameter!$B$17*Spielerentscheidungen!$B$2+Parameter!$B$4*0.5 + I729)&gt;0,(ZB_Käufer2!$B729-Parameter!$B$17*Spielerentscheidungen!$D$2+Parameter!$B$4*0.5 + J729)&gt;0), IF(($B729-Parameter!$B$17*Spielerentscheidungen!$B$2+Parameter!$B$4*0.5 + I729) &gt; (ZB_Käufer2!$B729-Parameter!$B$17*Spielerentscheidungen!$D$2+Parameter!$B$4*0.5 + J729), "A", IF((ZB_Käufer2!$B729-Parameter!$B$17*Spielerentscheidungen!$D$2+Parameter!$B$4*0.5 + J729) &gt; ($B729-Parameter!$B$17*Spielerentscheidungen!$B$2+Parameter!$B$4*0.5 + I729), "B", C729)),
IF(($B729-Parameter!$B$17*Spielerentscheidungen!$B$2+Parameter!$B$4*0.5 + I729)&gt;0,"A",
IF((ZB_Käufer2!$B729-Parameter!$B$17*Spielerentscheidungen!$D$2+Parameter!$B$4*0.5 + J729)&gt;0,"B",0)))</f>
        <v>0</v>
      </c>
      <c r="E729" t="str">
        <f>IF(AND(($B729-Parameter!$B$17*Spielerentscheidungen!$B$3+Parameter!$B$4*(Ergebnisse2!$D$2/Parameter!$B$8) + I729)&gt;0,(ZB_Käufer2!$B729-Parameter!$B$17*Spielerentscheidungen!$D$3+Parameter!$B$4*(Ergebnisse2!$E$2/Parameter!$B$8) + J729)&gt;0),IF(($B729-Parameter!$B$17*Spielerentscheidungen!$B$3+Parameter!$B$4*(Ergebnisse2!$D$2/Parameter!$B$8) + I729) &gt; (ZB_Käufer2!$B729-Parameter!$B$17*Spielerentscheidungen!$D$3+Parameter!$B$4*(Ergebnisse2!$E$2/Parameter!$B$8) + J729),"A", IF(($B729-Parameter!$B$17*Spielerentscheidungen!$B$3+Parameter!$B$4*(Ergebnisse2!$D$2/Parameter!$B$8) + I729) &lt; (ZB_Käufer2!$B729-Parameter!$B$17*Spielerentscheidungen!$D$3+Parameter!$B$4*(Ergebnisse2!$E$2/Parameter!$B$8) + J729 ), "B", C729)),
IF(($B729-Parameter!$B$17*Spielerentscheidungen!$B$3+Parameter!$B$4*(Ergebnisse2!$D$2/Parameter!$B$8) + I729) &gt; 0,"A",
IF((ZB_Käufer2!$B729-Parameter!$B$17*Spielerentscheidungen!$D$3+Parameter!$B$4*(Ergebnisse2!$E$2/Parameter!$B$8) + J729)&gt;0,"B",0)))</f>
        <v>A</v>
      </c>
      <c r="F729">
        <f>IF(AND(($B729-Parameter!$B$17*Spielerentscheidungen!$B$4+Parameter!$B$4*(Ergebnisse2!$D$3/Parameter!$B$8) + I729 )&gt;0,(ZB_Käufer2!$B729-Parameter!$B$17*Spielerentscheidungen!$D$4+Parameter!$B$4*(Ergebnisse2!$E$3/Parameter!$B$8) + J729)&gt;0),IF(($B729-Parameter!$B$17*Spielerentscheidungen!$B$4+Parameter!$B$4*(Ergebnisse2!$D$3/Parameter!$B$8) + I729) &gt; (ZB_Käufer2!$B729-Parameter!$B$17*Spielerentscheidungen!$D$4+Parameter!$B$4*(Ergebnisse2!$E$3/Parameter!$B$8) + J729), "A", IF(($B729-Parameter!$B$17*Spielerentscheidungen!$B$4+Parameter!$B$4*(Ergebnisse2!$D$3/Parameter!$B$8) + I729) &lt; (ZB_Käufer2!$B729-Parameter!$B$17*Spielerentscheidungen!$D$4+Parameter!$B$4*(Ergebnisse2!$E$3/Parameter!$B$8) + J729), "B", C729)),
IF(($B729-Parameter!$B$17*Spielerentscheidungen!$B$4+Parameter!$B$4*(Ergebnisse2!$D$3/Parameter!$B$8) + I729) &gt; 0,"A",
IF((ZB_Käufer2!$B729-Parameter!$B$17*Spielerentscheidungen!$D$4+Parameter!$B$4*(Ergebnisse2!$E$3/Parameter!$B$8) + J729) &gt; 0,"B",0)))</f>
        <v>0</v>
      </c>
      <c r="G729">
        <f>IF(AND(($B729-Parameter!$B$17*Spielerentscheidungen!$B$5+Parameter!$B$4*(Ergebnisse2!$D$4/Parameter!$B$8) + I729)&gt;0,(ZB_Käufer2!$B729-Parameter!$B$17*Spielerentscheidungen!$D$5+Parameter!$B$4*(Ergebnisse2!$E$4/Parameter!$B$8) + J729)&gt;0), IF(($B729-Parameter!$B$17*Spielerentscheidungen!$B$5+Parameter!$B$4*(Ergebnisse2!$D$4/Parameter!$B$8) + I729) &gt; (ZB_Käufer2!$B729-Parameter!$B$17*Spielerentscheidungen!$D$5+Parameter!$B$4*(Ergebnisse2!$E$4/Parameter!$B$8) + J729), "A", IF(($B729-Parameter!$B$17*Spielerentscheidungen!$B$5+Parameter!$B$4*(Ergebnisse2!$D$4/Parameter!$B$8) + I729) &lt; (ZB_Käufer2!$B729-Parameter!$B$17*Spielerentscheidungen!$D$5+Parameter!$B$4*(Ergebnisse2!$E$4/Parameter!$B$8) + J729), "B", C729)),
IF(($B729-Parameter!$B$17*Spielerentscheidungen!$B$5+Parameter!$B$4*(Ergebnisse2!$D$4/Parameter!$B$8) +I729)&gt;0,"A",
IF((ZB_Käufer2!$B729-Parameter!$B$17*Spielerentscheidungen!$D$5+Parameter!$B$4*(Ergebnisse2!$E$4/Parameter!$B$8) + J729)&gt;0,"B",0)))</f>
        <v>0</v>
      </c>
      <c r="H729">
        <f>IF(AND(($B729-Parameter!$B$17*Spielerentscheidungen!$B$6+Parameter!$B$4*(Ergebnisse2!$D$5/Parameter!$B$8) + I729)&gt;0,(ZB_Käufer2!$B729-Parameter!$B$17*Spielerentscheidungen!$D$6+Parameter!$B$4*(Ergebnisse2!$E$5/Parameter!$B$8) + J729)&gt;0), IF(($B729-Parameter!$B$17*Spielerentscheidungen!$B$6+Parameter!$B$4*(Ergebnisse2!$D$5/Parameter!$B$8) + I729) &gt; (ZB_Käufer2!$B729-Parameter!$B$17*Spielerentscheidungen!$D$6+Parameter!$B$4*(Ergebnisse2!$E$5/Parameter!$B$8) + J729),"A",IF(($B729-Parameter!$B$17*Spielerentscheidungen!$B$6+Parameter!$B$4*(Ergebnisse2!$D$5/Parameter!$B$8) + I729) &lt; (ZB_Käufer2!$B729-Parameter!$B$17*Spielerentscheidungen!$D$6+Parameter!$B$4*(Ergebnisse2!$E$5/Parameter!$B$8) + J729),"B",C729)),
IF(($B729-Parameter!$B$17*Spielerentscheidungen!$B$6+Parameter!$B$4*(Ergebnisse2!$D$5/Parameter!$B$8) + I729)&gt;0,"A",
IF((ZB_Käufer2!$B729-Parameter!$B$17*Spielerentscheidungen!$D$6 + Parameter!$B$4*(Ergebnisse2!$E$5/Parameter!$B$8) + J729)&gt;0,"B",0)))</f>
        <v>0</v>
      </c>
      <c r="I729">
        <v>3</v>
      </c>
      <c r="J729">
        <v>0</v>
      </c>
    </row>
    <row r="730" spans="1:10" x14ac:dyDescent="0.35">
      <c r="A730">
        <v>729</v>
      </c>
      <c r="B730">
        <v>8.07</v>
      </c>
      <c r="C730" t="s">
        <v>19</v>
      </c>
      <c r="D730" t="str">
        <f>IF(AND(($B730- Parameter!$B$17*Spielerentscheidungen!$B$2+Parameter!$B$4*0.5 + I730)&gt;0,(ZB_Käufer2!$B730-Parameter!$B$17*Spielerentscheidungen!$D$2+Parameter!$B$4*0.5 + J730)&gt;0), IF(($B730-Parameter!$B$17*Spielerentscheidungen!$B$2+Parameter!$B$4*0.5 + I730) &gt; (ZB_Käufer2!$B730-Parameter!$B$17*Spielerentscheidungen!$D$2+Parameter!$B$4*0.5 + J730), "A", IF((ZB_Käufer2!$B730-Parameter!$B$17*Spielerentscheidungen!$D$2+Parameter!$B$4*0.5 + J730) &gt; ($B730-Parameter!$B$17*Spielerentscheidungen!$B$2+Parameter!$B$4*0.5 + I730), "B", C730)),
IF(($B730-Parameter!$B$17*Spielerentscheidungen!$B$2+Parameter!$B$4*0.5 + I730)&gt;0,"A",
IF((ZB_Käufer2!$B730-Parameter!$B$17*Spielerentscheidungen!$D$2+Parameter!$B$4*0.5 + J730)&gt;0,"B",0)))</f>
        <v>B</v>
      </c>
      <c r="E730" t="str">
        <f>IF(AND(($B730-Parameter!$B$17*Spielerentscheidungen!$B$3+Parameter!$B$4*(Ergebnisse2!$D$2/Parameter!$B$8) + I730)&gt;0,(ZB_Käufer2!$B730-Parameter!$B$17*Spielerentscheidungen!$D$3+Parameter!$B$4*(Ergebnisse2!$E$2/Parameter!$B$8) + J730)&gt;0),IF(($B730-Parameter!$B$17*Spielerentscheidungen!$B$3+Parameter!$B$4*(Ergebnisse2!$D$2/Parameter!$B$8) + I730) &gt; (ZB_Käufer2!$B730-Parameter!$B$17*Spielerentscheidungen!$D$3+Parameter!$B$4*(Ergebnisse2!$E$2/Parameter!$B$8) + J730),"A", IF(($B730-Parameter!$B$17*Spielerentscheidungen!$B$3+Parameter!$B$4*(Ergebnisse2!$D$2/Parameter!$B$8) + I730) &lt; (ZB_Käufer2!$B730-Parameter!$B$17*Spielerentscheidungen!$D$3+Parameter!$B$4*(Ergebnisse2!$E$2/Parameter!$B$8) + J730 ), "B", C730)),
IF(($B730-Parameter!$B$17*Spielerentscheidungen!$B$3+Parameter!$B$4*(Ergebnisse2!$D$2/Parameter!$B$8) + I730) &gt; 0,"A",
IF((ZB_Käufer2!$B730-Parameter!$B$17*Spielerentscheidungen!$D$3+Parameter!$B$4*(Ergebnisse2!$E$2/Parameter!$B$8) + J730)&gt;0,"B",0)))</f>
        <v>A</v>
      </c>
      <c r="F730" t="str">
        <f>IF(AND(($B730-Parameter!$B$17*Spielerentscheidungen!$B$4+Parameter!$B$4*(Ergebnisse2!$D$3/Parameter!$B$8) + I730 )&gt;0,(ZB_Käufer2!$B730-Parameter!$B$17*Spielerentscheidungen!$D$4+Parameter!$B$4*(Ergebnisse2!$E$3/Parameter!$B$8) + J730)&gt;0),IF(($B730-Parameter!$B$17*Spielerentscheidungen!$B$4+Parameter!$B$4*(Ergebnisse2!$D$3/Parameter!$B$8) + I730) &gt; (ZB_Käufer2!$B730-Parameter!$B$17*Spielerentscheidungen!$D$4+Parameter!$B$4*(Ergebnisse2!$E$3/Parameter!$B$8) + J730), "A", IF(($B730-Parameter!$B$17*Spielerentscheidungen!$B$4+Parameter!$B$4*(Ergebnisse2!$D$3/Parameter!$B$8) + I730) &lt; (ZB_Käufer2!$B730-Parameter!$B$17*Spielerentscheidungen!$D$4+Parameter!$B$4*(Ergebnisse2!$E$3/Parameter!$B$8) + J730), "B", C730)),
IF(($B730-Parameter!$B$17*Spielerentscheidungen!$B$4+Parameter!$B$4*(Ergebnisse2!$D$3/Parameter!$B$8) + I730) &gt; 0,"A",
IF((ZB_Käufer2!$B730-Parameter!$B$17*Spielerentscheidungen!$D$4+Parameter!$B$4*(Ergebnisse2!$E$3/Parameter!$B$8) + J730) &gt; 0,"B",0)))</f>
        <v>B</v>
      </c>
      <c r="G730" t="str">
        <f>IF(AND(($B730-Parameter!$B$17*Spielerentscheidungen!$B$5+Parameter!$B$4*(Ergebnisse2!$D$4/Parameter!$B$8) + I730)&gt;0,(ZB_Käufer2!$B730-Parameter!$B$17*Spielerentscheidungen!$D$5+Parameter!$B$4*(Ergebnisse2!$E$4/Parameter!$B$8) + J730)&gt;0), IF(($B730-Parameter!$B$17*Spielerentscheidungen!$B$5+Parameter!$B$4*(Ergebnisse2!$D$4/Parameter!$B$8) + I730) &gt; (ZB_Käufer2!$B730-Parameter!$B$17*Spielerentscheidungen!$D$5+Parameter!$B$4*(Ergebnisse2!$E$4/Parameter!$B$8) + J730), "A", IF(($B730-Parameter!$B$17*Spielerentscheidungen!$B$5+Parameter!$B$4*(Ergebnisse2!$D$4/Parameter!$B$8) + I730) &lt; (ZB_Käufer2!$B730-Parameter!$B$17*Spielerentscheidungen!$D$5+Parameter!$B$4*(Ergebnisse2!$E$4/Parameter!$B$8) + J730), "B", C730)),
IF(($B730-Parameter!$B$17*Spielerentscheidungen!$B$5+Parameter!$B$4*(Ergebnisse2!$D$4/Parameter!$B$8) +I730)&gt;0,"A",
IF((ZB_Käufer2!$B730-Parameter!$B$17*Spielerentscheidungen!$D$5+Parameter!$B$4*(Ergebnisse2!$E$4/Parameter!$B$8) + J730)&gt;0,"B",0)))</f>
        <v>B</v>
      </c>
      <c r="H730">
        <f>IF(AND(($B730-Parameter!$B$17*Spielerentscheidungen!$B$6+Parameter!$B$4*(Ergebnisse2!$D$5/Parameter!$B$8) + I730)&gt;0,(ZB_Käufer2!$B730-Parameter!$B$17*Spielerentscheidungen!$D$6+Parameter!$B$4*(Ergebnisse2!$E$5/Parameter!$B$8) + J730)&gt;0), IF(($B730-Parameter!$B$17*Spielerentscheidungen!$B$6+Parameter!$B$4*(Ergebnisse2!$D$5/Parameter!$B$8) + I730) &gt; (ZB_Käufer2!$B730-Parameter!$B$17*Spielerentscheidungen!$D$6+Parameter!$B$4*(Ergebnisse2!$E$5/Parameter!$B$8) + J730),"A",IF(($B730-Parameter!$B$17*Spielerentscheidungen!$B$6+Parameter!$B$4*(Ergebnisse2!$D$5/Parameter!$B$8) + I730) &lt; (ZB_Käufer2!$B730-Parameter!$B$17*Spielerentscheidungen!$D$6+Parameter!$B$4*(Ergebnisse2!$E$5/Parameter!$B$8) + J730),"B",C730)),
IF(($B730-Parameter!$B$17*Spielerentscheidungen!$B$6+Parameter!$B$4*(Ergebnisse2!$D$5/Parameter!$B$8) + I730)&gt;0,"A",
IF((ZB_Käufer2!$B730-Parameter!$B$17*Spielerentscheidungen!$D$6 + Parameter!$B$4*(Ergebnisse2!$E$5/Parameter!$B$8) + J730)&gt;0,"B",0)))</f>
        <v>0</v>
      </c>
      <c r="I730">
        <v>0</v>
      </c>
      <c r="J730">
        <v>2</v>
      </c>
    </row>
    <row r="731" spans="1:10" x14ac:dyDescent="0.35">
      <c r="A731">
        <v>730</v>
      </c>
      <c r="B731">
        <v>9.19</v>
      </c>
      <c r="C731" t="s">
        <v>20</v>
      </c>
      <c r="D731" t="str">
        <f>IF(AND(($B731- Parameter!$B$17*Spielerentscheidungen!$B$2+Parameter!$B$4*0.5 + I731)&gt;0,(ZB_Käufer2!$B731-Parameter!$B$17*Spielerentscheidungen!$D$2+Parameter!$B$4*0.5 + J731)&gt;0), IF(($B731-Parameter!$B$17*Spielerentscheidungen!$B$2+Parameter!$B$4*0.5 + I731) &gt; (ZB_Käufer2!$B731-Parameter!$B$17*Spielerentscheidungen!$D$2+Parameter!$B$4*0.5 + J731), "A", IF((ZB_Käufer2!$B731-Parameter!$B$17*Spielerentscheidungen!$D$2+Parameter!$B$4*0.5 + J731) &gt; ($B731-Parameter!$B$17*Spielerentscheidungen!$B$2+Parameter!$B$4*0.5 + I731), "B", C731)),
IF(($B731-Parameter!$B$17*Spielerentscheidungen!$B$2+Parameter!$B$4*0.5 + I731)&gt;0,"A",
IF((ZB_Käufer2!$B731-Parameter!$B$17*Spielerentscheidungen!$D$2+Parameter!$B$4*0.5 + J731)&gt;0,"B",0)))</f>
        <v>B</v>
      </c>
      <c r="E731" t="str">
        <f>IF(AND(($B731-Parameter!$B$17*Spielerentscheidungen!$B$3+Parameter!$B$4*(Ergebnisse2!$D$2/Parameter!$B$8) + I731)&gt;0,(ZB_Käufer2!$B731-Parameter!$B$17*Spielerentscheidungen!$D$3+Parameter!$B$4*(Ergebnisse2!$E$2/Parameter!$B$8) + J731)&gt;0),IF(($B731-Parameter!$B$17*Spielerentscheidungen!$B$3+Parameter!$B$4*(Ergebnisse2!$D$2/Parameter!$B$8) + I731) &gt; (ZB_Käufer2!$B731-Parameter!$B$17*Spielerentscheidungen!$D$3+Parameter!$B$4*(Ergebnisse2!$E$2/Parameter!$B$8) + J731),"A", IF(($B731-Parameter!$B$17*Spielerentscheidungen!$B$3+Parameter!$B$4*(Ergebnisse2!$D$2/Parameter!$B$8) + I731) &lt; (ZB_Käufer2!$B731-Parameter!$B$17*Spielerentscheidungen!$D$3+Parameter!$B$4*(Ergebnisse2!$E$2/Parameter!$B$8) + J731 ), "B", C731)),
IF(($B731-Parameter!$B$17*Spielerentscheidungen!$B$3+Parameter!$B$4*(Ergebnisse2!$D$2/Parameter!$B$8) + I731) &gt; 0,"A",
IF((ZB_Käufer2!$B731-Parameter!$B$17*Spielerentscheidungen!$D$3+Parameter!$B$4*(Ergebnisse2!$E$2/Parameter!$B$8) + J731)&gt;0,"B",0)))</f>
        <v>B</v>
      </c>
      <c r="F731" t="str">
        <f>IF(AND(($B731-Parameter!$B$17*Spielerentscheidungen!$B$4+Parameter!$B$4*(Ergebnisse2!$D$3/Parameter!$B$8) + I731 )&gt;0,(ZB_Käufer2!$B731-Parameter!$B$17*Spielerentscheidungen!$D$4+Parameter!$B$4*(Ergebnisse2!$E$3/Parameter!$B$8) + J731)&gt;0),IF(($B731-Parameter!$B$17*Spielerentscheidungen!$B$4+Parameter!$B$4*(Ergebnisse2!$D$3/Parameter!$B$8) + I731) &gt; (ZB_Käufer2!$B731-Parameter!$B$17*Spielerentscheidungen!$D$4+Parameter!$B$4*(Ergebnisse2!$E$3/Parameter!$B$8) + J731), "A", IF(($B731-Parameter!$B$17*Spielerentscheidungen!$B$4+Parameter!$B$4*(Ergebnisse2!$D$3/Parameter!$B$8) + I731) &lt; (ZB_Käufer2!$B731-Parameter!$B$17*Spielerentscheidungen!$D$4+Parameter!$B$4*(Ergebnisse2!$E$3/Parameter!$B$8) + J731), "B", C731)),
IF(($B731-Parameter!$B$17*Spielerentscheidungen!$B$4+Parameter!$B$4*(Ergebnisse2!$D$3/Parameter!$B$8) + I731) &gt; 0,"A",
IF((ZB_Käufer2!$B731-Parameter!$B$17*Spielerentscheidungen!$D$4+Parameter!$B$4*(Ergebnisse2!$E$3/Parameter!$B$8) + J731) &gt; 0,"B",0)))</f>
        <v>B</v>
      </c>
      <c r="G731" t="str">
        <f>IF(AND(($B731-Parameter!$B$17*Spielerentscheidungen!$B$5+Parameter!$B$4*(Ergebnisse2!$D$4/Parameter!$B$8) + I731)&gt;0,(ZB_Käufer2!$B731-Parameter!$B$17*Spielerentscheidungen!$D$5+Parameter!$B$4*(Ergebnisse2!$E$4/Parameter!$B$8) + J731)&gt;0), IF(($B731-Parameter!$B$17*Spielerentscheidungen!$B$5+Parameter!$B$4*(Ergebnisse2!$D$4/Parameter!$B$8) + I731) &gt; (ZB_Käufer2!$B731-Parameter!$B$17*Spielerentscheidungen!$D$5+Parameter!$B$4*(Ergebnisse2!$E$4/Parameter!$B$8) + J731), "A", IF(($B731-Parameter!$B$17*Spielerentscheidungen!$B$5+Parameter!$B$4*(Ergebnisse2!$D$4/Parameter!$B$8) + I731) &lt; (ZB_Käufer2!$B731-Parameter!$B$17*Spielerentscheidungen!$D$5+Parameter!$B$4*(Ergebnisse2!$E$4/Parameter!$B$8) + J731), "B", C731)),
IF(($B731-Parameter!$B$17*Spielerentscheidungen!$B$5+Parameter!$B$4*(Ergebnisse2!$D$4/Parameter!$B$8) +I731)&gt;0,"A",
IF((ZB_Käufer2!$B731-Parameter!$B$17*Spielerentscheidungen!$D$5+Parameter!$B$4*(Ergebnisse2!$E$4/Parameter!$B$8) + J731)&gt;0,"B",0)))</f>
        <v>B</v>
      </c>
      <c r="H731">
        <f>IF(AND(($B731-Parameter!$B$17*Spielerentscheidungen!$B$6+Parameter!$B$4*(Ergebnisse2!$D$5/Parameter!$B$8) + I731)&gt;0,(ZB_Käufer2!$B731-Parameter!$B$17*Spielerentscheidungen!$D$6+Parameter!$B$4*(Ergebnisse2!$E$5/Parameter!$B$8) + J731)&gt;0), IF(($B731-Parameter!$B$17*Spielerentscheidungen!$B$6+Parameter!$B$4*(Ergebnisse2!$D$5/Parameter!$B$8) + I731) &gt; (ZB_Käufer2!$B731-Parameter!$B$17*Spielerentscheidungen!$D$6+Parameter!$B$4*(Ergebnisse2!$E$5/Parameter!$B$8) + J731),"A",IF(($B731-Parameter!$B$17*Spielerentscheidungen!$B$6+Parameter!$B$4*(Ergebnisse2!$D$5/Parameter!$B$8) + I731) &lt; (ZB_Käufer2!$B731-Parameter!$B$17*Spielerentscheidungen!$D$6+Parameter!$B$4*(Ergebnisse2!$E$5/Parameter!$B$8) + J731),"B",C731)),
IF(($B731-Parameter!$B$17*Spielerentscheidungen!$B$6+Parameter!$B$4*(Ergebnisse2!$D$5/Parameter!$B$8) + I731)&gt;0,"A",
IF((ZB_Käufer2!$B731-Parameter!$B$17*Spielerentscheidungen!$D$6 + Parameter!$B$4*(Ergebnisse2!$E$5/Parameter!$B$8) + J731)&gt;0,"B",0)))</f>
        <v>0</v>
      </c>
      <c r="I731">
        <v>0</v>
      </c>
      <c r="J731">
        <v>4</v>
      </c>
    </row>
    <row r="732" spans="1:10" x14ac:dyDescent="0.35">
      <c r="A732">
        <v>731</v>
      </c>
      <c r="B732">
        <v>6.81</v>
      </c>
      <c r="C732" t="s">
        <v>19</v>
      </c>
      <c r="D732" t="str">
        <f>IF(AND(($B732- Parameter!$B$17*Spielerentscheidungen!$B$2+Parameter!$B$4*0.5 + I732)&gt;0,(ZB_Käufer2!$B732-Parameter!$B$17*Spielerentscheidungen!$D$2+Parameter!$B$4*0.5 + J732)&gt;0), IF(($B732-Parameter!$B$17*Spielerentscheidungen!$B$2+Parameter!$B$4*0.5 + I732) &gt; (ZB_Käufer2!$B732-Parameter!$B$17*Spielerentscheidungen!$D$2+Parameter!$B$4*0.5 + J732), "A", IF((ZB_Käufer2!$B732-Parameter!$B$17*Spielerentscheidungen!$D$2+Parameter!$B$4*0.5 + J732) &gt; ($B732-Parameter!$B$17*Spielerentscheidungen!$B$2+Parameter!$B$4*0.5 + I732), "B", C732)),
IF(($B732-Parameter!$B$17*Spielerentscheidungen!$B$2+Parameter!$B$4*0.5 + I732)&gt;0,"A",
IF((ZB_Käufer2!$B732-Parameter!$B$17*Spielerentscheidungen!$D$2+Parameter!$B$4*0.5 + J732)&gt;0,"B",0)))</f>
        <v>A</v>
      </c>
      <c r="E732" t="str">
        <f>IF(AND(($B732-Parameter!$B$17*Spielerentscheidungen!$B$3+Parameter!$B$4*(Ergebnisse2!$D$2/Parameter!$B$8) + I732)&gt;0,(ZB_Käufer2!$B732-Parameter!$B$17*Spielerentscheidungen!$D$3+Parameter!$B$4*(Ergebnisse2!$E$2/Parameter!$B$8) + J732)&gt;0),IF(($B732-Parameter!$B$17*Spielerentscheidungen!$B$3+Parameter!$B$4*(Ergebnisse2!$D$2/Parameter!$B$8) + I732) &gt; (ZB_Käufer2!$B732-Parameter!$B$17*Spielerentscheidungen!$D$3+Parameter!$B$4*(Ergebnisse2!$E$2/Parameter!$B$8) + J732),"A", IF(($B732-Parameter!$B$17*Spielerentscheidungen!$B$3+Parameter!$B$4*(Ergebnisse2!$D$2/Parameter!$B$8) + I732) &lt; (ZB_Käufer2!$B732-Parameter!$B$17*Spielerentscheidungen!$D$3+Parameter!$B$4*(Ergebnisse2!$E$2/Parameter!$B$8) + J732 ), "B", C732)),
IF(($B732-Parameter!$B$17*Spielerentscheidungen!$B$3+Parameter!$B$4*(Ergebnisse2!$D$2/Parameter!$B$8) + I732) &gt; 0,"A",
IF((ZB_Käufer2!$B732-Parameter!$B$17*Spielerentscheidungen!$D$3+Parameter!$B$4*(Ergebnisse2!$E$2/Parameter!$B$8) + J732)&gt;0,"B",0)))</f>
        <v>A</v>
      </c>
      <c r="F732" t="str">
        <f>IF(AND(($B732-Parameter!$B$17*Spielerentscheidungen!$B$4+Parameter!$B$4*(Ergebnisse2!$D$3/Parameter!$B$8) + I732 )&gt;0,(ZB_Käufer2!$B732-Parameter!$B$17*Spielerentscheidungen!$D$4+Parameter!$B$4*(Ergebnisse2!$E$3/Parameter!$B$8) + J732)&gt;0),IF(($B732-Parameter!$B$17*Spielerentscheidungen!$B$4+Parameter!$B$4*(Ergebnisse2!$D$3/Parameter!$B$8) + I732) &gt; (ZB_Käufer2!$B732-Parameter!$B$17*Spielerentscheidungen!$D$4+Parameter!$B$4*(Ergebnisse2!$E$3/Parameter!$B$8) + J732), "A", IF(($B732-Parameter!$B$17*Spielerentscheidungen!$B$4+Parameter!$B$4*(Ergebnisse2!$D$3/Parameter!$B$8) + I732) &lt; (ZB_Käufer2!$B732-Parameter!$B$17*Spielerentscheidungen!$D$4+Parameter!$B$4*(Ergebnisse2!$E$3/Parameter!$B$8) + J732), "B", C732)),
IF(($B732-Parameter!$B$17*Spielerentscheidungen!$B$4+Parameter!$B$4*(Ergebnisse2!$D$3/Parameter!$B$8) + I732) &gt; 0,"A",
IF((ZB_Käufer2!$B732-Parameter!$B$17*Spielerentscheidungen!$D$4+Parameter!$B$4*(Ergebnisse2!$E$3/Parameter!$B$8) + J732) &gt; 0,"B",0)))</f>
        <v>A</v>
      </c>
      <c r="G732" t="str">
        <f>IF(AND(($B732-Parameter!$B$17*Spielerentscheidungen!$B$5+Parameter!$B$4*(Ergebnisse2!$D$4/Parameter!$B$8) + I732)&gt;0,(ZB_Käufer2!$B732-Parameter!$B$17*Spielerentscheidungen!$D$5+Parameter!$B$4*(Ergebnisse2!$E$4/Parameter!$B$8) + J732)&gt;0), IF(($B732-Parameter!$B$17*Spielerentscheidungen!$B$5+Parameter!$B$4*(Ergebnisse2!$D$4/Parameter!$B$8) + I732) &gt; (ZB_Käufer2!$B732-Parameter!$B$17*Spielerentscheidungen!$D$5+Parameter!$B$4*(Ergebnisse2!$E$4/Parameter!$B$8) + J732), "A", IF(($B732-Parameter!$B$17*Spielerentscheidungen!$B$5+Parameter!$B$4*(Ergebnisse2!$D$4/Parameter!$B$8) + I732) &lt; (ZB_Käufer2!$B732-Parameter!$B$17*Spielerentscheidungen!$D$5+Parameter!$B$4*(Ergebnisse2!$E$4/Parameter!$B$8) + J732), "B", C732)),
IF(($B732-Parameter!$B$17*Spielerentscheidungen!$B$5+Parameter!$B$4*(Ergebnisse2!$D$4/Parameter!$B$8) +I732)&gt;0,"A",
IF((ZB_Käufer2!$B732-Parameter!$B$17*Spielerentscheidungen!$D$5+Parameter!$B$4*(Ergebnisse2!$E$4/Parameter!$B$8) + J732)&gt;0,"B",0)))</f>
        <v>A</v>
      </c>
      <c r="H732">
        <f>IF(AND(($B732-Parameter!$B$17*Spielerentscheidungen!$B$6+Parameter!$B$4*(Ergebnisse2!$D$5/Parameter!$B$8) + I732)&gt;0,(ZB_Käufer2!$B732-Parameter!$B$17*Spielerentscheidungen!$D$6+Parameter!$B$4*(Ergebnisse2!$E$5/Parameter!$B$8) + J732)&gt;0), IF(($B732-Parameter!$B$17*Spielerentscheidungen!$B$6+Parameter!$B$4*(Ergebnisse2!$D$5/Parameter!$B$8) + I732) &gt; (ZB_Käufer2!$B732-Parameter!$B$17*Spielerentscheidungen!$D$6+Parameter!$B$4*(Ergebnisse2!$E$5/Parameter!$B$8) + J732),"A",IF(($B732-Parameter!$B$17*Spielerentscheidungen!$B$6+Parameter!$B$4*(Ergebnisse2!$D$5/Parameter!$B$8) + I732) &lt; (ZB_Käufer2!$B732-Parameter!$B$17*Spielerentscheidungen!$D$6+Parameter!$B$4*(Ergebnisse2!$E$5/Parameter!$B$8) + J732),"B",C732)),
IF(($B732-Parameter!$B$17*Spielerentscheidungen!$B$6+Parameter!$B$4*(Ergebnisse2!$D$5/Parameter!$B$8) + I732)&gt;0,"A",
IF((ZB_Käufer2!$B732-Parameter!$B$17*Spielerentscheidungen!$D$6 + Parameter!$B$4*(Ergebnisse2!$E$5/Parameter!$B$8) + J732)&gt;0,"B",0)))</f>
        <v>0</v>
      </c>
      <c r="I732">
        <v>5</v>
      </c>
      <c r="J732">
        <v>0</v>
      </c>
    </row>
    <row r="733" spans="1:10" x14ac:dyDescent="0.35">
      <c r="A733">
        <v>732</v>
      </c>
      <c r="B733">
        <v>8.06</v>
      </c>
      <c r="C733" t="s">
        <v>20</v>
      </c>
      <c r="D733" t="str">
        <f>IF(AND(($B733- Parameter!$B$17*Spielerentscheidungen!$B$2+Parameter!$B$4*0.5 + I733)&gt;0,(ZB_Käufer2!$B733-Parameter!$B$17*Spielerentscheidungen!$D$2+Parameter!$B$4*0.5 + J733)&gt;0), IF(($B733-Parameter!$B$17*Spielerentscheidungen!$B$2+Parameter!$B$4*0.5 + I733) &gt; (ZB_Käufer2!$B733-Parameter!$B$17*Spielerentscheidungen!$D$2+Parameter!$B$4*0.5 + J733), "A", IF((ZB_Käufer2!$B733-Parameter!$B$17*Spielerentscheidungen!$D$2+Parameter!$B$4*0.5 + J733) &gt; ($B733-Parameter!$B$17*Spielerentscheidungen!$B$2+Parameter!$B$4*0.5 + I733), "B", C733)),
IF(($B733-Parameter!$B$17*Spielerentscheidungen!$B$2+Parameter!$B$4*0.5 + I733)&gt;0,"A",
IF((ZB_Käufer2!$B733-Parameter!$B$17*Spielerentscheidungen!$D$2+Parameter!$B$4*0.5 + J733)&gt;0,"B",0)))</f>
        <v>A</v>
      </c>
      <c r="E733" t="str">
        <f>IF(AND(($B733-Parameter!$B$17*Spielerentscheidungen!$B$3+Parameter!$B$4*(Ergebnisse2!$D$2/Parameter!$B$8) + I733)&gt;0,(ZB_Käufer2!$B733-Parameter!$B$17*Spielerentscheidungen!$D$3+Parameter!$B$4*(Ergebnisse2!$E$2/Parameter!$B$8) + J733)&gt;0),IF(($B733-Parameter!$B$17*Spielerentscheidungen!$B$3+Parameter!$B$4*(Ergebnisse2!$D$2/Parameter!$B$8) + I733) &gt; (ZB_Käufer2!$B733-Parameter!$B$17*Spielerentscheidungen!$D$3+Parameter!$B$4*(Ergebnisse2!$E$2/Parameter!$B$8) + J733),"A", IF(($B733-Parameter!$B$17*Spielerentscheidungen!$B$3+Parameter!$B$4*(Ergebnisse2!$D$2/Parameter!$B$8) + I733) &lt; (ZB_Käufer2!$B733-Parameter!$B$17*Spielerentscheidungen!$D$3+Parameter!$B$4*(Ergebnisse2!$E$2/Parameter!$B$8) + J733 ), "B", C733)),
IF(($B733-Parameter!$B$17*Spielerentscheidungen!$B$3+Parameter!$B$4*(Ergebnisse2!$D$2/Parameter!$B$8) + I733) &gt; 0,"A",
IF((ZB_Käufer2!$B733-Parameter!$B$17*Spielerentscheidungen!$D$3+Parameter!$B$4*(Ergebnisse2!$E$2/Parameter!$B$8) + J733)&gt;0,"B",0)))</f>
        <v>A</v>
      </c>
      <c r="F733" t="str">
        <f>IF(AND(($B733-Parameter!$B$17*Spielerentscheidungen!$B$4+Parameter!$B$4*(Ergebnisse2!$D$3/Parameter!$B$8) + I733 )&gt;0,(ZB_Käufer2!$B733-Parameter!$B$17*Spielerentscheidungen!$D$4+Parameter!$B$4*(Ergebnisse2!$E$3/Parameter!$B$8) + J733)&gt;0),IF(($B733-Parameter!$B$17*Spielerentscheidungen!$B$4+Parameter!$B$4*(Ergebnisse2!$D$3/Parameter!$B$8) + I733) &gt; (ZB_Käufer2!$B733-Parameter!$B$17*Spielerentscheidungen!$D$4+Parameter!$B$4*(Ergebnisse2!$E$3/Parameter!$B$8) + J733), "A", IF(($B733-Parameter!$B$17*Spielerentscheidungen!$B$4+Parameter!$B$4*(Ergebnisse2!$D$3/Parameter!$B$8) + I733) &lt; (ZB_Käufer2!$B733-Parameter!$B$17*Spielerentscheidungen!$D$4+Parameter!$B$4*(Ergebnisse2!$E$3/Parameter!$B$8) + J733), "B", C733)),
IF(($B733-Parameter!$B$17*Spielerentscheidungen!$B$4+Parameter!$B$4*(Ergebnisse2!$D$3/Parameter!$B$8) + I733) &gt; 0,"A",
IF((ZB_Käufer2!$B733-Parameter!$B$17*Spielerentscheidungen!$D$4+Parameter!$B$4*(Ergebnisse2!$E$3/Parameter!$B$8) + J733) &gt; 0,"B",0)))</f>
        <v>A</v>
      </c>
      <c r="G733" t="str">
        <f>IF(AND(($B733-Parameter!$B$17*Spielerentscheidungen!$B$5+Parameter!$B$4*(Ergebnisse2!$D$4/Parameter!$B$8) + I733)&gt;0,(ZB_Käufer2!$B733-Parameter!$B$17*Spielerentscheidungen!$D$5+Parameter!$B$4*(Ergebnisse2!$E$4/Parameter!$B$8) + J733)&gt;0), IF(($B733-Parameter!$B$17*Spielerentscheidungen!$B$5+Parameter!$B$4*(Ergebnisse2!$D$4/Parameter!$B$8) + I733) &gt; (ZB_Käufer2!$B733-Parameter!$B$17*Spielerentscheidungen!$D$5+Parameter!$B$4*(Ergebnisse2!$E$4/Parameter!$B$8) + J733), "A", IF(($B733-Parameter!$B$17*Spielerentscheidungen!$B$5+Parameter!$B$4*(Ergebnisse2!$D$4/Parameter!$B$8) + I733) &lt; (ZB_Käufer2!$B733-Parameter!$B$17*Spielerentscheidungen!$D$5+Parameter!$B$4*(Ergebnisse2!$E$4/Parameter!$B$8) + J733), "B", C733)),
IF(($B733-Parameter!$B$17*Spielerentscheidungen!$B$5+Parameter!$B$4*(Ergebnisse2!$D$4/Parameter!$B$8) +I733)&gt;0,"A",
IF((ZB_Käufer2!$B733-Parameter!$B$17*Spielerentscheidungen!$D$5+Parameter!$B$4*(Ergebnisse2!$E$4/Parameter!$B$8) + J733)&gt;0,"B",0)))</f>
        <v>A</v>
      </c>
      <c r="H733">
        <f>IF(AND(($B733-Parameter!$B$17*Spielerentscheidungen!$B$6+Parameter!$B$4*(Ergebnisse2!$D$5/Parameter!$B$8) + I733)&gt;0,(ZB_Käufer2!$B733-Parameter!$B$17*Spielerentscheidungen!$D$6+Parameter!$B$4*(Ergebnisse2!$E$5/Parameter!$B$8) + J733)&gt;0), IF(($B733-Parameter!$B$17*Spielerentscheidungen!$B$6+Parameter!$B$4*(Ergebnisse2!$D$5/Parameter!$B$8) + I733) &gt; (ZB_Käufer2!$B733-Parameter!$B$17*Spielerentscheidungen!$D$6+Parameter!$B$4*(Ergebnisse2!$E$5/Parameter!$B$8) + J733),"A",IF(($B733-Parameter!$B$17*Spielerentscheidungen!$B$6+Parameter!$B$4*(Ergebnisse2!$D$5/Parameter!$B$8) + I733) &lt; (ZB_Käufer2!$B733-Parameter!$B$17*Spielerentscheidungen!$D$6+Parameter!$B$4*(Ergebnisse2!$E$5/Parameter!$B$8) + J733),"B",C733)),
IF(($B733-Parameter!$B$17*Spielerentscheidungen!$B$6+Parameter!$B$4*(Ergebnisse2!$D$5/Parameter!$B$8) + I733)&gt;0,"A",
IF((ZB_Käufer2!$B733-Parameter!$B$17*Spielerentscheidungen!$D$6 + Parameter!$B$4*(Ergebnisse2!$E$5/Parameter!$B$8) + J733)&gt;0,"B",0)))</f>
        <v>0</v>
      </c>
      <c r="I733">
        <v>2</v>
      </c>
      <c r="J733">
        <v>0</v>
      </c>
    </row>
    <row r="734" spans="1:10" x14ac:dyDescent="0.35">
      <c r="A734">
        <v>733</v>
      </c>
      <c r="B734">
        <v>6.72</v>
      </c>
      <c r="C734" t="s">
        <v>19</v>
      </c>
      <c r="D734" t="str">
        <f>IF(AND(($B734- Parameter!$B$17*Spielerentscheidungen!$B$2+Parameter!$B$4*0.5 + I734)&gt;0,(ZB_Käufer2!$B734-Parameter!$B$17*Spielerentscheidungen!$D$2+Parameter!$B$4*0.5 + J734)&gt;0), IF(($B734-Parameter!$B$17*Spielerentscheidungen!$B$2+Parameter!$B$4*0.5 + I734) &gt; (ZB_Käufer2!$B734-Parameter!$B$17*Spielerentscheidungen!$D$2+Parameter!$B$4*0.5 + J734), "A", IF((ZB_Käufer2!$B734-Parameter!$B$17*Spielerentscheidungen!$D$2+Parameter!$B$4*0.5 + J734) &gt; ($B734-Parameter!$B$17*Spielerentscheidungen!$B$2+Parameter!$B$4*0.5 + I734), "B", C734)),
IF(($B734-Parameter!$B$17*Spielerentscheidungen!$B$2+Parameter!$B$4*0.5 + I734)&gt;0,"A",
IF((ZB_Käufer2!$B734-Parameter!$B$17*Spielerentscheidungen!$D$2+Parameter!$B$4*0.5 + J734)&gt;0,"B",0)))</f>
        <v>A</v>
      </c>
      <c r="E734" t="str">
        <f>IF(AND(($B734-Parameter!$B$17*Spielerentscheidungen!$B$3+Parameter!$B$4*(Ergebnisse2!$D$2/Parameter!$B$8) + I734)&gt;0,(ZB_Käufer2!$B734-Parameter!$B$17*Spielerentscheidungen!$D$3+Parameter!$B$4*(Ergebnisse2!$E$2/Parameter!$B$8) + J734)&gt;0),IF(($B734-Parameter!$B$17*Spielerentscheidungen!$B$3+Parameter!$B$4*(Ergebnisse2!$D$2/Parameter!$B$8) + I734) &gt; (ZB_Käufer2!$B734-Parameter!$B$17*Spielerentscheidungen!$D$3+Parameter!$B$4*(Ergebnisse2!$E$2/Parameter!$B$8) + J734),"A", IF(($B734-Parameter!$B$17*Spielerentscheidungen!$B$3+Parameter!$B$4*(Ergebnisse2!$D$2/Parameter!$B$8) + I734) &lt; (ZB_Käufer2!$B734-Parameter!$B$17*Spielerentscheidungen!$D$3+Parameter!$B$4*(Ergebnisse2!$E$2/Parameter!$B$8) + J734 ), "B", C734)),
IF(($B734-Parameter!$B$17*Spielerentscheidungen!$B$3+Parameter!$B$4*(Ergebnisse2!$D$2/Parameter!$B$8) + I734) &gt; 0,"A",
IF((ZB_Käufer2!$B734-Parameter!$B$17*Spielerentscheidungen!$D$3+Parameter!$B$4*(Ergebnisse2!$E$2/Parameter!$B$8) + J734)&gt;0,"B",0)))</f>
        <v>A</v>
      </c>
      <c r="F734">
        <f>IF(AND(($B734-Parameter!$B$17*Spielerentscheidungen!$B$4+Parameter!$B$4*(Ergebnisse2!$D$3/Parameter!$B$8) + I734 )&gt;0,(ZB_Käufer2!$B734-Parameter!$B$17*Spielerentscheidungen!$D$4+Parameter!$B$4*(Ergebnisse2!$E$3/Parameter!$B$8) + J734)&gt;0),IF(($B734-Parameter!$B$17*Spielerentscheidungen!$B$4+Parameter!$B$4*(Ergebnisse2!$D$3/Parameter!$B$8) + I734) &gt; (ZB_Käufer2!$B734-Parameter!$B$17*Spielerentscheidungen!$D$4+Parameter!$B$4*(Ergebnisse2!$E$3/Parameter!$B$8) + J734), "A", IF(($B734-Parameter!$B$17*Spielerentscheidungen!$B$4+Parameter!$B$4*(Ergebnisse2!$D$3/Parameter!$B$8) + I734) &lt; (ZB_Käufer2!$B734-Parameter!$B$17*Spielerentscheidungen!$D$4+Parameter!$B$4*(Ergebnisse2!$E$3/Parameter!$B$8) + J734), "B", C734)),
IF(($B734-Parameter!$B$17*Spielerentscheidungen!$B$4+Parameter!$B$4*(Ergebnisse2!$D$3/Parameter!$B$8) + I734) &gt; 0,"A",
IF((ZB_Käufer2!$B734-Parameter!$B$17*Spielerentscheidungen!$D$4+Parameter!$B$4*(Ergebnisse2!$E$3/Parameter!$B$8) + J734) &gt; 0,"B",0)))</f>
        <v>0</v>
      </c>
      <c r="G734">
        <f>IF(AND(($B734-Parameter!$B$17*Spielerentscheidungen!$B$5+Parameter!$B$4*(Ergebnisse2!$D$4/Parameter!$B$8) + I734)&gt;0,(ZB_Käufer2!$B734-Parameter!$B$17*Spielerentscheidungen!$D$5+Parameter!$B$4*(Ergebnisse2!$E$4/Parameter!$B$8) + J734)&gt;0), IF(($B734-Parameter!$B$17*Spielerentscheidungen!$B$5+Parameter!$B$4*(Ergebnisse2!$D$4/Parameter!$B$8) + I734) &gt; (ZB_Käufer2!$B734-Parameter!$B$17*Spielerentscheidungen!$D$5+Parameter!$B$4*(Ergebnisse2!$E$4/Parameter!$B$8) + J734), "A", IF(($B734-Parameter!$B$17*Spielerentscheidungen!$B$5+Parameter!$B$4*(Ergebnisse2!$D$4/Parameter!$B$8) + I734) &lt; (ZB_Käufer2!$B734-Parameter!$B$17*Spielerentscheidungen!$D$5+Parameter!$B$4*(Ergebnisse2!$E$4/Parameter!$B$8) + J734), "B", C734)),
IF(($B734-Parameter!$B$17*Spielerentscheidungen!$B$5+Parameter!$B$4*(Ergebnisse2!$D$4/Parameter!$B$8) +I734)&gt;0,"A",
IF((ZB_Käufer2!$B734-Parameter!$B$17*Spielerentscheidungen!$D$5+Parameter!$B$4*(Ergebnisse2!$E$4/Parameter!$B$8) + J734)&gt;0,"B",0)))</f>
        <v>0</v>
      </c>
      <c r="H734">
        <f>IF(AND(($B734-Parameter!$B$17*Spielerentscheidungen!$B$6+Parameter!$B$4*(Ergebnisse2!$D$5/Parameter!$B$8) + I734)&gt;0,(ZB_Käufer2!$B734-Parameter!$B$17*Spielerentscheidungen!$D$6+Parameter!$B$4*(Ergebnisse2!$E$5/Parameter!$B$8) + J734)&gt;0), IF(($B734-Parameter!$B$17*Spielerentscheidungen!$B$6+Parameter!$B$4*(Ergebnisse2!$D$5/Parameter!$B$8) + I734) &gt; (ZB_Käufer2!$B734-Parameter!$B$17*Spielerentscheidungen!$D$6+Parameter!$B$4*(Ergebnisse2!$E$5/Parameter!$B$8) + J734),"A",IF(($B734-Parameter!$B$17*Spielerentscheidungen!$B$6+Parameter!$B$4*(Ergebnisse2!$D$5/Parameter!$B$8) + I734) &lt; (ZB_Käufer2!$B734-Parameter!$B$17*Spielerentscheidungen!$D$6+Parameter!$B$4*(Ergebnisse2!$E$5/Parameter!$B$8) + J734),"B",C734)),
IF(($B734-Parameter!$B$17*Spielerentscheidungen!$B$6+Parameter!$B$4*(Ergebnisse2!$D$5/Parameter!$B$8) + I734)&gt;0,"A",
IF((ZB_Käufer2!$B734-Parameter!$B$17*Spielerentscheidungen!$D$6 + Parameter!$B$4*(Ergebnisse2!$E$5/Parameter!$B$8) + J734)&gt;0,"B",0)))</f>
        <v>0</v>
      </c>
      <c r="I734">
        <v>1</v>
      </c>
      <c r="J734">
        <v>0</v>
      </c>
    </row>
    <row r="735" spans="1:10" x14ac:dyDescent="0.35">
      <c r="A735">
        <v>734</v>
      </c>
      <c r="B735">
        <v>3.5</v>
      </c>
      <c r="C735" t="s">
        <v>20</v>
      </c>
      <c r="D735">
        <f>IF(AND(($B735- Parameter!$B$17*Spielerentscheidungen!$B$2+Parameter!$B$4*0.5 + I735)&gt;0,(ZB_Käufer2!$B735-Parameter!$B$17*Spielerentscheidungen!$D$2+Parameter!$B$4*0.5 + J735)&gt;0), IF(($B735-Parameter!$B$17*Spielerentscheidungen!$B$2+Parameter!$B$4*0.5 + I735) &gt; (ZB_Käufer2!$B735-Parameter!$B$17*Spielerentscheidungen!$D$2+Parameter!$B$4*0.5 + J735), "A", IF((ZB_Käufer2!$B735-Parameter!$B$17*Spielerentscheidungen!$D$2+Parameter!$B$4*0.5 + J735) &gt; ($B735-Parameter!$B$17*Spielerentscheidungen!$B$2+Parameter!$B$4*0.5 + I735), "B", C735)),
IF(($B735-Parameter!$B$17*Spielerentscheidungen!$B$2+Parameter!$B$4*0.5 + I735)&gt;0,"A",
IF((ZB_Käufer2!$B735-Parameter!$B$17*Spielerentscheidungen!$D$2+Parameter!$B$4*0.5 + J735)&gt;0,"B",0)))</f>
        <v>0</v>
      </c>
      <c r="E735">
        <f>IF(AND(($B735-Parameter!$B$17*Spielerentscheidungen!$B$3+Parameter!$B$4*(Ergebnisse2!$D$2/Parameter!$B$8) + I735)&gt;0,(ZB_Käufer2!$B735-Parameter!$B$17*Spielerentscheidungen!$D$3+Parameter!$B$4*(Ergebnisse2!$E$2/Parameter!$B$8) + J735)&gt;0),IF(($B735-Parameter!$B$17*Spielerentscheidungen!$B$3+Parameter!$B$4*(Ergebnisse2!$D$2/Parameter!$B$8) + I735) &gt; (ZB_Käufer2!$B735-Parameter!$B$17*Spielerentscheidungen!$D$3+Parameter!$B$4*(Ergebnisse2!$E$2/Parameter!$B$8) + J735),"A", IF(($B735-Parameter!$B$17*Spielerentscheidungen!$B$3+Parameter!$B$4*(Ergebnisse2!$D$2/Parameter!$B$8) + I735) &lt; (ZB_Käufer2!$B735-Parameter!$B$17*Spielerentscheidungen!$D$3+Parameter!$B$4*(Ergebnisse2!$E$2/Parameter!$B$8) + J735 ), "B", C735)),
IF(($B735-Parameter!$B$17*Spielerentscheidungen!$B$3+Parameter!$B$4*(Ergebnisse2!$D$2/Parameter!$B$8) + I735) &gt; 0,"A",
IF((ZB_Käufer2!$B735-Parameter!$B$17*Spielerentscheidungen!$D$3+Parameter!$B$4*(Ergebnisse2!$E$2/Parameter!$B$8) + J735)&gt;0,"B",0)))</f>
        <v>0</v>
      </c>
      <c r="F735">
        <f>IF(AND(($B735-Parameter!$B$17*Spielerentscheidungen!$B$4+Parameter!$B$4*(Ergebnisse2!$D$3/Parameter!$B$8) + I735 )&gt;0,(ZB_Käufer2!$B735-Parameter!$B$17*Spielerentscheidungen!$D$4+Parameter!$B$4*(Ergebnisse2!$E$3/Parameter!$B$8) + J735)&gt;0),IF(($B735-Parameter!$B$17*Spielerentscheidungen!$B$4+Parameter!$B$4*(Ergebnisse2!$D$3/Parameter!$B$8) + I735) &gt; (ZB_Käufer2!$B735-Parameter!$B$17*Spielerentscheidungen!$D$4+Parameter!$B$4*(Ergebnisse2!$E$3/Parameter!$B$8) + J735), "A", IF(($B735-Parameter!$B$17*Spielerentscheidungen!$B$4+Parameter!$B$4*(Ergebnisse2!$D$3/Parameter!$B$8) + I735) &lt; (ZB_Käufer2!$B735-Parameter!$B$17*Spielerentscheidungen!$D$4+Parameter!$B$4*(Ergebnisse2!$E$3/Parameter!$B$8) + J735), "B", C735)),
IF(($B735-Parameter!$B$17*Spielerentscheidungen!$B$4+Parameter!$B$4*(Ergebnisse2!$D$3/Parameter!$B$8) + I735) &gt; 0,"A",
IF((ZB_Käufer2!$B735-Parameter!$B$17*Spielerentscheidungen!$D$4+Parameter!$B$4*(Ergebnisse2!$E$3/Parameter!$B$8) + J735) &gt; 0,"B",0)))</f>
        <v>0</v>
      </c>
      <c r="G735">
        <f>IF(AND(($B735-Parameter!$B$17*Spielerentscheidungen!$B$5+Parameter!$B$4*(Ergebnisse2!$D$4/Parameter!$B$8) + I735)&gt;0,(ZB_Käufer2!$B735-Parameter!$B$17*Spielerentscheidungen!$D$5+Parameter!$B$4*(Ergebnisse2!$E$4/Parameter!$B$8) + J735)&gt;0), IF(($B735-Parameter!$B$17*Spielerentscheidungen!$B$5+Parameter!$B$4*(Ergebnisse2!$D$4/Parameter!$B$8) + I735) &gt; (ZB_Käufer2!$B735-Parameter!$B$17*Spielerentscheidungen!$D$5+Parameter!$B$4*(Ergebnisse2!$E$4/Parameter!$B$8) + J735), "A", IF(($B735-Parameter!$B$17*Spielerentscheidungen!$B$5+Parameter!$B$4*(Ergebnisse2!$D$4/Parameter!$B$8) + I735) &lt; (ZB_Käufer2!$B735-Parameter!$B$17*Spielerentscheidungen!$D$5+Parameter!$B$4*(Ergebnisse2!$E$4/Parameter!$B$8) + J735), "B", C735)),
IF(($B735-Parameter!$B$17*Spielerentscheidungen!$B$5+Parameter!$B$4*(Ergebnisse2!$D$4/Parameter!$B$8) +I735)&gt;0,"A",
IF((ZB_Käufer2!$B735-Parameter!$B$17*Spielerentscheidungen!$D$5+Parameter!$B$4*(Ergebnisse2!$E$4/Parameter!$B$8) + J735)&gt;0,"B",0)))</f>
        <v>0</v>
      </c>
      <c r="H735">
        <f>IF(AND(($B735-Parameter!$B$17*Spielerentscheidungen!$B$6+Parameter!$B$4*(Ergebnisse2!$D$5/Parameter!$B$8) + I735)&gt;0,(ZB_Käufer2!$B735-Parameter!$B$17*Spielerentscheidungen!$D$6+Parameter!$B$4*(Ergebnisse2!$E$5/Parameter!$B$8) + J735)&gt;0), IF(($B735-Parameter!$B$17*Spielerentscheidungen!$B$6+Parameter!$B$4*(Ergebnisse2!$D$5/Parameter!$B$8) + I735) &gt; (ZB_Käufer2!$B735-Parameter!$B$17*Spielerentscheidungen!$D$6+Parameter!$B$4*(Ergebnisse2!$E$5/Parameter!$B$8) + J735),"A",IF(($B735-Parameter!$B$17*Spielerentscheidungen!$B$6+Parameter!$B$4*(Ergebnisse2!$D$5/Parameter!$B$8) + I735) &lt; (ZB_Käufer2!$B735-Parameter!$B$17*Spielerentscheidungen!$D$6+Parameter!$B$4*(Ergebnisse2!$E$5/Parameter!$B$8) + J735),"B",C735)),
IF(($B735-Parameter!$B$17*Spielerentscheidungen!$B$6+Parameter!$B$4*(Ergebnisse2!$D$5/Parameter!$B$8) + I735)&gt;0,"A",
IF((ZB_Käufer2!$B735-Parameter!$B$17*Spielerentscheidungen!$D$6 + Parameter!$B$4*(Ergebnisse2!$E$5/Parameter!$B$8) + J735)&gt;0,"B",0)))</f>
        <v>0</v>
      </c>
      <c r="I735">
        <v>0</v>
      </c>
      <c r="J735">
        <v>4</v>
      </c>
    </row>
    <row r="736" spans="1:10" x14ac:dyDescent="0.35">
      <c r="A736">
        <v>735</v>
      </c>
      <c r="B736">
        <v>1.44</v>
      </c>
      <c r="C736" t="s">
        <v>19</v>
      </c>
      <c r="D736">
        <f>IF(AND(($B736- Parameter!$B$17*Spielerentscheidungen!$B$2+Parameter!$B$4*0.5 + I736)&gt;0,(ZB_Käufer2!$B736-Parameter!$B$17*Spielerentscheidungen!$D$2+Parameter!$B$4*0.5 + J736)&gt;0), IF(($B736-Parameter!$B$17*Spielerentscheidungen!$B$2+Parameter!$B$4*0.5 + I736) &gt; (ZB_Käufer2!$B736-Parameter!$B$17*Spielerentscheidungen!$D$2+Parameter!$B$4*0.5 + J736), "A", IF((ZB_Käufer2!$B736-Parameter!$B$17*Spielerentscheidungen!$D$2+Parameter!$B$4*0.5 + J736) &gt; ($B736-Parameter!$B$17*Spielerentscheidungen!$B$2+Parameter!$B$4*0.5 + I736), "B", C736)),
IF(($B736-Parameter!$B$17*Spielerentscheidungen!$B$2+Parameter!$B$4*0.5 + I736)&gt;0,"A",
IF((ZB_Käufer2!$B736-Parameter!$B$17*Spielerentscheidungen!$D$2+Parameter!$B$4*0.5 + J736)&gt;0,"B",0)))</f>
        <v>0</v>
      </c>
      <c r="E736">
        <f>IF(AND(($B736-Parameter!$B$17*Spielerentscheidungen!$B$3+Parameter!$B$4*(Ergebnisse2!$D$2/Parameter!$B$8) + I736)&gt;0,(ZB_Käufer2!$B736-Parameter!$B$17*Spielerentscheidungen!$D$3+Parameter!$B$4*(Ergebnisse2!$E$2/Parameter!$B$8) + J736)&gt;0),IF(($B736-Parameter!$B$17*Spielerentscheidungen!$B$3+Parameter!$B$4*(Ergebnisse2!$D$2/Parameter!$B$8) + I736) &gt; (ZB_Käufer2!$B736-Parameter!$B$17*Spielerentscheidungen!$D$3+Parameter!$B$4*(Ergebnisse2!$E$2/Parameter!$B$8) + J736),"A", IF(($B736-Parameter!$B$17*Spielerentscheidungen!$B$3+Parameter!$B$4*(Ergebnisse2!$D$2/Parameter!$B$8) + I736) &lt; (ZB_Käufer2!$B736-Parameter!$B$17*Spielerentscheidungen!$D$3+Parameter!$B$4*(Ergebnisse2!$E$2/Parameter!$B$8) + J736 ), "B", C736)),
IF(($B736-Parameter!$B$17*Spielerentscheidungen!$B$3+Parameter!$B$4*(Ergebnisse2!$D$2/Parameter!$B$8) + I736) &gt; 0,"A",
IF((ZB_Käufer2!$B736-Parameter!$B$17*Spielerentscheidungen!$D$3+Parameter!$B$4*(Ergebnisse2!$E$2/Parameter!$B$8) + J736)&gt;0,"B",0)))</f>
        <v>0</v>
      </c>
      <c r="F736">
        <f>IF(AND(($B736-Parameter!$B$17*Spielerentscheidungen!$B$4+Parameter!$B$4*(Ergebnisse2!$D$3/Parameter!$B$8) + I736 )&gt;0,(ZB_Käufer2!$B736-Parameter!$B$17*Spielerentscheidungen!$D$4+Parameter!$B$4*(Ergebnisse2!$E$3/Parameter!$B$8) + J736)&gt;0),IF(($B736-Parameter!$B$17*Spielerentscheidungen!$B$4+Parameter!$B$4*(Ergebnisse2!$D$3/Parameter!$B$8) + I736) &gt; (ZB_Käufer2!$B736-Parameter!$B$17*Spielerentscheidungen!$D$4+Parameter!$B$4*(Ergebnisse2!$E$3/Parameter!$B$8) + J736), "A", IF(($B736-Parameter!$B$17*Spielerentscheidungen!$B$4+Parameter!$B$4*(Ergebnisse2!$D$3/Parameter!$B$8) + I736) &lt; (ZB_Käufer2!$B736-Parameter!$B$17*Spielerentscheidungen!$D$4+Parameter!$B$4*(Ergebnisse2!$E$3/Parameter!$B$8) + J736), "B", C736)),
IF(($B736-Parameter!$B$17*Spielerentscheidungen!$B$4+Parameter!$B$4*(Ergebnisse2!$D$3/Parameter!$B$8) + I736) &gt; 0,"A",
IF((ZB_Käufer2!$B736-Parameter!$B$17*Spielerentscheidungen!$D$4+Parameter!$B$4*(Ergebnisse2!$E$3/Parameter!$B$8) + J736) &gt; 0,"B",0)))</f>
        <v>0</v>
      </c>
      <c r="G736">
        <f>IF(AND(($B736-Parameter!$B$17*Spielerentscheidungen!$B$5+Parameter!$B$4*(Ergebnisse2!$D$4/Parameter!$B$8) + I736)&gt;0,(ZB_Käufer2!$B736-Parameter!$B$17*Spielerentscheidungen!$D$5+Parameter!$B$4*(Ergebnisse2!$E$4/Parameter!$B$8) + J736)&gt;0), IF(($B736-Parameter!$B$17*Spielerentscheidungen!$B$5+Parameter!$B$4*(Ergebnisse2!$D$4/Parameter!$B$8) + I736) &gt; (ZB_Käufer2!$B736-Parameter!$B$17*Spielerentscheidungen!$D$5+Parameter!$B$4*(Ergebnisse2!$E$4/Parameter!$B$8) + J736), "A", IF(($B736-Parameter!$B$17*Spielerentscheidungen!$B$5+Parameter!$B$4*(Ergebnisse2!$D$4/Parameter!$B$8) + I736) &lt; (ZB_Käufer2!$B736-Parameter!$B$17*Spielerentscheidungen!$D$5+Parameter!$B$4*(Ergebnisse2!$E$4/Parameter!$B$8) + J736), "B", C736)),
IF(($B736-Parameter!$B$17*Spielerentscheidungen!$B$5+Parameter!$B$4*(Ergebnisse2!$D$4/Parameter!$B$8) +I736)&gt;0,"A",
IF((ZB_Käufer2!$B736-Parameter!$B$17*Spielerentscheidungen!$D$5+Parameter!$B$4*(Ergebnisse2!$E$4/Parameter!$B$8) + J736)&gt;0,"B",0)))</f>
        <v>0</v>
      </c>
      <c r="H736">
        <f>IF(AND(($B736-Parameter!$B$17*Spielerentscheidungen!$B$6+Parameter!$B$4*(Ergebnisse2!$D$5/Parameter!$B$8) + I736)&gt;0,(ZB_Käufer2!$B736-Parameter!$B$17*Spielerentscheidungen!$D$6+Parameter!$B$4*(Ergebnisse2!$E$5/Parameter!$B$8) + J736)&gt;0), IF(($B736-Parameter!$B$17*Spielerentscheidungen!$B$6+Parameter!$B$4*(Ergebnisse2!$D$5/Parameter!$B$8) + I736) &gt; (ZB_Käufer2!$B736-Parameter!$B$17*Spielerentscheidungen!$D$6+Parameter!$B$4*(Ergebnisse2!$E$5/Parameter!$B$8) + J736),"A",IF(($B736-Parameter!$B$17*Spielerentscheidungen!$B$6+Parameter!$B$4*(Ergebnisse2!$D$5/Parameter!$B$8) + I736) &lt; (ZB_Käufer2!$B736-Parameter!$B$17*Spielerentscheidungen!$D$6+Parameter!$B$4*(Ergebnisse2!$E$5/Parameter!$B$8) + J736),"B",C736)),
IF(($B736-Parameter!$B$17*Spielerentscheidungen!$B$6+Parameter!$B$4*(Ergebnisse2!$D$5/Parameter!$B$8) + I736)&gt;0,"A",
IF((ZB_Käufer2!$B736-Parameter!$B$17*Spielerentscheidungen!$D$6 + Parameter!$B$4*(Ergebnisse2!$E$5/Parameter!$B$8) + J736)&gt;0,"B",0)))</f>
        <v>0</v>
      </c>
      <c r="I736">
        <v>0</v>
      </c>
      <c r="J736">
        <v>5</v>
      </c>
    </row>
    <row r="737" spans="1:10" x14ac:dyDescent="0.35">
      <c r="A737">
        <v>736</v>
      </c>
      <c r="B737">
        <v>3.98</v>
      </c>
      <c r="C737" t="s">
        <v>20</v>
      </c>
      <c r="D737">
        <f>IF(AND(($B737- Parameter!$B$17*Spielerentscheidungen!$B$2+Parameter!$B$4*0.5 + I737)&gt;0,(ZB_Käufer2!$B737-Parameter!$B$17*Spielerentscheidungen!$D$2+Parameter!$B$4*0.5 + J737)&gt;0), IF(($B737-Parameter!$B$17*Spielerentscheidungen!$B$2+Parameter!$B$4*0.5 + I737) &gt; (ZB_Käufer2!$B737-Parameter!$B$17*Spielerentscheidungen!$D$2+Parameter!$B$4*0.5 + J737), "A", IF((ZB_Käufer2!$B737-Parameter!$B$17*Spielerentscheidungen!$D$2+Parameter!$B$4*0.5 + J737) &gt; ($B737-Parameter!$B$17*Spielerentscheidungen!$B$2+Parameter!$B$4*0.5 + I737), "B", C737)),
IF(($B737-Parameter!$B$17*Spielerentscheidungen!$B$2+Parameter!$B$4*0.5 + I737)&gt;0,"A",
IF((ZB_Käufer2!$B737-Parameter!$B$17*Spielerentscheidungen!$D$2+Parameter!$B$4*0.5 + J737)&gt;0,"B",0)))</f>
        <v>0</v>
      </c>
      <c r="E737" t="str">
        <f>IF(AND(($B737-Parameter!$B$17*Spielerentscheidungen!$B$3+Parameter!$B$4*(Ergebnisse2!$D$2/Parameter!$B$8) + I737)&gt;0,(ZB_Käufer2!$B737-Parameter!$B$17*Spielerentscheidungen!$D$3+Parameter!$B$4*(Ergebnisse2!$E$2/Parameter!$B$8) + J737)&gt;0),IF(($B737-Parameter!$B$17*Spielerentscheidungen!$B$3+Parameter!$B$4*(Ergebnisse2!$D$2/Parameter!$B$8) + I737) &gt; (ZB_Käufer2!$B737-Parameter!$B$17*Spielerentscheidungen!$D$3+Parameter!$B$4*(Ergebnisse2!$E$2/Parameter!$B$8) + J737),"A", IF(($B737-Parameter!$B$17*Spielerentscheidungen!$B$3+Parameter!$B$4*(Ergebnisse2!$D$2/Parameter!$B$8) + I737) &lt; (ZB_Käufer2!$B737-Parameter!$B$17*Spielerentscheidungen!$D$3+Parameter!$B$4*(Ergebnisse2!$E$2/Parameter!$B$8) + J737 ), "B", C737)),
IF(($B737-Parameter!$B$17*Spielerentscheidungen!$B$3+Parameter!$B$4*(Ergebnisse2!$D$2/Parameter!$B$8) + I737) &gt; 0,"A",
IF((ZB_Käufer2!$B737-Parameter!$B$17*Spielerentscheidungen!$D$3+Parameter!$B$4*(Ergebnisse2!$E$2/Parameter!$B$8) + J737)&gt;0,"B",0)))</f>
        <v>A</v>
      </c>
      <c r="F737">
        <f>IF(AND(($B737-Parameter!$B$17*Spielerentscheidungen!$B$4+Parameter!$B$4*(Ergebnisse2!$D$3/Parameter!$B$8) + I737 )&gt;0,(ZB_Käufer2!$B737-Parameter!$B$17*Spielerentscheidungen!$D$4+Parameter!$B$4*(Ergebnisse2!$E$3/Parameter!$B$8) + J737)&gt;0),IF(($B737-Parameter!$B$17*Spielerentscheidungen!$B$4+Parameter!$B$4*(Ergebnisse2!$D$3/Parameter!$B$8) + I737) &gt; (ZB_Käufer2!$B737-Parameter!$B$17*Spielerentscheidungen!$D$4+Parameter!$B$4*(Ergebnisse2!$E$3/Parameter!$B$8) + J737), "A", IF(($B737-Parameter!$B$17*Spielerentscheidungen!$B$4+Parameter!$B$4*(Ergebnisse2!$D$3/Parameter!$B$8) + I737) &lt; (ZB_Käufer2!$B737-Parameter!$B$17*Spielerentscheidungen!$D$4+Parameter!$B$4*(Ergebnisse2!$E$3/Parameter!$B$8) + J737), "B", C737)),
IF(($B737-Parameter!$B$17*Spielerentscheidungen!$B$4+Parameter!$B$4*(Ergebnisse2!$D$3/Parameter!$B$8) + I737) &gt; 0,"A",
IF((ZB_Käufer2!$B737-Parameter!$B$17*Spielerentscheidungen!$D$4+Parameter!$B$4*(Ergebnisse2!$E$3/Parameter!$B$8) + J737) &gt; 0,"B",0)))</f>
        <v>0</v>
      </c>
      <c r="G737">
        <f>IF(AND(($B737-Parameter!$B$17*Spielerentscheidungen!$B$5+Parameter!$B$4*(Ergebnisse2!$D$4/Parameter!$B$8) + I737)&gt;0,(ZB_Käufer2!$B737-Parameter!$B$17*Spielerentscheidungen!$D$5+Parameter!$B$4*(Ergebnisse2!$E$4/Parameter!$B$8) + J737)&gt;0), IF(($B737-Parameter!$B$17*Spielerentscheidungen!$B$5+Parameter!$B$4*(Ergebnisse2!$D$4/Parameter!$B$8) + I737) &gt; (ZB_Käufer2!$B737-Parameter!$B$17*Spielerentscheidungen!$D$5+Parameter!$B$4*(Ergebnisse2!$E$4/Parameter!$B$8) + J737), "A", IF(($B737-Parameter!$B$17*Spielerentscheidungen!$B$5+Parameter!$B$4*(Ergebnisse2!$D$4/Parameter!$B$8) + I737) &lt; (ZB_Käufer2!$B737-Parameter!$B$17*Spielerentscheidungen!$D$5+Parameter!$B$4*(Ergebnisse2!$E$4/Parameter!$B$8) + J737), "B", C737)),
IF(($B737-Parameter!$B$17*Spielerentscheidungen!$B$5+Parameter!$B$4*(Ergebnisse2!$D$4/Parameter!$B$8) +I737)&gt;0,"A",
IF((ZB_Käufer2!$B737-Parameter!$B$17*Spielerentscheidungen!$D$5+Parameter!$B$4*(Ergebnisse2!$E$4/Parameter!$B$8) + J737)&gt;0,"B",0)))</f>
        <v>0</v>
      </c>
      <c r="H737">
        <f>IF(AND(($B737-Parameter!$B$17*Spielerentscheidungen!$B$6+Parameter!$B$4*(Ergebnisse2!$D$5/Parameter!$B$8) + I737)&gt;0,(ZB_Käufer2!$B737-Parameter!$B$17*Spielerentscheidungen!$D$6+Parameter!$B$4*(Ergebnisse2!$E$5/Parameter!$B$8) + J737)&gt;0), IF(($B737-Parameter!$B$17*Spielerentscheidungen!$B$6+Parameter!$B$4*(Ergebnisse2!$D$5/Parameter!$B$8) + I737) &gt; (ZB_Käufer2!$B737-Parameter!$B$17*Spielerentscheidungen!$D$6+Parameter!$B$4*(Ergebnisse2!$E$5/Parameter!$B$8) + J737),"A",IF(($B737-Parameter!$B$17*Spielerentscheidungen!$B$6+Parameter!$B$4*(Ergebnisse2!$D$5/Parameter!$B$8) + I737) &lt; (ZB_Käufer2!$B737-Parameter!$B$17*Spielerentscheidungen!$D$6+Parameter!$B$4*(Ergebnisse2!$E$5/Parameter!$B$8) + J737),"B",C737)),
IF(($B737-Parameter!$B$17*Spielerentscheidungen!$B$6+Parameter!$B$4*(Ergebnisse2!$D$5/Parameter!$B$8) + I737)&gt;0,"A",
IF((ZB_Käufer2!$B737-Parameter!$B$17*Spielerentscheidungen!$D$6 + Parameter!$B$4*(Ergebnisse2!$E$5/Parameter!$B$8) + J737)&gt;0,"B",0)))</f>
        <v>0</v>
      </c>
      <c r="I737">
        <v>3</v>
      </c>
      <c r="J737">
        <v>0</v>
      </c>
    </row>
    <row r="738" spans="1:10" x14ac:dyDescent="0.35">
      <c r="A738">
        <v>737</v>
      </c>
      <c r="B738">
        <v>7.59</v>
      </c>
      <c r="C738" t="s">
        <v>19</v>
      </c>
      <c r="D738" t="str">
        <f>IF(AND(($B738- Parameter!$B$17*Spielerentscheidungen!$B$2+Parameter!$B$4*0.5 + I738)&gt;0,(ZB_Käufer2!$B738-Parameter!$B$17*Spielerentscheidungen!$D$2+Parameter!$B$4*0.5 + J738)&gt;0), IF(($B738-Parameter!$B$17*Spielerentscheidungen!$B$2+Parameter!$B$4*0.5 + I738) &gt; (ZB_Käufer2!$B738-Parameter!$B$17*Spielerentscheidungen!$D$2+Parameter!$B$4*0.5 + J738), "A", IF((ZB_Käufer2!$B738-Parameter!$B$17*Spielerentscheidungen!$D$2+Parameter!$B$4*0.5 + J738) &gt; ($B738-Parameter!$B$17*Spielerentscheidungen!$B$2+Parameter!$B$4*0.5 + I738), "B", C738)),
IF(($B738-Parameter!$B$17*Spielerentscheidungen!$B$2+Parameter!$B$4*0.5 + I738)&gt;0,"A",
IF((ZB_Käufer2!$B738-Parameter!$B$17*Spielerentscheidungen!$D$2+Parameter!$B$4*0.5 + J738)&gt;0,"B",0)))</f>
        <v>B</v>
      </c>
      <c r="E738" t="str">
        <f>IF(AND(($B738-Parameter!$B$17*Spielerentscheidungen!$B$3+Parameter!$B$4*(Ergebnisse2!$D$2/Parameter!$B$8) + I738)&gt;0,(ZB_Käufer2!$B738-Parameter!$B$17*Spielerentscheidungen!$D$3+Parameter!$B$4*(Ergebnisse2!$E$2/Parameter!$B$8) + J738)&gt;0),IF(($B738-Parameter!$B$17*Spielerentscheidungen!$B$3+Parameter!$B$4*(Ergebnisse2!$D$2/Parameter!$B$8) + I738) &gt; (ZB_Käufer2!$B738-Parameter!$B$17*Spielerentscheidungen!$D$3+Parameter!$B$4*(Ergebnisse2!$E$2/Parameter!$B$8) + J738),"A", IF(($B738-Parameter!$B$17*Spielerentscheidungen!$B$3+Parameter!$B$4*(Ergebnisse2!$D$2/Parameter!$B$8) + I738) &lt; (ZB_Käufer2!$B738-Parameter!$B$17*Spielerentscheidungen!$D$3+Parameter!$B$4*(Ergebnisse2!$E$2/Parameter!$B$8) + J738 ), "B", C738)),
IF(($B738-Parameter!$B$17*Spielerentscheidungen!$B$3+Parameter!$B$4*(Ergebnisse2!$D$2/Parameter!$B$8) + I738) &gt; 0,"A",
IF((ZB_Käufer2!$B738-Parameter!$B$17*Spielerentscheidungen!$D$3+Parameter!$B$4*(Ergebnisse2!$E$2/Parameter!$B$8) + J738)&gt;0,"B",0)))</f>
        <v>B</v>
      </c>
      <c r="F738" t="str">
        <f>IF(AND(($B738-Parameter!$B$17*Spielerentscheidungen!$B$4+Parameter!$B$4*(Ergebnisse2!$D$3/Parameter!$B$8) + I738 )&gt;0,(ZB_Käufer2!$B738-Parameter!$B$17*Spielerentscheidungen!$D$4+Parameter!$B$4*(Ergebnisse2!$E$3/Parameter!$B$8) + J738)&gt;0),IF(($B738-Parameter!$B$17*Spielerentscheidungen!$B$4+Parameter!$B$4*(Ergebnisse2!$D$3/Parameter!$B$8) + I738) &gt; (ZB_Käufer2!$B738-Parameter!$B$17*Spielerentscheidungen!$D$4+Parameter!$B$4*(Ergebnisse2!$E$3/Parameter!$B$8) + J738), "A", IF(($B738-Parameter!$B$17*Spielerentscheidungen!$B$4+Parameter!$B$4*(Ergebnisse2!$D$3/Parameter!$B$8) + I738) &lt; (ZB_Käufer2!$B738-Parameter!$B$17*Spielerentscheidungen!$D$4+Parameter!$B$4*(Ergebnisse2!$E$3/Parameter!$B$8) + J738), "B", C738)),
IF(($B738-Parameter!$B$17*Spielerentscheidungen!$B$4+Parameter!$B$4*(Ergebnisse2!$D$3/Parameter!$B$8) + I738) &gt; 0,"A",
IF((ZB_Käufer2!$B738-Parameter!$B$17*Spielerentscheidungen!$D$4+Parameter!$B$4*(Ergebnisse2!$E$3/Parameter!$B$8) + J738) &gt; 0,"B",0)))</f>
        <v>B</v>
      </c>
      <c r="G738" t="str">
        <f>IF(AND(($B738-Parameter!$B$17*Spielerentscheidungen!$B$5+Parameter!$B$4*(Ergebnisse2!$D$4/Parameter!$B$8) + I738)&gt;0,(ZB_Käufer2!$B738-Parameter!$B$17*Spielerentscheidungen!$D$5+Parameter!$B$4*(Ergebnisse2!$E$4/Parameter!$B$8) + J738)&gt;0), IF(($B738-Parameter!$B$17*Spielerentscheidungen!$B$5+Parameter!$B$4*(Ergebnisse2!$D$4/Parameter!$B$8) + I738) &gt; (ZB_Käufer2!$B738-Parameter!$B$17*Spielerentscheidungen!$D$5+Parameter!$B$4*(Ergebnisse2!$E$4/Parameter!$B$8) + J738), "A", IF(($B738-Parameter!$B$17*Spielerentscheidungen!$B$5+Parameter!$B$4*(Ergebnisse2!$D$4/Parameter!$B$8) + I738) &lt; (ZB_Käufer2!$B738-Parameter!$B$17*Spielerentscheidungen!$D$5+Parameter!$B$4*(Ergebnisse2!$E$4/Parameter!$B$8) + J738), "B", C738)),
IF(($B738-Parameter!$B$17*Spielerentscheidungen!$B$5+Parameter!$B$4*(Ergebnisse2!$D$4/Parameter!$B$8) +I738)&gt;0,"A",
IF((ZB_Käufer2!$B738-Parameter!$B$17*Spielerentscheidungen!$D$5+Parameter!$B$4*(Ergebnisse2!$E$4/Parameter!$B$8) + J738)&gt;0,"B",0)))</f>
        <v>B</v>
      </c>
      <c r="H738">
        <f>IF(AND(($B738-Parameter!$B$17*Spielerentscheidungen!$B$6+Parameter!$B$4*(Ergebnisse2!$D$5/Parameter!$B$8) + I738)&gt;0,(ZB_Käufer2!$B738-Parameter!$B$17*Spielerentscheidungen!$D$6+Parameter!$B$4*(Ergebnisse2!$E$5/Parameter!$B$8) + J738)&gt;0), IF(($B738-Parameter!$B$17*Spielerentscheidungen!$B$6+Parameter!$B$4*(Ergebnisse2!$D$5/Parameter!$B$8) + I738) &gt; (ZB_Käufer2!$B738-Parameter!$B$17*Spielerentscheidungen!$D$6+Parameter!$B$4*(Ergebnisse2!$E$5/Parameter!$B$8) + J738),"A",IF(($B738-Parameter!$B$17*Spielerentscheidungen!$B$6+Parameter!$B$4*(Ergebnisse2!$D$5/Parameter!$B$8) + I738) &lt; (ZB_Käufer2!$B738-Parameter!$B$17*Spielerentscheidungen!$D$6+Parameter!$B$4*(Ergebnisse2!$E$5/Parameter!$B$8) + J738),"B",C738)),
IF(($B738-Parameter!$B$17*Spielerentscheidungen!$B$6+Parameter!$B$4*(Ergebnisse2!$D$5/Parameter!$B$8) + I738)&gt;0,"A",
IF((ZB_Käufer2!$B738-Parameter!$B$17*Spielerentscheidungen!$D$6 + Parameter!$B$4*(Ergebnisse2!$E$5/Parameter!$B$8) + J738)&gt;0,"B",0)))</f>
        <v>0</v>
      </c>
      <c r="I738">
        <v>0</v>
      </c>
      <c r="J738">
        <v>5</v>
      </c>
    </row>
    <row r="739" spans="1:10" x14ac:dyDescent="0.35">
      <c r="A739">
        <v>738</v>
      </c>
      <c r="B739">
        <v>7.08</v>
      </c>
      <c r="C739" t="s">
        <v>20</v>
      </c>
      <c r="D739" t="str">
        <f>IF(AND(($B739- Parameter!$B$17*Spielerentscheidungen!$B$2+Parameter!$B$4*0.5 + I739)&gt;0,(ZB_Käufer2!$B739-Parameter!$B$17*Spielerentscheidungen!$D$2+Parameter!$B$4*0.5 + J739)&gt;0), IF(($B739-Parameter!$B$17*Spielerentscheidungen!$B$2+Parameter!$B$4*0.5 + I739) &gt; (ZB_Käufer2!$B739-Parameter!$B$17*Spielerentscheidungen!$D$2+Parameter!$B$4*0.5 + J739), "A", IF((ZB_Käufer2!$B739-Parameter!$B$17*Spielerentscheidungen!$D$2+Parameter!$B$4*0.5 + J739) &gt; ($B739-Parameter!$B$17*Spielerentscheidungen!$B$2+Parameter!$B$4*0.5 + I739), "B", C739)),
IF(($B739-Parameter!$B$17*Spielerentscheidungen!$B$2+Parameter!$B$4*0.5 + I739)&gt;0,"A",
IF((ZB_Käufer2!$B739-Parameter!$B$17*Spielerentscheidungen!$D$2+Parameter!$B$4*0.5 + J739)&gt;0,"B",0)))</f>
        <v>A</v>
      </c>
      <c r="E739" t="str">
        <f>IF(AND(($B739-Parameter!$B$17*Spielerentscheidungen!$B$3+Parameter!$B$4*(Ergebnisse2!$D$2/Parameter!$B$8) + I739)&gt;0,(ZB_Käufer2!$B739-Parameter!$B$17*Spielerentscheidungen!$D$3+Parameter!$B$4*(Ergebnisse2!$E$2/Parameter!$B$8) + J739)&gt;0),IF(($B739-Parameter!$B$17*Spielerentscheidungen!$B$3+Parameter!$B$4*(Ergebnisse2!$D$2/Parameter!$B$8) + I739) &gt; (ZB_Käufer2!$B739-Parameter!$B$17*Spielerentscheidungen!$D$3+Parameter!$B$4*(Ergebnisse2!$E$2/Parameter!$B$8) + J739),"A", IF(($B739-Parameter!$B$17*Spielerentscheidungen!$B$3+Parameter!$B$4*(Ergebnisse2!$D$2/Parameter!$B$8) + I739) &lt; (ZB_Käufer2!$B739-Parameter!$B$17*Spielerentscheidungen!$D$3+Parameter!$B$4*(Ergebnisse2!$E$2/Parameter!$B$8) + J739 ), "B", C739)),
IF(($B739-Parameter!$B$17*Spielerentscheidungen!$B$3+Parameter!$B$4*(Ergebnisse2!$D$2/Parameter!$B$8) + I739) &gt; 0,"A",
IF((ZB_Käufer2!$B739-Parameter!$B$17*Spielerentscheidungen!$D$3+Parameter!$B$4*(Ergebnisse2!$E$2/Parameter!$B$8) + J739)&gt;0,"B",0)))</f>
        <v>A</v>
      </c>
      <c r="F739" t="str">
        <f>IF(AND(($B739-Parameter!$B$17*Spielerentscheidungen!$B$4+Parameter!$B$4*(Ergebnisse2!$D$3/Parameter!$B$8) + I739 )&gt;0,(ZB_Käufer2!$B739-Parameter!$B$17*Spielerentscheidungen!$D$4+Parameter!$B$4*(Ergebnisse2!$E$3/Parameter!$B$8) + J739)&gt;0),IF(($B739-Parameter!$B$17*Spielerentscheidungen!$B$4+Parameter!$B$4*(Ergebnisse2!$D$3/Parameter!$B$8) + I739) &gt; (ZB_Käufer2!$B739-Parameter!$B$17*Spielerentscheidungen!$D$4+Parameter!$B$4*(Ergebnisse2!$E$3/Parameter!$B$8) + J739), "A", IF(($B739-Parameter!$B$17*Spielerentscheidungen!$B$4+Parameter!$B$4*(Ergebnisse2!$D$3/Parameter!$B$8) + I739) &lt; (ZB_Käufer2!$B739-Parameter!$B$17*Spielerentscheidungen!$D$4+Parameter!$B$4*(Ergebnisse2!$E$3/Parameter!$B$8) + J739), "B", C739)),
IF(($B739-Parameter!$B$17*Spielerentscheidungen!$B$4+Parameter!$B$4*(Ergebnisse2!$D$3/Parameter!$B$8) + I739) &gt; 0,"A",
IF((ZB_Käufer2!$B739-Parameter!$B$17*Spielerentscheidungen!$D$4+Parameter!$B$4*(Ergebnisse2!$E$3/Parameter!$B$8) + J739) &gt; 0,"B",0)))</f>
        <v>A</v>
      </c>
      <c r="G739" t="str">
        <f>IF(AND(($B739-Parameter!$B$17*Spielerentscheidungen!$B$5+Parameter!$B$4*(Ergebnisse2!$D$4/Parameter!$B$8) + I739)&gt;0,(ZB_Käufer2!$B739-Parameter!$B$17*Spielerentscheidungen!$D$5+Parameter!$B$4*(Ergebnisse2!$E$4/Parameter!$B$8) + J739)&gt;0), IF(($B739-Parameter!$B$17*Spielerentscheidungen!$B$5+Parameter!$B$4*(Ergebnisse2!$D$4/Parameter!$B$8) + I739) &gt; (ZB_Käufer2!$B739-Parameter!$B$17*Spielerentscheidungen!$D$5+Parameter!$B$4*(Ergebnisse2!$E$4/Parameter!$B$8) + J739), "A", IF(($B739-Parameter!$B$17*Spielerentscheidungen!$B$5+Parameter!$B$4*(Ergebnisse2!$D$4/Parameter!$B$8) + I739) &lt; (ZB_Käufer2!$B739-Parameter!$B$17*Spielerentscheidungen!$D$5+Parameter!$B$4*(Ergebnisse2!$E$4/Parameter!$B$8) + J739), "B", C739)),
IF(($B739-Parameter!$B$17*Spielerentscheidungen!$B$5+Parameter!$B$4*(Ergebnisse2!$D$4/Parameter!$B$8) +I739)&gt;0,"A",
IF((ZB_Käufer2!$B739-Parameter!$B$17*Spielerentscheidungen!$D$5+Parameter!$B$4*(Ergebnisse2!$E$4/Parameter!$B$8) + J739)&gt;0,"B",0)))</f>
        <v>A</v>
      </c>
      <c r="H739">
        <f>IF(AND(($B739-Parameter!$B$17*Spielerentscheidungen!$B$6+Parameter!$B$4*(Ergebnisse2!$D$5/Parameter!$B$8) + I739)&gt;0,(ZB_Käufer2!$B739-Parameter!$B$17*Spielerentscheidungen!$D$6+Parameter!$B$4*(Ergebnisse2!$E$5/Parameter!$B$8) + J739)&gt;0), IF(($B739-Parameter!$B$17*Spielerentscheidungen!$B$6+Parameter!$B$4*(Ergebnisse2!$D$5/Parameter!$B$8) + I739) &gt; (ZB_Käufer2!$B739-Parameter!$B$17*Spielerentscheidungen!$D$6+Parameter!$B$4*(Ergebnisse2!$E$5/Parameter!$B$8) + J739),"A",IF(($B739-Parameter!$B$17*Spielerentscheidungen!$B$6+Parameter!$B$4*(Ergebnisse2!$D$5/Parameter!$B$8) + I739) &lt; (ZB_Käufer2!$B739-Parameter!$B$17*Spielerentscheidungen!$D$6+Parameter!$B$4*(Ergebnisse2!$E$5/Parameter!$B$8) + J739),"B",C739)),
IF(($B739-Parameter!$B$17*Spielerentscheidungen!$B$6+Parameter!$B$4*(Ergebnisse2!$D$5/Parameter!$B$8) + I739)&gt;0,"A",
IF((ZB_Käufer2!$B739-Parameter!$B$17*Spielerentscheidungen!$D$6 + Parameter!$B$4*(Ergebnisse2!$E$5/Parameter!$B$8) + J739)&gt;0,"B",0)))</f>
        <v>0</v>
      </c>
      <c r="I739">
        <v>5</v>
      </c>
      <c r="J739">
        <v>0</v>
      </c>
    </row>
    <row r="740" spans="1:10" x14ac:dyDescent="0.35">
      <c r="A740">
        <v>739</v>
      </c>
      <c r="B740">
        <v>7.17</v>
      </c>
      <c r="C740" t="s">
        <v>19</v>
      </c>
      <c r="D740" t="str">
        <f>IF(AND(($B740- Parameter!$B$17*Spielerentscheidungen!$B$2+Parameter!$B$4*0.5 + I740)&gt;0,(ZB_Käufer2!$B740-Parameter!$B$17*Spielerentscheidungen!$D$2+Parameter!$B$4*0.5 + J740)&gt;0), IF(($B740-Parameter!$B$17*Spielerentscheidungen!$B$2+Parameter!$B$4*0.5 + I740) &gt; (ZB_Käufer2!$B740-Parameter!$B$17*Spielerentscheidungen!$D$2+Parameter!$B$4*0.5 + J740), "A", IF((ZB_Käufer2!$B740-Parameter!$B$17*Spielerentscheidungen!$D$2+Parameter!$B$4*0.5 + J740) &gt; ($B740-Parameter!$B$17*Spielerentscheidungen!$B$2+Parameter!$B$4*0.5 + I740), "B", C740)),
IF(($B740-Parameter!$B$17*Spielerentscheidungen!$B$2+Parameter!$B$4*0.5 + I740)&gt;0,"A",
IF((ZB_Käufer2!$B740-Parameter!$B$17*Spielerentscheidungen!$D$2+Parameter!$B$4*0.5 + J740)&gt;0,"B",0)))</f>
        <v>A</v>
      </c>
      <c r="E740" t="str">
        <f>IF(AND(($B740-Parameter!$B$17*Spielerentscheidungen!$B$3+Parameter!$B$4*(Ergebnisse2!$D$2/Parameter!$B$8) + I740)&gt;0,(ZB_Käufer2!$B740-Parameter!$B$17*Spielerentscheidungen!$D$3+Parameter!$B$4*(Ergebnisse2!$E$2/Parameter!$B$8) + J740)&gt;0),IF(($B740-Parameter!$B$17*Spielerentscheidungen!$B$3+Parameter!$B$4*(Ergebnisse2!$D$2/Parameter!$B$8) + I740) &gt; (ZB_Käufer2!$B740-Parameter!$B$17*Spielerentscheidungen!$D$3+Parameter!$B$4*(Ergebnisse2!$E$2/Parameter!$B$8) + J740),"A", IF(($B740-Parameter!$B$17*Spielerentscheidungen!$B$3+Parameter!$B$4*(Ergebnisse2!$D$2/Parameter!$B$8) + I740) &lt; (ZB_Käufer2!$B740-Parameter!$B$17*Spielerentscheidungen!$D$3+Parameter!$B$4*(Ergebnisse2!$E$2/Parameter!$B$8) + J740 ), "B", C740)),
IF(($B740-Parameter!$B$17*Spielerentscheidungen!$B$3+Parameter!$B$4*(Ergebnisse2!$D$2/Parameter!$B$8) + I740) &gt; 0,"A",
IF((ZB_Käufer2!$B740-Parameter!$B$17*Spielerentscheidungen!$D$3+Parameter!$B$4*(Ergebnisse2!$E$2/Parameter!$B$8) + J740)&gt;0,"B",0)))</f>
        <v>A</v>
      </c>
      <c r="F740" t="str">
        <f>IF(AND(($B740-Parameter!$B$17*Spielerentscheidungen!$B$4+Parameter!$B$4*(Ergebnisse2!$D$3/Parameter!$B$8) + I740 )&gt;0,(ZB_Käufer2!$B740-Parameter!$B$17*Spielerentscheidungen!$D$4+Parameter!$B$4*(Ergebnisse2!$E$3/Parameter!$B$8) + J740)&gt;0),IF(($B740-Parameter!$B$17*Spielerentscheidungen!$B$4+Parameter!$B$4*(Ergebnisse2!$D$3/Parameter!$B$8) + I740) &gt; (ZB_Käufer2!$B740-Parameter!$B$17*Spielerentscheidungen!$D$4+Parameter!$B$4*(Ergebnisse2!$E$3/Parameter!$B$8) + J740), "A", IF(($B740-Parameter!$B$17*Spielerentscheidungen!$B$4+Parameter!$B$4*(Ergebnisse2!$D$3/Parameter!$B$8) + I740) &lt; (ZB_Käufer2!$B740-Parameter!$B$17*Spielerentscheidungen!$D$4+Parameter!$B$4*(Ergebnisse2!$E$3/Parameter!$B$8) + J740), "B", C740)),
IF(($B740-Parameter!$B$17*Spielerentscheidungen!$B$4+Parameter!$B$4*(Ergebnisse2!$D$3/Parameter!$B$8) + I740) &gt; 0,"A",
IF((ZB_Käufer2!$B740-Parameter!$B$17*Spielerentscheidungen!$D$4+Parameter!$B$4*(Ergebnisse2!$E$3/Parameter!$B$8) + J740) &gt; 0,"B",0)))</f>
        <v>A</v>
      </c>
      <c r="G740" t="str">
        <f>IF(AND(($B740-Parameter!$B$17*Spielerentscheidungen!$B$5+Parameter!$B$4*(Ergebnisse2!$D$4/Parameter!$B$8) + I740)&gt;0,(ZB_Käufer2!$B740-Parameter!$B$17*Spielerentscheidungen!$D$5+Parameter!$B$4*(Ergebnisse2!$E$4/Parameter!$B$8) + J740)&gt;0), IF(($B740-Parameter!$B$17*Spielerentscheidungen!$B$5+Parameter!$B$4*(Ergebnisse2!$D$4/Parameter!$B$8) + I740) &gt; (ZB_Käufer2!$B740-Parameter!$B$17*Spielerentscheidungen!$D$5+Parameter!$B$4*(Ergebnisse2!$E$4/Parameter!$B$8) + J740), "A", IF(($B740-Parameter!$B$17*Spielerentscheidungen!$B$5+Parameter!$B$4*(Ergebnisse2!$D$4/Parameter!$B$8) + I740) &lt; (ZB_Käufer2!$B740-Parameter!$B$17*Spielerentscheidungen!$D$5+Parameter!$B$4*(Ergebnisse2!$E$4/Parameter!$B$8) + J740), "B", C740)),
IF(($B740-Parameter!$B$17*Spielerentscheidungen!$B$5+Parameter!$B$4*(Ergebnisse2!$D$4/Parameter!$B$8) +I740)&gt;0,"A",
IF((ZB_Käufer2!$B740-Parameter!$B$17*Spielerentscheidungen!$D$5+Parameter!$B$4*(Ergebnisse2!$E$4/Parameter!$B$8) + J740)&gt;0,"B",0)))</f>
        <v>A</v>
      </c>
      <c r="H740">
        <f>IF(AND(($B740-Parameter!$B$17*Spielerentscheidungen!$B$6+Parameter!$B$4*(Ergebnisse2!$D$5/Parameter!$B$8) + I740)&gt;0,(ZB_Käufer2!$B740-Parameter!$B$17*Spielerentscheidungen!$D$6+Parameter!$B$4*(Ergebnisse2!$E$5/Parameter!$B$8) + J740)&gt;0), IF(($B740-Parameter!$B$17*Spielerentscheidungen!$B$6+Parameter!$B$4*(Ergebnisse2!$D$5/Parameter!$B$8) + I740) &gt; (ZB_Käufer2!$B740-Parameter!$B$17*Spielerentscheidungen!$D$6+Parameter!$B$4*(Ergebnisse2!$E$5/Parameter!$B$8) + J740),"A",IF(($B740-Parameter!$B$17*Spielerentscheidungen!$B$6+Parameter!$B$4*(Ergebnisse2!$D$5/Parameter!$B$8) + I740) &lt; (ZB_Käufer2!$B740-Parameter!$B$17*Spielerentscheidungen!$D$6+Parameter!$B$4*(Ergebnisse2!$E$5/Parameter!$B$8) + J740),"B",C740)),
IF(($B740-Parameter!$B$17*Spielerentscheidungen!$B$6+Parameter!$B$4*(Ergebnisse2!$D$5/Parameter!$B$8) + I740)&gt;0,"A",
IF((ZB_Käufer2!$B740-Parameter!$B$17*Spielerentscheidungen!$D$6 + Parameter!$B$4*(Ergebnisse2!$E$5/Parameter!$B$8) + J740)&gt;0,"B",0)))</f>
        <v>0</v>
      </c>
      <c r="I740">
        <v>5</v>
      </c>
      <c r="J740">
        <v>0</v>
      </c>
    </row>
    <row r="741" spans="1:10" x14ac:dyDescent="0.35">
      <c r="A741">
        <v>740</v>
      </c>
      <c r="B741">
        <v>7.5</v>
      </c>
      <c r="C741" t="s">
        <v>20</v>
      </c>
      <c r="D741" t="str">
        <f>IF(AND(($B741- Parameter!$B$17*Spielerentscheidungen!$B$2+Parameter!$B$4*0.5 + I741)&gt;0,(ZB_Käufer2!$B741-Parameter!$B$17*Spielerentscheidungen!$D$2+Parameter!$B$4*0.5 + J741)&gt;0), IF(($B741-Parameter!$B$17*Spielerentscheidungen!$B$2+Parameter!$B$4*0.5 + I741) &gt; (ZB_Käufer2!$B741-Parameter!$B$17*Spielerentscheidungen!$D$2+Parameter!$B$4*0.5 + J741), "A", IF((ZB_Käufer2!$B741-Parameter!$B$17*Spielerentscheidungen!$D$2+Parameter!$B$4*0.5 + J741) &gt; ($B741-Parameter!$B$17*Spielerentscheidungen!$B$2+Parameter!$B$4*0.5 + I741), "B", C741)),
IF(($B741-Parameter!$B$17*Spielerentscheidungen!$B$2+Parameter!$B$4*0.5 + I741)&gt;0,"A",
IF((ZB_Käufer2!$B741-Parameter!$B$17*Spielerentscheidungen!$D$2+Parameter!$B$4*0.5 + J741)&gt;0,"B",0)))</f>
        <v>B</v>
      </c>
      <c r="E741" t="str">
        <f>IF(AND(($B741-Parameter!$B$17*Spielerentscheidungen!$B$3+Parameter!$B$4*(Ergebnisse2!$D$2/Parameter!$B$8) + I741)&gt;0,(ZB_Käufer2!$B741-Parameter!$B$17*Spielerentscheidungen!$D$3+Parameter!$B$4*(Ergebnisse2!$E$2/Parameter!$B$8) + J741)&gt;0),IF(($B741-Parameter!$B$17*Spielerentscheidungen!$B$3+Parameter!$B$4*(Ergebnisse2!$D$2/Parameter!$B$8) + I741) &gt; (ZB_Käufer2!$B741-Parameter!$B$17*Spielerentscheidungen!$D$3+Parameter!$B$4*(Ergebnisse2!$E$2/Parameter!$B$8) + J741),"A", IF(($B741-Parameter!$B$17*Spielerentscheidungen!$B$3+Parameter!$B$4*(Ergebnisse2!$D$2/Parameter!$B$8) + I741) &lt; (ZB_Käufer2!$B741-Parameter!$B$17*Spielerentscheidungen!$D$3+Parameter!$B$4*(Ergebnisse2!$E$2/Parameter!$B$8) + J741 ), "B", C741)),
IF(($B741-Parameter!$B$17*Spielerentscheidungen!$B$3+Parameter!$B$4*(Ergebnisse2!$D$2/Parameter!$B$8) + I741) &gt; 0,"A",
IF((ZB_Käufer2!$B741-Parameter!$B$17*Spielerentscheidungen!$D$3+Parameter!$B$4*(Ergebnisse2!$E$2/Parameter!$B$8) + J741)&gt;0,"B",0)))</f>
        <v>B</v>
      </c>
      <c r="F741" t="str">
        <f>IF(AND(($B741-Parameter!$B$17*Spielerentscheidungen!$B$4+Parameter!$B$4*(Ergebnisse2!$D$3/Parameter!$B$8) + I741 )&gt;0,(ZB_Käufer2!$B741-Parameter!$B$17*Spielerentscheidungen!$D$4+Parameter!$B$4*(Ergebnisse2!$E$3/Parameter!$B$8) + J741)&gt;0),IF(($B741-Parameter!$B$17*Spielerentscheidungen!$B$4+Parameter!$B$4*(Ergebnisse2!$D$3/Parameter!$B$8) + I741) &gt; (ZB_Käufer2!$B741-Parameter!$B$17*Spielerentscheidungen!$D$4+Parameter!$B$4*(Ergebnisse2!$E$3/Parameter!$B$8) + J741), "A", IF(($B741-Parameter!$B$17*Spielerentscheidungen!$B$4+Parameter!$B$4*(Ergebnisse2!$D$3/Parameter!$B$8) + I741) &lt; (ZB_Käufer2!$B741-Parameter!$B$17*Spielerentscheidungen!$D$4+Parameter!$B$4*(Ergebnisse2!$E$3/Parameter!$B$8) + J741), "B", C741)),
IF(($B741-Parameter!$B$17*Spielerentscheidungen!$B$4+Parameter!$B$4*(Ergebnisse2!$D$3/Parameter!$B$8) + I741) &gt; 0,"A",
IF((ZB_Käufer2!$B741-Parameter!$B$17*Spielerentscheidungen!$D$4+Parameter!$B$4*(Ergebnisse2!$E$3/Parameter!$B$8) + J741) &gt; 0,"B",0)))</f>
        <v>B</v>
      </c>
      <c r="G741" t="str">
        <f>IF(AND(($B741-Parameter!$B$17*Spielerentscheidungen!$B$5+Parameter!$B$4*(Ergebnisse2!$D$4/Parameter!$B$8) + I741)&gt;0,(ZB_Käufer2!$B741-Parameter!$B$17*Spielerentscheidungen!$D$5+Parameter!$B$4*(Ergebnisse2!$E$4/Parameter!$B$8) + J741)&gt;0), IF(($B741-Parameter!$B$17*Spielerentscheidungen!$B$5+Parameter!$B$4*(Ergebnisse2!$D$4/Parameter!$B$8) + I741) &gt; (ZB_Käufer2!$B741-Parameter!$B$17*Spielerentscheidungen!$D$5+Parameter!$B$4*(Ergebnisse2!$E$4/Parameter!$B$8) + J741), "A", IF(($B741-Parameter!$B$17*Spielerentscheidungen!$B$5+Parameter!$B$4*(Ergebnisse2!$D$4/Parameter!$B$8) + I741) &lt; (ZB_Käufer2!$B741-Parameter!$B$17*Spielerentscheidungen!$D$5+Parameter!$B$4*(Ergebnisse2!$E$4/Parameter!$B$8) + J741), "B", C741)),
IF(($B741-Parameter!$B$17*Spielerentscheidungen!$B$5+Parameter!$B$4*(Ergebnisse2!$D$4/Parameter!$B$8) +I741)&gt;0,"A",
IF((ZB_Käufer2!$B741-Parameter!$B$17*Spielerentscheidungen!$D$5+Parameter!$B$4*(Ergebnisse2!$E$4/Parameter!$B$8) + J741)&gt;0,"B",0)))</f>
        <v>B</v>
      </c>
      <c r="H741">
        <f>IF(AND(($B741-Parameter!$B$17*Spielerentscheidungen!$B$6+Parameter!$B$4*(Ergebnisse2!$D$5/Parameter!$B$8) + I741)&gt;0,(ZB_Käufer2!$B741-Parameter!$B$17*Spielerentscheidungen!$D$6+Parameter!$B$4*(Ergebnisse2!$E$5/Parameter!$B$8) + J741)&gt;0), IF(($B741-Parameter!$B$17*Spielerentscheidungen!$B$6+Parameter!$B$4*(Ergebnisse2!$D$5/Parameter!$B$8) + I741) &gt; (ZB_Käufer2!$B741-Parameter!$B$17*Spielerentscheidungen!$D$6+Parameter!$B$4*(Ergebnisse2!$E$5/Parameter!$B$8) + J741),"A",IF(($B741-Parameter!$B$17*Spielerentscheidungen!$B$6+Parameter!$B$4*(Ergebnisse2!$D$5/Parameter!$B$8) + I741) &lt; (ZB_Käufer2!$B741-Parameter!$B$17*Spielerentscheidungen!$D$6+Parameter!$B$4*(Ergebnisse2!$E$5/Parameter!$B$8) + J741),"B",C741)),
IF(($B741-Parameter!$B$17*Spielerentscheidungen!$B$6+Parameter!$B$4*(Ergebnisse2!$D$5/Parameter!$B$8) + I741)&gt;0,"A",
IF((ZB_Käufer2!$B741-Parameter!$B$17*Spielerentscheidungen!$D$6 + Parameter!$B$4*(Ergebnisse2!$E$5/Parameter!$B$8) + J741)&gt;0,"B",0)))</f>
        <v>0</v>
      </c>
      <c r="I741">
        <v>0</v>
      </c>
      <c r="J741">
        <v>3</v>
      </c>
    </row>
    <row r="742" spans="1:10" x14ac:dyDescent="0.35">
      <c r="A742">
        <v>741</v>
      </c>
      <c r="B742">
        <v>9.68</v>
      </c>
      <c r="C742" t="s">
        <v>19</v>
      </c>
      <c r="D742" t="str">
        <f>IF(AND(($B742- Parameter!$B$17*Spielerentscheidungen!$B$2+Parameter!$B$4*0.5 + I742)&gt;0,(ZB_Käufer2!$B742-Parameter!$B$17*Spielerentscheidungen!$D$2+Parameter!$B$4*0.5 + J742)&gt;0), IF(($B742-Parameter!$B$17*Spielerentscheidungen!$B$2+Parameter!$B$4*0.5 + I742) &gt; (ZB_Käufer2!$B742-Parameter!$B$17*Spielerentscheidungen!$D$2+Parameter!$B$4*0.5 + J742), "A", IF((ZB_Käufer2!$B742-Parameter!$B$17*Spielerentscheidungen!$D$2+Parameter!$B$4*0.5 + J742) &gt; ($B742-Parameter!$B$17*Spielerentscheidungen!$B$2+Parameter!$B$4*0.5 + I742), "B", C742)),
IF(($B742-Parameter!$B$17*Spielerentscheidungen!$B$2+Parameter!$B$4*0.5 + I742)&gt;0,"A",
IF((ZB_Käufer2!$B742-Parameter!$B$17*Spielerentscheidungen!$D$2+Parameter!$B$4*0.5 + J742)&gt;0,"B",0)))</f>
        <v>A</v>
      </c>
      <c r="E742" t="str">
        <f>IF(AND(($B742-Parameter!$B$17*Spielerentscheidungen!$B$3+Parameter!$B$4*(Ergebnisse2!$D$2/Parameter!$B$8) + I742)&gt;0,(ZB_Käufer2!$B742-Parameter!$B$17*Spielerentscheidungen!$D$3+Parameter!$B$4*(Ergebnisse2!$E$2/Parameter!$B$8) + J742)&gt;0),IF(($B742-Parameter!$B$17*Spielerentscheidungen!$B$3+Parameter!$B$4*(Ergebnisse2!$D$2/Parameter!$B$8) + I742) &gt; (ZB_Käufer2!$B742-Parameter!$B$17*Spielerentscheidungen!$D$3+Parameter!$B$4*(Ergebnisse2!$E$2/Parameter!$B$8) + J742),"A", IF(($B742-Parameter!$B$17*Spielerentscheidungen!$B$3+Parameter!$B$4*(Ergebnisse2!$D$2/Parameter!$B$8) + I742) &lt; (ZB_Käufer2!$B742-Parameter!$B$17*Spielerentscheidungen!$D$3+Parameter!$B$4*(Ergebnisse2!$E$2/Parameter!$B$8) + J742 ), "B", C742)),
IF(($B742-Parameter!$B$17*Spielerentscheidungen!$B$3+Parameter!$B$4*(Ergebnisse2!$D$2/Parameter!$B$8) + I742) &gt; 0,"A",
IF((ZB_Käufer2!$B742-Parameter!$B$17*Spielerentscheidungen!$D$3+Parameter!$B$4*(Ergebnisse2!$E$2/Parameter!$B$8) + J742)&gt;0,"B",0)))</f>
        <v>A</v>
      </c>
      <c r="F742" t="str">
        <f>IF(AND(($B742-Parameter!$B$17*Spielerentscheidungen!$B$4+Parameter!$B$4*(Ergebnisse2!$D$3/Parameter!$B$8) + I742 )&gt;0,(ZB_Käufer2!$B742-Parameter!$B$17*Spielerentscheidungen!$D$4+Parameter!$B$4*(Ergebnisse2!$E$3/Parameter!$B$8) + J742)&gt;0),IF(($B742-Parameter!$B$17*Spielerentscheidungen!$B$4+Parameter!$B$4*(Ergebnisse2!$D$3/Parameter!$B$8) + I742) &gt; (ZB_Käufer2!$B742-Parameter!$B$17*Spielerentscheidungen!$D$4+Parameter!$B$4*(Ergebnisse2!$E$3/Parameter!$B$8) + J742), "A", IF(($B742-Parameter!$B$17*Spielerentscheidungen!$B$4+Parameter!$B$4*(Ergebnisse2!$D$3/Parameter!$B$8) + I742) &lt; (ZB_Käufer2!$B742-Parameter!$B$17*Spielerentscheidungen!$D$4+Parameter!$B$4*(Ergebnisse2!$E$3/Parameter!$B$8) + J742), "B", C742)),
IF(($B742-Parameter!$B$17*Spielerentscheidungen!$B$4+Parameter!$B$4*(Ergebnisse2!$D$3/Parameter!$B$8) + I742) &gt; 0,"A",
IF((ZB_Käufer2!$B742-Parameter!$B$17*Spielerentscheidungen!$D$4+Parameter!$B$4*(Ergebnisse2!$E$3/Parameter!$B$8) + J742) &gt; 0,"B",0)))</f>
        <v>A</v>
      </c>
      <c r="G742" t="str">
        <f>IF(AND(($B742-Parameter!$B$17*Spielerentscheidungen!$B$5+Parameter!$B$4*(Ergebnisse2!$D$4/Parameter!$B$8) + I742)&gt;0,(ZB_Käufer2!$B742-Parameter!$B$17*Spielerentscheidungen!$D$5+Parameter!$B$4*(Ergebnisse2!$E$4/Parameter!$B$8) + J742)&gt;0), IF(($B742-Parameter!$B$17*Spielerentscheidungen!$B$5+Parameter!$B$4*(Ergebnisse2!$D$4/Parameter!$B$8) + I742) &gt; (ZB_Käufer2!$B742-Parameter!$B$17*Spielerentscheidungen!$D$5+Parameter!$B$4*(Ergebnisse2!$E$4/Parameter!$B$8) + J742), "A", IF(($B742-Parameter!$B$17*Spielerentscheidungen!$B$5+Parameter!$B$4*(Ergebnisse2!$D$4/Parameter!$B$8) + I742) &lt; (ZB_Käufer2!$B742-Parameter!$B$17*Spielerentscheidungen!$D$5+Parameter!$B$4*(Ergebnisse2!$E$4/Parameter!$B$8) + J742), "B", C742)),
IF(($B742-Parameter!$B$17*Spielerentscheidungen!$B$5+Parameter!$B$4*(Ergebnisse2!$D$4/Parameter!$B$8) +I742)&gt;0,"A",
IF((ZB_Käufer2!$B742-Parameter!$B$17*Spielerentscheidungen!$D$5+Parameter!$B$4*(Ergebnisse2!$E$4/Parameter!$B$8) + J742)&gt;0,"B",0)))</f>
        <v>A</v>
      </c>
      <c r="H742" t="str">
        <f>IF(AND(($B742-Parameter!$B$17*Spielerentscheidungen!$B$6+Parameter!$B$4*(Ergebnisse2!$D$5/Parameter!$B$8) + I742)&gt;0,(ZB_Käufer2!$B742-Parameter!$B$17*Spielerentscheidungen!$D$6+Parameter!$B$4*(Ergebnisse2!$E$5/Parameter!$B$8) + J742)&gt;0), IF(($B742-Parameter!$B$17*Spielerentscheidungen!$B$6+Parameter!$B$4*(Ergebnisse2!$D$5/Parameter!$B$8) + I742) &gt; (ZB_Käufer2!$B742-Parameter!$B$17*Spielerentscheidungen!$D$6+Parameter!$B$4*(Ergebnisse2!$E$5/Parameter!$B$8) + J742),"A",IF(($B742-Parameter!$B$17*Spielerentscheidungen!$B$6+Parameter!$B$4*(Ergebnisse2!$D$5/Parameter!$B$8) + I742) &lt; (ZB_Käufer2!$B742-Parameter!$B$17*Spielerentscheidungen!$D$6+Parameter!$B$4*(Ergebnisse2!$E$5/Parameter!$B$8) + J742),"B",C742)),
IF(($B742-Parameter!$B$17*Spielerentscheidungen!$B$6+Parameter!$B$4*(Ergebnisse2!$D$5/Parameter!$B$8) + I742)&gt;0,"A",
IF((ZB_Käufer2!$B742-Parameter!$B$17*Spielerentscheidungen!$D$6 + Parameter!$B$4*(Ergebnisse2!$E$5/Parameter!$B$8) + J742)&gt;0,"B",0)))</f>
        <v>A</v>
      </c>
      <c r="I742">
        <v>5</v>
      </c>
      <c r="J742">
        <v>0</v>
      </c>
    </row>
    <row r="743" spans="1:10" x14ac:dyDescent="0.35">
      <c r="A743">
        <v>742</v>
      </c>
      <c r="B743">
        <v>7.9</v>
      </c>
      <c r="C743" t="s">
        <v>20</v>
      </c>
      <c r="D743" t="str">
        <f>IF(AND(($B743- Parameter!$B$17*Spielerentscheidungen!$B$2+Parameter!$B$4*0.5 + I743)&gt;0,(ZB_Käufer2!$B743-Parameter!$B$17*Spielerentscheidungen!$D$2+Parameter!$B$4*0.5 + J743)&gt;0), IF(($B743-Parameter!$B$17*Spielerentscheidungen!$B$2+Parameter!$B$4*0.5 + I743) &gt; (ZB_Käufer2!$B743-Parameter!$B$17*Spielerentscheidungen!$D$2+Parameter!$B$4*0.5 + J743), "A", IF((ZB_Käufer2!$B743-Parameter!$B$17*Spielerentscheidungen!$D$2+Parameter!$B$4*0.5 + J743) &gt; ($B743-Parameter!$B$17*Spielerentscheidungen!$B$2+Parameter!$B$4*0.5 + I743), "B", C743)),
IF(($B743-Parameter!$B$17*Spielerentscheidungen!$B$2+Parameter!$B$4*0.5 + I743)&gt;0,"A",
IF((ZB_Käufer2!$B743-Parameter!$B$17*Spielerentscheidungen!$D$2+Parameter!$B$4*0.5 + J743)&gt;0,"B",0)))</f>
        <v>B</v>
      </c>
      <c r="E743" t="str">
        <f>IF(AND(($B743-Parameter!$B$17*Spielerentscheidungen!$B$3+Parameter!$B$4*(Ergebnisse2!$D$2/Parameter!$B$8) + I743)&gt;0,(ZB_Käufer2!$B743-Parameter!$B$17*Spielerentscheidungen!$D$3+Parameter!$B$4*(Ergebnisse2!$E$2/Parameter!$B$8) + J743)&gt;0),IF(($B743-Parameter!$B$17*Spielerentscheidungen!$B$3+Parameter!$B$4*(Ergebnisse2!$D$2/Parameter!$B$8) + I743) &gt; (ZB_Käufer2!$B743-Parameter!$B$17*Spielerentscheidungen!$D$3+Parameter!$B$4*(Ergebnisse2!$E$2/Parameter!$B$8) + J743),"A", IF(($B743-Parameter!$B$17*Spielerentscheidungen!$B$3+Parameter!$B$4*(Ergebnisse2!$D$2/Parameter!$B$8) + I743) &lt; (ZB_Käufer2!$B743-Parameter!$B$17*Spielerentscheidungen!$D$3+Parameter!$B$4*(Ergebnisse2!$E$2/Parameter!$B$8) + J743 ), "B", C743)),
IF(($B743-Parameter!$B$17*Spielerentscheidungen!$B$3+Parameter!$B$4*(Ergebnisse2!$D$2/Parameter!$B$8) + I743) &gt; 0,"A",
IF((ZB_Käufer2!$B743-Parameter!$B$17*Spielerentscheidungen!$D$3+Parameter!$B$4*(Ergebnisse2!$E$2/Parameter!$B$8) + J743)&gt;0,"B",0)))</f>
        <v>B</v>
      </c>
      <c r="F743" t="str">
        <f>IF(AND(($B743-Parameter!$B$17*Spielerentscheidungen!$B$4+Parameter!$B$4*(Ergebnisse2!$D$3/Parameter!$B$8) + I743 )&gt;0,(ZB_Käufer2!$B743-Parameter!$B$17*Spielerentscheidungen!$D$4+Parameter!$B$4*(Ergebnisse2!$E$3/Parameter!$B$8) + J743)&gt;0),IF(($B743-Parameter!$B$17*Spielerentscheidungen!$B$4+Parameter!$B$4*(Ergebnisse2!$D$3/Parameter!$B$8) + I743) &gt; (ZB_Käufer2!$B743-Parameter!$B$17*Spielerentscheidungen!$D$4+Parameter!$B$4*(Ergebnisse2!$E$3/Parameter!$B$8) + J743), "A", IF(($B743-Parameter!$B$17*Spielerentscheidungen!$B$4+Parameter!$B$4*(Ergebnisse2!$D$3/Parameter!$B$8) + I743) &lt; (ZB_Käufer2!$B743-Parameter!$B$17*Spielerentscheidungen!$D$4+Parameter!$B$4*(Ergebnisse2!$E$3/Parameter!$B$8) + J743), "B", C743)),
IF(($B743-Parameter!$B$17*Spielerentscheidungen!$B$4+Parameter!$B$4*(Ergebnisse2!$D$3/Parameter!$B$8) + I743) &gt; 0,"A",
IF((ZB_Käufer2!$B743-Parameter!$B$17*Spielerentscheidungen!$D$4+Parameter!$B$4*(Ergebnisse2!$E$3/Parameter!$B$8) + J743) &gt; 0,"B",0)))</f>
        <v>B</v>
      </c>
      <c r="G743" t="str">
        <f>IF(AND(($B743-Parameter!$B$17*Spielerentscheidungen!$B$5+Parameter!$B$4*(Ergebnisse2!$D$4/Parameter!$B$8) + I743)&gt;0,(ZB_Käufer2!$B743-Parameter!$B$17*Spielerentscheidungen!$D$5+Parameter!$B$4*(Ergebnisse2!$E$4/Parameter!$B$8) + J743)&gt;0), IF(($B743-Parameter!$B$17*Spielerentscheidungen!$B$5+Parameter!$B$4*(Ergebnisse2!$D$4/Parameter!$B$8) + I743) &gt; (ZB_Käufer2!$B743-Parameter!$B$17*Spielerentscheidungen!$D$5+Parameter!$B$4*(Ergebnisse2!$E$4/Parameter!$B$8) + J743), "A", IF(($B743-Parameter!$B$17*Spielerentscheidungen!$B$5+Parameter!$B$4*(Ergebnisse2!$D$4/Parameter!$B$8) + I743) &lt; (ZB_Käufer2!$B743-Parameter!$B$17*Spielerentscheidungen!$D$5+Parameter!$B$4*(Ergebnisse2!$E$4/Parameter!$B$8) + J743), "B", C743)),
IF(($B743-Parameter!$B$17*Spielerentscheidungen!$B$5+Parameter!$B$4*(Ergebnisse2!$D$4/Parameter!$B$8) +I743)&gt;0,"A",
IF((ZB_Käufer2!$B743-Parameter!$B$17*Spielerentscheidungen!$D$5+Parameter!$B$4*(Ergebnisse2!$E$4/Parameter!$B$8) + J743)&gt;0,"B",0)))</f>
        <v>B</v>
      </c>
      <c r="H743">
        <f>IF(AND(($B743-Parameter!$B$17*Spielerentscheidungen!$B$6+Parameter!$B$4*(Ergebnisse2!$D$5/Parameter!$B$8) + I743)&gt;0,(ZB_Käufer2!$B743-Parameter!$B$17*Spielerentscheidungen!$D$6+Parameter!$B$4*(Ergebnisse2!$E$5/Parameter!$B$8) + J743)&gt;0), IF(($B743-Parameter!$B$17*Spielerentscheidungen!$B$6+Parameter!$B$4*(Ergebnisse2!$D$5/Parameter!$B$8) + I743) &gt; (ZB_Käufer2!$B743-Parameter!$B$17*Spielerentscheidungen!$D$6+Parameter!$B$4*(Ergebnisse2!$E$5/Parameter!$B$8) + J743),"A",IF(($B743-Parameter!$B$17*Spielerentscheidungen!$B$6+Parameter!$B$4*(Ergebnisse2!$D$5/Parameter!$B$8) + I743) &lt; (ZB_Käufer2!$B743-Parameter!$B$17*Spielerentscheidungen!$D$6+Parameter!$B$4*(Ergebnisse2!$E$5/Parameter!$B$8) + J743),"B",C743)),
IF(($B743-Parameter!$B$17*Spielerentscheidungen!$B$6+Parameter!$B$4*(Ergebnisse2!$D$5/Parameter!$B$8) + I743)&gt;0,"A",
IF((ZB_Käufer2!$B743-Parameter!$B$17*Spielerentscheidungen!$D$6 + Parameter!$B$4*(Ergebnisse2!$E$5/Parameter!$B$8) + J743)&gt;0,"B",0)))</f>
        <v>0</v>
      </c>
      <c r="I743">
        <v>0</v>
      </c>
      <c r="J743">
        <v>5</v>
      </c>
    </row>
    <row r="744" spans="1:10" x14ac:dyDescent="0.35">
      <c r="A744">
        <v>743</v>
      </c>
      <c r="B744">
        <v>7.72</v>
      </c>
      <c r="C744" t="s">
        <v>19</v>
      </c>
      <c r="D744" t="str">
        <f>IF(AND(($B744- Parameter!$B$17*Spielerentscheidungen!$B$2+Parameter!$B$4*0.5 + I744)&gt;0,(ZB_Käufer2!$B744-Parameter!$B$17*Spielerentscheidungen!$D$2+Parameter!$B$4*0.5 + J744)&gt;0), IF(($B744-Parameter!$B$17*Spielerentscheidungen!$B$2+Parameter!$B$4*0.5 + I744) &gt; (ZB_Käufer2!$B744-Parameter!$B$17*Spielerentscheidungen!$D$2+Parameter!$B$4*0.5 + J744), "A", IF((ZB_Käufer2!$B744-Parameter!$B$17*Spielerentscheidungen!$D$2+Parameter!$B$4*0.5 + J744) &gt; ($B744-Parameter!$B$17*Spielerentscheidungen!$B$2+Parameter!$B$4*0.5 + I744), "B", C744)),
IF(($B744-Parameter!$B$17*Spielerentscheidungen!$B$2+Parameter!$B$4*0.5 + I744)&gt;0,"A",
IF((ZB_Käufer2!$B744-Parameter!$B$17*Spielerentscheidungen!$D$2+Parameter!$B$4*0.5 + J744)&gt;0,"B",0)))</f>
        <v>B</v>
      </c>
      <c r="E744" t="str">
        <f>IF(AND(($B744-Parameter!$B$17*Spielerentscheidungen!$B$3+Parameter!$B$4*(Ergebnisse2!$D$2/Parameter!$B$8) + I744)&gt;0,(ZB_Käufer2!$B744-Parameter!$B$17*Spielerentscheidungen!$D$3+Parameter!$B$4*(Ergebnisse2!$E$2/Parameter!$B$8) + J744)&gt;0),IF(($B744-Parameter!$B$17*Spielerentscheidungen!$B$3+Parameter!$B$4*(Ergebnisse2!$D$2/Parameter!$B$8) + I744) &gt; (ZB_Käufer2!$B744-Parameter!$B$17*Spielerentscheidungen!$D$3+Parameter!$B$4*(Ergebnisse2!$E$2/Parameter!$B$8) + J744),"A", IF(($B744-Parameter!$B$17*Spielerentscheidungen!$B$3+Parameter!$B$4*(Ergebnisse2!$D$2/Parameter!$B$8) + I744) &lt; (ZB_Käufer2!$B744-Parameter!$B$17*Spielerentscheidungen!$D$3+Parameter!$B$4*(Ergebnisse2!$E$2/Parameter!$B$8) + J744 ), "B", C744)),
IF(($B744-Parameter!$B$17*Spielerentscheidungen!$B$3+Parameter!$B$4*(Ergebnisse2!$D$2/Parameter!$B$8) + I744) &gt; 0,"A",
IF((ZB_Käufer2!$B744-Parameter!$B$17*Spielerentscheidungen!$D$3+Parameter!$B$4*(Ergebnisse2!$E$2/Parameter!$B$8) + J744)&gt;0,"B",0)))</f>
        <v>B</v>
      </c>
      <c r="F744" t="str">
        <f>IF(AND(($B744-Parameter!$B$17*Spielerentscheidungen!$B$4+Parameter!$B$4*(Ergebnisse2!$D$3/Parameter!$B$8) + I744 )&gt;0,(ZB_Käufer2!$B744-Parameter!$B$17*Spielerentscheidungen!$D$4+Parameter!$B$4*(Ergebnisse2!$E$3/Parameter!$B$8) + J744)&gt;0),IF(($B744-Parameter!$B$17*Spielerentscheidungen!$B$4+Parameter!$B$4*(Ergebnisse2!$D$3/Parameter!$B$8) + I744) &gt; (ZB_Käufer2!$B744-Parameter!$B$17*Spielerentscheidungen!$D$4+Parameter!$B$4*(Ergebnisse2!$E$3/Parameter!$B$8) + J744), "A", IF(($B744-Parameter!$B$17*Spielerentscheidungen!$B$4+Parameter!$B$4*(Ergebnisse2!$D$3/Parameter!$B$8) + I744) &lt; (ZB_Käufer2!$B744-Parameter!$B$17*Spielerentscheidungen!$D$4+Parameter!$B$4*(Ergebnisse2!$E$3/Parameter!$B$8) + J744), "B", C744)),
IF(($B744-Parameter!$B$17*Spielerentscheidungen!$B$4+Parameter!$B$4*(Ergebnisse2!$D$3/Parameter!$B$8) + I744) &gt; 0,"A",
IF((ZB_Käufer2!$B744-Parameter!$B$17*Spielerentscheidungen!$D$4+Parameter!$B$4*(Ergebnisse2!$E$3/Parameter!$B$8) + J744) &gt; 0,"B",0)))</f>
        <v>B</v>
      </c>
      <c r="G744" t="str">
        <f>IF(AND(($B744-Parameter!$B$17*Spielerentscheidungen!$B$5+Parameter!$B$4*(Ergebnisse2!$D$4/Parameter!$B$8) + I744)&gt;0,(ZB_Käufer2!$B744-Parameter!$B$17*Spielerentscheidungen!$D$5+Parameter!$B$4*(Ergebnisse2!$E$4/Parameter!$B$8) + J744)&gt;0), IF(($B744-Parameter!$B$17*Spielerentscheidungen!$B$5+Parameter!$B$4*(Ergebnisse2!$D$4/Parameter!$B$8) + I744) &gt; (ZB_Käufer2!$B744-Parameter!$B$17*Spielerentscheidungen!$D$5+Parameter!$B$4*(Ergebnisse2!$E$4/Parameter!$B$8) + J744), "A", IF(($B744-Parameter!$B$17*Spielerentscheidungen!$B$5+Parameter!$B$4*(Ergebnisse2!$D$4/Parameter!$B$8) + I744) &lt; (ZB_Käufer2!$B744-Parameter!$B$17*Spielerentscheidungen!$D$5+Parameter!$B$4*(Ergebnisse2!$E$4/Parameter!$B$8) + J744), "B", C744)),
IF(($B744-Parameter!$B$17*Spielerentscheidungen!$B$5+Parameter!$B$4*(Ergebnisse2!$D$4/Parameter!$B$8) +I744)&gt;0,"A",
IF((ZB_Käufer2!$B744-Parameter!$B$17*Spielerentscheidungen!$D$5+Parameter!$B$4*(Ergebnisse2!$E$4/Parameter!$B$8) + J744)&gt;0,"B",0)))</f>
        <v>B</v>
      </c>
      <c r="H744">
        <f>IF(AND(($B744-Parameter!$B$17*Spielerentscheidungen!$B$6+Parameter!$B$4*(Ergebnisse2!$D$5/Parameter!$B$8) + I744)&gt;0,(ZB_Käufer2!$B744-Parameter!$B$17*Spielerentscheidungen!$D$6+Parameter!$B$4*(Ergebnisse2!$E$5/Parameter!$B$8) + J744)&gt;0), IF(($B744-Parameter!$B$17*Spielerentscheidungen!$B$6+Parameter!$B$4*(Ergebnisse2!$D$5/Parameter!$B$8) + I744) &gt; (ZB_Käufer2!$B744-Parameter!$B$17*Spielerentscheidungen!$D$6+Parameter!$B$4*(Ergebnisse2!$E$5/Parameter!$B$8) + J744),"A",IF(($B744-Parameter!$B$17*Spielerentscheidungen!$B$6+Parameter!$B$4*(Ergebnisse2!$D$5/Parameter!$B$8) + I744) &lt; (ZB_Käufer2!$B744-Parameter!$B$17*Spielerentscheidungen!$D$6+Parameter!$B$4*(Ergebnisse2!$E$5/Parameter!$B$8) + J744),"B",C744)),
IF(($B744-Parameter!$B$17*Spielerentscheidungen!$B$6+Parameter!$B$4*(Ergebnisse2!$D$5/Parameter!$B$8) + I744)&gt;0,"A",
IF((ZB_Käufer2!$B744-Parameter!$B$17*Spielerentscheidungen!$D$6 + Parameter!$B$4*(Ergebnisse2!$E$5/Parameter!$B$8) + J744)&gt;0,"B",0)))</f>
        <v>0</v>
      </c>
      <c r="I744">
        <v>0</v>
      </c>
      <c r="J744">
        <v>4</v>
      </c>
    </row>
    <row r="745" spans="1:10" x14ac:dyDescent="0.35">
      <c r="A745">
        <v>744</v>
      </c>
      <c r="B745">
        <v>2.13</v>
      </c>
      <c r="C745" t="s">
        <v>20</v>
      </c>
      <c r="D745">
        <f>IF(AND(($B745- Parameter!$B$17*Spielerentscheidungen!$B$2+Parameter!$B$4*0.5 + I745)&gt;0,(ZB_Käufer2!$B745-Parameter!$B$17*Spielerentscheidungen!$D$2+Parameter!$B$4*0.5 + J745)&gt;0), IF(($B745-Parameter!$B$17*Spielerentscheidungen!$B$2+Parameter!$B$4*0.5 + I745) &gt; (ZB_Käufer2!$B745-Parameter!$B$17*Spielerentscheidungen!$D$2+Parameter!$B$4*0.5 + J745), "A", IF((ZB_Käufer2!$B745-Parameter!$B$17*Spielerentscheidungen!$D$2+Parameter!$B$4*0.5 + J745) &gt; ($B745-Parameter!$B$17*Spielerentscheidungen!$B$2+Parameter!$B$4*0.5 + I745), "B", C745)),
IF(($B745-Parameter!$B$17*Spielerentscheidungen!$B$2+Parameter!$B$4*0.5 + I745)&gt;0,"A",
IF((ZB_Käufer2!$B745-Parameter!$B$17*Spielerentscheidungen!$D$2+Parameter!$B$4*0.5 + J745)&gt;0,"B",0)))</f>
        <v>0</v>
      </c>
      <c r="E745">
        <f>IF(AND(($B745-Parameter!$B$17*Spielerentscheidungen!$B$3+Parameter!$B$4*(Ergebnisse2!$D$2/Parameter!$B$8) + I745)&gt;0,(ZB_Käufer2!$B745-Parameter!$B$17*Spielerentscheidungen!$D$3+Parameter!$B$4*(Ergebnisse2!$E$2/Parameter!$B$8) + J745)&gt;0),IF(($B745-Parameter!$B$17*Spielerentscheidungen!$B$3+Parameter!$B$4*(Ergebnisse2!$D$2/Parameter!$B$8) + I745) &gt; (ZB_Käufer2!$B745-Parameter!$B$17*Spielerentscheidungen!$D$3+Parameter!$B$4*(Ergebnisse2!$E$2/Parameter!$B$8) + J745),"A", IF(($B745-Parameter!$B$17*Spielerentscheidungen!$B$3+Parameter!$B$4*(Ergebnisse2!$D$2/Parameter!$B$8) + I745) &lt; (ZB_Käufer2!$B745-Parameter!$B$17*Spielerentscheidungen!$D$3+Parameter!$B$4*(Ergebnisse2!$E$2/Parameter!$B$8) + J745 ), "B", C745)),
IF(($B745-Parameter!$B$17*Spielerentscheidungen!$B$3+Parameter!$B$4*(Ergebnisse2!$D$2/Parameter!$B$8) + I745) &gt; 0,"A",
IF((ZB_Käufer2!$B745-Parameter!$B$17*Spielerentscheidungen!$D$3+Parameter!$B$4*(Ergebnisse2!$E$2/Parameter!$B$8) + J745)&gt;0,"B",0)))</f>
        <v>0</v>
      </c>
      <c r="F745">
        <f>IF(AND(($B745-Parameter!$B$17*Spielerentscheidungen!$B$4+Parameter!$B$4*(Ergebnisse2!$D$3/Parameter!$B$8) + I745 )&gt;0,(ZB_Käufer2!$B745-Parameter!$B$17*Spielerentscheidungen!$D$4+Parameter!$B$4*(Ergebnisse2!$E$3/Parameter!$B$8) + J745)&gt;0),IF(($B745-Parameter!$B$17*Spielerentscheidungen!$B$4+Parameter!$B$4*(Ergebnisse2!$D$3/Parameter!$B$8) + I745) &gt; (ZB_Käufer2!$B745-Parameter!$B$17*Spielerentscheidungen!$D$4+Parameter!$B$4*(Ergebnisse2!$E$3/Parameter!$B$8) + J745), "A", IF(($B745-Parameter!$B$17*Spielerentscheidungen!$B$4+Parameter!$B$4*(Ergebnisse2!$D$3/Parameter!$B$8) + I745) &lt; (ZB_Käufer2!$B745-Parameter!$B$17*Spielerentscheidungen!$D$4+Parameter!$B$4*(Ergebnisse2!$E$3/Parameter!$B$8) + J745), "B", C745)),
IF(($B745-Parameter!$B$17*Spielerentscheidungen!$B$4+Parameter!$B$4*(Ergebnisse2!$D$3/Parameter!$B$8) + I745) &gt; 0,"A",
IF((ZB_Käufer2!$B745-Parameter!$B$17*Spielerentscheidungen!$D$4+Parameter!$B$4*(Ergebnisse2!$E$3/Parameter!$B$8) + J745) &gt; 0,"B",0)))</f>
        <v>0</v>
      </c>
      <c r="G745">
        <f>IF(AND(($B745-Parameter!$B$17*Spielerentscheidungen!$B$5+Parameter!$B$4*(Ergebnisse2!$D$4/Parameter!$B$8) + I745)&gt;0,(ZB_Käufer2!$B745-Parameter!$B$17*Spielerentscheidungen!$D$5+Parameter!$B$4*(Ergebnisse2!$E$4/Parameter!$B$8) + J745)&gt;0), IF(($B745-Parameter!$B$17*Spielerentscheidungen!$B$5+Parameter!$B$4*(Ergebnisse2!$D$4/Parameter!$B$8) + I745) &gt; (ZB_Käufer2!$B745-Parameter!$B$17*Spielerentscheidungen!$D$5+Parameter!$B$4*(Ergebnisse2!$E$4/Parameter!$B$8) + J745), "A", IF(($B745-Parameter!$B$17*Spielerentscheidungen!$B$5+Parameter!$B$4*(Ergebnisse2!$D$4/Parameter!$B$8) + I745) &lt; (ZB_Käufer2!$B745-Parameter!$B$17*Spielerentscheidungen!$D$5+Parameter!$B$4*(Ergebnisse2!$E$4/Parameter!$B$8) + J745), "B", C745)),
IF(($B745-Parameter!$B$17*Spielerentscheidungen!$B$5+Parameter!$B$4*(Ergebnisse2!$D$4/Parameter!$B$8) +I745)&gt;0,"A",
IF((ZB_Käufer2!$B745-Parameter!$B$17*Spielerentscheidungen!$D$5+Parameter!$B$4*(Ergebnisse2!$E$4/Parameter!$B$8) + J745)&gt;0,"B",0)))</f>
        <v>0</v>
      </c>
      <c r="H745">
        <f>IF(AND(($B745-Parameter!$B$17*Spielerentscheidungen!$B$6+Parameter!$B$4*(Ergebnisse2!$D$5/Parameter!$B$8) + I745)&gt;0,(ZB_Käufer2!$B745-Parameter!$B$17*Spielerentscheidungen!$D$6+Parameter!$B$4*(Ergebnisse2!$E$5/Parameter!$B$8) + J745)&gt;0), IF(($B745-Parameter!$B$17*Spielerentscheidungen!$B$6+Parameter!$B$4*(Ergebnisse2!$D$5/Parameter!$B$8) + I745) &gt; (ZB_Käufer2!$B745-Parameter!$B$17*Spielerentscheidungen!$D$6+Parameter!$B$4*(Ergebnisse2!$E$5/Parameter!$B$8) + J745),"A",IF(($B745-Parameter!$B$17*Spielerentscheidungen!$B$6+Parameter!$B$4*(Ergebnisse2!$D$5/Parameter!$B$8) + I745) &lt; (ZB_Käufer2!$B745-Parameter!$B$17*Spielerentscheidungen!$D$6+Parameter!$B$4*(Ergebnisse2!$E$5/Parameter!$B$8) + J745),"B",C745)),
IF(($B745-Parameter!$B$17*Spielerentscheidungen!$B$6+Parameter!$B$4*(Ergebnisse2!$D$5/Parameter!$B$8) + I745)&gt;0,"A",
IF((ZB_Käufer2!$B745-Parameter!$B$17*Spielerentscheidungen!$D$6 + Parameter!$B$4*(Ergebnisse2!$E$5/Parameter!$B$8) + J745)&gt;0,"B",0)))</f>
        <v>0</v>
      </c>
      <c r="I745">
        <v>2</v>
      </c>
      <c r="J745">
        <v>0</v>
      </c>
    </row>
    <row r="746" spans="1:10" x14ac:dyDescent="0.35">
      <c r="A746">
        <v>745</v>
      </c>
      <c r="B746">
        <v>8.2799999999999994</v>
      </c>
      <c r="C746" t="s">
        <v>19</v>
      </c>
      <c r="D746" t="str">
        <f>IF(AND(($B746- Parameter!$B$17*Spielerentscheidungen!$B$2+Parameter!$B$4*0.5 + I746)&gt;0,(ZB_Käufer2!$B746-Parameter!$B$17*Spielerentscheidungen!$D$2+Parameter!$B$4*0.5 + J746)&gt;0), IF(($B746-Parameter!$B$17*Spielerentscheidungen!$B$2+Parameter!$B$4*0.5 + I746) &gt; (ZB_Käufer2!$B746-Parameter!$B$17*Spielerentscheidungen!$D$2+Parameter!$B$4*0.5 + J746), "A", IF((ZB_Käufer2!$B746-Parameter!$B$17*Spielerentscheidungen!$D$2+Parameter!$B$4*0.5 + J746) &gt; ($B746-Parameter!$B$17*Spielerentscheidungen!$B$2+Parameter!$B$4*0.5 + I746), "B", C746)),
IF(($B746-Parameter!$B$17*Spielerentscheidungen!$B$2+Parameter!$B$4*0.5 + I746)&gt;0,"A",
IF((ZB_Käufer2!$B746-Parameter!$B$17*Spielerentscheidungen!$D$2+Parameter!$B$4*0.5 + J746)&gt;0,"B",0)))</f>
        <v>A</v>
      </c>
      <c r="E746" t="str">
        <f>IF(AND(($B746-Parameter!$B$17*Spielerentscheidungen!$B$3+Parameter!$B$4*(Ergebnisse2!$D$2/Parameter!$B$8) + I746)&gt;0,(ZB_Käufer2!$B746-Parameter!$B$17*Spielerentscheidungen!$D$3+Parameter!$B$4*(Ergebnisse2!$E$2/Parameter!$B$8) + J746)&gt;0),IF(($B746-Parameter!$B$17*Spielerentscheidungen!$B$3+Parameter!$B$4*(Ergebnisse2!$D$2/Parameter!$B$8) + I746) &gt; (ZB_Käufer2!$B746-Parameter!$B$17*Spielerentscheidungen!$D$3+Parameter!$B$4*(Ergebnisse2!$E$2/Parameter!$B$8) + J746),"A", IF(($B746-Parameter!$B$17*Spielerentscheidungen!$B$3+Parameter!$B$4*(Ergebnisse2!$D$2/Parameter!$B$8) + I746) &lt; (ZB_Käufer2!$B746-Parameter!$B$17*Spielerentscheidungen!$D$3+Parameter!$B$4*(Ergebnisse2!$E$2/Parameter!$B$8) + J746 ), "B", C746)),
IF(($B746-Parameter!$B$17*Spielerentscheidungen!$B$3+Parameter!$B$4*(Ergebnisse2!$D$2/Parameter!$B$8) + I746) &gt; 0,"A",
IF((ZB_Käufer2!$B746-Parameter!$B$17*Spielerentscheidungen!$D$3+Parameter!$B$4*(Ergebnisse2!$E$2/Parameter!$B$8) + J746)&gt;0,"B",0)))</f>
        <v>A</v>
      </c>
      <c r="F746" t="str">
        <f>IF(AND(($B746-Parameter!$B$17*Spielerentscheidungen!$B$4+Parameter!$B$4*(Ergebnisse2!$D$3/Parameter!$B$8) + I746 )&gt;0,(ZB_Käufer2!$B746-Parameter!$B$17*Spielerentscheidungen!$D$4+Parameter!$B$4*(Ergebnisse2!$E$3/Parameter!$B$8) + J746)&gt;0),IF(($B746-Parameter!$B$17*Spielerentscheidungen!$B$4+Parameter!$B$4*(Ergebnisse2!$D$3/Parameter!$B$8) + I746) &gt; (ZB_Käufer2!$B746-Parameter!$B$17*Spielerentscheidungen!$D$4+Parameter!$B$4*(Ergebnisse2!$E$3/Parameter!$B$8) + J746), "A", IF(($B746-Parameter!$B$17*Spielerentscheidungen!$B$4+Parameter!$B$4*(Ergebnisse2!$D$3/Parameter!$B$8) + I746) &lt; (ZB_Käufer2!$B746-Parameter!$B$17*Spielerentscheidungen!$D$4+Parameter!$B$4*(Ergebnisse2!$E$3/Parameter!$B$8) + J746), "B", C746)),
IF(($B746-Parameter!$B$17*Spielerentscheidungen!$B$4+Parameter!$B$4*(Ergebnisse2!$D$3/Parameter!$B$8) + I746) &gt; 0,"A",
IF((ZB_Käufer2!$B746-Parameter!$B$17*Spielerentscheidungen!$D$4+Parameter!$B$4*(Ergebnisse2!$E$3/Parameter!$B$8) + J746) &gt; 0,"B",0)))</f>
        <v>A</v>
      </c>
      <c r="G746">
        <f>IF(AND(($B746-Parameter!$B$17*Spielerentscheidungen!$B$5+Parameter!$B$4*(Ergebnisse2!$D$4/Parameter!$B$8) + I746)&gt;0,(ZB_Käufer2!$B746-Parameter!$B$17*Spielerentscheidungen!$D$5+Parameter!$B$4*(Ergebnisse2!$E$4/Parameter!$B$8) + J746)&gt;0), IF(($B746-Parameter!$B$17*Spielerentscheidungen!$B$5+Parameter!$B$4*(Ergebnisse2!$D$4/Parameter!$B$8) + I746) &gt; (ZB_Käufer2!$B746-Parameter!$B$17*Spielerentscheidungen!$D$5+Parameter!$B$4*(Ergebnisse2!$E$4/Parameter!$B$8) + J746), "A", IF(($B746-Parameter!$B$17*Spielerentscheidungen!$B$5+Parameter!$B$4*(Ergebnisse2!$D$4/Parameter!$B$8) + I746) &lt; (ZB_Käufer2!$B746-Parameter!$B$17*Spielerentscheidungen!$D$5+Parameter!$B$4*(Ergebnisse2!$E$4/Parameter!$B$8) + J746), "B", C746)),
IF(($B746-Parameter!$B$17*Spielerentscheidungen!$B$5+Parameter!$B$4*(Ergebnisse2!$D$4/Parameter!$B$8) +I746)&gt;0,"A",
IF((ZB_Käufer2!$B746-Parameter!$B$17*Spielerentscheidungen!$D$5+Parameter!$B$4*(Ergebnisse2!$E$4/Parameter!$B$8) + J746)&gt;0,"B",0)))</f>
        <v>0</v>
      </c>
      <c r="H746">
        <f>IF(AND(($B746-Parameter!$B$17*Spielerentscheidungen!$B$6+Parameter!$B$4*(Ergebnisse2!$D$5/Parameter!$B$8) + I746)&gt;0,(ZB_Käufer2!$B746-Parameter!$B$17*Spielerentscheidungen!$D$6+Parameter!$B$4*(Ergebnisse2!$E$5/Parameter!$B$8) + J746)&gt;0), IF(($B746-Parameter!$B$17*Spielerentscheidungen!$B$6+Parameter!$B$4*(Ergebnisse2!$D$5/Parameter!$B$8) + I746) &gt; (ZB_Käufer2!$B746-Parameter!$B$17*Spielerentscheidungen!$D$6+Parameter!$B$4*(Ergebnisse2!$E$5/Parameter!$B$8) + J746),"A",IF(($B746-Parameter!$B$17*Spielerentscheidungen!$B$6+Parameter!$B$4*(Ergebnisse2!$D$5/Parameter!$B$8) + I746) &lt; (ZB_Käufer2!$B746-Parameter!$B$17*Spielerentscheidungen!$D$6+Parameter!$B$4*(Ergebnisse2!$E$5/Parameter!$B$8) + J746),"B",C746)),
IF(($B746-Parameter!$B$17*Spielerentscheidungen!$B$6+Parameter!$B$4*(Ergebnisse2!$D$5/Parameter!$B$8) + I746)&gt;0,"A",
IF((ZB_Käufer2!$B746-Parameter!$B$17*Spielerentscheidungen!$D$6 + Parameter!$B$4*(Ergebnisse2!$E$5/Parameter!$B$8) + J746)&gt;0,"B",0)))</f>
        <v>0</v>
      </c>
      <c r="I746">
        <v>1</v>
      </c>
      <c r="J746">
        <v>0</v>
      </c>
    </row>
    <row r="747" spans="1:10" x14ac:dyDescent="0.35">
      <c r="A747">
        <v>746</v>
      </c>
      <c r="B747">
        <v>9.2899999999999991</v>
      </c>
      <c r="C747" t="s">
        <v>20</v>
      </c>
      <c r="D747" t="str">
        <f>IF(AND(($B747- Parameter!$B$17*Spielerentscheidungen!$B$2+Parameter!$B$4*0.5 + I747)&gt;0,(ZB_Käufer2!$B747-Parameter!$B$17*Spielerentscheidungen!$D$2+Parameter!$B$4*0.5 + J747)&gt;0), IF(($B747-Parameter!$B$17*Spielerentscheidungen!$B$2+Parameter!$B$4*0.5 + I747) &gt; (ZB_Käufer2!$B747-Parameter!$B$17*Spielerentscheidungen!$D$2+Parameter!$B$4*0.5 + J747), "A", IF((ZB_Käufer2!$B747-Parameter!$B$17*Spielerentscheidungen!$D$2+Parameter!$B$4*0.5 + J747) &gt; ($B747-Parameter!$B$17*Spielerentscheidungen!$B$2+Parameter!$B$4*0.5 + I747), "B", C747)),
IF(($B747-Parameter!$B$17*Spielerentscheidungen!$B$2+Parameter!$B$4*0.5 + I747)&gt;0,"A",
IF((ZB_Käufer2!$B747-Parameter!$B$17*Spielerentscheidungen!$D$2+Parameter!$B$4*0.5 + J747)&gt;0,"B",0)))</f>
        <v>B</v>
      </c>
      <c r="E747" t="str">
        <f>IF(AND(($B747-Parameter!$B$17*Spielerentscheidungen!$B$3+Parameter!$B$4*(Ergebnisse2!$D$2/Parameter!$B$8) + I747)&gt;0,(ZB_Käufer2!$B747-Parameter!$B$17*Spielerentscheidungen!$D$3+Parameter!$B$4*(Ergebnisse2!$E$2/Parameter!$B$8) + J747)&gt;0),IF(($B747-Parameter!$B$17*Spielerentscheidungen!$B$3+Parameter!$B$4*(Ergebnisse2!$D$2/Parameter!$B$8) + I747) &gt; (ZB_Käufer2!$B747-Parameter!$B$17*Spielerentscheidungen!$D$3+Parameter!$B$4*(Ergebnisse2!$E$2/Parameter!$B$8) + J747),"A", IF(($B747-Parameter!$B$17*Spielerentscheidungen!$B$3+Parameter!$B$4*(Ergebnisse2!$D$2/Parameter!$B$8) + I747) &lt; (ZB_Käufer2!$B747-Parameter!$B$17*Spielerentscheidungen!$D$3+Parameter!$B$4*(Ergebnisse2!$E$2/Parameter!$B$8) + J747 ), "B", C747)),
IF(($B747-Parameter!$B$17*Spielerentscheidungen!$B$3+Parameter!$B$4*(Ergebnisse2!$D$2/Parameter!$B$8) + I747) &gt; 0,"A",
IF((ZB_Käufer2!$B747-Parameter!$B$17*Spielerentscheidungen!$D$3+Parameter!$B$4*(Ergebnisse2!$E$2/Parameter!$B$8) + J747)&gt;0,"B",0)))</f>
        <v>A</v>
      </c>
      <c r="F747" t="str">
        <f>IF(AND(($B747-Parameter!$B$17*Spielerentscheidungen!$B$4+Parameter!$B$4*(Ergebnisse2!$D$3/Parameter!$B$8) + I747 )&gt;0,(ZB_Käufer2!$B747-Parameter!$B$17*Spielerentscheidungen!$D$4+Parameter!$B$4*(Ergebnisse2!$E$3/Parameter!$B$8) + J747)&gt;0),IF(($B747-Parameter!$B$17*Spielerentscheidungen!$B$4+Parameter!$B$4*(Ergebnisse2!$D$3/Parameter!$B$8) + I747) &gt; (ZB_Käufer2!$B747-Parameter!$B$17*Spielerentscheidungen!$D$4+Parameter!$B$4*(Ergebnisse2!$E$3/Parameter!$B$8) + J747), "A", IF(($B747-Parameter!$B$17*Spielerentscheidungen!$B$4+Parameter!$B$4*(Ergebnisse2!$D$3/Parameter!$B$8) + I747) &lt; (ZB_Käufer2!$B747-Parameter!$B$17*Spielerentscheidungen!$D$4+Parameter!$B$4*(Ergebnisse2!$E$3/Parameter!$B$8) + J747), "B", C747)),
IF(($B747-Parameter!$B$17*Spielerentscheidungen!$B$4+Parameter!$B$4*(Ergebnisse2!$D$3/Parameter!$B$8) + I747) &gt; 0,"A",
IF((ZB_Käufer2!$B747-Parameter!$B$17*Spielerentscheidungen!$D$4+Parameter!$B$4*(Ergebnisse2!$E$3/Parameter!$B$8) + J747) &gt; 0,"B",0)))</f>
        <v>B</v>
      </c>
      <c r="G747" t="str">
        <f>IF(AND(($B747-Parameter!$B$17*Spielerentscheidungen!$B$5+Parameter!$B$4*(Ergebnisse2!$D$4/Parameter!$B$8) + I747)&gt;0,(ZB_Käufer2!$B747-Parameter!$B$17*Spielerentscheidungen!$D$5+Parameter!$B$4*(Ergebnisse2!$E$4/Parameter!$B$8) + J747)&gt;0), IF(($B747-Parameter!$B$17*Spielerentscheidungen!$B$5+Parameter!$B$4*(Ergebnisse2!$D$4/Parameter!$B$8) + I747) &gt; (ZB_Käufer2!$B747-Parameter!$B$17*Spielerentscheidungen!$D$5+Parameter!$B$4*(Ergebnisse2!$E$4/Parameter!$B$8) + J747), "A", IF(($B747-Parameter!$B$17*Spielerentscheidungen!$B$5+Parameter!$B$4*(Ergebnisse2!$D$4/Parameter!$B$8) + I747) &lt; (ZB_Käufer2!$B747-Parameter!$B$17*Spielerentscheidungen!$D$5+Parameter!$B$4*(Ergebnisse2!$E$4/Parameter!$B$8) + J747), "B", C747)),
IF(($B747-Parameter!$B$17*Spielerentscheidungen!$B$5+Parameter!$B$4*(Ergebnisse2!$D$4/Parameter!$B$8) +I747)&gt;0,"A",
IF((ZB_Käufer2!$B747-Parameter!$B$17*Spielerentscheidungen!$D$5+Parameter!$B$4*(Ergebnisse2!$E$4/Parameter!$B$8) + J747)&gt;0,"B",0)))</f>
        <v>B</v>
      </c>
      <c r="H747">
        <f>IF(AND(($B747-Parameter!$B$17*Spielerentscheidungen!$B$6+Parameter!$B$4*(Ergebnisse2!$D$5/Parameter!$B$8) + I747)&gt;0,(ZB_Käufer2!$B747-Parameter!$B$17*Spielerentscheidungen!$D$6+Parameter!$B$4*(Ergebnisse2!$E$5/Parameter!$B$8) + J747)&gt;0), IF(($B747-Parameter!$B$17*Spielerentscheidungen!$B$6+Parameter!$B$4*(Ergebnisse2!$D$5/Parameter!$B$8) + I747) &gt; (ZB_Käufer2!$B747-Parameter!$B$17*Spielerentscheidungen!$D$6+Parameter!$B$4*(Ergebnisse2!$E$5/Parameter!$B$8) + J747),"A",IF(($B747-Parameter!$B$17*Spielerentscheidungen!$B$6+Parameter!$B$4*(Ergebnisse2!$D$5/Parameter!$B$8) + I747) &lt; (ZB_Käufer2!$B747-Parameter!$B$17*Spielerentscheidungen!$D$6+Parameter!$B$4*(Ergebnisse2!$E$5/Parameter!$B$8) + J747),"B",C747)),
IF(($B747-Parameter!$B$17*Spielerentscheidungen!$B$6+Parameter!$B$4*(Ergebnisse2!$D$5/Parameter!$B$8) + I747)&gt;0,"A",
IF((ZB_Käufer2!$B747-Parameter!$B$17*Spielerentscheidungen!$D$6 + Parameter!$B$4*(Ergebnisse2!$E$5/Parameter!$B$8) + J747)&gt;0,"B",0)))</f>
        <v>0</v>
      </c>
      <c r="I747">
        <v>0</v>
      </c>
      <c r="J747">
        <v>2</v>
      </c>
    </row>
    <row r="748" spans="1:10" x14ac:dyDescent="0.35">
      <c r="A748">
        <v>747</v>
      </c>
      <c r="B748">
        <v>8.27</v>
      </c>
      <c r="C748" t="s">
        <v>19</v>
      </c>
      <c r="D748" t="str">
        <f>IF(AND(($B748- Parameter!$B$17*Spielerentscheidungen!$B$2+Parameter!$B$4*0.5 + I748)&gt;0,(ZB_Käufer2!$B748-Parameter!$B$17*Spielerentscheidungen!$D$2+Parameter!$B$4*0.5 + J748)&gt;0), IF(($B748-Parameter!$B$17*Spielerentscheidungen!$B$2+Parameter!$B$4*0.5 + I748) &gt; (ZB_Käufer2!$B748-Parameter!$B$17*Spielerentscheidungen!$D$2+Parameter!$B$4*0.5 + J748), "A", IF((ZB_Käufer2!$B748-Parameter!$B$17*Spielerentscheidungen!$D$2+Parameter!$B$4*0.5 + J748) &gt; ($B748-Parameter!$B$17*Spielerentscheidungen!$B$2+Parameter!$B$4*0.5 + I748), "B", C748)),
IF(($B748-Parameter!$B$17*Spielerentscheidungen!$B$2+Parameter!$B$4*0.5 + I748)&gt;0,"A",
IF((ZB_Käufer2!$B748-Parameter!$B$17*Spielerentscheidungen!$D$2+Parameter!$B$4*0.5 + J748)&gt;0,"B",0)))</f>
        <v>A</v>
      </c>
      <c r="E748" t="str">
        <f>IF(AND(($B748-Parameter!$B$17*Spielerentscheidungen!$B$3+Parameter!$B$4*(Ergebnisse2!$D$2/Parameter!$B$8) + I748)&gt;0,(ZB_Käufer2!$B748-Parameter!$B$17*Spielerentscheidungen!$D$3+Parameter!$B$4*(Ergebnisse2!$E$2/Parameter!$B$8) + J748)&gt;0),IF(($B748-Parameter!$B$17*Spielerentscheidungen!$B$3+Parameter!$B$4*(Ergebnisse2!$D$2/Parameter!$B$8) + I748) &gt; (ZB_Käufer2!$B748-Parameter!$B$17*Spielerentscheidungen!$D$3+Parameter!$B$4*(Ergebnisse2!$E$2/Parameter!$B$8) + J748),"A", IF(($B748-Parameter!$B$17*Spielerentscheidungen!$B$3+Parameter!$B$4*(Ergebnisse2!$D$2/Parameter!$B$8) + I748) &lt; (ZB_Käufer2!$B748-Parameter!$B$17*Spielerentscheidungen!$D$3+Parameter!$B$4*(Ergebnisse2!$E$2/Parameter!$B$8) + J748 ), "B", C748)),
IF(($B748-Parameter!$B$17*Spielerentscheidungen!$B$3+Parameter!$B$4*(Ergebnisse2!$D$2/Parameter!$B$8) + I748) &gt; 0,"A",
IF((ZB_Käufer2!$B748-Parameter!$B$17*Spielerentscheidungen!$D$3+Parameter!$B$4*(Ergebnisse2!$E$2/Parameter!$B$8) + J748)&gt;0,"B",0)))</f>
        <v>A</v>
      </c>
      <c r="F748" t="str">
        <f>IF(AND(($B748-Parameter!$B$17*Spielerentscheidungen!$B$4+Parameter!$B$4*(Ergebnisse2!$D$3/Parameter!$B$8) + I748 )&gt;0,(ZB_Käufer2!$B748-Parameter!$B$17*Spielerentscheidungen!$D$4+Parameter!$B$4*(Ergebnisse2!$E$3/Parameter!$B$8) + J748)&gt;0),IF(($B748-Parameter!$B$17*Spielerentscheidungen!$B$4+Parameter!$B$4*(Ergebnisse2!$D$3/Parameter!$B$8) + I748) &gt; (ZB_Käufer2!$B748-Parameter!$B$17*Spielerentscheidungen!$D$4+Parameter!$B$4*(Ergebnisse2!$E$3/Parameter!$B$8) + J748), "A", IF(($B748-Parameter!$B$17*Spielerentscheidungen!$B$4+Parameter!$B$4*(Ergebnisse2!$D$3/Parameter!$B$8) + I748) &lt; (ZB_Käufer2!$B748-Parameter!$B$17*Spielerentscheidungen!$D$4+Parameter!$B$4*(Ergebnisse2!$E$3/Parameter!$B$8) + J748), "B", C748)),
IF(($B748-Parameter!$B$17*Spielerentscheidungen!$B$4+Parameter!$B$4*(Ergebnisse2!$D$3/Parameter!$B$8) + I748) &gt; 0,"A",
IF((ZB_Käufer2!$B748-Parameter!$B$17*Spielerentscheidungen!$D$4+Parameter!$B$4*(Ergebnisse2!$E$3/Parameter!$B$8) + J748) &gt; 0,"B",0)))</f>
        <v>A</v>
      </c>
      <c r="G748">
        <f>IF(AND(($B748-Parameter!$B$17*Spielerentscheidungen!$B$5+Parameter!$B$4*(Ergebnisse2!$D$4/Parameter!$B$8) + I748)&gt;0,(ZB_Käufer2!$B748-Parameter!$B$17*Spielerentscheidungen!$D$5+Parameter!$B$4*(Ergebnisse2!$E$4/Parameter!$B$8) + J748)&gt;0), IF(($B748-Parameter!$B$17*Spielerentscheidungen!$B$5+Parameter!$B$4*(Ergebnisse2!$D$4/Parameter!$B$8) + I748) &gt; (ZB_Käufer2!$B748-Parameter!$B$17*Spielerentscheidungen!$D$5+Parameter!$B$4*(Ergebnisse2!$E$4/Parameter!$B$8) + J748), "A", IF(($B748-Parameter!$B$17*Spielerentscheidungen!$B$5+Parameter!$B$4*(Ergebnisse2!$D$4/Parameter!$B$8) + I748) &lt; (ZB_Käufer2!$B748-Parameter!$B$17*Spielerentscheidungen!$D$5+Parameter!$B$4*(Ergebnisse2!$E$4/Parameter!$B$8) + J748), "B", C748)),
IF(($B748-Parameter!$B$17*Spielerentscheidungen!$B$5+Parameter!$B$4*(Ergebnisse2!$D$4/Parameter!$B$8) +I748)&gt;0,"A",
IF((ZB_Käufer2!$B748-Parameter!$B$17*Spielerentscheidungen!$D$5+Parameter!$B$4*(Ergebnisse2!$E$4/Parameter!$B$8) + J748)&gt;0,"B",0)))</f>
        <v>0</v>
      </c>
      <c r="H748">
        <f>IF(AND(($B748-Parameter!$B$17*Spielerentscheidungen!$B$6+Parameter!$B$4*(Ergebnisse2!$D$5/Parameter!$B$8) + I748)&gt;0,(ZB_Käufer2!$B748-Parameter!$B$17*Spielerentscheidungen!$D$6+Parameter!$B$4*(Ergebnisse2!$E$5/Parameter!$B$8) + J748)&gt;0), IF(($B748-Parameter!$B$17*Spielerentscheidungen!$B$6+Parameter!$B$4*(Ergebnisse2!$D$5/Parameter!$B$8) + I748) &gt; (ZB_Käufer2!$B748-Parameter!$B$17*Spielerentscheidungen!$D$6+Parameter!$B$4*(Ergebnisse2!$E$5/Parameter!$B$8) + J748),"A",IF(($B748-Parameter!$B$17*Spielerentscheidungen!$B$6+Parameter!$B$4*(Ergebnisse2!$D$5/Parameter!$B$8) + I748) &lt; (ZB_Käufer2!$B748-Parameter!$B$17*Spielerentscheidungen!$D$6+Parameter!$B$4*(Ergebnisse2!$E$5/Parameter!$B$8) + J748),"B",C748)),
IF(($B748-Parameter!$B$17*Spielerentscheidungen!$B$6+Parameter!$B$4*(Ergebnisse2!$D$5/Parameter!$B$8) + I748)&gt;0,"A",
IF((ZB_Käufer2!$B748-Parameter!$B$17*Spielerentscheidungen!$D$6 + Parameter!$B$4*(Ergebnisse2!$E$5/Parameter!$B$8) + J748)&gt;0,"B",0)))</f>
        <v>0</v>
      </c>
      <c r="I748">
        <v>1</v>
      </c>
      <c r="J748">
        <v>0</v>
      </c>
    </row>
    <row r="749" spans="1:10" x14ac:dyDescent="0.35">
      <c r="A749">
        <v>748</v>
      </c>
      <c r="B749">
        <v>1.47</v>
      </c>
      <c r="C749" t="s">
        <v>20</v>
      </c>
      <c r="D749">
        <f>IF(AND(($B749- Parameter!$B$17*Spielerentscheidungen!$B$2+Parameter!$B$4*0.5 + I749)&gt;0,(ZB_Käufer2!$B749-Parameter!$B$17*Spielerentscheidungen!$D$2+Parameter!$B$4*0.5 + J749)&gt;0), IF(($B749-Parameter!$B$17*Spielerentscheidungen!$B$2+Parameter!$B$4*0.5 + I749) &gt; (ZB_Käufer2!$B749-Parameter!$B$17*Spielerentscheidungen!$D$2+Parameter!$B$4*0.5 + J749), "A", IF((ZB_Käufer2!$B749-Parameter!$B$17*Spielerentscheidungen!$D$2+Parameter!$B$4*0.5 + J749) &gt; ($B749-Parameter!$B$17*Spielerentscheidungen!$B$2+Parameter!$B$4*0.5 + I749), "B", C749)),
IF(($B749-Parameter!$B$17*Spielerentscheidungen!$B$2+Parameter!$B$4*0.5 + I749)&gt;0,"A",
IF((ZB_Käufer2!$B749-Parameter!$B$17*Spielerentscheidungen!$D$2+Parameter!$B$4*0.5 + J749)&gt;0,"B",0)))</f>
        <v>0</v>
      </c>
      <c r="E749">
        <f>IF(AND(($B749-Parameter!$B$17*Spielerentscheidungen!$B$3+Parameter!$B$4*(Ergebnisse2!$D$2/Parameter!$B$8) + I749)&gt;0,(ZB_Käufer2!$B749-Parameter!$B$17*Spielerentscheidungen!$D$3+Parameter!$B$4*(Ergebnisse2!$E$2/Parameter!$B$8) + J749)&gt;0),IF(($B749-Parameter!$B$17*Spielerentscheidungen!$B$3+Parameter!$B$4*(Ergebnisse2!$D$2/Parameter!$B$8) + I749) &gt; (ZB_Käufer2!$B749-Parameter!$B$17*Spielerentscheidungen!$D$3+Parameter!$B$4*(Ergebnisse2!$E$2/Parameter!$B$8) + J749),"A", IF(($B749-Parameter!$B$17*Spielerentscheidungen!$B$3+Parameter!$B$4*(Ergebnisse2!$D$2/Parameter!$B$8) + I749) &lt; (ZB_Käufer2!$B749-Parameter!$B$17*Spielerentscheidungen!$D$3+Parameter!$B$4*(Ergebnisse2!$E$2/Parameter!$B$8) + J749 ), "B", C749)),
IF(($B749-Parameter!$B$17*Spielerentscheidungen!$B$3+Parameter!$B$4*(Ergebnisse2!$D$2/Parameter!$B$8) + I749) &gt; 0,"A",
IF((ZB_Käufer2!$B749-Parameter!$B$17*Spielerentscheidungen!$D$3+Parameter!$B$4*(Ergebnisse2!$E$2/Parameter!$B$8) + J749)&gt;0,"B",0)))</f>
        <v>0</v>
      </c>
      <c r="F749">
        <f>IF(AND(($B749-Parameter!$B$17*Spielerentscheidungen!$B$4+Parameter!$B$4*(Ergebnisse2!$D$3/Parameter!$B$8) + I749 )&gt;0,(ZB_Käufer2!$B749-Parameter!$B$17*Spielerentscheidungen!$D$4+Parameter!$B$4*(Ergebnisse2!$E$3/Parameter!$B$8) + J749)&gt;0),IF(($B749-Parameter!$B$17*Spielerentscheidungen!$B$4+Parameter!$B$4*(Ergebnisse2!$D$3/Parameter!$B$8) + I749) &gt; (ZB_Käufer2!$B749-Parameter!$B$17*Spielerentscheidungen!$D$4+Parameter!$B$4*(Ergebnisse2!$E$3/Parameter!$B$8) + J749), "A", IF(($B749-Parameter!$B$17*Spielerentscheidungen!$B$4+Parameter!$B$4*(Ergebnisse2!$D$3/Parameter!$B$8) + I749) &lt; (ZB_Käufer2!$B749-Parameter!$B$17*Spielerentscheidungen!$D$4+Parameter!$B$4*(Ergebnisse2!$E$3/Parameter!$B$8) + J749), "B", C749)),
IF(($B749-Parameter!$B$17*Spielerentscheidungen!$B$4+Parameter!$B$4*(Ergebnisse2!$D$3/Parameter!$B$8) + I749) &gt; 0,"A",
IF((ZB_Käufer2!$B749-Parameter!$B$17*Spielerentscheidungen!$D$4+Parameter!$B$4*(Ergebnisse2!$E$3/Parameter!$B$8) + J749) &gt; 0,"B",0)))</f>
        <v>0</v>
      </c>
      <c r="G749">
        <f>IF(AND(($B749-Parameter!$B$17*Spielerentscheidungen!$B$5+Parameter!$B$4*(Ergebnisse2!$D$4/Parameter!$B$8) + I749)&gt;0,(ZB_Käufer2!$B749-Parameter!$B$17*Spielerentscheidungen!$D$5+Parameter!$B$4*(Ergebnisse2!$E$4/Parameter!$B$8) + J749)&gt;0), IF(($B749-Parameter!$B$17*Spielerentscheidungen!$B$5+Parameter!$B$4*(Ergebnisse2!$D$4/Parameter!$B$8) + I749) &gt; (ZB_Käufer2!$B749-Parameter!$B$17*Spielerentscheidungen!$D$5+Parameter!$B$4*(Ergebnisse2!$E$4/Parameter!$B$8) + J749), "A", IF(($B749-Parameter!$B$17*Spielerentscheidungen!$B$5+Parameter!$B$4*(Ergebnisse2!$D$4/Parameter!$B$8) + I749) &lt; (ZB_Käufer2!$B749-Parameter!$B$17*Spielerentscheidungen!$D$5+Parameter!$B$4*(Ergebnisse2!$E$4/Parameter!$B$8) + J749), "B", C749)),
IF(($B749-Parameter!$B$17*Spielerentscheidungen!$B$5+Parameter!$B$4*(Ergebnisse2!$D$4/Parameter!$B$8) +I749)&gt;0,"A",
IF((ZB_Käufer2!$B749-Parameter!$B$17*Spielerentscheidungen!$D$5+Parameter!$B$4*(Ergebnisse2!$E$4/Parameter!$B$8) + J749)&gt;0,"B",0)))</f>
        <v>0</v>
      </c>
      <c r="H749">
        <f>IF(AND(($B749-Parameter!$B$17*Spielerentscheidungen!$B$6+Parameter!$B$4*(Ergebnisse2!$D$5/Parameter!$B$8) + I749)&gt;0,(ZB_Käufer2!$B749-Parameter!$B$17*Spielerentscheidungen!$D$6+Parameter!$B$4*(Ergebnisse2!$E$5/Parameter!$B$8) + J749)&gt;0), IF(($B749-Parameter!$B$17*Spielerentscheidungen!$B$6+Parameter!$B$4*(Ergebnisse2!$D$5/Parameter!$B$8) + I749) &gt; (ZB_Käufer2!$B749-Parameter!$B$17*Spielerentscheidungen!$D$6+Parameter!$B$4*(Ergebnisse2!$E$5/Parameter!$B$8) + J749),"A",IF(($B749-Parameter!$B$17*Spielerentscheidungen!$B$6+Parameter!$B$4*(Ergebnisse2!$D$5/Parameter!$B$8) + I749) &lt; (ZB_Käufer2!$B749-Parameter!$B$17*Spielerentscheidungen!$D$6+Parameter!$B$4*(Ergebnisse2!$E$5/Parameter!$B$8) + J749),"B",C749)),
IF(($B749-Parameter!$B$17*Spielerentscheidungen!$B$6+Parameter!$B$4*(Ergebnisse2!$D$5/Parameter!$B$8) + I749)&gt;0,"A",
IF((ZB_Käufer2!$B749-Parameter!$B$17*Spielerentscheidungen!$D$6 + Parameter!$B$4*(Ergebnisse2!$E$5/Parameter!$B$8) + J749)&gt;0,"B",0)))</f>
        <v>0</v>
      </c>
      <c r="I749">
        <v>1</v>
      </c>
      <c r="J749">
        <v>0</v>
      </c>
    </row>
    <row r="750" spans="1:10" x14ac:dyDescent="0.35">
      <c r="A750">
        <v>749</v>
      </c>
      <c r="B750">
        <v>5.25</v>
      </c>
      <c r="C750" t="s">
        <v>19</v>
      </c>
      <c r="D750" t="str">
        <f>IF(AND(($B750- Parameter!$B$17*Spielerentscheidungen!$B$2+Parameter!$B$4*0.5 + I750)&gt;0,(ZB_Käufer2!$B750-Parameter!$B$17*Spielerentscheidungen!$D$2+Parameter!$B$4*0.5 + J750)&gt;0), IF(($B750-Parameter!$B$17*Spielerentscheidungen!$B$2+Parameter!$B$4*0.5 + I750) &gt; (ZB_Käufer2!$B750-Parameter!$B$17*Spielerentscheidungen!$D$2+Parameter!$B$4*0.5 + J750), "A", IF((ZB_Käufer2!$B750-Parameter!$B$17*Spielerentscheidungen!$D$2+Parameter!$B$4*0.5 + J750) &gt; ($B750-Parameter!$B$17*Spielerentscheidungen!$B$2+Parameter!$B$4*0.5 + I750), "B", C750)),
IF(($B750-Parameter!$B$17*Spielerentscheidungen!$B$2+Parameter!$B$4*0.5 + I750)&gt;0,"A",
IF((ZB_Käufer2!$B750-Parameter!$B$17*Spielerentscheidungen!$D$2+Parameter!$B$4*0.5 + J750)&gt;0,"B",0)))</f>
        <v>A</v>
      </c>
      <c r="E750" t="str">
        <f>IF(AND(($B750-Parameter!$B$17*Spielerentscheidungen!$B$3+Parameter!$B$4*(Ergebnisse2!$D$2/Parameter!$B$8) + I750)&gt;0,(ZB_Käufer2!$B750-Parameter!$B$17*Spielerentscheidungen!$D$3+Parameter!$B$4*(Ergebnisse2!$E$2/Parameter!$B$8) + J750)&gt;0),IF(($B750-Parameter!$B$17*Spielerentscheidungen!$B$3+Parameter!$B$4*(Ergebnisse2!$D$2/Parameter!$B$8) + I750) &gt; (ZB_Käufer2!$B750-Parameter!$B$17*Spielerentscheidungen!$D$3+Parameter!$B$4*(Ergebnisse2!$E$2/Parameter!$B$8) + J750),"A", IF(($B750-Parameter!$B$17*Spielerentscheidungen!$B$3+Parameter!$B$4*(Ergebnisse2!$D$2/Parameter!$B$8) + I750) &lt; (ZB_Käufer2!$B750-Parameter!$B$17*Spielerentscheidungen!$D$3+Parameter!$B$4*(Ergebnisse2!$E$2/Parameter!$B$8) + J750 ), "B", C750)),
IF(($B750-Parameter!$B$17*Spielerentscheidungen!$B$3+Parameter!$B$4*(Ergebnisse2!$D$2/Parameter!$B$8) + I750) &gt; 0,"A",
IF((ZB_Käufer2!$B750-Parameter!$B$17*Spielerentscheidungen!$D$3+Parameter!$B$4*(Ergebnisse2!$E$2/Parameter!$B$8) + J750)&gt;0,"B",0)))</f>
        <v>A</v>
      </c>
      <c r="F750">
        <f>IF(AND(($B750-Parameter!$B$17*Spielerentscheidungen!$B$4+Parameter!$B$4*(Ergebnisse2!$D$3/Parameter!$B$8) + I750 )&gt;0,(ZB_Käufer2!$B750-Parameter!$B$17*Spielerentscheidungen!$D$4+Parameter!$B$4*(Ergebnisse2!$E$3/Parameter!$B$8) + J750)&gt;0),IF(($B750-Parameter!$B$17*Spielerentscheidungen!$B$4+Parameter!$B$4*(Ergebnisse2!$D$3/Parameter!$B$8) + I750) &gt; (ZB_Käufer2!$B750-Parameter!$B$17*Spielerentscheidungen!$D$4+Parameter!$B$4*(Ergebnisse2!$E$3/Parameter!$B$8) + J750), "A", IF(($B750-Parameter!$B$17*Spielerentscheidungen!$B$4+Parameter!$B$4*(Ergebnisse2!$D$3/Parameter!$B$8) + I750) &lt; (ZB_Käufer2!$B750-Parameter!$B$17*Spielerentscheidungen!$D$4+Parameter!$B$4*(Ergebnisse2!$E$3/Parameter!$B$8) + J750), "B", C750)),
IF(($B750-Parameter!$B$17*Spielerentscheidungen!$B$4+Parameter!$B$4*(Ergebnisse2!$D$3/Parameter!$B$8) + I750) &gt; 0,"A",
IF((ZB_Käufer2!$B750-Parameter!$B$17*Spielerentscheidungen!$D$4+Parameter!$B$4*(Ergebnisse2!$E$3/Parameter!$B$8) + J750) &gt; 0,"B",0)))</f>
        <v>0</v>
      </c>
      <c r="G750">
        <f>IF(AND(($B750-Parameter!$B$17*Spielerentscheidungen!$B$5+Parameter!$B$4*(Ergebnisse2!$D$4/Parameter!$B$8) + I750)&gt;0,(ZB_Käufer2!$B750-Parameter!$B$17*Spielerentscheidungen!$D$5+Parameter!$B$4*(Ergebnisse2!$E$4/Parameter!$B$8) + J750)&gt;0), IF(($B750-Parameter!$B$17*Spielerentscheidungen!$B$5+Parameter!$B$4*(Ergebnisse2!$D$4/Parameter!$B$8) + I750) &gt; (ZB_Käufer2!$B750-Parameter!$B$17*Spielerentscheidungen!$D$5+Parameter!$B$4*(Ergebnisse2!$E$4/Parameter!$B$8) + J750), "A", IF(($B750-Parameter!$B$17*Spielerentscheidungen!$B$5+Parameter!$B$4*(Ergebnisse2!$D$4/Parameter!$B$8) + I750) &lt; (ZB_Käufer2!$B750-Parameter!$B$17*Spielerentscheidungen!$D$5+Parameter!$B$4*(Ergebnisse2!$E$4/Parameter!$B$8) + J750), "B", C750)),
IF(($B750-Parameter!$B$17*Spielerentscheidungen!$B$5+Parameter!$B$4*(Ergebnisse2!$D$4/Parameter!$B$8) +I750)&gt;0,"A",
IF((ZB_Käufer2!$B750-Parameter!$B$17*Spielerentscheidungen!$D$5+Parameter!$B$4*(Ergebnisse2!$E$4/Parameter!$B$8) + J750)&gt;0,"B",0)))</f>
        <v>0</v>
      </c>
      <c r="H750">
        <f>IF(AND(($B750-Parameter!$B$17*Spielerentscheidungen!$B$6+Parameter!$B$4*(Ergebnisse2!$D$5/Parameter!$B$8) + I750)&gt;0,(ZB_Käufer2!$B750-Parameter!$B$17*Spielerentscheidungen!$D$6+Parameter!$B$4*(Ergebnisse2!$E$5/Parameter!$B$8) + J750)&gt;0), IF(($B750-Parameter!$B$17*Spielerentscheidungen!$B$6+Parameter!$B$4*(Ergebnisse2!$D$5/Parameter!$B$8) + I750) &gt; (ZB_Käufer2!$B750-Parameter!$B$17*Spielerentscheidungen!$D$6+Parameter!$B$4*(Ergebnisse2!$E$5/Parameter!$B$8) + J750),"A",IF(($B750-Parameter!$B$17*Spielerentscheidungen!$B$6+Parameter!$B$4*(Ergebnisse2!$D$5/Parameter!$B$8) + I750) &lt; (ZB_Käufer2!$B750-Parameter!$B$17*Spielerentscheidungen!$D$6+Parameter!$B$4*(Ergebnisse2!$E$5/Parameter!$B$8) + J750),"B",C750)),
IF(($B750-Parameter!$B$17*Spielerentscheidungen!$B$6+Parameter!$B$4*(Ergebnisse2!$D$5/Parameter!$B$8) + I750)&gt;0,"A",
IF((ZB_Käufer2!$B750-Parameter!$B$17*Spielerentscheidungen!$D$6 + Parameter!$B$4*(Ergebnisse2!$E$5/Parameter!$B$8) + J750)&gt;0,"B",0)))</f>
        <v>0</v>
      </c>
      <c r="I750">
        <v>2</v>
      </c>
      <c r="J750">
        <v>0</v>
      </c>
    </row>
    <row r="751" spans="1:10" x14ac:dyDescent="0.35">
      <c r="A751">
        <v>750</v>
      </c>
      <c r="B751">
        <v>1.0900000000000001</v>
      </c>
      <c r="C751" t="s">
        <v>20</v>
      </c>
      <c r="D751">
        <f>IF(AND(($B751- Parameter!$B$17*Spielerentscheidungen!$B$2+Parameter!$B$4*0.5 + I751)&gt;0,(ZB_Käufer2!$B751-Parameter!$B$17*Spielerentscheidungen!$D$2+Parameter!$B$4*0.5 + J751)&gt;0), IF(($B751-Parameter!$B$17*Spielerentscheidungen!$B$2+Parameter!$B$4*0.5 + I751) &gt; (ZB_Käufer2!$B751-Parameter!$B$17*Spielerentscheidungen!$D$2+Parameter!$B$4*0.5 + J751), "A", IF((ZB_Käufer2!$B751-Parameter!$B$17*Spielerentscheidungen!$D$2+Parameter!$B$4*0.5 + J751) &gt; ($B751-Parameter!$B$17*Spielerentscheidungen!$B$2+Parameter!$B$4*0.5 + I751), "B", C751)),
IF(($B751-Parameter!$B$17*Spielerentscheidungen!$B$2+Parameter!$B$4*0.5 + I751)&gt;0,"A",
IF((ZB_Käufer2!$B751-Parameter!$B$17*Spielerentscheidungen!$D$2+Parameter!$B$4*0.5 + J751)&gt;0,"B",0)))</f>
        <v>0</v>
      </c>
      <c r="E751">
        <f>IF(AND(($B751-Parameter!$B$17*Spielerentscheidungen!$B$3+Parameter!$B$4*(Ergebnisse2!$D$2/Parameter!$B$8) + I751)&gt;0,(ZB_Käufer2!$B751-Parameter!$B$17*Spielerentscheidungen!$D$3+Parameter!$B$4*(Ergebnisse2!$E$2/Parameter!$B$8) + J751)&gt;0),IF(($B751-Parameter!$B$17*Spielerentscheidungen!$B$3+Parameter!$B$4*(Ergebnisse2!$D$2/Parameter!$B$8) + I751) &gt; (ZB_Käufer2!$B751-Parameter!$B$17*Spielerentscheidungen!$D$3+Parameter!$B$4*(Ergebnisse2!$E$2/Parameter!$B$8) + J751),"A", IF(($B751-Parameter!$B$17*Spielerentscheidungen!$B$3+Parameter!$B$4*(Ergebnisse2!$D$2/Parameter!$B$8) + I751) &lt; (ZB_Käufer2!$B751-Parameter!$B$17*Spielerentscheidungen!$D$3+Parameter!$B$4*(Ergebnisse2!$E$2/Parameter!$B$8) + J751 ), "B", C751)),
IF(($B751-Parameter!$B$17*Spielerentscheidungen!$B$3+Parameter!$B$4*(Ergebnisse2!$D$2/Parameter!$B$8) + I751) &gt; 0,"A",
IF((ZB_Käufer2!$B751-Parameter!$B$17*Spielerentscheidungen!$D$3+Parameter!$B$4*(Ergebnisse2!$E$2/Parameter!$B$8) + J751)&gt;0,"B",0)))</f>
        <v>0</v>
      </c>
      <c r="F751">
        <f>IF(AND(($B751-Parameter!$B$17*Spielerentscheidungen!$B$4+Parameter!$B$4*(Ergebnisse2!$D$3/Parameter!$B$8) + I751 )&gt;0,(ZB_Käufer2!$B751-Parameter!$B$17*Spielerentscheidungen!$D$4+Parameter!$B$4*(Ergebnisse2!$E$3/Parameter!$B$8) + J751)&gt;0),IF(($B751-Parameter!$B$17*Spielerentscheidungen!$B$4+Parameter!$B$4*(Ergebnisse2!$D$3/Parameter!$B$8) + I751) &gt; (ZB_Käufer2!$B751-Parameter!$B$17*Spielerentscheidungen!$D$4+Parameter!$B$4*(Ergebnisse2!$E$3/Parameter!$B$8) + J751), "A", IF(($B751-Parameter!$B$17*Spielerentscheidungen!$B$4+Parameter!$B$4*(Ergebnisse2!$D$3/Parameter!$B$8) + I751) &lt; (ZB_Käufer2!$B751-Parameter!$B$17*Spielerentscheidungen!$D$4+Parameter!$B$4*(Ergebnisse2!$E$3/Parameter!$B$8) + J751), "B", C751)),
IF(($B751-Parameter!$B$17*Spielerentscheidungen!$B$4+Parameter!$B$4*(Ergebnisse2!$D$3/Parameter!$B$8) + I751) &gt; 0,"A",
IF((ZB_Käufer2!$B751-Parameter!$B$17*Spielerentscheidungen!$D$4+Parameter!$B$4*(Ergebnisse2!$E$3/Parameter!$B$8) + J751) &gt; 0,"B",0)))</f>
        <v>0</v>
      </c>
      <c r="G751">
        <f>IF(AND(($B751-Parameter!$B$17*Spielerentscheidungen!$B$5+Parameter!$B$4*(Ergebnisse2!$D$4/Parameter!$B$8) + I751)&gt;0,(ZB_Käufer2!$B751-Parameter!$B$17*Spielerentscheidungen!$D$5+Parameter!$B$4*(Ergebnisse2!$E$4/Parameter!$B$8) + J751)&gt;0), IF(($B751-Parameter!$B$17*Spielerentscheidungen!$B$5+Parameter!$B$4*(Ergebnisse2!$D$4/Parameter!$B$8) + I751) &gt; (ZB_Käufer2!$B751-Parameter!$B$17*Spielerentscheidungen!$D$5+Parameter!$B$4*(Ergebnisse2!$E$4/Parameter!$B$8) + J751), "A", IF(($B751-Parameter!$B$17*Spielerentscheidungen!$B$5+Parameter!$B$4*(Ergebnisse2!$D$4/Parameter!$B$8) + I751) &lt; (ZB_Käufer2!$B751-Parameter!$B$17*Spielerentscheidungen!$D$5+Parameter!$B$4*(Ergebnisse2!$E$4/Parameter!$B$8) + J751), "B", C751)),
IF(($B751-Parameter!$B$17*Spielerentscheidungen!$B$5+Parameter!$B$4*(Ergebnisse2!$D$4/Parameter!$B$8) +I751)&gt;0,"A",
IF((ZB_Käufer2!$B751-Parameter!$B$17*Spielerentscheidungen!$D$5+Parameter!$B$4*(Ergebnisse2!$E$4/Parameter!$B$8) + J751)&gt;0,"B",0)))</f>
        <v>0</v>
      </c>
      <c r="H751">
        <f>IF(AND(($B751-Parameter!$B$17*Spielerentscheidungen!$B$6+Parameter!$B$4*(Ergebnisse2!$D$5/Parameter!$B$8) + I751)&gt;0,(ZB_Käufer2!$B751-Parameter!$B$17*Spielerentscheidungen!$D$6+Parameter!$B$4*(Ergebnisse2!$E$5/Parameter!$B$8) + J751)&gt;0), IF(($B751-Parameter!$B$17*Spielerentscheidungen!$B$6+Parameter!$B$4*(Ergebnisse2!$D$5/Parameter!$B$8) + I751) &gt; (ZB_Käufer2!$B751-Parameter!$B$17*Spielerentscheidungen!$D$6+Parameter!$B$4*(Ergebnisse2!$E$5/Parameter!$B$8) + J751),"A",IF(($B751-Parameter!$B$17*Spielerentscheidungen!$B$6+Parameter!$B$4*(Ergebnisse2!$D$5/Parameter!$B$8) + I751) &lt; (ZB_Käufer2!$B751-Parameter!$B$17*Spielerentscheidungen!$D$6+Parameter!$B$4*(Ergebnisse2!$E$5/Parameter!$B$8) + J751),"B",C751)),
IF(($B751-Parameter!$B$17*Spielerentscheidungen!$B$6+Parameter!$B$4*(Ergebnisse2!$D$5/Parameter!$B$8) + I751)&gt;0,"A",
IF((ZB_Käufer2!$B751-Parameter!$B$17*Spielerentscheidungen!$D$6 + Parameter!$B$4*(Ergebnisse2!$E$5/Parameter!$B$8) + J751)&gt;0,"B",0)))</f>
        <v>0</v>
      </c>
      <c r="I751">
        <v>0</v>
      </c>
      <c r="J751">
        <v>5</v>
      </c>
    </row>
    <row r="752" spans="1:10" x14ac:dyDescent="0.35">
      <c r="A752">
        <v>751</v>
      </c>
      <c r="B752">
        <v>0.82</v>
      </c>
      <c r="C752" t="s">
        <v>19</v>
      </c>
      <c r="D752">
        <f>IF(AND(($B752- Parameter!$B$17*Spielerentscheidungen!$B$2+Parameter!$B$4*0.5 + I752)&gt;0,(ZB_Käufer2!$B752-Parameter!$B$17*Spielerentscheidungen!$D$2+Parameter!$B$4*0.5 + J752)&gt;0), IF(($B752-Parameter!$B$17*Spielerentscheidungen!$B$2+Parameter!$B$4*0.5 + I752) &gt; (ZB_Käufer2!$B752-Parameter!$B$17*Spielerentscheidungen!$D$2+Parameter!$B$4*0.5 + J752), "A", IF((ZB_Käufer2!$B752-Parameter!$B$17*Spielerentscheidungen!$D$2+Parameter!$B$4*0.5 + J752) &gt; ($B752-Parameter!$B$17*Spielerentscheidungen!$B$2+Parameter!$B$4*0.5 + I752), "B", C752)),
IF(($B752-Parameter!$B$17*Spielerentscheidungen!$B$2+Parameter!$B$4*0.5 + I752)&gt;0,"A",
IF((ZB_Käufer2!$B752-Parameter!$B$17*Spielerentscheidungen!$D$2+Parameter!$B$4*0.5 + J752)&gt;0,"B",0)))</f>
        <v>0</v>
      </c>
      <c r="E752">
        <f>IF(AND(($B752-Parameter!$B$17*Spielerentscheidungen!$B$3+Parameter!$B$4*(Ergebnisse2!$D$2/Parameter!$B$8) + I752)&gt;0,(ZB_Käufer2!$B752-Parameter!$B$17*Spielerentscheidungen!$D$3+Parameter!$B$4*(Ergebnisse2!$E$2/Parameter!$B$8) + J752)&gt;0),IF(($B752-Parameter!$B$17*Spielerentscheidungen!$B$3+Parameter!$B$4*(Ergebnisse2!$D$2/Parameter!$B$8) + I752) &gt; (ZB_Käufer2!$B752-Parameter!$B$17*Spielerentscheidungen!$D$3+Parameter!$B$4*(Ergebnisse2!$E$2/Parameter!$B$8) + J752),"A", IF(($B752-Parameter!$B$17*Spielerentscheidungen!$B$3+Parameter!$B$4*(Ergebnisse2!$D$2/Parameter!$B$8) + I752) &lt; (ZB_Käufer2!$B752-Parameter!$B$17*Spielerentscheidungen!$D$3+Parameter!$B$4*(Ergebnisse2!$E$2/Parameter!$B$8) + J752 ), "B", C752)),
IF(($B752-Parameter!$B$17*Spielerentscheidungen!$B$3+Parameter!$B$4*(Ergebnisse2!$D$2/Parameter!$B$8) + I752) &gt; 0,"A",
IF((ZB_Käufer2!$B752-Parameter!$B$17*Spielerentscheidungen!$D$3+Parameter!$B$4*(Ergebnisse2!$E$2/Parameter!$B$8) + J752)&gt;0,"B",0)))</f>
        <v>0</v>
      </c>
      <c r="F752">
        <f>IF(AND(($B752-Parameter!$B$17*Spielerentscheidungen!$B$4+Parameter!$B$4*(Ergebnisse2!$D$3/Parameter!$B$8) + I752 )&gt;0,(ZB_Käufer2!$B752-Parameter!$B$17*Spielerentscheidungen!$D$4+Parameter!$B$4*(Ergebnisse2!$E$3/Parameter!$B$8) + J752)&gt;0),IF(($B752-Parameter!$B$17*Spielerentscheidungen!$B$4+Parameter!$B$4*(Ergebnisse2!$D$3/Parameter!$B$8) + I752) &gt; (ZB_Käufer2!$B752-Parameter!$B$17*Spielerentscheidungen!$D$4+Parameter!$B$4*(Ergebnisse2!$E$3/Parameter!$B$8) + J752), "A", IF(($B752-Parameter!$B$17*Spielerentscheidungen!$B$4+Parameter!$B$4*(Ergebnisse2!$D$3/Parameter!$B$8) + I752) &lt; (ZB_Käufer2!$B752-Parameter!$B$17*Spielerentscheidungen!$D$4+Parameter!$B$4*(Ergebnisse2!$E$3/Parameter!$B$8) + J752), "B", C752)),
IF(($B752-Parameter!$B$17*Spielerentscheidungen!$B$4+Parameter!$B$4*(Ergebnisse2!$D$3/Parameter!$B$8) + I752) &gt; 0,"A",
IF((ZB_Käufer2!$B752-Parameter!$B$17*Spielerentscheidungen!$D$4+Parameter!$B$4*(Ergebnisse2!$E$3/Parameter!$B$8) + J752) &gt; 0,"B",0)))</f>
        <v>0</v>
      </c>
      <c r="G752">
        <f>IF(AND(($B752-Parameter!$B$17*Spielerentscheidungen!$B$5+Parameter!$B$4*(Ergebnisse2!$D$4/Parameter!$B$8) + I752)&gt;0,(ZB_Käufer2!$B752-Parameter!$B$17*Spielerentscheidungen!$D$5+Parameter!$B$4*(Ergebnisse2!$E$4/Parameter!$B$8) + J752)&gt;0), IF(($B752-Parameter!$B$17*Spielerentscheidungen!$B$5+Parameter!$B$4*(Ergebnisse2!$D$4/Parameter!$B$8) + I752) &gt; (ZB_Käufer2!$B752-Parameter!$B$17*Spielerentscheidungen!$D$5+Parameter!$B$4*(Ergebnisse2!$E$4/Parameter!$B$8) + J752), "A", IF(($B752-Parameter!$B$17*Spielerentscheidungen!$B$5+Parameter!$B$4*(Ergebnisse2!$D$4/Parameter!$B$8) + I752) &lt; (ZB_Käufer2!$B752-Parameter!$B$17*Spielerentscheidungen!$D$5+Parameter!$B$4*(Ergebnisse2!$E$4/Parameter!$B$8) + J752), "B", C752)),
IF(($B752-Parameter!$B$17*Spielerentscheidungen!$B$5+Parameter!$B$4*(Ergebnisse2!$D$4/Parameter!$B$8) +I752)&gt;0,"A",
IF((ZB_Käufer2!$B752-Parameter!$B$17*Spielerentscheidungen!$D$5+Parameter!$B$4*(Ergebnisse2!$E$4/Parameter!$B$8) + J752)&gt;0,"B",0)))</f>
        <v>0</v>
      </c>
      <c r="H752">
        <f>IF(AND(($B752-Parameter!$B$17*Spielerentscheidungen!$B$6+Parameter!$B$4*(Ergebnisse2!$D$5/Parameter!$B$8) + I752)&gt;0,(ZB_Käufer2!$B752-Parameter!$B$17*Spielerentscheidungen!$D$6+Parameter!$B$4*(Ergebnisse2!$E$5/Parameter!$B$8) + J752)&gt;0), IF(($B752-Parameter!$B$17*Spielerentscheidungen!$B$6+Parameter!$B$4*(Ergebnisse2!$D$5/Parameter!$B$8) + I752) &gt; (ZB_Käufer2!$B752-Parameter!$B$17*Spielerentscheidungen!$D$6+Parameter!$B$4*(Ergebnisse2!$E$5/Parameter!$B$8) + J752),"A",IF(($B752-Parameter!$B$17*Spielerentscheidungen!$B$6+Parameter!$B$4*(Ergebnisse2!$D$5/Parameter!$B$8) + I752) &lt; (ZB_Käufer2!$B752-Parameter!$B$17*Spielerentscheidungen!$D$6+Parameter!$B$4*(Ergebnisse2!$E$5/Parameter!$B$8) + J752),"B",C752)),
IF(($B752-Parameter!$B$17*Spielerentscheidungen!$B$6+Parameter!$B$4*(Ergebnisse2!$D$5/Parameter!$B$8) + I752)&gt;0,"A",
IF((ZB_Käufer2!$B752-Parameter!$B$17*Spielerentscheidungen!$D$6 + Parameter!$B$4*(Ergebnisse2!$E$5/Parameter!$B$8) + J752)&gt;0,"B",0)))</f>
        <v>0</v>
      </c>
      <c r="I752">
        <v>0</v>
      </c>
      <c r="J752">
        <v>3</v>
      </c>
    </row>
    <row r="753" spans="1:10" x14ac:dyDescent="0.35">
      <c r="A753">
        <v>752</v>
      </c>
      <c r="B753">
        <v>6.23</v>
      </c>
      <c r="C753" t="s">
        <v>20</v>
      </c>
      <c r="D753" t="str">
        <f>IF(AND(($B753- Parameter!$B$17*Spielerentscheidungen!$B$2+Parameter!$B$4*0.5 + I753)&gt;0,(ZB_Käufer2!$B753-Parameter!$B$17*Spielerentscheidungen!$D$2+Parameter!$B$4*0.5 + J753)&gt;0), IF(($B753-Parameter!$B$17*Spielerentscheidungen!$B$2+Parameter!$B$4*0.5 + I753) &gt; (ZB_Käufer2!$B753-Parameter!$B$17*Spielerentscheidungen!$D$2+Parameter!$B$4*0.5 + J753), "A", IF((ZB_Käufer2!$B753-Parameter!$B$17*Spielerentscheidungen!$D$2+Parameter!$B$4*0.5 + J753) &gt; ($B753-Parameter!$B$17*Spielerentscheidungen!$B$2+Parameter!$B$4*0.5 + I753), "B", C753)),
IF(($B753-Parameter!$B$17*Spielerentscheidungen!$B$2+Parameter!$B$4*0.5 + I753)&gt;0,"A",
IF((ZB_Käufer2!$B753-Parameter!$B$17*Spielerentscheidungen!$D$2+Parameter!$B$4*0.5 + J753)&gt;0,"B",0)))</f>
        <v>A</v>
      </c>
      <c r="E753" t="str">
        <f>IF(AND(($B753-Parameter!$B$17*Spielerentscheidungen!$B$3+Parameter!$B$4*(Ergebnisse2!$D$2/Parameter!$B$8) + I753)&gt;0,(ZB_Käufer2!$B753-Parameter!$B$17*Spielerentscheidungen!$D$3+Parameter!$B$4*(Ergebnisse2!$E$2/Parameter!$B$8) + J753)&gt;0),IF(($B753-Parameter!$B$17*Spielerentscheidungen!$B$3+Parameter!$B$4*(Ergebnisse2!$D$2/Parameter!$B$8) + I753) &gt; (ZB_Käufer2!$B753-Parameter!$B$17*Spielerentscheidungen!$D$3+Parameter!$B$4*(Ergebnisse2!$E$2/Parameter!$B$8) + J753),"A", IF(($B753-Parameter!$B$17*Spielerentscheidungen!$B$3+Parameter!$B$4*(Ergebnisse2!$D$2/Parameter!$B$8) + I753) &lt; (ZB_Käufer2!$B753-Parameter!$B$17*Spielerentscheidungen!$D$3+Parameter!$B$4*(Ergebnisse2!$E$2/Parameter!$B$8) + J753 ), "B", C753)),
IF(($B753-Parameter!$B$17*Spielerentscheidungen!$B$3+Parameter!$B$4*(Ergebnisse2!$D$2/Parameter!$B$8) + I753) &gt; 0,"A",
IF((ZB_Käufer2!$B753-Parameter!$B$17*Spielerentscheidungen!$D$3+Parameter!$B$4*(Ergebnisse2!$E$2/Parameter!$B$8) + J753)&gt;0,"B",0)))</f>
        <v>A</v>
      </c>
      <c r="F753" t="str">
        <f>IF(AND(($B753-Parameter!$B$17*Spielerentscheidungen!$B$4+Parameter!$B$4*(Ergebnisse2!$D$3/Parameter!$B$8) + I753 )&gt;0,(ZB_Käufer2!$B753-Parameter!$B$17*Spielerentscheidungen!$D$4+Parameter!$B$4*(Ergebnisse2!$E$3/Parameter!$B$8) + J753)&gt;0),IF(($B753-Parameter!$B$17*Spielerentscheidungen!$B$4+Parameter!$B$4*(Ergebnisse2!$D$3/Parameter!$B$8) + I753) &gt; (ZB_Käufer2!$B753-Parameter!$B$17*Spielerentscheidungen!$D$4+Parameter!$B$4*(Ergebnisse2!$E$3/Parameter!$B$8) + J753), "A", IF(($B753-Parameter!$B$17*Spielerentscheidungen!$B$4+Parameter!$B$4*(Ergebnisse2!$D$3/Parameter!$B$8) + I753) &lt; (ZB_Käufer2!$B753-Parameter!$B$17*Spielerentscheidungen!$D$4+Parameter!$B$4*(Ergebnisse2!$E$3/Parameter!$B$8) + J753), "B", C753)),
IF(($B753-Parameter!$B$17*Spielerentscheidungen!$B$4+Parameter!$B$4*(Ergebnisse2!$D$3/Parameter!$B$8) + I753) &gt; 0,"A",
IF((ZB_Käufer2!$B753-Parameter!$B$17*Spielerentscheidungen!$D$4+Parameter!$B$4*(Ergebnisse2!$E$3/Parameter!$B$8) + J753) &gt; 0,"B",0)))</f>
        <v>A</v>
      </c>
      <c r="G753" t="str">
        <f>IF(AND(($B753-Parameter!$B$17*Spielerentscheidungen!$B$5+Parameter!$B$4*(Ergebnisse2!$D$4/Parameter!$B$8) + I753)&gt;0,(ZB_Käufer2!$B753-Parameter!$B$17*Spielerentscheidungen!$D$5+Parameter!$B$4*(Ergebnisse2!$E$4/Parameter!$B$8) + J753)&gt;0), IF(($B753-Parameter!$B$17*Spielerentscheidungen!$B$5+Parameter!$B$4*(Ergebnisse2!$D$4/Parameter!$B$8) + I753) &gt; (ZB_Käufer2!$B753-Parameter!$B$17*Spielerentscheidungen!$D$5+Parameter!$B$4*(Ergebnisse2!$E$4/Parameter!$B$8) + J753), "A", IF(($B753-Parameter!$B$17*Spielerentscheidungen!$B$5+Parameter!$B$4*(Ergebnisse2!$D$4/Parameter!$B$8) + I753) &lt; (ZB_Käufer2!$B753-Parameter!$B$17*Spielerentscheidungen!$D$5+Parameter!$B$4*(Ergebnisse2!$E$4/Parameter!$B$8) + J753), "B", C753)),
IF(($B753-Parameter!$B$17*Spielerentscheidungen!$B$5+Parameter!$B$4*(Ergebnisse2!$D$4/Parameter!$B$8) +I753)&gt;0,"A",
IF((ZB_Käufer2!$B753-Parameter!$B$17*Spielerentscheidungen!$D$5+Parameter!$B$4*(Ergebnisse2!$E$4/Parameter!$B$8) + J753)&gt;0,"B",0)))</f>
        <v>A</v>
      </c>
      <c r="H753">
        <f>IF(AND(($B753-Parameter!$B$17*Spielerentscheidungen!$B$6+Parameter!$B$4*(Ergebnisse2!$D$5/Parameter!$B$8) + I753)&gt;0,(ZB_Käufer2!$B753-Parameter!$B$17*Spielerentscheidungen!$D$6+Parameter!$B$4*(Ergebnisse2!$E$5/Parameter!$B$8) + J753)&gt;0), IF(($B753-Parameter!$B$17*Spielerentscheidungen!$B$6+Parameter!$B$4*(Ergebnisse2!$D$5/Parameter!$B$8) + I753) &gt; (ZB_Käufer2!$B753-Parameter!$B$17*Spielerentscheidungen!$D$6+Parameter!$B$4*(Ergebnisse2!$E$5/Parameter!$B$8) + J753),"A",IF(($B753-Parameter!$B$17*Spielerentscheidungen!$B$6+Parameter!$B$4*(Ergebnisse2!$D$5/Parameter!$B$8) + I753) &lt; (ZB_Käufer2!$B753-Parameter!$B$17*Spielerentscheidungen!$D$6+Parameter!$B$4*(Ergebnisse2!$E$5/Parameter!$B$8) + J753),"B",C753)),
IF(($B753-Parameter!$B$17*Spielerentscheidungen!$B$6+Parameter!$B$4*(Ergebnisse2!$D$5/Parameter!$B$8) + I753)&gt;0,"A",
IF((ZB_Käufer2!$B753-Parameter!$B$17*Spielerentscheidungen!$D$6 + Parameter!$B$4*(Ergebnisse2!$E$5/Parameter!$B$8) + J753)&gt;0,"B",0)))</f>
        <v>0</v>
      </c>
      <c r="I753">
        <v>5</v>
      </c>
      <c r="J753">
        <v>0</v>
      </c>
    </row>
    <row r="754" spans="1:10" x14ac:dyDescent="0.35">
      <c r="A754">
        <v>753</v>
      </c>
      <c r="B754">
        <v>7.15</v>
      </c>
      <c r="C754" t="s">
        <v>19</v>
      </c>
      <c r="D754" t="str">
        <f>IF(AND(($B754- Parameter!$B$17*Spielerentscheidungen!$B$2+Parameter!$B$4*0.5 + I754)&gt;0,(ZB_Käufer2!$B754-Parameter!$B$17*Spielerentscheidungen!$D$2+Parameter!$B$4*0.5 + J754)&gt;0), IF(($B754-Parameter!$B$17*Spielerentscheidungen!$B$2+Parameter!$B$4*0.5 + I754) &gt; (ZB_Käufer2!$B754-Parameter!$B$17*Spielerentscheidungen!$D$2+Parameter!$B$4*0.5 + J754), "A", IF((ZB_Käufer2!$B754-Parameter!$B$17*Spielerentscheidungen!$D$2+Parameter!$B$4*0.5 + J754) &gt; ($B754-Parameter!$B$17*Spielerentscheidungen!$B$2+Parameter!$B$4*0.5 + I754), "B", C754)),
IF(($B754-Parameter!$B$17*Spielerentscheidungen!$B$2+Parameter!$B$4*0.5 + I754)&gt;0,"A",
IF((ZB_Käufer2!$B754-Parameter!$B$17*Spielerentscheidungen!$D$2+Parameter!$B$4*0.5 + J754)&gt;0,"B",0)))</f>
        <v>B</v>
      </c>
      <c r="E754" t="str">
        <f>IF(AND(($B754-Parameter!$B$17*Spielerentscheidungen!$B$3+Parameter!$B$4*(Ergebnisse2!$D$2/Parameter!$B$8) + I754)&gt;0,(ZB_Käufer2!$B754-Parameter!$B$17*Spielerentscheidungen!$D$3+Parameter!$B$4*(Ergebnisse2!$E$2/Parameter!$B$8) + J754)&gt;0),IF(($B754-Parameter!$B$17*Spielerentscheidungen!$B$3+Parameter!$B$4*(Ergebnisse2!$D$2/Parameter!$B$8) + I754) &gt; (ZB_Käufer2!$B754-Parameter!$B$17*Spielerentscheidungen!$D$3+Parameter!$B$4*(Ergebnisse2!$E$2/Parameter!$B$8) + J754),"A", IF(($B754-Parameter!$B$17*Spielerentscheidungen!$B$3+Parameter!$B$4*(Ergebnisse2!$D$2/Parameter!$B$8) + I754) &lt; (ZB_Käufer2!$B754-Parameter!$B$17*Spielerentscheidungen!$D$3+Parameter!$B$4*(Ergebnisse2!$E$2/Parameter!$B$8) + J754 ), "B", C754)),
IF(($B754-Parameter!$B$17*Spielerentscheidungen!$B$3+Parameter!$B$4*(Ergebnisse2!$D$2/Parameter!$B$8) + I754) &gt; 0,"A",
IF((ZB_Käufer2!$B754-Parameter!$B$17*Spielerentscheidungen!$D$3+Parameter!$B$4*(Ergebnisse2!$E$2/Parameter!$B$8) + J754)&gt;0,"B",0)))</f>
        <v>B</v>
      </c>
      <c r="F754" t="str">
        <f>IF(AND(($B754-Parameter!$B$17*Spielerentscheidungen!$B$4+Parameter!$B$4*(Ergebnisse2!$D$3/Parameter!$B$8) + I754 )&gt;0,(ZB_Käufer2!$B754-Parameter!$B$17*Spielerentscheidungen!$D$4+Parameter!$B$4*(Ergebnisse2!$E$3/Parameter!$B$8) + J754)&gt;0),IF(($B754-Parameter!$B$17*Spielerentscheidungen!$B$4+Parameter!$B$4*(Ergebnisse2!$D$3/Parameter!$B$8) + I754) &gt; (ZB_Käufer2!$B754-Parameter!$B$17*Spielerentscheidungen!$D$4+Parameter!$B$4*(Ergebnisse2!$E$3/Parameter!$B$8) + J754), "A", IF(($B754-Parameter!$B$17*Spielerentscheidungen!$B$4+Parameter!$B$4*(Ergebnisse2!$D$3/Parameter!$B$8) + I754) &lt; (ZB_Käufer2!$B754-Parameter!$B$17*Spielerentscheidungen!$D$4+Parameter!$B$4*(Ergebnisse2!$E$3/Parameter!$B$8) + J754), "B", C754)),
IF(($B754-Parameter!$B$17*Spielerentscheidungen!$B$4+Parameter!$B$4*(Ergebnisse2!$D$3/Parameter!$B$8) + I754) &gt; 0,"A",
IF((ZB_Käufer2!$B754-Parameter!$B$17*Spielerentscheidungen!$D$4+Parameter!$B$4*(Ergebnisse2!$E$3/Parameter!$B$8) + J754) &gt; 0,"B",0)))</f>
        <v>B</v>
      </c>
      <c r="G754" t="str">
        <f>IF(AND(($B754-Parameter!$B$17*Spielerentscheidungen!$B$5+Parameter!$B$4*(Ergebnisse2!$D$4/Parameter!$B$8) + I754)&gt;0,(ZB_Käufer2!$B754-Parameter!$B$17*Spielerentscheidungen!$D$5+Parameter!$B$4*(Ergebnisse2!$E$4/Parameter!$B$8) + J754)&gt;0), IF(($B754-Parameter!$B$17*Spielerentscheidungen!$B$5+Parameter!$B$4*(Ergebnisse2!$D$4/Parameter!$B$8) + I754) &gt; (ZB_Käufer2!$B754-Parameter!$B$17*Spielerentscheidungen!$D$5+Parameter!$B$4*(Ergebnisse2!$E$4/Parameter!$B$8) + J754), "A", IF(($B754-Parameter!$B$17*Spielerentscheidungen!$B$5+Parameter!$B$4*(Ergebnisse2!$D$4/Parameter!$B$8) + I754) &lt; (ZB_Käufer2!$B754-Parameter!$B$17*Spielerentscheidungen!$D$5+Parameter!$B$4*(Ergebnisse2!$E$4/Parameter!$B$8) + J754), "B", C754)),
IF(($B754-Parameter!$B$17*Spielerentscheidungen!$B$5+Parameter!$B$4*(Ergebnisse2!$D$4/Parameter!$B$8) +I754)&gt;0,"A",
IF((ZB_Käufer2!$B754-Parameter!$B$17*Spielerentscheidungen!$D$5+Parameter!$B$4*(Ergebnisse2!$E$4/Parameter!$B$8) + J754)&gt;0,"B",0)))</f>
        <v>B</v>
      </c>
      <c r="H754">
        <f>IF(AND(($B754-Parameter!$B$17*Spielerentscheidungen!$B$6+Parameter!$B$4*(Ergebnisse2!$D$5/Parameter!$B$8) + I754)&gt;0,(ZB_Käufer2!$B754-Parameter!$B$17*Spielerentscheidungen!$D$6+Parameter!$B$4*(Ergebnisse2!$E$5/Parameter!$B$8) + J754)&gt;0), IF(($B754-Parameter!$B$17*Spielerentscheidungen!$B$6+Parameter!$B$4*(Ergebnisse2!$D$5/Parameter!$B$8) + I754) &gt; (ZB_Käufer2!$B754-Parameter!$B$17*Spielerentscheidungen!$D$6+Parameter!$B$4*(Ergebnisse2!$E$5/Parameter!$B$8) + J754),"A",IF(($B754-Parameter!$B$17*Spielerentscheidungen!$B$6+Parameter!$B$4*(Ergebnisse2!$D$5/Parameter!$B$8) + I754) &lt; (ZB_Käufer2!$B754-Parameter!$B$17*Spielerentscheidungen!$D$6+Parameter!$B$4*(Ergebnisse2!$E$5/Parameter!$B$8) + J754),"B",C754)),
IF(($B754-Parameter!$B$17*Spielerentscheidungen!$B$6+Parameter!$B$4*(Ergebnisse2!$D$5/Parameter!$B$8) + I754)&gt;0,"A",
IF((ZB_Käufer2!$B754-Parameter!$B$17*Spielerentscheidungen!$D$6 + Parameter!$B$4*(Ergebnisse2!$E$5/Parameter!$B$8) + J754)&gt;0,"B",0)))</f>
        <v>0</v>
      </c>
      <c r="I754">
        <v>0</v>
      </c>
      <c r="J754">
        <v>4</v>
      </c>
    </row>
    <row r="755" spans="1:10" x14ac:dyDescent="0.35">
      <c r="A755">
        <v>754</v>
      </c>
      <c r="B755">
        <v>7.5</v>
      </c>
      <c r="C755" t="s">
        <v>20</v>
      </c>
      <c r="D755" t="str">
        <f>IF(AND(($B755- Parameter!$B$17*Spielerentscheidungen!$B$2+Parameter!$B$4*0.5 + I755)&gt;0,(ZB_Käufer2!$B755-Parameter!$B$17*Spielerentscheidungen!$D$2+Parameter!$B$4*0.5 + J755)&gt;0), IF(($B755-Parameter!$B$17*Spielerentscheidungen!$B$2+Parameter!$B$4*0.5 + I755) &gt; (ZB_Käufer2!$B755-Parameter!$B$17*Spielerentscheidungen!$D$2+Parameter!$B$4*0.5 + J755), "A", IF((ZB_Käufer2!$B755-Parameter!$B$17*Spielerentscheidungen!$D$2+Parameter!$B$4*0.5 + J755) &gt; ($B755-Parameter!$B$17*Spielerentscheidungen!$B$2+Parameter!$B$4*0.5 + I755), "B", C755)),
IF(($B755-Parameter!$B$17*Spielerentscheidungen!$B$2+Parameter!$B$4*0.5 + I755)&gt;0,"A",
IF((ZB_Käufer2!$B755-Parameter!$B$17*Spielerentscheidungen!$D$2+Parameter!$B$4*0.5 + J755)&gt;0,"B",0)))</f>
        <v>B</v>
      </c>
      <c r="E755" t="str">
        <f>IF(AND(($B755-Parameter!$B$17*Spielerentscheidungen!$B$3+Parameter!$B$4*(Ergebnisse2!$D$2/Parameter!$B$8) + I755)&gt;0,(ZB_Käufer2!$B755-Parameter!$B$17*Spielerentscheidungen!$D$3+Parameter!$B$4*(Ergebnisse2!$E$2/Parameter!$B$8) + J755)&gt;0),IF(($B755-Parameter!$B$17*Spielerentscheidungen!$B$3+Parameter!$B$4*(Ergebnisse2!$D$2/Parameter!$B$8) + I755) &gt; (ZB_Käufer2!$B755-Parameter!$B$17*Spielerentscheidungen!$D$3+Parameter!$B$4*(Ergebnisse2!$E$2/Parameter!$B$8) + J755),"A", IF(($B755-Parameter!$B$17*Spielerentscheidungen!$B$3+Parameter!$B$4*(Ergebnisse2!$D$2/Parameter!$B$8) + I755) &lt; (ZB_Käufer2!$B755-Parameter!$B$17*Spielerentscheidungen!$D$3+Parameter!$B$4*(Ergebnisse2!$E$2/Parameter!$B$8) + J755 ), "B", C755)),
IF(($B755-Parameter!$B$17*Spielerentscheidungen!$B$3+Parameter!$B$4*(Ergebnisse2!$D$2/Parameter!$B$8) + I755) &gt; 0,"A",
IF((ZB_Käufer2!$B755-Parameter!$B$17*Spielerentscheidungen!$D$3+Parameter!$B$4*(Ergebnisse2!$E$2/Parameter!$B$8) + J755)&gt;0,"B",0)))</f>
        <v>B</v>
      </c>
      <c r="F755" t="str">
        <f>IF(AND(($B755-Parameter!$B$17*Spielerentscheidungen!$B$4+Parameter!$B$4*(Ergebnisse2!$D$3/Parameter!$B$8) + I755 )&gt;0,(ZB_Käufer2!$B755-Parameter!$B$17*Spielerentscheidungen!$D$4+Parameter!$B$4*(Ergebnisse2!$E$3/Parameter!$B$8) + J755)&gt;0),IF(($B755-Parameter!$B$17*Spielerentscheidungen!$B$4+Parameter!$B$4*(Ergebnisse2!$D$3/Parameter!$B$8) + I755) &gt; (ZB_Käufer2!$B755-Parameter!$B$17*Spielerentscheidungen!$D$4+Parameter!$B$4*(Ergebnisse2!$E$3/Parameter!$B$8) + J755), "A", IF(($B755-Parameter!$B$17*Spielerentscheidungen!$B$4+Parameter!$B$4*(Ergebnisse2!$D$3/Parameter!$B$8) + I755) &lt; (ZB_Käufer2!$B755-Parameter!$B$17*Spielerentscheidungen!$D$4+Parameter!$B$4*(Ergebnisse2!$E$3/Parameter!$B$8) + J755), "B", C755)),
IF(($B755-Parameter!$B$17*Spielerentscheidungen!$B$4+Parameter!$B$4*(Ergebnisse2!$D$3/Parameter!$B$8) + I755) &gt; 0,"A",
IF((ZB_Käufer2!$B755-Parameter!$B$17*Spielerentscheidungen!$D$4+Parameter!$B$4*(Ergebnisse2!$E$3/Parameter!$B$8) + J755) &gt; 0,"B",0)))</f>
        <v>B</v>
      </c>
      <c r="G755" t="str">
        <f>IF(AND(($B755-Parameter!$B$17*Spielerentscheidungen!$B$5+Parameter!$B$4*(Ergebnisse2!$D$4/Parameter!$B$8) + I755)&gt;0,(ZB_Käufer2!$B755-Parameter!$B$17*Spielerentscheidungen!$D$5+Parameter!$B$4*(Ergebnisse2!$E$4/Parameter!$B$8) + J755)&gt;0), IF(($B755-Parameter!$B$17*Spielerentscheidungen!$B$5+Parameter!$B$4*(Ergebnisse2!$D$4/Parameter!$B$8) + I755) &gt; (ZB_Käufer2!$B755-Parameter!$B$17*Spielerentscheidungen!$D$5+Parameter!$B$4*(Ergebnisse2!$E$4/Parameter!$B$8) + J755), "A", IF(($B755-Parameter!$B$17*Spielerentscheidungen!$B$5+Parameter!$B$4*(Ergebnisse2!$D$4/Parameter!$B$8) + I755) &lt; (ZB_Käufer2!$B755-Parameter!$B$17*Spielerentscheidungen!$D$5+Parameter!$B$4*(Ergebnisse2!$E$4/Parameter!$B$8) + J755), "B", C755)),
IF(($B755-Parameter!$B$17*Spielerentscheidungen!$B$5+Parameter!$B$4*(Ergebnisse2!$D$4/Parameter!$B$8) +I755)&gt;0,"A",
IF((ZB_Käufer2!$B755-Parameter!$B$17*Spielerentscheidungen!$D$5+Parameter!$B$4*(Ergebnisse2!$E$4/Parameter!$B$8) + J755)&gt;0,"B",0)))</f>
        <v>B</v>
      </c>
      <c r="H755">
        <f>IF(AND(($B755-Parameter!$B$17*Spielerentscheidungen!$B$6+Parameter!$B$4*(Ergebnisse2!$D$5/Parameter!$B$8) + I755)&gt;0,(ZB_Käufer2!$B755-Parameter!$B$17*Spielerentscheidungen!$D$6+Parameter!$B$4*(Ergebnisse2!$E$5/Parameter!$B$8) + J755)&gt;0), IF(($B755-Parameter!$B$17*Spielerentscheidungen!$B$6+Parameter!$B$4*(Ergebnisse2!$D$5/Parameter!$B$8) + I755) &gt; (ZB_Käufer2!$B755-Parameter!$B$17*Spielerentscheidungen!$D$6+Parameter!$B$4*(Ergebnisse2!$E$5/Parameter!$B$8) + J755),"A",IF(($B755-Parameter!$B$17*Spielerentscheidungen!$B$6+Parameter!$B$4*(Ergebnisse2!$D$5/Parameter!$B$8) + I755) &lt; (ZB_Käufer2!$B755-Parameter!$B$17*Spielerentscheidungen!$D$6+Parameter!$B$4*(Ergebnisse2!$E$5/Parameter!$B$8) + J755),"B",C755)),
IF(($B755-Parameter!$B$17*Spielerentscheidungen!$B$6+Parameter!$B$4*(Ergebnisse2!$D$5/Parameter!$B$8) + I755)&gt;0,"A",
IF((ZB_Käufer2!$B755-Parameter!$B$17*Spielerentscheidungen!$D$6 + Parameter!$B$4*(Ergebnisse2!$E$5/Parameter!$B$8) + J755)&gt;0,"B",0)))</f>
        <v>0</v>
      </c>
      <c r="I755">
        <v>0</v>
      </c>
      <c r="J755">
        <v>3</v>
      </c>
    </row>
    <row r="756" spans="1:10" x14ac:dyDescent="0.35">
      <c r="A756">
        <v>755</v>
      </c>
      <c r="B756">
        <v>7.98</v>
      </c>
      <c r="C756" t="s">
        <v>19</v>
      </c>
      <c r="D756" t="str">
        <f>IF(AND(($B756- Parameter!$B$17*Spielerentscheidungen!$B$2+Parameter!$B$4*0.5 + I756)&gt;0,(ZB_Käufer2!$B756-Parameter!$B$17*Spielerentscheidungen!$D$2+Parameter!$B$4*0.5 + J756)&gt;0), IF(($B756-Parameter!$B$17*Spielerentscheidungen!$B$2+Parameter!$B$4*0.5 + I756) &gt; (ZB_Käufer2!$B756-Parameter!$B$17*Spielerentscheidungen!$D$2+Parameter!$B$4*0.5 + J756), "A", IF((ZB_Käufer2!$B756-Parameter!$B$17*Spielerentscheidungen!$D$2+Parameter!$B$4*0.5 + J756) &gt; ($B756-Parameter!$B$17*Spielerentscheidungen!$B$2+Parameter!$B$4*0.5 + I756), "B", C756)),
IF(($B756-Parameter!$B$17*Spielerentscheidungen!$B$2+Parameter!$B$4*0.5 + I756)&gt;0,"A",
IF((ZB_Käufer2!$B756-Parameter!$B$17*Spielerentscheidungen!$D$2+Parameter!$B$4*0.5 + J756)&gt;0,"B",0)))</f>
        <v>A</v>
      </c>
      <c r="E756" t="str">
        <f>IF(AND(($B756-Parameter!$B$17*Spielerentscheidungen!$B$3+Parameter!$B$4*(Ergebnisse2!$D$2/Parameter!$B$8) + I756)&gt;0,(ZB_Käufer2!$B756-Parameter!$B$17*Spielerentscheidungen!$D$3+Parameter!$B$4*(Ergebnisse2!$E$2/Parameter!$B$8) + J756)&gt;0),IF(($B756-Parameter!$B$17*Spielerentscheidungen!$B$3+Parameter!$B$4*(Ergebnisse2!$D$2/Parameter!$B$8) + I756) &gt; (ZB_Käufer2!$B756-Parameter!$B$17*Spielerentscheidungen!$D$3+Parameter!$B$4*(Ergebnisse2!$E$2/Parameter!$B$8) + J756),"A", IF(($B756-Parameter!$B$17*Spielerentscheidungen!$B$3+Parameter!$B$4*(Ergebnisse2!$D$2/Parameter!$B$8) + I756) &lt; (ZB_Käufer2!$B756-Parameter!$B$17*Spielerentscheidungen!$D$3+Parameter!$B$4*(Ergebnisse2!$E$2/Parameter!$B$8) + J756 ), "B", C756)),
IF(($B756-Parameter!$B$17*Spielerentscheidungen!$B$3+Parameter!$B$4*(Ergebnisse2!$D$2/Parameter!$B$8) + I756) &gt; 0,"A",
IF((ZB_Käufer2!$B756-Parameter!$B$17*Spielerentscheidungen!$D$3+Parameter!$B$4*(Ergebnisse2!$E$2/Parameter!$B$8) + J756)&gt;0,"B",0)))</f>
        <v>A</v>
      </c>
      <c r="F756" t="str">
        <f>IF(AND(($B756-Parameter!$B$17*Spielerentscheidungen!$B$4+Parameter!$B$4*(Ergebnisse2!$D$3/Parameter!$B$8) + I756 )&gt;0,(ZB_Käufer2!$B756-Parameter!$B$17*Spielerentscheidungen!$D$4+Parameter!$B$4*(Ergebnisse2!$E$3/Parameter!$B$8) + J756)&gt;0),IF(($B756-Parameter!$B$17*Spielerentscheidungen!$B$4+Parameter!$B$4*(Ergebnisse2!$D$3/Parameter!$B$8) + I756) &gt; (ZB_Käufer2!$B756-Parameter!$B$17*Spielerentscheidungen!$D$4+Parameter!$B$4*(Ergebnisse2!$E$3/Parameter!$B$8) + J756), "A", IF(($B756-Parameter!$B$17*Spielerentscheidungen!$B$4+Parameter!$B$4*(Ergebnisse2!$D$3/Parameter!$B$8) + I756) &lt; (ZB_Käufer2!$B756-Parameter!$B$17*Spielerentscheidungen!$D$4+Parameter!$B$4*(Ergebnisse2!$E$3/Parameter!$B$8) + J756), "B", C756)),
IF(($B756-Parameter!$B$17*Spielerentscheidungen!$B$4+Parameter!$B$4*(Ergebnisse2!$D$3/Parameter!$B$8) + I756) &gt; 0,"A",
IF((ZB_Käufer2!$B756-Parameter!$B$17*Spielerentscheidungen!$D$4+Parameter!$B$4*(Ergebnisse2!$E$3/Parameter!$B$8) + J756) &gt; 0,"B",0)))</f>
        <v>A</v>
      </c>
      <c r="G756" t="str">
        <f>IF(AND(($B756-Parameter!$B$17*Spielerentscheidungen!$B$5+Parameter!$B$4*(Ergebnisse2!$D$4/Parameter!$B$8) + I756)&gt;0,(ZB_Käufer2!$B756-Parameter!$B$17*Spielerentscheidungen!$D$5+Parameter!$B$4*(Ergebnisse2!$E$4/Parameter!$B$8) + J756)&gt;0), IF(($B756-Parameter!$B$17*Spielerentscheidungen!$B$5+Parameter!$B$4*(Ergebnisse2!$D$4/Parameter!$B$8) + I756) &gt; (ZB_Käufer2!$B756-Parameter!$B$17*Spielerentscheidungen!$D$5+Parameter!$B$4*(Ergebnisse2!$E$4/Parameter!$B$8) + J756), "A", IF(($B756-Parameter!$B$17*Spielerentscheidungen!$B$5+Parameter!$B$4*(Ergebnisse2!$D$4/Parameter!$B$8) + I756) &lt; (ZB_Käufer2!$B756-Parameter!$B$17*Spielerentscheidungen!$D$5+Parameter!$B$4*(Ergebnisse2!$E$4/Parameter!$B$8) + J756), "B", C756)),
IF(($B756-Parameter!$B$17*Spielerentscheidungen!$B$5+Parameter!$B$4*(Ergebnisse2!$D$4/Parameter!$B$8) +I756)&gt;0,"A",
IF((ZB_Käufer2!$B756-Parameter!$B$17*Spielerentscheidungen!$D$5+Parameter!$B$4*(Ergebnisse2!$E$4/Parameter!$B$8) + J756)&gt;0,"B",0)))</f>
        <v>A</v>
      </c>
      <c r="H756">
        <f>IF(AND(($B756-Parameter!$B$17*Spielerentscheidungen!$B$6+Parameter!$B$4*(Ergebnisse2!$D$5/Parameter!$B$8) + I756)&gt;0,(ZB_Käufer2!$B756-Parameter!$B$17*Spielerentscheidungen!$D$6+Parameter!$B$4*(Ergebnisse2!$E$5/Parameter!$B$8) + J756)&gt;0), IF(($B756-Parameter!$B$17*Spielerentscheidungen!$B$6+Parameter!$B$4*(Ergebnisse2!$D$5/Parameter!$B$8) + I756) &gt; (ZB_Käufer2!$B756-Parameter!$B$17*Spielerentscheidungen!$D$6+Parameter!$B$4*(Ergebnisse2!$E$5/Parameter!$B$8) + J756),"A",IF(($B756-Parameter!$B$17*Spielerentscheidungen!$B$6+Parameter!$B$4*(Ergebnisse2!$D$5/Parameter!$B$8) + I756) &lt; (ZB_Käufer2!$B756-Parameter!$B$17*Spielerentscheidungen!$D$6+Parameter!$B$4*(Ergebnisse2!$E$5/Parameter!$B$8) + J756),"B",C756)),
IF(($B756-Parameter!$B$17*Spielerentscheidungen!$B$6+Parameter!$B$4*(Ergebnisse2!$D$5/Parameter!$B$8) + I756)&gt;0,"A",
IF((ZB_Käufer2!$B756-Parameter!$B$17*Spielerentscheidungen!$D$6 + Parameter!$B$4*(Ergebnisse2!$E$5/Parameter!$B$8) + J756)&gt;0,"B",0)))</f>
        <v>0</v>
      </c>
      <c r="I756">
        <v>2</v>
      </c>
      <c r="J756">
        <v>0</v>
      </c>
    </row>
    <row r="757" spans="1:10" x14ac:dyDescent="0.35">
      <c r="A757">
        <v>756</v>
      </c>
      <c r="B757">
        <v>4.71</v>
      </c>
      <c r="C757" t="s">
        <v>20</v>
      </c>
      <c r="D757">
        <f>IF(AND(($B757- Parameter!$B$17*Spielerentscheidungen!$B$2+Parameter!$B$4*0.5 + I757)&gt;0,(ZB_Käufer2!$B757-Parameter!$B$17*Spielerentscheidungen!$D$2+Parameter!$B$4*0.5 + J757)&gt;0), IF(($B757-Parameter!$B$17*Spielerentscheidungen!$B$2+Parameter!$B$4*0.5 + I757) &gt; (ZB_Käufer2!$B757-Parameter!$B$17*Spielerentscheidungen!$D$2+Parameter!$B$4*0.5 + J757), "A", IF((ZB_Käufer2!$B757-Parameter!$B$17*Spielerentscheidungen!$D$2+Parameter!$B$4*0.5 + J757) &gt; ($B757-Parameter!$B$17*Spielerentscheidungen!$B$2+Parameter!$B$4*0.5 + I757), "B", C757)),
IF(($B757-Parameter!$B$17*Spielerentscheidungen!$B$2+Parameter!$B$4*0.5 + I757)&gt;0,"A",
IF((ZB_Käufer2!$B757-Parameter!$B$17*Spielerentscheidungen!$D$2+Parameter!$B$4*0.5 + J757)&gt;0,"B",0)))</f>
        <v>0</v>
      </c>
      <c r="E757">
        <f>IF(AND(($B757-Parameter!$B$17*Spielerentscheidungen!$B$3+Parameter!$B$4*(Ergebnisse2!$D$2/Parameter!$B$8) + I757)&gt;0,(ZB_Käufer2!$B757-Parameter!$B$17*Spielerentscheidungen!$D$3+Parameter!$B$4*(Ergebnisse2!$E$2/Parameter!$B$8) + J757)&gt;0),IF(($B757-Parameter!$B$17*Spielerentscheidungen!$B$3+Parameter!$B$4*(Ergebnisse2!$D$2/Parameter!$B$8) + I757) &gt; (ZB_Käufer2!$B757-Parameter!$B$17*Spielerentscheidungen!$D$3+Parameter!$B$4*(Ergebnisse2!$E$2/Parameter!$B$8) + J757),"A", IF(($B757-Parameter!$B$17*Spielerentscheidungen!$B$3+Parameter!$B$4*(Ergebnisse2!$D$2/Parameter!$B$8) + I757) &lt; (ZB_Käufer2!$B757-Parameter!$B$17*Spielerentscheidungen!$D$3+Parameter!$B$4*(Ergebnisse2!$E$2/Parameter!$B$8) + J757 ), "B", C757)),
IF(($B757-Parameter!$B$17*Spielerentscheidungen!$B$3+Parameter!$B$4*(Ergebnisse2!$D$2/Parameter!$B$8) + I757) &gt; 0,"A",
IF((ZB_Käufer2!$B757-Parameter!$B$17*Spielerentscheidungen!$D$3+Parameter!$B$4*(Ergebnisse2!$E$2/Parameter!$B$8) + J757)&gt;0,"B",0)))</f>
        <v>0</v>
      </c>
      <c r="F757">
        <f>IF(AND(($B757-Parameter!$B$17*Spielerentscheidungen!$B$4+Parameter!$B$4*(Ergebnisse2!$D$3/Parameter!$B$8) + I757 )&gt;0,(ZB_Käufer2!$B757-Parameter!$B$17*Spielerentscheidungen!$D$4+Parameter!$B$4*(Ergebnisse2!$E$3/Parameter!$B$8) + J757)&gt;0),IF(($B757-Parameter!$B$17*Spielerentscheidungen!$B$4+Parameter!$B$4*(Ergebnisse2!$D$3/Parameter!$B$8) + I757) &gt; (ZB_Käufer2!$B757-Parameter!$B$17*Spielerentscheidungen!$D$4+Parameter!$B$4*(Ergebnisse2!$E$3/Parameter!$B$8) + J757), "A", IF(($B757-Parameter!$B$17*Spielerentscheidungen!$B$4+Parameter!$B$4*(Ergebnisse2!$D$3/Parameter!$B$8) + I757) &lt; (ZB_Käufer2!$B757-Parameter!$B$17*Spielerentscheidungen!$D$4+Parameter!$B$4*(Ergebnisse2!$E$3/Parameter!$B$8) + J757), "B", C757)),
IF(($B757-Parameter!$B$17*Spielerentscheidungen!$B$4+Parameter!$B$4*(Ergebnisse2!$D$3/Parameter!$B$8) + I757) &gt; 0,"A",
IF((ZB_Käufer2!$B757-Parameter!$B$17*Spielerentscheidungen!$D$4+Parameter!$B$4*(Ergebnisse2!$E$3/Parameter!$B$8) + J757) &gt; 0,"B",0)))</f>
        <v>0</v>
      </c>
      <c r="G757">
        <f>IF(AND(($B757-Parameter!$B$17*Spielerentscheidungen!$B$5+Parameter!$B$4*(Ergebnisse2!$D$4/Parameter!$B$8) + I757)&gt;0,(ZB_Käufer2!$B757-Parameter!$B$17*Spielerentscheidungen!$D$5+Parameter!$B$4*(Ergebnisse2!$E$4/Parameter!$B$8) + J757)&gt;0), IF(($B757-Parameter!$B$17*Spielerentscheidungen!$B$5+Parameter!$B$4*(Ergebnisse2!$D$4/Parameter!$B$8) + I757) &gt; (ZB_Käufer2!$B757-Parameter!$B$17*Spielerentscheidungen!$D$5+Parameter!$B$4*(Ergebnisse2!$E$4/Parameter!$B$8) + J757), "A", IF(($B757-Parameter!$B$17*Spielerentscheidungen!$B$5+Parameter!$B$4*(Ergebnisse2!$D$4/Parameter!$B$8) + I757) &lt; (ZB_Käufer2!$B757-Parameter!$B$17*Spielerentscheidungen!$D$5+Parameter!$B$4*(Ergebnisse2!$E$4/Parameter!$B$8) + J757), "B", C757)),
IF(($B757-Parameter!$B$17*Spielerentscheidungen!$B$5+Parameter!$B$4*(Ergebnisse2!$D$4/Parameter!$B$8) +I757)&gt;0,"A",
IF((ZB_Käufer2!$B757-Parameter!$B$17*Spielerentscheidungen!$D$5+Parameter!$B$4*(Ergebnisse2!$E$4/Parameter!$B$8) + J757)&gt;0,"B",0)))</f>
        <v>0</v>
      </c>
      <c r="H757">
        <f>IF(AND(($B757-Parameter!$B$17*Spielerentscheidungen!$B$6+Parameter!$B$4*(Ergebnisse2!$D$5/Parameter!$B$8) + I757)&gt;0,(ZB_Käufer2!$B757-Parameter!$B$17*Spielerentscheidungen!$D$6+Parameter!$B$4*(Ergebnisse2!$E$5/Parameter!$B$8) + J757)&gt;0), IF(($B757-Parameter!$B$17*Spielerentscheidungen!$B$6+Parameter!$B$4*(Ergebnisse2!$D$5/Parameter!$B$8) + I757) &gt; (ZB_Käufer2!$B757-Parameter!$B$17*Spielerentscheidungen!$D$6+Parameter!$B$4*(Ergebnisse2!$E$5/Parameter!$B$8) + J757),"A",IF(($B757-Parameter!$B$17*Spielerentscheidungen!$B$6+Parameter!$B$4*(Ergebnisse2!$D$5/Parameter!$B$8) + I757) &lt; (ZB_Käufer2!$B757-Parameter!$B$17*Spielerentscheidungen!$D$6+Parameter!$B$4*(Ergebnisse2!$E$5/Parameter!$B$8) + J757),"B",C757)),
IF(($B757-Parameter!$B$17*Spielerentscheidungen!$B$6+Parameter!$B$4*(Ergebnisse2!$D$5/Parameter!$B$8) + I757)&gt;0,"A",
IF((ZB_Käufer2!$B757-Parameter!$B$17*Spielerentscheidungen!$D$6 + Parameter!$B$4*(Ergebnisse2!$E$5/Parameter!$B$8) + J757)&gt;0,"B",0)))</f>
        <v>0</v>
      </c>
      <c r="I757">
        <v>0</v>
      </c>
      <c r="J757">
        <v>2</v>
      </c>
    </row>
    <row r="758" spans="1:10" x14ac:dyDescent="0.35">
      <c r="A758">
        <v>757</v>
      </c>
      <c r="B758">
        <v>6.23</v>
      </c>
      <c r="C758" t="s">
        <v>19</v>
      </c>
      <c r="D758" t="str">
        <f>IF(AND(($B758- Parameter!$B$17*Spielerentscheidungen!$B$2+Parameter!$B$4*0.5 + I758)&gt;0,(ZB_Käufer2!$B758-Parameter!$B$17*Spielerentscheidungen!$D$2+Parameter!$B$4*0.5 + J758)&gt;0), IF(($B758-Parameter!$B$17*Spielerentscheidungen!$B$2+Parameter!$B$4*0.5 + I758) &gt; (ZB_Käufer2!$B758-Parameter!$B$17*Spielerentscheidungen!$D$2+Parameter!$B$4*0.5 + J758), "A", IF((ZB_Käufer2!$B758-Parameter!$B$17*Spielerentscheidungen!$D$2+Parameter!$B$4*0.5 + J758) &gt; ($B758-Parameter!$B$17*Spielerentscheidungen!$B$2+Parameter!$B$4*0.5 + I758), "B", C758)),
IF(($B758-Parameter!$B$17*Spielerentscheidungen!$B$2+Parameter!$B$4*0.5 + I758)&gt;0,"A",
IF((ZB_Käufer2!$B758-Parameter!$B$17*Spielerentscheidungen!$D$2+Parameter!$B$4*0.5 + J758)&gt;0,"B",0)))</f>
        <v>B</v>
      </c>
      <c r="E758" t="str">
        <f>IF(AND(($B758-Parameter!$B$17*Spielerentscheidungen!$B$3+Parameter!$B$4*(Ergebnisse2!$D$2/Parameter!$B$8) + I758)&gt;0,(ZB_Käufer2!$B758-Parameter!$B$17*Spielerentscheidungen!$D$3+Parameter!$B$4*(Ergebnisse2!$E$2/Parameter!$B$8) + J758)&gt;0),IF(($B758-Parameter!$B$17*Spielerentscheidungen!$B$3+Parameter!$B$4*(Ergebnisse2!$D$2/Parameter!$B$8) + I758) &gt; (ZB_Käufer2!$B758-Parameter!$B$17*Spielerentscheidungen!$D$3+Parameter!$B$4*(Ergebnisse2!$E$2/Parameter!$B$8) + J758),"A", IF(($B758-Parameter!$B$17*Spielerentscheidungen!$B$3+Parameter!$B$4*(Ergebnisse2!$D$2/Parameter!$B$8) + I758) &lt; (ZB_Käufer2!$B758-Parameter!$B$17*Spielerentscheidungen!$D$3+Parameter!$B$4*(Ergebnisse2!$E$2/Parameter!$B$8) + J758 ), "B", C758)),
IF(($B758-Parameter!$B$17*Spielerentscheidungen!$B$3+Parameter!$B$4*(Ergebnisse2!$D$2/Parameter!$B$8) + I758) &gt; 0,"A",
IF((ZB_Käufer2!$B758-Parameter!$B$17*Spielerentscheidungen!$D$3+Parameter!$B$4*(Ergebnisse2!$E$2/Parameter!$B$8) + J758)&gt;0,"B",0)))</f>
        <v>B</v>
      </c>
      <c r="F758">
        <f>IF(AND(($B758-Parameter!$B$17*Spielerentscheidungen!$B$4+Parameter!$B$4*(Ergebnisse2!$D$3/Parameter!$B$8) + I758 )&gt;0,(ZB_Käufer2!$B758-Parameter!$B$17*Spielerentscheidungen!$D$4+Parameter!$B$4*(Ergebnisse2!$E$3/Parameter!$B$8) + J758)&gt;0),IF(($B758-Parameter!$B$17*Spielerentscheidungen!$B$4+Parameter!$B$4*(Ergebnisse2!$D$3/Parameter!$B$8) + I758) &gt; (ZB_Käufer2!$B758-Parameter!$B$17*Spielerentscheidungen!$D$4+Parameter!$B$4*(Ergebnisse2!$E$3/Parameter!$B$8) + J758), "A", IF(($B758-Parameter!$B$17*Spielerentscheidungen!$B$4+Parameter!$B$4*(Ergebnisse2!$D$3/Parameter!$B$8) + I758) &lt; (ZB_Käufer2!$B758-Parameter!$B$17*Spielerentscheidungen!$D$4+Parameter!$B$4*(Ergebnisse2!$E$3/Parameter!$B$8) + J758), "B", C758)),
IF(($B758-Parameter!$B$17*Spielerentscheidungen!$B$4+Parameter!$B$4*(Ergebnisse2!$D$3/Parameter!$B$8) + I758) &gt; 0,"A",
IF((ZB_Käufer2!$B758-Parameter!$B$17*Spielerentscheidungen!$D$4+Parameter!$B$4*(Ergebnisse2!$E$3/Parameter!$B$8) + J758) &gt; 0,"B",0)))</f>
        <v>0</v>
      </c>
      <c r="G758">
        <f>IF(AND(($B758-Parameter!$B$17*Spielerentscheidungen!$B$5+Parameter!$B$4*(Ergebnisse2!$D$4/Parameter!$B$8) + I758)&gt;0,(ZB_Käufer2!$B758-Parameter!$B$17*Spielerentscheidungen!$D$5+Parameter!$B$4*(Ergebnisse2!$E$4/Parameter!$B$8) + J758)&gt;0), IF(($B758-Parameter!$B$17*Spielerentscheidungen!$B$5+Parameter!$B$4*(Ergebnisse2!$D$4/Parameter!$B$8) + I758) &gt; (ZB_Käufer2!$B758-Parameter!$B$17*Spielerentscheidungen!$D$5+Parameter!$B$4*(Ergebnisse2!$E$4/Parameter!$B$8) + J758), "A", IF(($B758-Parameter!$B$17*Spielerentscheidungen!$B$5+Parameter!$B$4*(Ergebnisse2!$D$4/Parameter!$B$8) + I758) &lt; (ZB_Käufer2!$B758-Parameter!$B$17*Spielerentscheidungen!$D$5+Parameter!$B$4*(Ergebnisse2!$E$4/Parameter!$B$8) + J758), "B", C758)),
IF(($B758-Parameter!$B$17*Spielerentscheidungen!$B$5+Parameter!$B$4*(Ergebnisse2!$D$4/Parameter!$B$8) +I758)&gt;0,"A",
IF((ZB_Käufer2!$B758-Parameter!$B$17*Spielerentscheidungen!$D$5+Parameter!$B$4*(Ergebnisse2!$E$4/Parameter!$B$8) + J758)&gt;0,"B",0)))</f>
        <v>0</v>
      </c>
      <c r="H758">
        <f>IF(AND(($B758-Parameter!$B$17*Spielerentscheidungen!$B$6+Parameter!$B$4*(Ergebnisse2!$D$5/Parameter!$B$8) + I758)&gt;0,(ZB_Käufer2!$B758-Parameter!$B$17*Spielerentscheidungen!$D$6+Parameter!$B$4*(Ergebnisse2!$E$5/Parameter!$B$8) + J758)&gt;0), IF(($B758-Parameter!$B$17*Spielerentscheidungen!$B$6+Parameter!$B$4*(Ergebnisse2!$D$5/Parameter!$B$8) + I758) &gt; (ZB_Käufer2!$B758-Parameter!$B$17*Spielerentscheidungen!$D$6+Parameter!$B$4*(Ergebnisse2!$E$5/Parameter!$B$8) + J758),"A",IF(($B758-Parameter!$B$17*Spielerentscheidungen!$B$6+Parameter!$B$4*(Ergebnisse2!$D$5/Parameter!$B$8) + I758) &lt; (ZB_Käufer2!$B758-Parameter!$B$17*Spielerentscheidungen!$D$6+Parameter!$B$4*(Ergebnisse2!$E$5/Parameter!$B$8) + J758),"B",C758)),
IF(($B758-Parameter!$B$17*Spielerentscheidungen!$B$6+Parameter!$B$4*(Ergebnisse2!$D$5/Parameter!$B$8) + I758)&gt;0,"A",
IF((ZB_Käufer2!$B758-Parameter!$B$17*Spielerentscheidungen!$D$6 + Parameter!$B$4*(Ergebnisse2!$E$5/Parameter!$B$8) + J758)&gt;0,"B",0)))</f>
        <v>0</v>
      </c>
      <c r="I758">
        <v>0</v>
      </c>
      <c r="J758">
        <v>3</v>
      </c>
    </row>
    <row r="759" spans="1:10" x14ac:dyDescent="0.35">
      <c r="A759">
        <v>758</v>
      </c>
      <c r="B759">
        <v>8.56</v>
      </c>
      <c r="C759" t="s">
        <v>20</v>
      </c>
      <c r="D759" t="str">
        <f>IF(AND(($B759- Parameter!$B$17*Spielerentscheidungen!$B$2+Parameter!$B$4*0.5 + I759)&gt;0,(ZB_Käufer2!$B759-Parameter!$B$17*Spielerentscheidungen!$D$2+Parameter!$B$4*0.5 + J759)&gt;0), IF(($B759-Parameter!$B$17*Spielerentscheidungen!$B$2+Parameter!$B$4*0.5 + I759) &gt; (ZB_Käufer2!$B759-Parameter!$B$17*Spielerentscheidungen!$D$2+Parameter!$B$4*0.5 + J759), "A", IF((ZB_Käufer2!$B759-Parameter!$B$17*Spielerentscheidungen!$D$2+Parameter!$B$4*0.5 + J759) &gt; ($B759-Parameter!$B$17*Spielerentscheidungen!$B$2+Parameter!$B$4*0.5 + I759), "B", C759)),
IF(($B759-Parameter!$B$17*Spielerentscheidungen!$B$2+Parameter!$B$4*0.5 + I759)&gt;0,"A",
IF((ZB_Käufer2!$B759-Parameter!$B$17*Spielerentscheidungen!$D$2+Parameter!$B$4*0.5 + J759)&gt;0,"B",0)))</f>
        <v>A</v>
      </c>
      <c r="E759" t="str">
        <f>IF(AND(($B759-Parameter!$B$17*Spielerentscheidungen!$B$3+Parameter!$B$4*(Ergebnisse2!$D$2/Parameter!$B$8) + I759)&gt;0,(ZB_Käufer2!$B759-Parameter!$B$17*Spielerentscheidungen!$D$3+Parameter!$B$4*(Ergebnisse2!$E$2/Parameter!$B$8) + J759)&gt;0),IF(($B759-Parameter!$B$17*Spielerentscheidungen!$B$3+Parameter!$B$4*(Ergebnisse2!$D$2/Parameter!$B$8) + I759) &gt; (ZB_Käufer2!$B759-Parameter!$B$17*Spielerentscheidungen!$D$3+Parameter!$B$4*(Ergebnisse2!$E$2/Parameter!$B$8) + J759),"A", IF(($B759-Parameter!$B$17*Spielerentscheidungen!$B$3+Parameter!$B$4*(Ergebnisse2!$D$2/Parameter!$B$8) + I759) &lt; (ZB_Käufer2!$B759-Parameter!$B$17*Spielerentscheidungen!$D$3+Parameter!$B$4*(Ergebnisse2!$E$2/Parameter!$B$8) + J759 ), "B", C759)),
IF(($B759-Parameter!$B$17*Spielerentscheidungen!$B$3+Parameter!$B$4*(Ergebnisse2!$D$2/Parameter!$B$8) + I759) &gt; 0,"A",
IF((ZB_Käufer2!$B759-Parameter!$B$17*Spielerentscheidungen!$D$3+Parameter!$B$4*(Ergebnisse2!$E$2/Parameter!$B$8) + J759)&gt;0,"B",0)))</f>
        <v>A</v>
      </c>
      <c r="F759" t="str">
        <f>IF(AND(($B759-Parameter!$B$17*Spielerentscheidungen!$B$4+Parameter!$B$4*(Ergebnisse2!$D$3/Parameter!$B$8) + I759 )&gt;0,(ZB_Käufer2!$B759-Parameter!$B$17*Spielerentscheidungen!$D$4+Parameter!$B$4*(Ergebnisse2!$E$3/Parameter!$B$8) + J759)&gt;0),IF(($B759-Parameter!$B$17*Spielerentscheidungen!$B$4+Parameter!$B$4*(Ergebnisse2!$D$3/Parameter!$B$8) + I759) &gt; (ZB_Käufer2!$B759-Parameter!$B$17*Spielerentscheidungen!$D$4+Parameter!$B$4*(Ergebnisse2!$E$3/Parameter!$B$8) + J759), "A", IF(($B759-Parameter!$B$17*Spielerentscheidungen!$B$4+Parameter!$B$4*(Ergebnisse2!$D$3/Parameter!$B$8) + I759) &lt; (ZB_Käufer2!$B759-Parameter!$B$17*Spielerentscheidungen!$D$4+Parameter!$B$4*(Ergebnisse2!$E$3/Parameter!$B$8) + J759), "B", C759)),
IF(($B759-Parameter!$B$17*Spielerentscheidungen!$B$4+Parameter!$B$4*(Ergebnisse2!$D$3/Parameter!$B$8) + I759) &gt; 0,"A",
IF((ZB_Käufer2!$B759-Parameter!$B$17*Spielerentscheidungen!$D$4+Parameter!$B$4*(Ergebnisse2!$E$3/Parameter!$B$8) + J759) &gt; 0,"B",0)))</f>
        <v>A</v>
      </c>
      <c r="G759" t="str">
        <f>IF(AND(($B759-Parameter!$B$17*Spielerentscheidungen!$B$5+Parameter!$B$4*(Ergebnisse2!$D$4/Parameter!$B$8) + I759)&gt;0,(ZB_Käufer2!$B759-Parameter!$B$17*Spielerentscheidungen!$D$5+Parameter!$B$4*(Ergebnisse2!$E$4/Parameter!$B$8) + J759)&gt;0), IF(($B759-Parameter!$B$17*Spielerentscheidungen!$B$5+Parameter!$B$4*(Ergebnisse2!$D$4/Parameter!$B$8) + I759) &gt; (ZB_Käufer2!$B759-Parameter!$B$17*Spielerentscheidungen!$D$5+Parameter!$B$4*(Ergebnisse2!$E$4/Parameter!$B$8) + J759), "A", IF(($B759-Parameter!$B$17*Spielerentscheidungen!$B$5+Parameter!$B$4*(Ergebnisse2!$D$4/Parameter!$B$8) + I759) &lt; (ZB_Käufer2!$B759-Parameter!$B$17*Spielerentscheidungen!$D$5+Parameter!$B$4*(Ergebnisse2!$E$4/Parameter!$B$8) + J759), "B", C759)),
IF(($B759-Parameter!$B$17*Spielerentscheidungen!$B$5+Parameter!$B$4*(Ergebnisse2!$D$4/Parameter!$B$8) +I759)&gt;0,"A",
IF((ZB_Käufer2!$B759-Parameter!$B$17*Spielerentscheidungen!$D$5+Parameter!$B$4*(Ergebnisse2!$E$4/Parameter!$B$8) + J759)&gt;0,"B",0)))</f>
        <v>A</v>
      </c>
      <c r="H759">
        <f>IF(AND(($B759-Parameter!$B$17*Spielerentscheidungen!$B$6+Parameter!$B$4*(Ergebnisse2!$D$5/Parameter!$B$8) + I759)&gt;0,(ZB_Käufer2!$B759-Parameter!$B$17*Spielerentscheidungen!$D$6+Parameter!$B$4*(Ergebnisse2!$E$5/Parameter!$B$8) + J759)&gt;0), IF(($B759-Parameter!$B$17*Spielerentscheidungen!$B$6+Parameter!$B$4*(Ergebnisse2!$D$5/Parameter!$B$8) + I759) &gt; (ZB_Käufer2!$B759-Parameter!$B$17*Spielerentscheidungen!$D$6+Parameter!$B$4*(Ergebnisse2!$E$5/Parameter!$B$8) + J759),"A",IF(($B759-Parameter!$B$17*Spielerentscheidungen!$B$6+Parameter!$B$4*(Ergebnisse2!$D$5/Parameter!$B$8) + I759) &lt; (ZB_Käufer2!$B759-Parameter!$B$17*Spielerentscheidungen!$D$6+Parameter!$B$4*(Ergebnisse2!$E$5/Parameter!$B$8) + J759),"B",C759)),
IF(($B759-Parameter!$B$17*Spielerentscheidungen!$B$6+Parameter!$B$4*(Ergebnisse2!$D$5/Parameter!$B$8) + I759)&gt;0,"A",
IF((ZB_Käufer2!$B759-Parameter!$B$17*Spielerentscheidungen!$D$6 + Parameter!$B$4*(Ergebnisse2!$E$5/Parameter!$B$8) + J759)&gt;0,"B",0)))</f>
        <v>0</v>
      </c>
      <c r="I759">
        <v>1</v>
      </c>
      <c r="J759">
        <v>0</v>
      </c>
    </row>
    <row r="760" spans="1:10" x14ac:dyDescent="0.35">
      <c r="A760">
        <v>759</v>
      </c>
      <c r="B760">
        <v>1.59</v>
      </c>
      <c r="C760" t="s">
        <v>19</v>
      </c>
      <c r="D760">
        <f>IF(AND(($B760- Parameter!$B$17*Spielerentscheidungen!$B$2+Parameter!$B$4*0.5 + I760)&gt;0,(ZB_Käufer2!$B760-Parameter!$B$17*Spielerentscheidungen!$D$2+Parameter!$B$4*0.5 + J760)&gt;0), IF(($B760-Parameter!$B$17*Spielerentscheidungen!$B$2+Parameter!$B$4*0.5 + I760) &gt; (ZB_Käufer2!$B760-Parameter!$B$17*Spielerentscheidungen!$D$2+Parameter!$B$4*0.5 + J760), "A", IF((ZB_Käufer2!$B760-Parameter!$B$17*Spielerentscheidungen!$D$2+Parameter!$B$4*0.5 + J760) &gt; ($B760-Parameter!$B$17*Spielerentscheidungen!$B$2+Parameter!$B$4*0.5 + I760), "B", C760)),
IF(($B760-Parameter!$B$17*Spielerentscheidungen!$B$2+Parameter!$B$4*0.5 + I760)&gt;0,"A",
IF((ZB_Käufer2!$B760-Parameter!$B$17*Spielerentscheidungen!$D$2+Parameter!$B$4*0.5 + J760)&gt;0,"B",0)))</f>
        <v>0</v>
      </c>
      <c r="E760" t="str">
        <f>IF(AND(($B760-Parameter!$B$17*Spielerentscheidungen!$B$3+Parameter!$B$4*(Ergebnisse2!$D$2/Parameter!$B$8) + I760)&gt;0,(ZB_Käufer2!$B760-Parameter!$B$17*Spielerentscheidungen!$D$3+Parameter!$B$4*(Ergebnisse2!$E$2/Parameter!$B$8) + J760)&gt;0),IF(($B760-Parameter!$B$17*Spielerentscheidungen!$B$3+Parameter!$B$4*(Ergebnisse2!$D$2/Parameter!$B$8) + I760) &gt; (ZB_Käufer2!$B760-Parameter!$B$17*Spielerentscheidungen!$D$3+Parameter!$B$4*(Ergebnisse2!$E$2/Parameter!$B$8) + J760),"A", IF(($B760-Parameter!$B$17*Spielerentscheidungen!$B$3+Parameter!$B$4*(Ergebnisse2!$D$2/Parameter!$B$8) + I760) &lt; (ZB_Käufer2!$B760-Parameter!$B$17*Spielerentscheidungen!$D$3+Parameter!$B$4*(Ergebnisse2!$E$2/Parameter!$B$8) + J760 ), "B", C760)),
IF(($B760-Parameter!$B$17*Spielerentscheidungen!$B$3+Parameter!$B$4*(Ergebnisse2!$D$2/Parameter!$B$8) + I760) &gt; 0,"A",
IF((ZB_Käufer2!$B760-Parameter!$B$17*Spielerentscheidungen!$D$3+Parameter!$B$4*(Ergebnisse2!$E$2/Parameter!$B$8) + J760)&gt;0,"B",0)))</f>
        <v>A</v>
      </c>
      <c r="F760">
        <f>IF(AND(($B760-Parameter!$B$17*Spielerentscheidungen!$B$4+Parameter!$B$4*(Ergebnisse2!$D$3/Parameter!$B$8) + I760 )&gt;0,(ZB_Käufer2!$B760-Parameter!$B$17*Spielerentscheidungen!$D$4+Parameter!$B$4*(Ergebnisse2!$E$3/Parameter!$B$8) + J760)&gt;0),IF(($B760-Parameter!$B$17*Spielerentscheidungen!$B$4+Parameter!$B$4*(Ergebnisse2!$D$3/Parameter!$B$8) + I760) &gt; (ZB_Käufer2!$B760-Parameter!$B$17*Spielerentscheidungen!$D$4+Parameter!$B$4*(Ergebnisse2!$E$3/Parameter!$B$8) + J760), "A", IF(($B760-Parameter!$B$17*Spielerentscheidungen!$B$4+Parameter!$B$4*(Ergebnisse2!$D$3/Parameter!$B$8) + I760) &lt; (ZB_Käufer2!$B760-Parameter!$B$17*Spielerentscheidungen!$D$4+Parameter!$B$4*(Ergebnisse2!$E$3/Parameter!$B$8) + J760), "B", C760)),
IF(($B760-Parameter!$B$17*Spielerentscheidungen!$B$4+Parameter!$B$4*(Ergebnisse2!$D$3/Parameter!$B$8) + I760) &gt; 0,"A",
IF((ZB_Käufer2!$B760-Parameter!$B$17*Spielerentscheidungen!$D$4+Parameter!$B$4*(Ergebnisse2!$E$3/Parameter!$B$8) + J760) &gt; 0,"B",0)))</f>
        <v>0</v>
      </c>
      <c r="G760">
        <f>IF(AND(($B760-Parameter!$B$17*Spielerentscheidungen!$B$5+Parameter!$B$4*(Ergebnisse2!$D$4/Parameter!$B$8) + I760)&gt;0,(ZB_Käufer2!$B760-Parameter!$B$17*Spielerentscheidungen!$D$5+Parameter!$B$4*(Ergebnisse2!$E$4/Parameter!$B$8) + J760)&gt;0), IF(($B760-Parameter!$B$17*Spielerentscheidungen!$B$5+Parameter!$B$4*(Ergebnisse2!$D$4/Parameter!$B$8) + I760) &gt; (ZB_Käufer2!$B760-Parameter!$B$17*Spielerentscheidungen!$D$5+Parameter!$B$4*(Ergebnisse2!$E$4/Parameter!$B$8) + J760), "A", IF(($B760-Parameter!$B$17*Spielerentscheidungen!$B$5+Parameter!$B$4*(Ergebnisse2!$D$4/Parameter!$B$8) + I760) &lt; (ZB_Käufer2!$B760-Parameter!$B$17*Spielerentscheidungen!$D$5+Parameter!$B$4*(Ergebnisse2!$E$4/Parameter!$B$8) + J760), "B", C760)),
IF(($B760-Parameter!$B$17*Spielerentscheidungen!$B$5+Parameter!$B$4*(Ergebnisse2!$D$4/Parameter!$B$8) +I760)&gt;0,"A",
IF((ZB_Käufer2!$B760-Parameter!$B$17*Spielerentscheidungen!$D$5+Parameter!$B$4*(Ergebnisse2!$E$4/Parameter!$B$8) + J760)&gt;0,"B",0)))</f>
        <v>0</v>
      </c>
      <c r="H760">
        <f>IF(AND(($B760-Parameter!$B$17*Spielerentscheidungen!$B$6+Parameter!$B$4*(Ergebnisse2!$D$5/Parameter!$B$8) + I760)&gt;0,(ZB_Käufer2!$B760-Parameter!$B$17*Spielerentscheidungen!$D$6+Parameter!$B$4*(Ergebnisse2!$E$5/Parameter!$B$8) + J760)&gt;0), IF(($B760-Parameter!$B$17*Spielerentscheidungen!$B$6+Parameter!$B$4*(Ergebnisse2!$D$5/Parameter!$B$8) + I760) &gt; (ZB_Käufer2!$B760-Parameter!$B$17*Spielerentscheidungen!$D$6+Parameter!$B$4*(Ergebnisse2!$E$5/Parameter!$B$8) + J760),"A",IF(($B760-Parameter!$B$17*Spielerentscheidungen!$B$6+Parameter!$B$4*(Ergebnisse2!$D$5/Parameter!$B$8) + I760) &lt; (ZB_Käufer2!$B760-Parameter!$B$17*Spielerentscheidungen!$D$6+Parameter!$B$4*(Ergebnisse2!$E$5/Parameter!$B$8) + J760),"B",C760)),
IF(($B760-Parameter!$B$17*Spielerentscheidungen!$B$6+Parameter!$B$4*(Ergebnisse2!$D$5/Parameter!$B$8) + I760)&gt;0,"A",
IF((ZB_Käufer2!$B760-Parameter!$B$17*Spielerentscheidungen!$D$6 + Parameter!$B$4*(Ergebnisse2!$E$5/Parameter!$B$8) + J760)&gt;0,"B",0)))</f>
        <v>0</v>
      </c>
      <c r="I760">
        <v>5</v>
      </c>
      <c r="J760">
        <v>0</v>
      </c>
    </row>
    <row r="761" spans="1:10" x14ac:dyDescent="0.35">
      <c r="A761">
        <v>760</v>
      </c>
      <c r="B761">
        <v>9.39</v>
      </c>
      <c r="C761" t="s">
        <v>20</v>
      </c>
      <c r="D761" t="str">
        <f>IF(AND(($B761- Parameter!$B$17*Spielerentscheidungen!$B$2+Parameter!$B$4*0.5 + I761)&gt;0,(ZB_Käufer2!$B761-Parameter!$B$17*Spielerentscheidungen!$D$2+Parameter!$B$4*0.5 + J761)&gt;0), IF(($B761-Parameter!$B$17*Spielerentscheidungen!$B$2+Parameter!$B$4*0.5 + I761) &gt; (ZB_Käufer2!$B761-Parameter!$B$17*Spielerentscheidungen!$D$2+Parameter!$B$4*0.5 + J761), "A", IF((ZB_Käufer2!$B761-Parameter!$B$17*Spielerentscheidungen!$D$2+Parameter!$B$4*0.5 + J761) &gt; ($B761-Parameter!$B$17*Spielerentscheidungen!$B$2+Parameter!$B$4*0.5 + I761), "B", C761)),
IF(($B761-Parameter!$B$17*Spielerentscheidungen!$B$2+Parameter!$B$4*0.5 + I761)&gt;0,"A",
IF((ZB_Käufer2!$B761-Parameter!$B$17*Spielerentscheidungen!$D$2+Parameter!$B$4*0.5 + J761)&gt;0,"B",0)))</f>
        <v>A</v>
      </c>
      <c r="E761" t="str">
        <f>IF(AND(($B761-Parameter!$B$17*Spielerentscheidungen!$B$3+Parameter!$B$4*(Ergebnisse2!$D$2/Parameter!$B$8) + I761)&gt;0,(ZB_Käufer2!$B761-Parameter!$B$17*Spielerentscheidungen!$D$3+Parameter!$B$4*(Ergebnisse2!$E$2/Parameter!$B$8) + J761)&gt;0),IF(($B761-Parameter!$B$17*Spielerentscheidungen!$B$3+Parameter!$B$4*(Ergebnisse2!$D$2/Parameter!$B$8) + I761) &gt; (ZB_Käufer2!$B761-Parameter!$B$17*Spielerentscheidungen!$D$3+Parameter!$B$4*(Ergebnisse2!$E$2/Parameter!$B$8) + J761),"A", IF(($B761-Parameter!$B$17*Spielerentscheidungen!$B$3+Parameter!$B$4*(Ergebnisse2!$D$2/Parameter!$B$8) + I761) &lt; (ZB_Käufer2!$B761-Parameter!$B$17*Spielerentscheidungen!$D$3+Parameter!$B$4*(Ergebnisse2!$E$2/Parameter!$B$8) + J761 ), "B", C761)),
IF(($B761-Parameter!$B$17*Spielerentscheidungen!$B$3+Parameter!$B$4*(Ergebnisse2!$D$2/Parameter!$B$8) + I761) &gt; 0,"A",
IF((ZB_Käufer2!$B761-Parameter!$B$17*Spielerentscheidungen!$D$3+Parameter!$B$4*(Ergebnisse2!$E$2/Parameter!$B$8) + J761)&gt;0,"B",0)))</f>
        <v>A</v>
      </c>
      <c r="F761" t="str">
        <f>IF(AND(($B761-Parameter!$B$17*Spielerentscheidungen!$B$4+Parameter!$B$4*(Ergebnisse2!$D$3/Parameter!$B$8) + I761 )&gt;0,(ZB_Käufer2!$B761-Parameter!$B$17*Spielerentscheidungen!$D$4+Parameter!$B$4*(Ergebnisse2!$E$3/Parameter!$B$8) + J761)&gt;0),IF(($B761-Parameter!$B$17*Spielerentscheidungen!$B$4+Parameter!$B$4*(Ergebnisse2!$D$3/Parameter!$B$8) + I761) &gt; (ZB_Käufer2!$B761-Parameter!$B$17*Spielerentscheidungen!$D$4+Parameter!$B$4*(Ergebnisse2!$E$3/Parameter!$B$8) + J761), "A", IF(($B761-Parameter!$B$17*Spielerentscheidungen!$B$4+Parameter!$B$4*(Ergebnisse2!$D$3/Parameter!$B$8) + I761) &lt; (ZB_Käufer2!$B761-Parameter!$B$17*Spielerentscheidungen!$D$4+Parameter!$B$4*(Ergebnisse2!$E$3/Parameter!$B$8) + J761), "B", C761)),
IF(($B761-Parameter!$B$17*Spielerentscheidungen!$B$4+Parameter!$B$4*(Ergebnisse2!$D$3/Parameter!$B$8) + I761) &gt; 0,"A",
IF((ZB_Käufer2!$B761-Parameter!$B$17*Spielerentscheidungen!$D$4+Parameter!$B$4*(Ergebnisse2!$E$3/Parameter!$B$8) + J761) &gt; 0,"B",0)))</f>
        <v>A</v>
      </c>
      <c r="G761" t="str">
        <f>IF(AND(($B761-Parameter!$B$17*Spielerentscheidungen!$B$5+Parameter!$B$4*(Ergebnisse2!$D$4/Parameter!$B$8) + I761)&gt;0,(ZB_Käufer2!$B761-Parameter!$B$17*Spielerentscheidungen!$D$5+Parameter!$B$4*(Ergebnisse2!$E$4/Parameter!$B$8) + J761)&gt;0), IF(($B761-Parameter!$B$17*Spielerentscheidungen!$B$5+Parameter!$B$4*(Ergebnisse2!$D$4/Parameter!$B$8) + I761) &gt; (ZB_Käufer2!$B761-Parameter!$B$17*Spielerentscheidungen!$D$5+Parameter!$B$4*(Ergebnisse2!$E$4/Parameter!$B$8) + J761), "A", IF(($B761-Parameter!$B$17*Spielerentscheidungen!$B$5+Parameter!$B$4*(Ergebnisse2!$D$4/Parameter!$B$8) + I761) &lt; (ZB_Käufer2!$B761-Parameter!$B$17*Spielerentscheidungen!$D$5+Parameter!$B$4*(Ergebnisse2!$E$4/Parameter!$B$8) + J761), "B", C761)),
IF(($B761-Parameter!$B$17*Spielerentscheidungen!$B$5+Parameter!$B$4*(Ergebnisse2!$D$4/Parameter!$B$8) +I761)&gt;0,"A",
IF((ZB_Käufer2!$B761-Parameter!$B$17*Spielerentscheidungen!$D$5+Parameter!$B$4*(Ergebnisse2!$E$4/Parameter!$B$8) + J761)&gt;0,"B",0)))</f>
        <v>A</v>
      </c>
      <c r="H761">
        <f>IF(AND(($B761-Parameter!$B$17*Spielerentscheidungen!$B$6+Parameter!$B$4*(Ergebnisse2!$D$5/Parameter!$B$8) + I761)&gt;0,(ZB_Käufer2!$B761-Parameter!$B$17*Spielerentscheidungen!$D$6+Parameter!$B$4*(Ergebnisse2!$E$5/Parameter!$B$8) + J761)&gt;0), IF(($B761-Parameter!$B$17*Spielerentscheidungen!$B$6+Parameter!$B$4*(Ergebnisse2!$D$5/Parameter!$B$8) + I761) &gt; (ZB_Käufer2!$B761-Parameter!$B$17*Spielerentscheidungen!$D$6+Parameter!$B$4*(Ergebnisse2!$E$5/Parameter!$B$8) + J761),"A",IF(($B761-Parameter!$B$17*Spielerentscheidungen!$B$6+Parameter!$B$4*(Ergebnisse2!$D$5/Parameter!$B$8) + I761) &lt; (ZB_Käufer2!$B761-Parameter!$B$17*Spielerentscheidungen!$D$6+Parameter!$B$4*(Ergebnisse2!$E$5/Parameter!$B$8) + J761),"B",C761)),
IF(($B761-Parameter!$B$17*Spielerentscheidungen!$B$6+Parameter!$B$4*(Ergebnisse2!$D$5/Parameter!$B$8) + I761)&gt;0,"A",
IF((ZB_Käufer2!$B761-Parameter!$B$17*Spielerentscheidungen!$D$6 + Parameter!$B$4*(Ergebnisse2!$E$5/Parameter!$B$8) + J761)&gt;0,"B",0)))</f>
        <v>0</v>
      </c>
      <c r="I761">
        <v>3</v>
      </c>
      <c r="J761">
        <v>0</v>
      </c>
    </row>
    <row r="762" spans="1:10" x14ac:dyDescent="0.35">
      <c r="A762">
        <v>761</v>
      </c>
      <c r="B762">
        <v>5.39</v>
      </c>
      <c r="C762" t="s">
        <v>19</v>
      </c>
      <c r="D762" t="str">
        <f>IF(AND(($B762- Parameter!$B$17*Spielerentscheidungen!$B$2+Parameter!$B$4*0.5 + I762)&gt;0,(ZB_Käufer2!$B762-Parameter!$B$17*Spielerentscheidungen!$D$2+Parameter!$B$4*0.5 + J762)&gt;0), IF(($B762-Parameter!$B$17*Spielerentscheidungen!$B$2+Parameter!$B$4*0.5 + I762) &gt; (ZB_Käufer2!$B762-Parameter!$B$17*Spielerentscheidungen!$D$2+Parameter!$B$4*0.5 + J762), "A", IF((ZB_Käufer2!$B762-Parameter!$B$17*Spielerentscheidungen!$D$2+Parameter!$B$4*0.5 + J762) &gt; ($B762-Parameter!$B$17*Spielerentscheidungen!$B$2+Parameter!$B$4*0.5 + I762), "B", C762)),
IF(($B762-Parameter!$B$17*Spielerentscheidungen!$B$2+Parameter!$B$4*0.5 + I762)&gt;0,"A",
IF((ZB_Käufer2!$B762-Parameter!$B$17*Spielerentscheidungen!$D$2+Parameter!$B$4*0.5 + J762)&gt;0,"B",0)))</f>
        <v>B</v>
      </c>
      <c r="E762">
        <f>IF(AND(($B762-Parameter!$B$17*Spielerentscheidungen!$B$3+Parameter!$B$4*(Ergebnisse2!$D$2/Parameter!$B$8) + I762)&gt;0,(ZB_Käufer2!$B762-Parameter!$B$17*Spielerentscheidungen!$D$3+Parameter!$B$4*(Ergebnisse2!$E$2/Parameter!$B$8) + J762)&gt;0),IF(($B762-Parameter!$B$17*Spielerentscheidungen!$B$3+Parameter!$B$4*(Ergebnisse2!$D$2/Parameter!$B$8) + I762) &gt; (ZB_Käufer2!$B762-Parameter!$B$17*Spielerentscheidungen!$D$3+Parameter!$B$4*(Ergebnisse2!$E$2/Parameter!$B$8) + J762),"A", IF(($B762-Parameter!$B$17*Spielerentscheidungen!$B$3+Parameter!$B$4*(Ergebnisse2!$D$2/Parameter!$B$8) + I762) &lt; (ZB_Käufer2!$B762-Parameter!$B$17*Spielerentscheidungen!$D$3+Parameter!$B$4*(Ergebnisse2!$E$2/Parameter!$B$8) + J762 ), "B", C762)),
IF(($B762-Parameter!$B$17*Spielerentscheidungen!$B$3+Parameter!$B$4*(Ergebnisse2!$D$2/Parameter!$B$8) + I762) &gt; 0,"A",
IF((ZB_Käufer2!$B762-Parameter!$B$17*Spielerentscheidungen!$D$3+Parameter!$B$4*(Ergebnisse2!$E$2/Parameter!$B$8) + J762)&gt;0,"B",0)))</f>
        <v>0</v>
      </c>
      <c r="F762">
        <f>IF(AND(($B762-Parameter!$B$17*Spielerentscheidungen!$B$4+Parameter!$B$4*(Ergebnisse2!$D$3/Parameter!$B$8) + I762 )&gt;0,(ZB_Käufer2!$B762-Parameter!$B$17*Spielerentscheidungen!$D$4+Parameter!$B$4*(Ergebnisse2!$E$3/Parameter!$B$8) + J762)&gt;0),IF(($B762-Parameter!$B$17*Spielerentscheidungen!$B$4+Parameter!$B$4*(Ergebnisse2!$D$3/Parameter!$B$8) + I762) &gt; (ZB_Käufer2!$B762-Parameter!$B$17*Spielerentscheidungen!$D$4+Parameter!$B$4*(Ergebnisse2!$E$3/Parameter!$B$8) + J762), "A", IF(($B762-Parameter!$B$17*Spielerentscheidungen!$B$4+Parameter!$B$4*(Ergebnisse2!$D$3/Parameter!$B$8) + I762) &lt; (ZB_Käufer2!$B762-Parameter!$B$17*Spielerentscheidungen!$D$4+Parameter!$B$4*(Ergebnisse2!$E$3/Parameter!$B$8) + J762), "B", C762)),
IF(($B762-Parameter!$B$17*Spielerentscheidungen!$B$4+Parameter!$B$4*(Ergebnisse2!$D$3/Parameter!$B$8) + I762) &gt; 0,"A",
IF((ZB_Käufer2!$B762-Parameter!$B$17*Spielerentscheidungen!$D$4+Parameter!$B$4*(Ergebnisse2!$E$3/Parameter!$B$8) + J762) &gt; 0,"B",0)))</f>
        <v>0</v>
      </c>
      <c r="G762">
        <f>IF(AND(($B762-Parameter!$B$17*Spielerentscheidungen!$B$5+Parameter!$B$4*(Ergebnisse2!$D$4/Parameter!$B$8) + I762)&gt;0,(ZB_Käufer2!$B762-Parameter!$B$17*Spielerentscheidungen!$D$5+Parameter!$B$4*(Ergebnisse2!$E$4/Parameter!$B$8) + J762)&gt;0), IF(($B762-Parameter!$B$17*Spielerentscheidungen!$B$5+Parameter!$B$4*(Ergebnisse2!$D$4/Parameter!$B$8) + I762) &gt; (ZB_Käufer2!$B762-Parameter!$B$17*Spielerentscheidungen!$D$5+Parameter!$B$4*(Ergebnisse2!$E$4/Parameter!$B$8) + J762), "A", IF(($B762-Parameter!$B$17*Spielerentscheidungen!$B$5+Parameter!$B$4*(Ergebnisse2!$D$4/Parameter!$B$8) + I762) &lt; (ZB_Käufer2!$B762-Parameter!$B$17*Spielerentscheidungen!$D$5+Parameter!$B$4*(Ergebnisse2!$E$4/Parameter!$B$8) + J762), "B", C762)),
IF(($B762-Parameter!$B$17*Spielerentscheidungen!$B$5+Parameter!$B$4*(Ergebnisse2!$D$4/Parameter!$B$8) +I762)&gt;0,"A",
IF((ZB_Käufer2!$B762-Parameter!$B$17*Spielerentscheidungen!$D$5+Parameter!$B$4*(Ergebnisse2!$E$4/Parameter!$B$8) + J762)&gt;0,"B",0)))</f>
        <v>0</v>
      </c>
      <c r="H762">
        <f>IF(AND(($B762-Parameter!$B$17*Spielerentscheidungen!$B$6+Parameter!$B$4*(Ergebnisse2!$D$5/Parameter!$B$8) + I762)&gt;0,(ZB_Käufer2!$B762-Parameter!$B$17*Spielerentscheidungen!$D$6+Parameter!$B$4*(Ergebnisse2!$E$5/Parameter!$B$8) + J762)&gt;0), IF(($B762-Parameter!$B$17*Spielerentscheidungen!$B$6+Parameter!$B$4*(Ergebnisse2!$D$5/Parameter!$B$8) + I762) &gt; (ZB_Käufer2!$B762-Parameter!$B$17*Spielerentscheidungen!$D$6+Parameter!$B$4*(Ergebnisse2!$E$5/Parameter!$B$8) + J762),"A",IF(($B762-Parameter!$B$17*Spielerentscheidungen!$B$6+Parameter!$B$4*(Ergebnisse2!$D$5/Parameter!$B$8) + I762) &lt; (ZB_Käufer2!$B762-Parameter!$B$17*Spielerentscheidungen!$D$6+Parameter!$B$4*(Ergebnisse2!$E$5/Parameter!$B$8) + J762),"B",C762)),
IF(($B762-Parameter!$B$17*Spielerentscheidungen!$B$6+Parameter!$B$4*(Ergebnisse2!$D$5/Parameter!$B$8) + I762)&gt;0,"A",
IF((ZB_Käufer2!$B762-Parameter!$B$17*Spielerentscheidungen!$D$6 + Parameter!$B$4*(Ergebnisse2!$E$5/Parameter!$B$8) + J762)&gt;0,"B",0)))</f>
        <v>0</v>
      </c>
      <c r="I762">
        <v>0</v>
      </c>
      <c r="J762">
        <v>3</v>
      </c>
    </row>
    <row r="763" spans="1:10" x14ac:dyDescent="0.35">
      <c r="A763">
        <v>762</v>
      </c>
      <c r="B763">
        <v>0.23</v>
      </c>
      <c r="C763" t="s">
        <v>20</v>
      </c>
      <c r="D763">
        <f>IF(AND(($B763- Parameter!$B$17*Spielerentscheidungen!$B$2+Parameter!$B$4*0.5 + I763)&gt;0,(ZB_Käufer2!$B763-Parameter!$B$17*Spielerentscheidungen!$D$2+Parameter!$B$4*0.5 + J763)&gt;0), IF(($B763-Parameter!$B$17*Spielerentscheidungen!$B$2+Parameter!$B$4*0.5 + I763) &gt; (ZB_Käufer2!$B763-Parameter!$B$17*Spielerentscheidungen!$D$2+Parameter!$B$4*0.5 + J763), "A", IF((ZB_Käufer2!$B763-Parameter!$B$17*Spielerentscheidungen!$D$2+Parameter!$B$4*0.5 + J763) &gt; ($B763-Parameter!$B$17*Spielerentscheidungen!$B$2+Parameter!$B$4*0.5 + I763), "B", C763)),
IF(($B763-Parameter!$B$17*Spielerentscheidungen!$B$2+Parameter!$B$4*0.5 + I763)&gt;0,"A",
IF((ZB_Käufer2!$B763-Parameter!$B$17*Spielerentscheidungen!$D$2+Parameter!$B$4*0.5 + J763)&gt;0,"B",0)))</f>
        <v>0</v>
      </c>
      <c r="E763">
        <f>IF(AND(($B763-Parameter!$B$17*Spielerentscheidungen!$B$3+Parameter!$B$4*(Ergebnisse2!$D$2/Parameter!$B$8) + I763)&gt;0,(ZB_Käufer2!$B763-Parameter!$B$17*Spielerentscheidungen!$D$3+Parameter!$B$4*(Ergebnisse2!$E$2/Parameter!$B$8) + J763)&gt;0),IF(($B763-Parameter!$B$17*Spielerentscheidungen!$B$3+Parameter!$B$4*(Ergebnisse2!$D$2/Parameter!$B$8) + I763) &gt; (ZB_Käufer2!$B763-Parameter!$B$17*Spielerentscheidungen!$D$3+Parameter!$B$4*(Ergebnisse2!$E$2/Parameter!$B$8) + J763),"A", IF(($B763-Parameter!$B$17*Spielerentscheidungen!$B$3+Parameter!$B$4*(Ergebnisse2!$D$2/Parameter!$B$8) + I763) &lt; (ZB_Käufer2!$B763-Parameter!$B$17*Spielerentscheidungen!$D$3+Parameter!$B$4*(Ergebnisse2!$E$2/Parameter!$B$8) + J763 ), "B", C763)),
IF(($B763-Parameter!$B$17*Spielerentscheidungen!$B$3+Parameter!$B$4*(Ergebnisse2!$D$2/Parameter!$B$8) + I763) &gt; 0,"A",
IF((ZB_Käufer2!$B763-Parameter!$B$17*Spielerentscheidungen!$D$3+Parameter!$B$4*(Ergebnisse2!$E$2/Parameter!$B$8) + J763)&gt;0,"B",0)))</f>
        <v>0</v>
      </c>
      <c r="F763">
        <f>IF(AND(($B763-Parameter!$B$17*Spielerentscheidungen!$B$4+Parameter!$B$4*(Ergebnisse2!$D$3/Parameter!$B$8) + I763 )&gt;0,(ZB_Käufer2!$B763-Parameter!$B$17*Spielerentscheidungen!$D$4+Parameter!$B$4*(Ergebnisse2!$E$3/Parameter!$B$8) + J763)&gt;0),IF(($B763-Parameter!$B$17*Spielerentscheidungen!$B$4+Parameter!$B$4*(Ergebnisse2!$D$3/Parameter!$B$8) + I763) &gt; (ZB_Käufer2!$B763-Parameter!$B$17*Spielerentscheidungen!$D$4+Parameter!$B$4*(Ergebnisse2!$E$3/Parameter!$B$8) + J763), "A", IF(($B763-Parameter!$B$17*Spielerentscheidungen!$B$4+Parameter!$B$4*(Ergebnisse2!$D$3/Parameter!$B$8) + I763) &lt; (ZB_Käufer2!$B763-Parameter!$B$17*Spielerentscheidungen!$D$4+Parameter!$B$4*(Ergebnisse2!$E$3/Parameter!$B$8) + J763), "B", C763)),
IF(($B763-Parameter!$B$17*Spielerentscheidungen!$B$4+Parameter!$B$4*(Ergebnisse2!$D$3/Parameter!$B$8) + I763) &gt; 0,"A",
IF((ZB_Käufer2!$B763-Parameter!$B$17*Spielerentscheidungen!$D$4+Parameter!$B$4*(Ergebnisse2!$E$3/Parameter!$B$8) + J763) &gt; 0,"B",0)))</f>
        <v>0</v>
      </c>
      <c r="G763">
        <f>IF(AND(($B763-Parameter!$B$17*Spielerentscheidungen!$B$5+Parameter!$B$4*(Ergebnisse2!$D$4/Parameter!$B$8) + I763)&gt;0,(ZB_Käufer2!$B763-Parameter!$B$17*Spielerentscheidungen!$D$5+Parameter!$B$4*(Ergebnisse2!$E$4/Parameter!$B$8) + J763)&gt;0), IF(($B763-Parameter!$B$17*Spielerentscheidungen!$B$5+Parameter!$B$4*(Ergebnisse2!$D$4/Parameter!$B$8) + I763) &gt; (ZB_Käufer2!$B763-Parameter!$B$17*Spielerentscheidungen!$D$5+Parameter!$B$4*(Ergebnisse2!$E$4/Parameter!$B$8) + J763), "A", IF(($B763-Parameter!$B$17*Spielerentscheidungen!$B$5+Parameter!$B$4*(Ergebnisse2!$D$4/Parameter!$B$8) + I763) &lt; (ZB_Käufer2!$B763-Parameter!$B$17*Spielerentscheidungen!$D$5+Parameter!$B$4*(Ergebnisse2!$E$4/Parameter!$B$8) + J763), "B", C763)),
IF(($B763-Parameter!$B$17*Spielerentscheidungen!$B$5+Parameter!$B$4*(Ergebnisse2!$D$4/Parameter!$B$8) +I763)&gt;0,"A",
IF((ZB_Käufer2!$B763-Parameter!$B$17*Spielerentscheidungen!$D$5+Parameter!$B$4*(Ergebnisse2!$E$4/Parameter!$B$8) + J763)&gt;0,"B",0)))</f>
        <v>0</v>
      </c>
      <c r="H763">
        <f>IF(AND(($B763-Parameter!$B$17*Spielerentscheidungen!$B$6+Parameter!$B$4*(Ergebnisse2!$D$5/Parameter!$B$8) + I763)&gt;0,(ZB_Käufer2!$B763-Parameter!$B$17*Spielerentscheidungen!$D$6+Parameter!$B$4*(Ergebnisse2!$E$5/Parameter!$B$8) + J763)&gt;0), IF(($B763-Parameter!$B$17*Spielerentscheidungen!$B$6+Parameter!$B$4*(Ergebnisse2!$D$5/Parameter!$B$8) + I763) &gt; (ZB_Käufer2!$B763-Parameter!$B$17*Spielerentscheidungen!$D$6+Parameter!$B$4*(Ergebnisse2!$E$5/Parameter!$B$8) + J763),"A",IF(($B763-Parameter!$B$17*Spielerentscheidungen!$B$6+Parameter!$B$4*(Ergebnisse2!$D$5/Parameter!$B$8) + I763) &lt; (ZB_Käufer2!$B763-Parameter!$B$17*Spielerentscheidungen!$D$6+Parameter!$B$4*(Ergebnisse2!$E$5/Parameter!$B$8) + J763),"B",C763)),
IF(($B763-Parameter!$B$17*Spielerentscheidungen!$B$6+Parameter!$B$4*(Ergebnisse2!$D$5/Parameter!$B$8) + I763)&gt;0,"A",
IF((ZB_Käufer2!$B763-Parameter!$B$17*Spielerentscheidungen!$D$6 + Parameter!$B$4*(Ergebnisse2!$E$5/Parameter!$B$8) + J763)&gt;0,"B",0)))</f>
        <v>0</v>
      </c>
      <c r="I763">
        <v>0</v>
      </c>
      <c r="J763">
        <v>3</v>
      </c>
    </row>
    <row r="764" spans="1:10" x14ac:dyDescent="0.35">
      <c r="A764">
        <v>763</v>
      </c>
      <c r="B764">
        <v>4.6399999999999997</v>
      </c>
      <c r="C764" t="s">
        <v>19</v>
      </c>
      <c r="D764">
        <f>IF(AND(($B764- Parameter!$B$17*Spielerentscheidungen!$B$2+Parameter!$B$4*0.5 + I764)&gt;0,(ZB_Käufer2!$B764-Parameter!$B$17*Spielerentscheidungen!$D$2+Parameter!$B$4*0.5 + J764)&gt;0), IF(($B764-Parameter!$B$17*Spielerentscheidungen!$B$2+Parameter!$B$4*0.5 + I764) &gt; (ZB_Käufer2!$B764-Parameter!$B$17*Spielerentscheidungen!$D$2+Parameter!$B$4*0.5 + J764), "A", IF((ZB_Käufer2!$B764-Parameter!$B$17*Spielerentscheidungen!$D$2+Parameter!$B$4*0.5 + J764) &gt; ($B764-Parameter!$B$17*Spielerentscheidungen!$B$2+Parameter!$B$4*0.5 + I764), "B", C764)),
IF(($B764-Parameter!$B$17*Spielerentscheidungen!$B$2+Parameter!$B$4*0.5 + I764)&gt;0,"A",
IF((ZB_Käufer2!$B764-Parameter!$B$17*Spielerentscheidungen!$D$2+Parameter!$B$4*0.5 + J764)&gt;0,"B",0)))</f>
        <v>0</v>
      </c>
      <c r="E764" t="str">
        <f>IF(AND(($B764-Parameter!$B$17*Spielerentscheidungen!$B$3+Parameter!$B$4*(Ergebnisse2!$D$2/Parameter!$B$8) + I764)&gt;0,(ZB_Käufer2!$B764-Parameter!$B$17*Spielerentscheidungen!$D$3+Parameter!$B$4*(Ergebnisse2!$E$2/Parameter!$B$8) + J764)&gt;0),IF(($B764-Parameter!$B$17*Spielerentscheidungen!$B$3+Parameter!$B$4*(Ergebnisse2!$D$2/Parameter!$B$8) + I764) &gt; (ZB_Käufer2!$B764-Parameter!$B$17*Spielerentscheidungen!$D$3+Parameter!$B$4*(Ergebnisse2!$E$2/Parameter!$B$8) + J764),"A", IF(($B764-Parameter!$B$17*Spielerentscheidungen!$B$3+Parameter!$B$4*(Ergebnisse2!$D$2/Parameter!$B$8) + I764) &lt; (ZB_Käufer2!$B764-Parameter!$B$17*Spielerentscheidungen!$D$3+Parameter!$B$4*(Ergebnisse2!$E$2/Parameter!$B$8) + J764 ), "B", C764)),
IF(($B764-Parameter!$B$17*Spielerentscheidungen!$B$3+Parameter!$B$4*(Ergebnisse2!$D$2/Parameter!$B$8) + I764) &gt; 0,"A",
IF((ZB_Käufer2!$B764-Parameter!$B$17*Spielerentscheidungen!$D$3+Parameter!$B$4*(Ergebnisse2!$E$2/Parameter!$B$8) + J764)&gt;0,"B",0)))</f>
        <v>A</v>
      </c>
      <c r="F764">
        <f>IF(AND(($B764-Parameter!$B$17*Spielerentscheidungen!$B$4+Parameter!$B$4*(Ergebnisse2!$D$3/Parameter!$B$8) + I764 )&gt;0,(ZB_Käufer2!$B764-Parameter!$B$17*Spielerentscheidungen!$D$4+Parameter!$B$4*(Ergebnisse2!$E$3/Parameter!$B$8) + J764)&gt;0),IF(($B764-Parameter!$B$17*Spielerentscheidungen!$B$4+Parameter!$B$4*(Ergebnisse2!$D$3/Parameter!$B$8) + I764) &gt; (ZB_Käufer2!$B764-Parameter!$B$17*Spielerentscheidungen!$D$4+Parameter!$B$4*(Ergebnisse2!$E$3/Parameter!$B$8) + J764), "A", IF(($B764-Parameter!$B$17*Spielerentscheidungen!$B$4+Parameter!$B$4*(Ergebnisse2!$D$3/Parameter!$B$8) + I764) &lt; (ZB_Käufer2!$B764-Parameter!$B$17*Spielerentscheidungen!$D$4+Parameter!$B$4*(Ergebnisse2!$E$3/Parameter!$B$8) + J764), "B", C764)),
IF(($B764-Parameter!$B$17*Spielerentscheidungen!$B$4+Parameter!$B$4*(Ergebnisse2!$D$3/Parameter!$B$8) + I764) &gt; 0,"A",
IF((ZB_Käufer2!$B764-Parameter!$B$17*Spielerentscheidungen!$D$4+Parameter!$B$4*(Ergebnisse2!$E$3/Parameter!$B$8) + J764) &gt; 0,"B",0)))</f>
        <v>0</v>
      </c>
      <c r="G764">
        <f>IF(AND(($B764-Parameter!$B$17*Spielerentscheidungen!$B$5+Parameter!$B$4*(Ergebnisse2!$D$4/Parameter!$B$8) + I764)&gt;0,(ZB_Käufer2!$B764-Parameter!$B$17*Spielerentscheidungen!$D$5+Parameter!$B$4*(Ergebnisse2!$E$4/Parameter!$B$8) + J764)&gt;0), IF(($B764-Parameter!$B$17*Spielerentscheidungen!$B$5+Parameter!$B$4*(Ergebnisse2!$D$4/Parameter!$B$8) + I764) &gt; (ZB_Käufer2!$B764-Parameter!$B$17*Spielerentscheidungen!$D$5+Parameter!$B$4*(Ergebnisse2!$E$4/Parameter!$B$8) + J764), "A", IF(($B764-Parameter!$B$17*Spielerentscheidungen!$B$5+Parameter!$B$4*(Ergebnisse2!$D$4/Parameter!$B$8) + I764) &lt; (ZB_Käufer2!$B764-Parameter!$B$17*Spielerentscheidungen!$D$5+Parameter!$B$4*(Ergebnisse2!$E$4/Parameter!$B$8) + J764), "B", C764)),
IF(($B764-Parameter!$B$17*Spielerentscheidungen!$B$5+Parameter!$B$4*(Ergebnisse2!$D$4/Parameter!$B$8) +I764)&gt;0,"A",
IF((ZB_Käufer2!$B764-Parameter!$B$17*Spielerentscheidungen!$D$5+Parameter!$B$4*(Ergebnisse2!$E$4/Parameter!$B$8) + J764)&gt;0,"B",0)))</f>
        <v>0</v>
      </c>
      <c r="H764">
        <f>IF(AND(($B764-Parameter!$B$17*Spielerentscheidungen!$B$6+Parameter!$B$4*(Ergebnisse2!$D$5/Parameter!$B$8) + I764)&gt;0,(ZB_Käufer2!$B764-Parameter!$B$17*Spielerentscheidungen!$D$6+Parameter!$B$4*(Ergebnisse2!$E$5/Parameter!$B$8) + J764)&gt;0), IF(($B764-Parameter!$B$17*Spielerentscheidungen!$B$6+Parameter!$B$4*(Ergebnisse2!$D$5/Parameter!$B$8) + I764) &gt; (ZB_Käufer2!$B764-Parameter!$B$17*Spielerentscheidungen!$D$6+Parameter!$B$4*(Ergebnisse2!$E$5/Parameter!$B$8) + J764),"A",IF(($B764-Parameter!$B$17*Spielerentscheidungen!$B$6+Parameter!$B$4*(Ergebnisse2!$D$5/Parameter!$B$8) + I764) &lt; (ZB_Käufer2!$B764-Parameter!$B$17*Spielerentscheidungen!$D$6+Parameter!$B$4*(Ergebnisse2!$E$5/Parameter!$B$8) + J764),"B",C764)),
IF(($B764-Parameter!$B$17*Spielerentscheidungen!$B$6+Parameter!$B$4*(Ergebnisse2!$D$5/Parameter!$B$8) + I764)&gt;0,"A",
IF((ZB_Käufer2!$B764-Parameter!$B$17*Spielerentscheidungen!$D$6 + Parameter!$B$4*(Ergebnisse2!$E$5/Parameter!$B$8) + J764)&gt;0,"B",0)))</f>
        <v>0</v>
      </c>
      <c r="I764">
        <v>2</v>
      </c>
      <c r="J764">
        <v>0</v>
      </c>
    </row>
    <row r="765" spans="1:10" x14ac:dyDescent="0.35">
      <c r="A765">
        <v>764</v>
      </c>
      <c r="B765">
        <v>7.73</v>
      </c>
      <c r="C765" t="s">
        <v>20</v>
      </c>
      <c r="D765" t="str">
        <f>IF(AND(($B765- Parameter!$B$17*Spielerentscheidungen!$B$2+Parameter!$B$4*0.5 + I765)&gt;0,(ZB_Käufer2!$B765-Parameter!$B$17*Spielerentscheidungen!$D$2+Parameter!$B$4*0.5 + J765)&gt;0), IF(($B765-Parameter!$B$17*Spielerentscheidungen!$B$2+Parameter!$B$4*0.5 + I765) &gt; (ZB_Käufer2!$B765-Parameter!$B$17*Spielerentscheidungen!$D$2+Parameter!$B$4*0.5 + J765), "A", IF((ZB_Käufer2!$B765-Parameter!$B$17*Spielerentscheidungen!$D$2+Parameter!$B$4*0.5 + J765) &gt; ($B765-Parameter!$B$17*Spielerentscheidungen!$B$2+Parameter!$B$4*0.5 + I765), "B", C765)),
IF(($B765-Parameter!$B$17*Spielerentscheidungen!$B$2+Parameter!$B$4*0.5 + I765)&gt;0,"A",
IF((ZB_Käufer2!$B765-Parameter!$B$17*Spielerentscheidungen!$D$2+Parameter!$B$4*0.5 + J765)&gt;0,"B",0)))</f>
        <v>B</v>
      </c>
      <c r="E765" t="str">
        <f>IF(AND(($B765-Parameter!$B$17*Spielerentscheidungen!$B$3+Parameter!$B$4*(Ergebnisse2!$D$2/Parameter!$B$8) + I765)&gt;0,(ZB_Käufer2!$B765-Parameter!$B$17*Spielerentscheidungen!$D$3+Parameter!$B$4*(Ergebnisse2!$E$2/Parameter!$B$8) + J765)&gt;0),IF(($B765-Parameter!$B$17*Spielerentscheidungen!$B$3+Parameter!$B$4*(Ergebnisse2!$D$2/Parameter!$B$8) + I765) &gt; (ZB_Käufer2!$B765-Parameter!$B$17*Spielerentscheidungen!$D$3+Parameter!$B$4*(Ergebnisse2!$E$2/Parameter!$B$8) + J765),"A", IF(($B765-Parameter!$B$17*Spielerentscheidungen!$B$3+Parameter!$B$4*(Ergebnisse2!$D$2/Parameter!$B$8) + I765) &lt; (ZB_Käufer2!$B765-Parameter!$B$17*Spielerentscheidungen!$D$3+Parameter!$B$4*(Ergebnisse2!$E$2/Parameter!$B$8) + J765 ), "B", C765)),
IF(($B765-Parameter!$B$17*Spielerentscheidungen!$B$3+Parameter!$B$4*(Ergebnisse2!$D$2/Parameter!$B$8) + I765) &gt; 0,"A",
IF((ZB_Käufer2!$B765-Parameter!$B$17*Spielerentscheidungen!$D$3+Parameter!$B$4*(Ergebnisse2!$E$2/Parameter!$B$8) + J765)&gt;0,"B",0)))</f>
        <v>A</v>
      </c>
      <c r="F765">
        <f>IF(AND(($B765-Parameter!$B$17*Spielerentscheidungen!$B$4+Parameter!$B$4*(Ergebnisse2!$D$3/Parameter!$B$8) + I765 )&gt;0,(ZB_Käufer2!$B765-Parameter!$B$17*Spielerentscheidungen!$D$4+Parameter!$B$4*(Ergebnisse2!$E$3/Parameter!$B$8) + J765)&gt;0),IF(($B765-Parameter!$B$17*Spielerentscheidungen!$B$4+Parameter!$B$4*(Ergebnisse2!$D$3/Parameter!$B$8) + I765) &gt; (ZB_Käufer2!$B765-Parameter!$B$17*Spielerentscheidungen!$D$4+Parameter!$B$4*(Ergebnisse2!$E$3/Parameter!$B$8) + J765), "A", IF(($B765-Parameter!$B$17*Spielerentscheidungen!$B$4+Parameter!$B$4*(Ergebnisse2!$D$3/Parameter!$B$8) + I765) &lt; (ZB_Käufer2!$B765-Parameter!$B$17*Spielerentscheidungen!$D$4+Parameter!$B$4*(Ergebnisse2!$E$3/Parameter!$B$8) + J765), "B", C765)),
IF(($B765-Parameter!$B$17*Spielerentscheidungen!$B$4+Parameter!$B$4*(Ergebnisse2!$D$3/Parameter!$B$8) + I765) &gt; 0,"A",
IF((ZB_Käufer2!$B765-Parameter!$B$17*Spielerentscheidungen!$D$4+Parameter!$B$4*(Ergebnisse2!$E$3/Parameter!$B$8) + J765) &gt; 0,"B",0)))</f>
        <v>0</v>
      </c>
      <c r="G765">
        <f>IF(AND(($B765-Parameter!$B$17*Spielerentscheidungen!$B$5+Parameter!$B$4*(Ergebnisse2!$D$4/Parameter!$B$8) + I765)&gt;0,(ZB_Käufer2!$B765-Parameter!$B$17*Spielerentscheidungen!$D$5+Parameter!$B$4*(Ergebnisse2!$E$4/Parameter!$B$8) + J765)&gt;0), IF(($B765-Parameter!$B$17*Spielerentscheidungen!$B$5+Parameter!$B$4*(Ergebnisse2!$D$4/Parameter!$B$8) + I765) &gt; (ZB_Käufer2!$B765-Parameter!$B$17*Spielerentscheidungen!$D$5+Parameter!$B$4*(Ergebnisse2!$E$4/Parameter!$B$8) + J765), "A", IF(($B765-Parameter!$B$17*Spielerentscheidungen!$B$5+Parameter!$B$4*(Ergebnisse2!$D$4/Parameter!$B$8) + I765) &lt; (ZB_Käufer2!$B765-Parameter!$B$17*Spielerentscheidungen!$D$5+Parameter!$B$4*(Ergebnisse2!$E$4/Parameter!$B$8) + J765), "B", C765)),
IF(($B765-Parameter!$B$17*Spielerentscheidungen!$B$5+Parameter!$B$4*(Ergebnisse2!$D$4/Parameter!$B$8) +I765)&gt;0,"A",
IF((ZB_Käufer2!$B765-Parameter!$B$17*Spielerentscheidungen!$D$5+Parameter!$B$4*(Ergebnisse2!$E$4/Parameter!$B$8) + J765)&gt;0,"B",0)))</f>
        <v>0</v>
      </c>
      <c r="H765">
        <f>IF(AND(($B765-Parameter!$B$17*Spielerentscheidungen!$B$6+Parameter!$B$4*(Ergebnisse2!$D$5/Parameter!$B$8) + I765)&gt;0,(ZB_Käufer2!$B765-Parameter!$B$17*Spielerentscheidungen!$D$6+Parameter!$B$4*(Ergebnisse2!$E$5/Parameter!$B$8) + J765)&gt;0), IF(($B765-Parameter!$B$17*Spielerentscheidungen!$B$6+Parameter!$B$4*(Ergebnisse2!$D$5/Parameter!$B$8) + I765) &gt; (ZB_Käufer2!$B765-Parameter!$B$17*Spielerentscheidungen!$D$6+Parameter!$B$4*(Ergebnisse2!$E$5/Parameter!$B$8) + J765),"A",IF(($B765-Parameter!$B$17*Spielerentscheidungen!$B$6+Parameter!$B$4*(Ergebnisse2!$D$5/Parameter!$B$8) + I765) &lt; (ZB_Käufer2!$B765-Parameter!$B$17*Spielerentscheidungen!$D$6+Parameter!$B$4*(Ergebnisse2!$E$5/Parameter!$B$8) + J765),"B",C765)),
IF(($B765-Parameter!$B$17*Spielerentscheidungen!$B$6+Parameter!$B$4*(Ergebnisse2!$D$5/Parameter!$B$8) + I765)&gt;0,"A",
IF((ZB_Käufer2!$B765-Parameter!$B$17*Spielerentscheidungen!$D$6 + Parameter!$B$4*(Ergebnisse2!$E$5/Parameter!$B$8) + J765)&gt;0,"B",0)))</f>
        <v>0</v>
      </c>
      <c r="I765">
        <v>0</v>
      </c>
      <c r="J765">
        <v>1</v>
      </c>
    </row>
    <row r="766" spans="1:10" x14ac:dyDescent="0.35">
      <c r="A766">
        <v>765</v>
      </c>
      <c r="B766">
        <v>6.85</v>
      </c>
      <c r="C766" t="s">
        <v>19</v>
      </c>
      <c r="D766" t="str">
        <f>IF(AND(($B766- Parameter!$B$17*Spielerentscheidungen!$B$2+Parameter!$B$4*0.5 + I766)&gt;0,(ZB_Käufer2!$B766-Parameter!$B$17*Spielerentscheidungen!$D$2+Parameter!$B$4*0.5 + J766)&gt;0), IF(($B766-Parameter!$B$17*Spielerentscheidungen!$B$2+Parameter!$B$4*0.5 + I766) &gt; (ZB_Käufer2!$B766-Parameter!$B$17*Spielerentscheidungen!$D$2+Parameter!$B$4*0.5 + J766), "A", IF((ZB_Käufer2!$B766-Parameter!$B$17*Spielerentscheidungen!$D$2+Parameter!$B$4*0.5 + J766) &gt; ($B766-Parameter!$B$17*Spielerentscheidungen!$B$2+Parameter!$B$4*0.5 + I766), "B", C766)),
IF(($B766-Parameter!$B$17*Spielerentscheidungen!$B$2+Parameter!$B$4*0.5 + I766)&gt;0,"A",
IF((ZB_Käufer2!$B766-Parameter!$B$17*Spielerentscheidungen!$D$2+Parameter!$B$4*0.5 + J766)&gt;0,"B",0)))</f>
        <v>A</v>
      </c>
      <c r="E766" t="str">
        <f>IF(AND(($B766-Parameter!$B$17*Spielerentscheidungen!$B$3+Parameter!$B$4*(Ergebnisse2!$D$2/Parameter!$B$8) + I766)&gt;0,(ZB_Käufer2!$B766-Parameter!$B$17*Spielerentscheidungen!$D$3+Parameter!$B$4*(Ergebnisse2!$E$2/Parameter!$B$8) + J766)&gt;0),IF(($B766-Parameter!$B$17*Spielerentscheidungen!$B$3+Parameter!$B$4*(Ergebnisse2!$D$2/Parameter!$B$8) + I766) &gt; (ZB_Käufer2!$B766-Parameter!$B$17*Spielerentscheidungen!$D$3+Parameter!$B$4*(Ergebnisse2!$E$2/Parameter!$B$8) + J766),"A", IF(($B766-Parameter!$B$17*Spielerentscheidungen!$B$3+Parameter!$B$4*(Ergebnisse2!$D$2/Parameter!$B$8) + I766) &lt; (ZB_Käufer2!$B766-Parameter!$B$17*Spielerentscheidungen!$D$3+Parameter!$B$4*(Ergebnisse2!$E$2/Parameter!$B$8) + J766 ), "B", C766)),
IF(($B766-Parameter!$B$17*Spielerentscheidungen!$B$3+Parameter!$B$4*(Ergebnisse2!$D$2/Parameter!$B$8) + I766) &gt; 0,"A",
IF((ZB_Käufer2!$B766-Parameter!$B$17*Spielerentscheidungen!$D$3+Parameter!$B$4*(Ergebnisse2!$E$2/Parameter!$B$8) + J766)&gt;0,"B",0)))</f>
        <v>A</v>
      </c>
      <c r="F766">
        <f>IF(AND(($B766-Parameter!$B$17*Spielerentscheidungen!$B$4+Parameter!$B$4*(Ergebnisse2!$D$3/Parameter!$B$8) + I766 )&gt;0,(ZB_Käufer2!$B766-Parameter!$B$17*Spielerentscheidungen!$D$4+Parameter!$B$4*(Ergebnisse2!$E$3/Parameter!$B$8) + J766)&gt;0),IF(($B766-Parameter!$B$17*Spielerentscheidungen!$B$4+Parameter!$B$4*(Ergebnisse2!$D$3/Parameter!$B$8) + I766) &gt; (ZB_Käufer2!$B766-Parameter!$B$17*Spielerentscheidungen!$D$4+Parameter!$B$4*(Ergebnisse2!$E$3/Parameter!$B$8) + J766), "A", IF(($B766-Parameter!$B$17*Spielerentscheidungen!$B$4+Parameter!$B$4*(Ergebnisse2!$D$3/Parameter!$B$8) + I766) &lt; (ZB_Käufer2!$B766-Parameter!$B$17*Spielerentscheidungen!$D$4+Parameter!$B$4*(Ergebnisse2!$E$3/Parameter!$B$8) + J766), "B", C766)),
IF(($B766-Parameter!$B$17*Spielerentscheidungen!$B$4+Parameter!$B$4*(Ergebnisse2!$D$3/Parameter!$B$8) + I766) &gt; 0,"A",
IF((ZB_Käufer2!$B766-Parameter!$B$17*Spielerentscheidungen!$D$4+Parameter!$B$4*(Ergebnisse2!$E$3/Parameter!$B$8) + J766) &gt; 0,"B",0)))</f>
        <v>0</v>
      </c>
      <c r="G766">
        <f>IF(AND(($B766-Parameter!$B$17*Spielerentscheidungen!$B$5+Parameter!$B$4*(Ergebnisse2!$D$4/Parameter!$B$8) + I766)&gt;0,(ZB_Käufer2!$B766-Parameter!$B$17*Spielerentscheidungen!$D$5+Parameter!$B$4*(Ergebnisse2!$E$4/Parameter!$B$8) + J766)&gt;0), IF(($B766-Parameter!$B$17*Spielerentscheidungen!$B$5+Parameter!$B$4*(Ergebnisse2!$D$4/Parameter!$B$8) + I766) &gt; (ZB_Käufer2!$B766-Parameter!$B$17*Spielerentscheidungen!$D$5+Parameter!$B$4*(Ergebnisse2!$E$4/Parameter!$B$8) + J766), "A", IF(($B766-Parameter!$B$17*Spielerentscheidungen!$B$5+Parameter!$B$4*(Ergebnisse2!$D$4/Parameter!$B$8) + I766) &lt; (ZB_Käufer2!$B766-Parameter!$B$17*Spielerentscheidungen!$D$5+Parameter!$B$4*(Ergebnisse2!$E$4/Parameter!$B$8) + J766), "B", C766)),
IF(($B766-Parameter!$B$17*Spielerentscheidungen!$B$5+Parameter!$B$4*(Ergebnisse2!$D$4/Parameter!$B$8) +I766)&gt;0,"A",
IF((ZB_Käufer2!$B766-Parameter!$B$17*Spielerentscheidungen!$D$5+Parameter!$B$4*(Ergebnisse2!$E$4/Parameter!$B$8) + J766)&gt;0,"B",0)))</f>
        <v>0</v>
      </c>
      <c r="H766">
        <f>IF(AND(($B766-Parameter!$B$17*Spielerentscheidungen!$B$6+Parameter!$B$4*(Ergebnisse2!$D$5/Parameter!$B$8) + I766)&gt;0,(ZB_Käufer2!$B766-Parameter!$B$17*Spielerentscheidungen!$D$6+Parameter!$B$4*(Ergebnisse2!$E$5/Parameter!$B$8) + J766)&gt;0), IF(($B766-Parameter!$B$17*Spielerentscheidungen!$B$6+Parameter!$B$4*(Ergebnisse2!$D$5/Parameter!$B$8) + I766) &gt; (ZB_Käufer2!$B766-Parameter!$B$17*Spielerentscheidungen!$D$6+Parameter!$B$4*(Ergebnisse2!$E$5/Parameter!$B$8) + J766),"A",IF(($B766-Parameter!$B$17*Spielerentscheidungen!$B$6+Parameter!$B$4*(Ergebnisse2!$D$5/Parameter!$B$8) + I766) &lt; (ZB_Käufer2!$B766-Parameter!$B$17*Spielerentscheidungen!$D$6+Parameter!$B$4*(Ergebnisse2!$E$5/Parameter!$B$8) + J766),"B",C766)),
IF(($B766-Parameter!$B$17*Spielerentscheidungen!$B$6+Parameter!$B$4*(Ergebnisse2!$D$5/Parameter!$B$8) + I766)&gt;0,"A",
IF((ZB_Käufer2!$B766-Parameter!$B$17*Spielerentscheidungen!$D$6 + Parameter!$B$4*(Ergebnisse2!$E$5/Parameter!$B$8) + J766)&gt;0,"B",0)))</f>
        <v>0</v>
      </c>
      <c r="I766">
        <v>1</v>
      </c>
      <c r="J766">
        <v>0</v>
      </c>
    </row>
    <row r="767" spans="1:10" x14ac:dyDescent="0.35">
      <c r="A767">
        <v>766</v>
      </c>
      <c r="B767">
        <v>6.6</v>
      </c>
      <c r="C767" t="s">
        <v>20</v>
      </c>
      <c r="D767" t="str">
        <f>IF(AND(($B767- Parameter!$B$17*Spielerentscheidungen!$B$2+Parameter!$B$4*0.5 + I767)&gt;0,(ZB_Käufer2!$B767-Parameter!$B$17*Spielerentscheidungen!$D$2+Parameter!$B$4*0.5 + J767)&gt;0), IF(($B767-Parameter!$B$17*Spielerentscheidungen!$B$2+Parameter!$B$4*0.5 + I767) &gt; (ZB_Käufer2!$B767-Parameter!$B$17*Spielerentscheidungen!$D$2+Parameter!$B$4*0.5 + J767), "A", IF((ZB_Käufer2!$B767-Parameter!$B$17*Spielerentscheidungen!$D$2+Parameter!$B$4*0.5 + J767) &gt; ($B767-Parameter!$B$17*Spielerentscheidungen!$B$2+Parameter!$B$4*0.5 + I767), "B", C767)),
IF(($B767-Parameter!$B$17*Spielerentscheidungen!$B$2+Parameter!$B$4*0.5 + I767)&gt;0,"A",
IF((ZB_Käufer2!$B767-Parameter!$B$17*Spielerentscheidungen!$D$2+Parameter!$B$4*0.5 + J767)&gt;0,"B",0)))</f>
        <v>A</v>
      </c>
      <c r="E767" t="str">
        <f>IF(AND(($B767-Parameter!$B$17*Spielerentscheidungen!$B$3+Parameter!$B$4*(Ergebnisse2!$D$2/Parameter!$B$8) + I767)&gt;0,(ZB_Käufer2!$B767-Parameter!$B$17*Spielerentscheidungen!$D$3+Parameter!$B$4*(Ergebnisse2!$E$2/Parameter!$B$8) + J767)&gt;0),IF(($B767-Parameter!$B$17*Spielerentscheidungen!$B$3+Parameter!$B$4*(Ergebnisse2!$D$2/Parameter!$B$8) + I767) &gt; (ZB_Käufer2!$B767-Parameter!$B$17*Spielerentscheidungen!$D$3+Parameter!$B$4*(Ergebnisse2!$E$2/Parameter!$B$8) + J767),"A", IF(($B767-Parameter!$B$17*Spielerentscheidungen!$B$3+Parameter!$B$4*(Ergebnisse2!$D$2/Parameter!$B$8) + I767) &lt; (ZB_Käufer2!$B767-Parameter!$B$17*Spielerentscheidungen!$D$3+Parameter!$B$4*(Ergebnisse2!$E$2/Parameter!$B$8) + J767 ), "B", C767)),
IF(($B767-Parameter!$B$17*Spielerentscheidungen!$B$3+Parameter!$B$4*(Ergebnisse2!$D$2/Parameter!$B$8) + I767) &gt; 0,"A",
IF((ZB_Käufer2!$B767-Parameter!$B$17*Spielerentscheidungen!$D$3+Parameter!$B$4*(Ergebnisse2!$E$2/Parameter!$B$8) + J767)&gt;0,"B",0)))</f>
        <v>A</v>
      </c>
      <c r="F767" t="str">
        <f>IF(AND(($B767-Parameter!$B$17*Spielerentscheidungen!$B$4+Parameter!$B$4*(Ergebnisse2!$D$3/Parameter!$B$8) + I767 )&gt;0,(ZB_Käufer2!$B767-Parameter!$B$17*Spielerentscheidungen!$D$4+Parameter!$B$4*(Ergebnisse2!$E$3/Parameter!$B$8) + J767)&gt;0),IF(($B767-Parameter!$B$17*Spielerentscheidungen!$B$4+Parameter!$B$4*(Ergebnisse2!$D$3/Parameter!$B$8) + I767) &gt; (ZB_Käufer2!$B767-Parameter!$B$17*Spielerentscheidungen!$D$4+Parameter!$B$4*(Ergebnisse2!$E$3/Parameter!$B$8) + J767), "A", IF(($B767-Parameter!$B$17*Spielerentscheidungen!$B$4+Parameter!$B$4*(Ergebnisse2!$D$3/Parameter!$B$8) + I767) &lt; (ZB_Käufer2!$B767-Parameter!$B$17*Spielerentscheidungen!$D$4+Parameter!$B$4*(Ergebnisse2!$E$3/Parameter!$B$8) + J767), "B", C767)),
IF(($B767-Parameter!$B$17*Spielerentscheidungen!$B$4+Parameter!$B$4*(Ergebnisse2!$D$3/Parameter!$B$8) + I767) &gt; 0,"A",
IF((ZB_Käufer2!$B767-Parameter!$B$17*Spielerentscheidungen!$D$4+Parameter!$B$4*(Ergebnisse2!$E$3/Parameter!$B$8) + J767) &gt; 0,"B",0)))</f>
        <v>A</v>
      </c>
      <c r="G767" t="str">
        <f>IF(AND(($B767-Parameter!$B$17*Spielerentscheidungen!$B$5+Parameter!$B$4*(Ergebnisse2!$D$4/Parameter!$B$8) + I767)&gt;0,(ZB_Käufer2!$B767-Parameter!$B$17*Spielerentscheidungen!$D$5+Parameter!$B$4*(Ergebnisse2!$E$4/Parameter!$B$8) + J767)&gt;0), IF(($B767-Parameter!$B$17*Spielerentscheidungen!$B$5+Parameter!$B$4*(Ergebnisse2!$D$4/Parameter!$B$8) + I767) &gt; (ZB_Käufer2!$B767-Parameter!$B$17*Spielerentscheidungen!$D$5+Parameter!$B$4*(Ergebnisse2!$E$4/Parameter!$B$8) + J767), "A", IF(($B767-Parameter!$B$17*Spielerentscheidungen!$B$5+Parameter!$B$4*(Ergebnisse2!$D$4/Parameter!$B$8) + I767) &lt; (ZB_Käufer2!$B767-Parameter!$B$17*Spielerentscheidungen!$D$5+Parameter!$B$4*(Ergebnisse2!$E$4/Parameter!$B$8) + J767), "B", C767)),
IF(($B767-Parameter!$B$17*Spielerentscheidungen!$B$5+Parameter!$B$4*(Ergebnisse2!$D$4/Parameter!$B$8) +I767)&gt;0,"A",
IF((ZB_Käufer2!$B767-Parameter!$B$17*Spielerentscheidungen!$D$5+Parameter!$B$4*(Ergebnisse2!$E$4/Parameter!$B$8) + J767)&gt;0,"B",0)))</f>
        <v>A</v>
      </c>
      <c r="H767">
        <f>IF(AND(($B767-Parameter!$B$17*Spielerentscheidungen!$B$6+Parameter!$B$4*(Ergebnisse2!$D$5/Parameter!$B$8) + I767)&gt;0,(ZB_Käufer2!$B767-Parameter!$B$17*Spielerentscheidungen!$D$6+Parameter!$B$4*(Ergebnisse2!$E$5/Parameter!$B$8) + J767)&gt;0), IF(($B767-Parameter!$B$17*Spielerentscheidungen!$B$6+Parameter!$B$4*(Ergebnisse2!$D$5/Parameter!$B$8) + I767) &gt; (ZB_Käufer2!$B767-Parameter!$B$17*Spielerentscheidungen!$D$6+Parameter!$B$4*(Ergebnisse2!$E$5/Parameter!$B$8) + J767),"A",IF(($B767-Parameter!$B$17*Spielerentscheidungen!$B$6+Parameter!$B$4*(Ergebnisse2!$D$5/Parameter!$B$8) + I767) &lt; (ZB_Käufer2!$B767-Parameter!$B$17*Spielerentscheidungen!$D$6+Parameter!$B$4*(Ergebnisse2!$E$5/Parameter!$B$8) + J767),"B",C767)),
IF(($B767-Parameter!$B$17*Spielerentscheidungen!$B$6+Parameter!$B$4*(Ergebnisse2!$D$5/Parameter!$B$8) + I767)&gt;0,"A",
IF((ZB_Käufer2!$B767-Parameter!$B$17*Spielerentscheidungen!$D$6 + Parameter!$B$4*(Ergebnisse2!$E$5/Parameter!$B$8) + J767)&gt;0,"B",0)))</f>
        <v>0</v>
      </c>
      <c r="I767">
        <v>3</v>
      </c>
      <c r="J767">
        <v>0</v>
      </c>
    </row>
    <row r="768" spans="1:10" x14ac:dyDescent="0.35">
      <c r="A768">
        <v>767</v>
      </c>
      <c r="B768">
        <v>5.72</v>
      </c>
      <c r="C768" t="s">
        <v>19</v>
      </c>
      <c r="D768" t="str">
        <f>IF(AND(($B768- Parameter!$B$17*Spielerentscheidungen!$B$2+Parameter!$B$4*0.5 + I768)&gt;0,(ZB_Käufer2!$B768-Parameter!$B$17*Spielerentscheidungen!$D$2+Parameter!$B$4*0.5 + J768)&gt;0), IF(($B768-Parameter!$B$17*Spielerentscheidungen!$B$2+Parameter!$B$4*0.5 + I768) &gt; (ZB_Käufer2!$B768-Parameter!$B$17*Spielerentscheidungen!$D$2+Parameter!$B$4*0.5 + J768), "A", IF((ZB_Käufer2!$B768-Parameter!$B$17*Spielerentscheidungen!$D$2+Parameter!$B$4*0.5 + J768) &gt; ($B768-Parameter!$B$17*Spielerentscheidungen!$B$2+Parameter!$B$4*0.5 + I768), "B", C768)),
IF(($B768-Parameter!$B$17*Spielerentscheidungen!$B$2+Parameter!$B$4*0.5 + I768)&gt;0,"A",
IF((ZB_Käufer2!$B768-Parameter!$B$17*Spielerentscheidungen!$D$2+Parameter!$B$4*0.5 + J768)&gt;0,"B",0)))</f>
        <v>A</v>
      </c>
      <c r="E768" t="str">
        <f>IF(AND(($B768-Parameter!$B$17*Spielerentscheidungen!$B$3+Parameter!$B$4*(Ergebnisse2!$D$2/Parameter!$B$8) + I768)&gt;0,(ZB_Käufer2!$B768-Parameter!$B$17*Spielerentscheidungen!$D$3+Parameter!$B$4*(Ergebnisse2!$E$2/Parameter!$B$8) + J768)&gt;0),IF(($B768-Parameter!$B$17*Spielerentscheidungen!$B$3+Parameter!$B$4*(Ergebnisse2!$D$2/Parameter!$B$8) + I768) &gt; (ZB_Käufer2!$B768-Parameter!$B$17*Spielerentscheidungen!$D$3+Parameter!$B$4*(Ergebnisse2!$E$2/Parameter!$B$8) + J768),"A", IF(($B768-Parameter!$B$17*Spielerentscheidungen!$B$3+Parameter!$B$4*(Ergebnisse2!$D$2/Parameter!$B$8) + I768) &lt; (ZB_Käufer2!$B768-Parameter!$B$17*Spielerentscheidungen!$D$3+Parameter!$B$4*(Ergebnisse2!$E$2/Parameter!$B$8) + J768 ), "B", C768)),
IF(($B768-Parameter!$B$17*Spielerentscheidungen!$B$3+Parameter!$B$4*(Ergebnisse2!$D$2/Parameter!$B$8) + I768) &gt; 0,"A",
IF((ZB_Käufer2!$B768-Parameter!$B$17*Spielerentscheidungen!$D$3+Parameter!$B$4*(Ergebnisse2!$E$2/Parameter!$B$8) + J768)&gt;0,"B",0)))</f>
        <v>A</v>
      </c>
      <c r="F768">
        <f>IF(AND(($B768-Parameter!$B$17*Spielerentscheidungen!$B$4+Parameter!$B$4*(Ergebnisse2!$D$3/Parameter!$B$8) + I768 )&gt;0,(ZB_Käufer2!$B768-Parameter!$B$17*Spielerentscheidungen!$D$4+Parameter!$B$4*(Ergebnisse2!$E$3/Parameter!$B$8) + J768)&gt;0),IF(($B768-Parameter!$B$17*Spielerentscheidungen!$B$4+Parameter!$B$4*(Ergebnisse2!$D$3/Parameter!$B$8) + I768) &gt; (ZB_Käufer2!$B768-Parameter!$B$17*Spielerentscheidungen!$D$4+Parameter!$B$4*(Ergebnisse2!$E$3/Parameter!$B$8) + J768), "A", IF(($B768-Parameter!$B$17*Spielerentscheidungen!$B$4+Parameter!$B$4*(Ergebnisse2!$D$3/Parameter!$B$8) + I768) &lt; (ZB_Käufer2!$B768-Parameter!$B$17*Spielerentscheidungen!$D$4+Parameter!$B$4*(Ergebnisse2!$E$3/Parameter!$B$8) + J768), "B", C768)),
IF(($B768-Parameter!$B$17*Spielerentscheidungen!$B$4+Parameter!$B$4*(Ergebnisse2!$D$3/Parameter!$B$8) + I768) &gt; 0,"A",
IF((ZB_Käufer2!$B768-Parameter!$B$17*Spielerentscheidungen!$D$4+Parameter!$B$4*(Ergebnisse2!$E$3/Parameter!$B$8) + J768) &gt; 0,"B",0)))</f>
        <v>0</v>
      </c>
      <c r="G768">
        <f>IF(AND(($B768-Parameter!$B$17*Spielerentscheidungen!$B$5+Parameter!$B$4*(Ergebnisse2!$D$4/Parameter!$B$8) + I768)&gt;0,(ZB_Käufer2!$B768-Parameter!$B$17*Spielerentscheidungen!$D$5+Parameter!$B$4*(Ergebnisse2!$E$4/Parameter!$B$8) + J768)&gt;0), IF(($B768-Parameter!$B$17*Spielerentscheidungen!$B$5+Parameter!$B$4*(Ergebnisse2!$D$4/Parameter!$B$8) + I768) &gt; (ZB_Käufer2!$B768-Parameter!$B$17*Spielerentscheidungen!$D$5+Parameter!$B$4*(Ergebnisse2!$E$4/Parameter!$B$8) + J768), "A", IF(($B768-Parameter!$B$17*Spielerentscheidungen!$B$5+Parameter!$B$4*(Ergebnisse2!$D$4/Parameter!$B$8) + I768) &lt; (ZB_Käufer2!$B768-Parameter!$B$17*Spielerentscheidungen!$D$5+Parameter!$B$4*(Ergebnisse2!$E$4/Parameter!$B$8) + J768), "B", C768)),
IF(($B768-Parameter!$B$17*Spielerentscheidungen!$B$5+Parameter!$B$4*(Ergebnisse2!$D$4/Parameter!$B$8) +I768)&gt;0,"A",
IF((ZB_Käufer2!$B768-Parameter!$B$17*Spielerentscheidungen!$D$5+Parameter!$B$4*(Ergebnisse2!$E$4/Parameter!$B$8) + J768)&gt;0,"B",0)))</f>
        <v>0</v>
      </c>
      <c r="H768">
        <f>IF(AND(($B768-Parameter!$B$17*Spielerentscheidungen!$B$6+Parameter!$B$4*(Ergebnisse2!$D$5/Parameter!$B$8) + I768)&gt;0,(ZB_Käufer2!$B768-Parameter!$B$17*Spielerentscheidungen!$D$6+Parameter!$B$4*(Ergebnisse2!$E$5/Parameter!$B$8) + J768)&gt;0), IF(($B768-Parameter!$B$17*Spielerentscheidungen!$B$6+Parameter!$B$4*(Ergebnisse2!$D$5/Parameter!$B$8) + I768) &gt; (ZB_Käufer2!$B768-Parameter!$B$17*Spielerentscheidungen!$D$6+Parameter!$B$4*(Ergebnisse2!$E$5/Parameter!$B$8) + J768),"A",IF(($B768-Parameter!$B$17*Spielerentscheidungen!$B$6+Parameter!$B$4*(Ergebnisse2!$D$5/Parameter!$B$8) + I768) &lt; (ZB_Käufer2!$B768-Parameter!$B$17*Spielerentscheidungen!$D$6+Parameter!$B$4*(Ergebnisse2!$E$5/Parameter!$B$8) + J768),"B",C768)),
IF(($B768-Parameter!$B$17*Spielerentscheidungen!$B$6+Parameter!$B$4*(Ergebnisse2!$D$5/Parameter!$B$8) + I768)&gt;0,"A",
IF((ZB_Käufer2!$B768-Parameter!$B$17*Spielerentscheidungen!$D$6 + Parameter!$B$4*(Ergebnisse2!$E$5/Parameter!$B$8) + J768)&gt;0,"B",0)))</f>
        <v>0</v>
      </c>
      <c r="I768">
        <v>3</v>
      </c>
      <c r="J768">
        <v>0</v>
      </c>
    </row>
    <row r="769" spans="1:10" x14ac:dyDescent="0.35">
      <c r="A769">
        <v>768</v>
      </c>
      <c r="B769">
        <v>1.63</v>
      </c>
      <c r="C769" t="s">
        <v>20</v>
      </c>
      <c r="D769">
        <f>IF(AND(($B769- Parameter!$B$17*Spielerentscheidungen!$B$2+Parameter!$B$4*0.5 + I769)&gt;0,(ZB_Käufer2!$B769-Parameter!$B$17*Spielerentscheidungen!$D$2+Parameter!$B$4*0.5 + J769)&gt;0), IF(($B769-Parameter!$B$17*Spielerentscheidungen!$B$2+Parameter!$B$4*0.5 + I769) &gt; (ZB_Käufer2!$B769-Parameter!$B$17*Spielerentscheidungen!$D$2+Parameter!$B$4*0.5 + J769), "A", IF((ZB_Käufer2!$B769-Parameter!$B$17*Spielerentscheidungen!$D$2+Parameter!$B$4*0.5 + J769) &gt; ($B769-Parameter!$B$17*Spielerentscheidungen!$B$2+Parameter!$B$4*0.5 + I769), "B", C769)),
IF(($B769-Parameter!$B$17*Spielerentscheidungen!$B$2+Parameter!$B$4*0.5 + I769)&gt;0,"A",
IF((ZB_Käufer2!$B769-Parameter!$B$17*Spielerentscheidungen!$D$2+Parameter!$B$4*0.5 + J769)&gt;0,"B",0)))</f>
        <v>0</v>
      </c>
      <c r="E769">
        <f>IF(AND(($B769-Parameter!$B$17*Spielerentscheidungen!$B$3+Parameter!$B$4*(Ergebnisse2!$D$2/Parameter!$B$8) + I769)&gt;0,(ZB_Käufer2!$B769-Parameter!$B$17*Spielerentscheidungen!$D$3+Parameter!$B$4*(Ergebnisse2!$E$2/Parameter!$B$8) + J769)&gt;0),IF(($B769-Parameter!$B$17*Spielerentscheidungen!$B$3+Parameter!$B$4*(Ergebnisse2!$D$2/Parameter!$B$8) + I769) &gt; (ZB_Käufer2!$B769-Parameter!$B$17*Spielerentscheidungen!$D$3+Parameter!$B$4*(Ergebnisse2!$E$2/Parameter!$B$8) + J769),"A", IF(($B769-Parameter!$B$17*Spielerentscheidungen!$B$3+Parameter!$B$4*(Ergebnisse2!$D$2/Parameter!$B$8) + I769) &lt; (ZB_Käufer2!$B769-Parameter!$B$17*Spielerentscheidungen!$D$3+Parameter!$B$4*(Ergebnisse2!$E$2/Parameter!$B$8) + J769 ), "B", C769)),
IF(($B769-Parameter!$B$17*Spielerentscheidungen!$B$3+Parameter!$B$4*(Ergebnisse2!$D$2/Parameter!$B$8) + I769) &gt; 0,"A",
IF((ZB_Käufer2!$B769-Parameter!$B$17*Spielerentscheidungen!$D$3+Parameter!$B$4*(Ergebnisse2!$E$2/Parameter!$B$8) + J769)&gt;0,"B",0)))</f>
        <v>0</v>
      </c>
      <c r="F769">
        <f>IF(AND(($B769-Parameter!$B$17*Spielerentscheidungen!$B$4+Parameter!$B$4*(Ergebnisse2!$D$3/Parameter!$B$8) + I769 )&gt;0,(ZB_Käufer2!$B769-Parameter!$B$17*Spielerentscheidungen!$D$4+Parameter!$B$4*(Ergebnisse2!$E$3/Parameter!$B$8) + J769)&gt;0),IF(($B769-Parameter!$B$17*Spielerentscheidungen!$B$4+Parameter!$B$4*(Ergebnisse2!$D$3/Parameter!$B$8) + I769) &gt; (ZB_Käufer2!$B769-Parameter!$B$17*Spielerentscheidungen!$D$4+Parameter!$B$4*(Ergebnisse2!$E$3/Parameter!$B$8) + J769), "A", IF(($B769-Parameter!$B$17*Spielerentscheidungen!$B$4+Parameter!$B$4*(Ergebnisse2!$D$3/Parameter!$B$8) + I769) &lt; (ZB_Käufer2!$B769-Parameter!$B$17*Spielerentscheidungen!$D$4+Parameter!$B$4*(Ergebnisse2!$E$3/Parameter!$B$8) + J769), "B", C769)),
IF(($B769-Parameter!$B$17*Spielerentscheidungen!$B$4+Parameter!$B$4*(Ergebnisse2!$D$3/Parameter!$B$8) + I769) &gt; 0,"A",
IF((ZB_Käufer2!$B769-Parameter!$B$17*Spielerentscheidungen!$D$4+Parameter!$B$4*(Ergebnisse2!$E$3/Parameter!$B$8) + J769) &gt; 0,"B",0)))</f>
        <v>0</v>
      </c>
      <c r="G769">
        <f>IF(AND(($B769-Parameter!$B$17*Spielerentscheidungen!$B$5+Parameter!$B$4*(Ergebnisse2!$D$4/Parameter!$B$8) + I769)&gt;0,(ZB_Käufer2!$B769-Parameter!$B$17*Spielerentscheidungen!$D$5+Parameter!$B$4*(Ergebnisse2!$E$4/Parameter!$B$8) + J769)&gt;0), IF(($B769-Parameter!$B$17*Spielerentscheidungen!$B$5+Parameter!$B$4*(Ergebnisse2!$D$4/Parameter!$B$8) + I769) &gt; (ZB_Käufer2!$B769-Parameter!$B$17*Spielerentscheidungen!$D$5+Parameter!$B$4*(Ergebnisse2!$E$4/Parameter!$B$8) + J769), "A", IF(($B769-Parameter!$B$17*Spielerentscheidungen!$B$5+Parameter!$B$4*(Ergebnisse2!$D$4/Parameter!$B$8) + I769) &lt; (ZB_Käufer2!$B769-Parameter!$B$17*Spielerentscheidungen!$D$5+Parameter!$B$4*(Ergebnisse2!$E$4/Parameter!$B$8) + J769), "B", C769)),
IF(($B769-Parameter!$B$17*Spielerentscheidungen!$B$5+Parameter!$B$4*(Ergebnisse2!$D$4/Parameter!$B$8) +I769)&gt;0,"A",
IF((ZB_Käufer2!$B769-Parameter!$B$17*Spielerentscheidungen!$D$5+Parameter!$B$4*(Ergebnisse2!$E$4/Parameter!$B$8) + J769)&gt;0,"B",0)))</f>
        <v>0</v>
      </c>
      <c r="H769">
        <f>IF(AND(($B769-Parameter!$B$17*Spielerentscheidungen!$B$6+Parameter!$B$4*(Ergebnisse2!$D$5/Parameter!$B$8) + I769)&gt;0,(ZB_Käufer2!$B769-Parameter!$B$17*Spielerentscheidungen!$D$6+Parameter!$B$4*(Ergebnisse2!$E$5/Parameter!$B$8) + J769)&gt;0), IF(($B769-Parameter!$B$17*Spielerentscheidungen!$B$6+Parameter!$B$4*(Ergebnisse2!$D$5/Parameter!$B$8) + I769) &gt; (ZB_Käufer2!$B769-Parameter!$B$17*Spielerentscheidungen!$D$6+Parameter!$B$4*(Ergebnisse2!$E$5/Parameter!$B$8) + J769),"A",IF(($B769-Parameter!$B$17*Spielerentscheidungen!$B$6+Parameter!$B$4*(Ergebnisse2!$D$5/Parameter!$B$8) + I769) &lt; (ZB_Käufer2!$B769-Parameter!$B$17*Spielerentscheidungen!$D$6+Parameter!$B$4*(Ergebnisse2!$E$5/Parameter!$B$8) + J769),"B",C769)),
IF(($B769-Parameter!$B$17*Spielerentscheidungen!$B$6+Parameter!$B$4*(Ergebnisse2!$D$5/Parameter!$B$8) + I769)&gt;0,"A",
IF((ZB_Käufer2!$B769-Parameter!$B$17*Spielerentscheidungen!$D$6 + Parameter!$B$4*(Ergebnisse2!$E$5/Parameter!$B$8) + J769)&gt;0,"B",0)))</f>
        <v>0</v>
      </c>
      <c r="I769">
        <v>0</v>
      </c>
      <c r="J769">
        <v>4</v>
      </c>
    </row>
    <row r="770" spans="1:10" x14ac:dyDescent="0.35">
      <c r="A770">
        <v>769</v>
      </c>
      <c r="B770">
        <v>2.14</v>
      </c>
      <c r="C770" t="s">
        <v>19</v>
      </c>
      <c r="D770">
        <f>IF(AND(($B770- Parameter!$B$17*Spielerentscheidungen!$B$2+Parameter!$B$4*0.5 + I770)&gt;0,(ZB_Käufer2!$B770-Parameter!$B$17*Spielerentscheidungen!$D$2+Parameter!$B$4*0.5 + J770)&gt;0), IF(($B770-Parameter!$B$17*Spielerentscheidungen!$B$2+Parameter!$B$4*0.5 + I770) &gt; (ZB_Käufer2!$B770-Parameter!$B$17*Spielerentscheidungen!$D$2+Parameter!$B$4*0.5 + J770), "A", IF((ZB_Käufer2!$B770-Parameter!$B$17*Spielerentscheidungen!$D$2+Parameter!$B$4*0.5 + J770) &gt; ($B770-Parameter!$B$17*Spielerentscheidungen!$B$2+Parameter!$B$4*0.5 + I770), "B", C770)),
IF(($B770-Parameter!$B$17*Spielerentscheidungen!$B$2+Parameter!$B$4*0.5 + I770)&gt;0,"A",
IF((ZB_Käufer2!$B770-Parameter!$B$17*Spielerentscheidungen!$D$2+Parameter!$B$4*0.5 + J770)&gt;0,"B",0)))</f>
        <v>0</v>
      </c>
      <c r="E770">
        <f>IF(AND(($B770-Parameter!$B$17*Spielerentscheidungen!$B$3+Parameter!$B$4*(Ergebnisse2!$D$2/Parameter!$B$8) + I770)&gt;0,(ZB_Käufer2!$B770-Parameter!$B$17*Spielerentscheidungen!$D$3+Parameter!$B$4*(Ergebnisse2!$E$2/Parameter!$B$8) + J770)&gt;0),IF(($B770-Parameter!$B$17*Spielerentscheidungen!$B$3+Parameter!$B$4*(Ergebnisse2!$D$2/Parameter!$B$8) + I770) &gt; (ZB_Käufer2!$B770-Parameter!$B$17*Spielerentscheidungen!$D$3+Parameter!$B$4*(Ergebnisse2!$E$2/Parameter!$B$8) + J770),"A", IF(($B770-Parameter!$B$17*Spielerentscheidungen!$B$3+Parameter!$B$4*(Ergebnisse2!$D$2/Parameter!$B$8) + I770) &lt; (ZB_Käufer2!$B770-Parameter!$B$17*Spielerentscheidungen!$D$3+Parameter!$B$4*(Ergebnisse2!$E$2/Parameter!$B$8) + J770 ), "B", C770)),
IF(($B770-Parameter!$B$17*Spielerentscheidungen!$B$3+Parameter!$B$4*(Ergebnisse2!$D$2/Parameter!$B$8) + I770) &gt; 0,"A",
IF((ZB_Käufer2!$B770-Parameter!$B$17*Spielerentscheidungen!$D$3+Parameter!$B$4*(Ergebnisse2!$E$2/Parameter!$B$8) + J770)&gt;0,"B",0)))</f>
        <v>0</v>
      </c>
      <c r="F770">
        <f>IF(AND(($B770-Parameter!$B$17*Spielerentscheidungen!$B$4+Parameter!$B$4*(Ergebnisse2!$D$3/Parameter!$B$8) + I770 )&gt;0,(ZB_Käufer2!$B770-Parameter!$B$17*Spielerentscheidungen!$D$4+Parameter!$B$4*(Ergebnisse2!$E$3/Parameter!$B$8) + J770)&gt;0),IF(($B770-Parameter!$B$17*Spielerentscheidungen!$B$4+Parameter!$B$4*(Ergebnisse2!$D$3/Parameter!$B$8) + I770) &gt; (ZB_Käufer2!$B770-Parameter!$B$17*Spielerentscheidungen!$D$4+Parameter!$B$4*(Ergebnisse2!$E$3/Parameter!$B$8) + J770), "A", IF(($B770-Parameter!$B$17*Spielerentscheidungen!$B$4+Parameter!$B$4*(Ergebnisse2!$D$3/Parameter!$B$8) + I770) &lt; (ZB_Käufer2!$B770-Parameter!$B$17*Spielerentscheidungen!$D$4+Parameter!$B$4*(Ergebnisse2!$E$3/Parameter!$B$8) + J770), "B", C770)),
IF(($B770-Parameter!$B$17*Spielerentscheidungen!$B$4+Parameter!$B$4*(Ergebnisse2!$D$3/Parameter!$B$8) + I770) &gt; 0,"A",
IF((ZB_Käufer2!$B770-Parameter!$B$17*Spielerentscheidungen!$D$4+Parameter!$B$4*(Ergebnisse2!$E$3/Parameter!$B$8) + J770) &gt; 0,"B",0)))</f>
        <v>0</v>
      </c>
      <c r="G770">
        <f>IF(AND(($B770-Parameter!$B$17*Spielerentscheidungen!$B$5+Parameter!$B$4*(Ergebnisse2!$D$4/Parameter!$B$8) + I770)&gt;0,(ZB_Käufer2!$B770-Parameter!$B$17*Spielerentscheidungen!$D$5+Parameter!$B$4*(Ergebnisse2!$E$4/Parameter!$B$8) + J770)&gt;0), IF(($B770-Parameter!$B$17*Spielerentscheidungen!$B$5+Parameter!$B$4*(Ergebnisse2!$D$4/Parameter!$B$8) + I770) &gt; (ZB_Käufer2!$B770-Parameter!$B$17*Spielerentscheidungen!$D$5+Parameter!$B$4*(Ergebnisse2!$E$4/Parameter!$B$8) + J770), "A", IF(($B770-Parameter!$B$17*Spielerentscheidungen!$B$5+Parameter!$B$4*(Ergebnisse2!$D$4/Parameter!$B$8) + I770) &lt; (ZB_Käufer2!$B770-Parameter!$B$17*Spielerentscheidungen!$D$5+Parameter!$B$4*(Ergebnisse2!$E$4/Parameter!$B$8) + J770), "B", C770)),
IF(($B770-Parameter!$B$17*Spielerentscheidungen!$B$5+Parameter!$B$4*(Ergebnisse2!$D$4/Parameter!$B$8) +I770)&gt;0,"A",
IF((ZB_Käufer2!$B770-Parameter!$B$17*Spielerentscheidungen!$D$5+Parameter!$B$4*(Ergebnisse2!$E$4/Parameter!$B$8) + J770)&gt;0,"B",0)))</f>
        <v>0</v>
      </c>
      <c r="H770">
        <f>IF(AND(($B770-Parameter!$B$17*Spielerentscheidungen!$B$6+Parameter!$B$4*(Ergebnisse2!$D$5/Parameter!$B$8) + I770)&gt;0,(ZB_Käufer2!$B770-Parameter!$B$17*Spielerentscheidungen!$D$6+Parameter!$B$4*(Ergebnisse2!$E$5/Parameter!$B$8) + J770)&gt;0), IF(($B770-Parameter!$B$17*Spielerentscheidungen!$B$6+Parameter!$B$4*(Ergebnisse2!$D$5/Parameter!$B$8) + I770) &gt; (ZB_Käufer2!$B770-Parameter!$B$17*Spielerentscheidungen!$D$6+Parameter!$B$4*(Ergebnisse2!$E$5/Parameter!$B$8) + J770),"A",IF(($B770-Parameter!$B$17*Spielerentscheidungen!$B$6+Parameter!$B$4*(Ergebnisse2!$D$5/Parameter!$B$8) + I770) &lt; (ZB_Käufer2!$B770-Parameter!$B$17*Spielerentscheidungen!$D$6+Parameter!$B$4*(Ergebnisse2!$E$5/Parameter!$B$8) + J770),"B",C770)),
IF(($B770-Parameter!$B$17*Spielerentscheidungen!$B$6+Parameter!$B$4*(Ergebnisse2!$D$5/Parameter!$B$8) + I770)&gt;0,"A",
IF((ZB_Käufer2!$B770-Parameter!$B$17*Spielerentscheidungen!$D$6 + Parameter!$B$4*(Ergebnisse2!$E$5/Parameter!$B$8) + J770)&gt;0,"B",0)))</f>
        <v>0</v>
      </c>
      <c r="I770">
        <v>0</v>
      </c>
      <c r="J770">
        <v>2</v>
      </c>
    </row>
    <row r="771" spans="1:10" x14ac:dyDescent="0.35">
      <c r="A771">
        <v>770</v>
      </c>
      <c r="B771">
        <v>0.28999999999999998</v>
      </c>
      <c r="C771" t="s">
        <v>20</v>
      </c>
      <c r="D771">
        <f>IF(AND(($B771- Parameter!$B$17*Spielerentscheidungen!$B$2+Parameter!$B$4*0.5 + I771)&gt;0,(ZB_Käufer2!$B771-Parameter!$B$17*Spielerentscheidungen!$D$2+Parameter!$B$4*0.5 + J771)&gt;0), IF(($B771-Parameter!$B$17*Spielerentscheidungen!$B$2+Parameter!$B$4*0.5 + I771) &gt; (ZB_Käufer2!$B771-Parameter!$B$17*Spielerentscheidungen!$D$2+Parameter!$B$4*0.5 + J771), "A", IF((ZB_Käufer2!$B771-Parameter!$B$17*Spielerentscheidungen!$D$2+Parameter!$B$4*0.5 + J771) &gt; ($B771-Parameter!$B$17*Spielerentscheidungen!$B$2+Parameter!$B$4*0.5 + I771), "B", C771)),
IF(($B771-Parameter!$B$17*Spielerentscheidungen!$B$2+Parameter!$B$4*0.5 + I771)&gt;0,"A",
IF((ZB_Käufer2!$B771-Parameter!$B$17*Spielerentscheidungen!$D$2+Parameter!$B$4*0.5 + J771)&gt;0,"B",0)))</f>
        <v>0</v>
      </c>
      <c r="E771">
        <f>IF(AND(($B771-Parameter!$B$17*Spielerentscheidungen!$B$3+Parameter!$B$4*(Ergebnisse2!$D$2/Parameter!$B$8) + I771)&gt;0,(ZB_Käufer2!$B771-Parameter!$B$17*Spielerentscheidungen!$D$3+Parameter!$B$4*(Ergebnisse2!$E$2/Parameter!$B$8) + J771)&gt;0),IF(($B771-Parameter!$B$17*Spielerentscheidungen!$B$3+Parameter!$B$4*(Ergebnisse2!$D$2/Parameter!$B$8) + I771) &gt; (ZB_Käufer2!$B771-Parameter!$B$17*Spielerentscheidungen!$D$3+Parameter!$B$4*(Ergebnisse2!$E$2/Parameter!$B$8) + J771),"A", IF(($B771-Parameter!$B$17*Spielerentscheidungen!$B$3+Parameter!$B$4*(Ergebnisse2!$D$2/Parameter!$B$8) + I771) &lt; (ZB_Käufer2!$B771-Parameter!$B$17*Spielerentscheidungen!$D$3+Parameter!$B$4*(Ergebnisse2!$E$2/Parameter!$B$8) + J771 ), "B", C771)),
IF(($B771-Parameter!$B$17*Spielerentscheidungen!$B$3+Parameter!$B$4*(Ergebnisse2!$D$2/Parameter!$B$8) + I771) &gt; 0,"A",
IF((ZB_Käufer2!$B771-Parameter!$B$17*Spielerentscheidungen!$D$3+Parameter!$B$4*(Ergebnisse2!$E$2/Parameter!$B$8) + J771)&gt;0,"B",0)))</f>
        <v>0</v>
      </c>
      <c r="F771">
        <f>IF(AND(($B771-Parameter!$B$17*Spielerentscheidungen!$B$4+Parameter!$B$4*(Ergebnisse2!$D$3/Parameter!$B$8) + I771 )&gt;0,(ZB_Käufer2!$B771-Parameter!$B$17*Spielerentscheidungen!$D$4+Parameter!$B$4*(Ergebnisse2!$E$3/Parameter!$B$8) + J771)&gt;0),IF(($B771-Parameter!$B$17*Spielerentscheidungen!$B$4+Parameter!$B$4*(Ergebnisse2!$D$3/Parameter!$B$8) + I771) &gt; (ZB_Käufer2!$B771-Parameter!$B$17*Spielerentscheidungen!$D$4+Parameter!$B$4*(Ergebnisse2!$E$3/Parameter!$B$8) + J771), "A", IF(($B771-Parameter!$B$17*Spielerentscheidungen!$B$4+Parameter!$B$4*(Ergebnisse2!$D$3/Parameter!$B$8) + I771) &lt; (ZB_Käufer2!$B771-Parameter!$B$17*Spielerentscheidungen!$D$4+Parameter!$B$4*(Ergebnisse2!$E$3/Parameter!$B$8) + J771), "B", C771)),
IF(($B771-Parameter!$B$17*Spielerentscheidungen!$B$4+Parameter!$B$4*(Ergebnisse2!$D$3/Parameter!$B$8) + I771) &gt; 0,"A",
IF((ZB_Käufer2!$B771-Parameter!$B$17*Spielerentscheidungen!$D$4+Parameter!$B$4*(Ergebnisse2!$E$3/Parameter!$B$8) + J771) &gt; 0,"B",0)))</f>
        <v>0</v>
      </c>
      <c r="G771">
        <f>IF(AND(($B771-Parameter!$B$17*Spielerentscheidungen!$B$5+Parameter!$B$4*(Ergebnisse2!$D$4/Parameter!$B$8) + I771)&gt;0,(ZB_Käufer2!$B771-Parameter!$B$17*Spielerentscheidungen!$D$5+Parameter!$B$4*(Ergebnisse2!$E$4/Parameter!$B$8) + J771)&gt;0), IF(($B771-Parameter!$B$17*Spielerentscheidungen!$B$5+Parameter!$B$4*(Ergebnisse2!$D$4/Parameter!$B$8) + I771) &gt; (ZB_Käufer2!$B771-Parameter!$B$17*Spielerentscheidungen!$D$5+Parameter!$B$4*(Ergebnisse2!$E$4/Parameter!$B$8) + J771), "A", IF(($B771-Parameter!$B$17*Spielerentscheidungen!$B$5+Parameter!$B$4*(Ergebnisse2!$D$4/Parameter!$B$8) + I771) &lt; (ZB_Käufer2!$B771-Parameter!$B$17*Spielerentscheidungen!$D$5+Parameter!$B$4*(Ergebnisse2!$E$4/Parameter!$B$8) + J771), "B", C771)),
IF(($B771-Parameter!$B$17*Spielerentscheidungen!$B$5+Parameter!$B$4*(Ergebnisse2!$D$4/Parameter!$B$8) +I771)&gt;0,"A",
IF((ZB_Käufer2!$B771-Parameter!$B$17*Spielerentscheidungen!$D$5+Parameter!$B$4*(Ergebnisse2!$E$4/Parameter!$B$8) + J771)&gt;0,"B",0)))</f>
        <v>0</v>
      </c>
      <c r="H771">
        <f>IF(AND(($B771-Parameter!$B$17*Spielerentscheidungen!$B$6+Parameter!$B$4*(Ergebnisse2!$D$5/Parameter!$B$8) + I771)&gt;0,(ZB_Käufer2!$B771-Parameter!$B$17*Spielerentscheidungen!$D$6+Parameter!$B$4*(Ergebnisse2!$E$5/Parameter!$B$8) + J771)&gt;0), IF(($B771-Parameter!$B$17*Spielerentscheidungen!$B$6+Parameter!$B$4*(Ergebnisse2!$D$5/Parameter!$B$8) + I771) &gt; (ZB_Käufer2!$B771-Parameter!$B$17*Spielerentscheidungen!$D$6+Parameter!$B$4*(Ergebnisse2!$E$5/Parameter!$B$8) + J771),"A",IF(($B771-Parameter!$B$17*Spielerentscheidungen!$B$6+Parameter!$B$4*(Ergebnisse2!$D$5/Parameter!$B$8) + I771) &lt; (ZB_Käufer2!$B771-Parameter!$B$17*Spielerentscheidungen!$D$6+Parameter!$B$4*(Ergebnisse2!$E$5/Parameter!$B$8) + J771),"B",C771)),
IF(($B771-Parameter!$B$17*Spielerentscheidungen!$B$6+Parameter!$B$4*(Ergebnisse2!$D$5/Parameter!$B$8) + I771)&gt;0,"A",
IF((ZB_Käufer2!$B771-Parameter!$B$17*Spielerentscheidungen!$D$6 + Parameter!$B$4*(Ergebnisse2!$E$5/Parameter!$B$8) + J771)&gt;0,"B",0)))</f>
        <v>0</v>
      </c>
      <c r="I771">
        <v>1</v>
      </c>
      <c r="J771">
        <v>0</v>
      </c>
    </row>
    <row r="772" spans="1:10" x14ac:dyDescent="0.35">
      <c r="A772">
        <v>771</v>
      </c>
      <c r="B772">
        <v>4.03</v>
      </c>
      <c r="C772" t="s">
        <v>19</v>
      </c>
      <c r="D772">
        <f>IF(AND(($B772- Parameter!$B$17*Spielerentscheidungen!$B$2+Parameter!$B$4*0.5 + I772)&gt;0,(ZB_Käufer2!$B772-Parameter!$B$17*Spielerentscheidungen!$D$2+Parameter!$B$4*0.5 + J772)&gt;0), IF(($B772-Parameter!$B$17*Spielerentscheidungen!$B$2+Parameter!$B$4*0.5 + I772) &gt; (ZB_Käufer2!$B772-Parameter!$B$17*Spielerentscheidungen!$D$2+Parameter!$B$4*0.5 + J772), "A", IF((ZB_Käufer2!$B772-Parameter!$B$17*Spielerentscheidungen!$D$2+Parameter!$B$4*0.5 + J772) &gt; ($B772-Parameter!$B$17*Spielerentscheidungen!$B$2+Parameter!$B$4*0.5 + I772), "B", C772)),
IF(($B772-Parameter!$B$17*Spielerentscheidungen!$B$2+Parameter!$B$4*0.5 + I772)&gt;0,"A",
IF((ZB_Käufer2!$B772-Parameter!$B$17*Spielerentscheidungen!$D$2+Parameter!$B$4*0.5 + J772)&gt;0,"B",0)))</f>
        <v>0</v>
      </c>
      <c r="E772">
        <f>IF(AND(($B772-Parameter!$B$17*Spielerentscheidungen!$B$3+Parameter!$B$4*(Ergebnisse2!$D$2/Parameter!$B$8) + I772)&gt;0,(ZB_Käufer2!$B772-Parameter!$B$17*Spielerentscheidungen!$D$3+Parameter!$B$4*(Ergebnisse2!$E$2/Parameter!$B$8) + J772)&gt;0),IF(($B772-Parameter!$B$17*Spielerentscheidungen!$B$3+Parameter!$B$4*(Ergebnisse2!$D$2/Parameter!$B$8) + I772) &gt; (ZB_Käufer2!$B772-Parameter!$B$17*Spielerentscheidungen!$D$3+Parameter!$B$4*(Ergebnisse2!$E$2/Parameter!$B$8) + J772),"A", IF(($B772-Parameter!$B$17*Spielerentscheidungen!$B$3+Parameter!$B$4*(Ergebnisse2!$D$2/Parameter!$B$8) + I772) &lt; (ZB_Käufer2!$B772-Parameter!$B$17*Spielerentscheidungen!$D$3+Parameter!$B$4*(Ergebnisse2!$E$2/Parameter!$B$8) + J772 ), "B", C772)),
IF(($B772-Parameter!$B$17*Spielerentscheidungen!$B$3+Parameter!$B$4*(Ergebnisse2!$D$2/Parameter!$B$8) + I772) &gt; 0,"A",
IF((ZB_Käufer2!$B772-Parameter!$B$17*Spielerentscheidungen!$D$3+Parameter!$B$4*(Ergebnisse2!$E$2/Parameter!$B$8) + J772)&gt;0,"B",0)))</f>
        <v>0</v>
      </c>
      <c r="F772">
        <f>IF(AND(($B772-Parameter!$B$17*Spielerentscheidungen!$B$4+Parameter!$B$4*(Ergebnisse2!$D$3/Parameter!$B$8) + I772 )&gt;0,(ZB_Käufer2!$B772-Parameter!$B$17*Spielerentscheidungen!$D$4+Parameter!$B$4*(Ergebnisse2!$E$3/Parameter!$B$8) + J772)&gt;0),IF(($B772-Parameter!$B$17*Spielerentscheidungen!$B$4+Parameter!$B$4*(Ergebnisse2!$D$3/Parameter!$B$8) + I772) &gt; (ZB_Käufer2!$B772-Parameter!$B$17*Spielerentscheidungen!$D$4+Parameter!$B$4*(Ergebnisse2!$E$3/Parameter!$B$8) + J772), "A", IF(($B772-Parameter!$B$17*Spielerentscheidungen!$B$4+Parameter!$B$4*(Ergebnisse2!$D$3/Parameter!$B$8) + I772) &lt; (ZB_Käufer2!$B772-Parameter!$B$17*Spielerentscheidungen!$D$4+Parameter!$B$4*(Ergebnisse2!$E$3/Parameter!$B$8) + J772), "B", C772)),
IF(($B772-Parameter!$B$17*Spielerentscheidungen!$B$4+Parameter!$B$4*(Ergebnisse2!$D$3/Parameter!$B$8) + I772) &gt; 0,"A",
IF((ZB_Käufer2!$B772-Parameter!$B$17*Spielerentscheidungen!$D$4+Parameter!$B$4*(Ergebnisse2!$E$3/Parameter!$B$8) + J772) &gt; 0,"B",0)))</f>
        <v>0</v>
      </c>
      <c r="G772">
        <f>IF(AND(($B772-Parameter!$B$17*Spielerentscheidungen!$B$5+Parameter!$B$4*(Ergebnisse2!$D$4/Parameter!$B$8) + I772)&gt;0,(ZB_Käufer2!$B772-Parameter!$B$17*Spielerentscheidungen!$D$5+Parameter!$B$4*(Ergebnisse2!$E$4/Parameter!$B$8) + J772)&gt;0), IF(($B772-Parameter!$B$17*Spielerentscheidungen!$B$5+Parameter!$B$4*(Ergebnisse2!$D$4/Parameter!$B$8) + I772) &gt; (ZB_Käufer2!$B772-Parameter!$B$17*Spielerentscheidungen!$D$5+Parameter!$B$4*(Ergebnisse2!$E$4/Parameter!$B$8) + J772), "A", IF(($B772-Parameter!$B$17*Spielerentscheidungen!$B$5+Parameter!$B$4*(Ergebnisse2!$D$4/Parameter!$B$8) + I772) &lt; (ZB_Käufer2!$B772-Parameter!$B$17*Spielerentscheidungen!$D$5+Parameter!$B$4*(Ergebnisse2!$E$4/Parameter!$B$8) + J772), "B", C772)),
IF(($B772-Parameter!$B$17*Spielerentscheidungen!$B$5+Parameter!$B$4*(Ergebnisse2!$D$4/Parameter!$B$8) +I772)&gt;0,"A",
IF((ZB_Käufer2!$B772-Parameter!$B$17*Spielerentscheidungen!$D$5+Parameter!$B$4*(Ergebnisse2!$E$4/Parameter!$B$8) + J772)&gt;0,"B",0)))</f>
        <v>0</v>
      </c>
      <c r="H772">
        <f>IF(AND(($B772-Parameter!$B$17*Spielerentscheidungen!$B$6+Parameter!$B$4*(Ergebnisse2!$D$5/Parameter!$B$8) + I772)&gt;0,(ZB_Käufer2!$B772-Parameter!$B$17*Spielerentscheidungen!$D$6+Parameter!$B$4*(Ergebnisse2!$E$5/Parameter!$B$8) + J772)&gt;0), IF(($B772-Parameter!$B$17*Spielerentscheidungen!$B$6+Parameter!$B$4*(Ergebnisse2!$D$5/Parameter!$B$8) + I772) &gt; (ZB_Käufer2!$B772-Parameter!$B$17*Spielerentscheidungen!$D$6+Parameter!$B$4*(Ergebnisse2!$E$5/Parameter!$B$8) + J772),"A",IF(($B772-Parameter!$B$17*Spielerentscheidungen!$B$6+Parameter!$B$4*(Ergebnisse2!$D$5/Parameter!$B$8) + I772) &lt; (ZB_Käufer2!$B772-Parameter!$B$17*Spielerentscheidungen!$D$6+Parameter!$B$4*(Ergebnisse2!$E$5/Parameter!$B$8) + J772),"B",C772)),
IF(($B772-Parameter!$B$17*Spielerentscheidungen!$B$6+Parameter!$B$4*(Ergebnisse2!$D$5/Parameter!$B$8) + I772)&gt;0,"A",
IF((ZB_Käufer2!$B772-Parameter!$B$17*Spielerentscheidungen!$D$6 + Parameter!$B$4*(Ergebnisse2!$E$5/Parameter!$B$8) + J772)&gt;0,"B",0)))</f>
        <v>0</v>
      </c>
      <c r="I772">
        <v>1</v>
      </c>
      <c r="J772">
        <v>0</v>
      </c>
    </row>
    <row r="773" spans="1:10" x14ac:dyDescent="0.35">
      <c r="A773">
        <v>772</v>
      </c>
      <c r="B773">
        <v>4.16</v>
      </c>
      <c r="C773" t="s">
        <v>20</v>
      </c>
      <c r="D773" t="str">
        <f>IF(AND(($B773- Parameter!$B$17*Spielerentscheidungen!$B$2+Parameter!$B$4*0.5 + I773)&gt;0,(ZB_Käufer2!$B773-Parameter!$B$17*Spielerentscheidungen!$D$2+Parameter!$B$4*0.5 + J773)&gt;0), IF(($B773-Parameter!$B$17*Spielerentscheidungen!$B$2+Parameter!$B$4*0.5 + I773) &gt; (ZB_Käufer2!$B773-Parameter!$B$17*Spielerentscheidungen!$D$2+Parameter!$B$4*0.5 + J773), "A", IF((ZB_Käufer2!$B773-Parameter!$B$17*Spielerentscheidungen!$D$2+Parameter!$B$4*0.5 + J773) &gt; ($B773-Parameter!$B$17*Spielerentscheidungen!$B$2+Parameter!$B$4*0.5 + I773), "B", C773)),
IF(($B773-Parameter!$B$17*Spielerentscheidungen!$B$2+Parameter!$B$4*0.5 + I773)&gt;0,"A",
IF((ZB_Käufer2!$B773-Parameter!$B$17*Spielerentscheidungen!$D$2+Parameter!$B$4*0.5 + J773)&gt;0,"B",0)))</f>
        <v>A</v>
      </c>
      <c r="E773" t="str">
        <f>IF(AND(($B773-Parameter!$B$17*Spielerentscheidungen!$B$3+Parameter!$B$4*(Ergebnisse2!$D$2/Parameter!$B$8) + I773)&gt;0,(ZB_Käufer2!$B773-Parameter!$B$17*Spielerentscheidungen!$D$3+Parameter!$B$4*(Ergebnisse2!$E$2/Parameter!$B$8) + J773)&gt;0),IF(($B773-Parameter!$B$17*Spielerentscheidungen!$B$3+Parameter!$B$4*(Ergebnisse2!$D$2/Parameter!$B$8) + I773) &gt; (ZB_Käufer2!$B773-Parameter!$B$17*Spielerentscheidungen!$D$3+Parameter!$B$4*(Ergebnisse2!$E$2/Parameter!$B$8) + J773),"A", IF(($B773-Parameter!$B$17*Spielerentscheidungen!$B$3+Parameter!$B$4*(Ergebnisse2!$D$2/Parameter!$B$8) + I773) &lt; (ZB_Käufer2!$B773-Parameter!$B$17*Spielerentscheidungen!$D$3+Parameter!$B$4*(Ergebnisse2!$E$2/Parameter!$B$8) + J773 ), "B", C773)),
IF(($B773-Parameter!$B$17*Spielerentscheidungen!$B$3+Parameter!$B$4*(Ergebnisse2!$D$2/Parameter!$B$8) + I773) &gt; 0,"A",
IF((ZB_Käufer2!$B773-Parameter!$B$17*Spielerentscheidungen!$D$3+Parameter!$B$4*(Ergebnisse2!$E$2/Parameter!$B$8) + J773)&gt;0,"B",0)))</f>
        <v>A</v>
      </c>
      <c r="F773">
        <f>IF(AND(($B773-Parameter!$B$17*Spielerentscheidungen!$B$4+Parameter!$B$4*(Ergebnisse2!$D$3/Parameter!$B$8) + I773 )&gt;0,(ZB_Käufer2!$B773-Parameter!$B$17*Spielerentscheidungen!$D$4+Parameter!$B$4*(Ergebnisse2!$E$3/Parameter!$B$8) + J773)&gt;0),IF(($B773-Parameter!$B$17*Spielerentscheidungen!$B$4+Parameter!$B$4*(Ergebnisse2!$D$3/Parameter!$B$8) + I773) &gt; (ZB_Käufer2!$B773-Parameter!$B$17*Spielerentscheidungen!$D$4+Parameter!$B$4*(Ergebnisse2!$E$3/Parameter!$B$8) + J773), "A", IF(($B773-Parameter!$B$17*Spielerentscheidungen!$B$4+Parameter!$B$4*(Ergebnisse2!$D$3/Parameter!$B$8) + I773) &lt; (ZB_Käufer2!$B773-Parameter!$B$17*Spielerentscheidungen!$D$4+Parameter!$B$4*(Ergebnisse2!$E$3/Parameter!$B$8) + J773), "B", C773)),
IF(($B773-Parameter!$B$17*Spielerentscheidungen!$B$4+Parameter!$B$4*(Ergebnisse2!$D$3/Parameter!$B$8) + I773) &gt; 0,"A",
IF((ZB_Käufer2!$B773-Parameter!$B$17*Spielerentscheidungen!$D$4+Parameter!$B$4*(Ergebnisse2!$E$3/Parameter!$B$8) + J773) &gt; 0,"B",0)))</f>
        <v>0</v>
      </c>
      <c r="G773">
        <f>IF(AND(($B773-Parameter!$B$17*Spielerentscheidungen!$B$5+Parameter!$B$4*(Ergebnisse2!$D$4/Parameter!$B$8) + I773)&gt;0,(ZB_Käufer2!$B773-Parameter!$B$17*Spielerentscheidungen!$D$5+Parameter!$B$4*(Ergebnisse2!$E$4/Parameter!$B$8) + J773)&gt;0), IF(($B773-Parameter!$B$17*Spielerentscheidungen!$B$5+Parameter!$B$4*(Ergebnisse2!$D$4/Parameter!$B$8) + I773) &gt; (ZB_Käufer2!$B773-Parameter!$B$17*Spielerentscheidungen!$D$5+Parameter!$B$4*(Ergebnisse2!$E$4/Parameter!$B$8) + J773), "A", IF(($B773-Parameter!$B$17*Spielerentscheidungen!$B$5+Parameter!$B$4*(Ergebnisse2!$D$4/Parameter!$B$8) + I773) &lt; (ZB_Käufer2!$B773-Parameter!$B$17*Spielerentscheidungen!$D$5+Parameter!$B$4*(Ergebnisse2!$E$4/Parameter!$B$8) + J773), "B", C773)),
IF(($B773-Parameter!$B$17*Spielerentscheidungen!$B$5+Parameter!$B$4*(Ergebnisse2!$D$4/Parameter!$B$8) +I773)&gt;0,"A",
IF((ZB_Käufer2!$B773-Parameter!$B$17*Spielerentscheidungen!$D$5+Parameter!$B$4*(Ergebnisse2!$E$4/Parameter!$B$8) + J773)&gt;0,"B",0)))</f>
        <v>0</v>
      </c>
      <c r="H773">
        <f>IF(AND(($B773-Parameter!$B$17*Spielerentscheidungen!$B$6+Parameter!$B$4*(Ergebnisse2!$D$5/Parameter!$B$8) + I773)&gt;0,(ZB_Käufer2!$B773-Parameter!$B$17*Spielerentscheidungen!$D$6+Parameter!$B$4*(Ergebnisse2!$E$5/Parameter!$B$8) + J773)&gt;0), IF(($B773-Parameter!$B$17*Spielerentscheidungen!$B$6+Parameter!$B$4*(Ergebnisse2!$D$5/Parameter!$B$8) + I773) &gt; (ZB_Käufer2!$B773-Parameter!$B$17*Spielerentscheidungen!$D$6+Parameter!$B$4*(Ergebnisse2!$E$5/Parameter!$B$8) + J773),"A",IF(($B773-Parameter!$B$17*Spielerentscheidungen!$B$6+Parameter!$B$4*(Ergebnisse2!$D$5/Parameter!$B$8) + I773) &lt; (ZB_Käufer2!$B773-Parameter!$B$17*Spielerentscheidungen!$D$6+Parameter!$B$4*(Ergebnisse2!$E$5/Parameter!$B$8) + J773),"B",C773)),
IF(($B773-Parameter!$B$17*Spielerentscheidungen!$B$6+Parameter!$B$4*(Ergebnisse2!$D$5/Parameter!$B$8) + I773)&gt;0,"A",
IF((ZB_Käufer2!$B773-Parameter!$B$17*Spielerentscheidungen!$D$6 + Parameter!$B$4*(Ergebnisse2!$E$5/Parameter!$B$8) + J773)&gt;0,"B",0)))</f>
        <v>0</v>
      </c>
      <c r="I773">
        <v>4</v>
      </c>
      <c r="J773">
        <v>0</v>
      </c>
    </row>
    <row r="774" spans="1:10" x14ac:dyDescent="0.35">
      <c r="A774">
        <v>773</v>
      </c>
      <c r="B774">
        <v>5.83</v>
      </c>
      <c r="C774" t="s">
        <v>19</v>
      </c>
      <c r="D774" t="str">
        <f>IF(AND(($B774- Parameter!$B$17*Spielerentscheidungen!$B$2+Parameter!$B$4*0.5 + I774)&gt;0,(ZB_Käufer2!$B774-Parameter!$B$17*Spielerentscheidungen!$D$2+Parameter!$B$4*0.5 + J774)&gt;0), IF(($B774-Parameter!$B$17*Spielerentscheidungen!$B$2+Parameter!$B$4*0.5 + I774) &gt; (ZB_Käufer2!$B774-Parameter!$B$17*Spielerentscheidungen!$D$2+Parameter!$B$4*0.5 + J774), "A", IF((ZB_Käufer2!$B774-Parameter!$B$17*Spielerentscheidungen!$D$2+Parameter!$B$4*0.5 + J774) &gt; ($B774-Parameter!$B$17*Spielerentscheidungen!$B$2+Parameter!$B$4*0.5 + I774), "B", C774)),
IF(($B774-Parameter!$B$17*Spielerentscheidungen!$B$2+Parameter!$B$4*0.5 + I774)&gt;0,"A",
IF((ZB_Käufer2!$B774-Parameter!$B$17*Spielerentscheidungen!$D$2+Parameter!$B$4*0.5 + J774)&gt;0,"B",0)))</f>
        <v>A</v>
      </c>
      <c r="E774" t="str">
        <f>IF(AND(($B774-Parameter!$B$17*Spielerentscheidungen!$B$3+Parameter!$B$4*(Ergebnisse2!$D$2/Parameter!$B$8) + I774)&gt;0,(ZB_Käufer2!$B774-Parameter!$B$17*Spielerentscheidungen!$D$3+Parameter!$B$4*(Ergebnisse2!$E$2/Parameter!$B$8) + J774)&gt;0),IF(($B774-Parameter!$B$17*Spielerentscheidungen!$B$3+Parameter!$B$4*(Ergebnisse2!$D$2/Parameter!$B$8) + I774) &gt; (ZB_Käufer2!$B774-Parameter!$B$17*Spielerentscheidungen!$D$3+Parameter!$B$4*(Ergebnisse2!$E$2/Parameter!$B$8) + J774),"A", IF(($B774-Parameter!$B$17*Spielerentscheidungen!$B$3+Parameter!$B$4*(Ergebnisse2!$D$2/Parameter!$B$8) + I774) &lt; (ZB_Käufer2!$B774-Parameter!$B$17*Spielerentscheidungen!$D$3+Parameter!$B$4*(Ergebnisse2!$E$2/Parameter!$B$8) + J774 ), "B", C774)),
IF(($B774-Parameter!$B$17*Spielerentscheidungen!$B$3+Parameter!$B$4*(Ergebnisse2!$D$2/Parameter!$B$8) + I774) &gt; 0,"A",
IF((ZB_Käufer2!$B774-Parameter!$B$17*Spielerentscheidungen!$D$3+Parameter!$B$4*(Ergebnisse2!$E$2/Parameter!$B$8) + J774)&gt;0,"B",0)))</f>
        <v>A</v>
      </c>
      <c r="F774" t="str">
        <f>IF(AND(($B774-Parameter!$B$17*Spielerentscheidungen!$B$4+Parameter!$B$4*(Ergebnisse2!$D$3/Parameter!$B$8) + I774 )&gt;0,(ZB_Käufer2!$B774-Parameter!$B$17*Spielerentscheidungen!$D$4+Parameter!$B$4*(Ergebnisse2!$E$3/Parameter!$B$8) + J774)&gt;0),IF(($B774-Parameter!$B$17*Spielerentscheidungen!$B$4+Parameter!$B$4*(Ergebnisse2!$D$3/Parameter!$B$8) + I774) &gt; (ZB_Käufer2!$B774-Parameter!$B$17*Spielerentscheidungen!$D$4+Parameter!$B$4*(Ergebnisse2!$E$3/Parameter!$B$8) + J774), "A", IF(($B774-Parameter!$B$17*Spielerentscheidungen!$B$4+Parameter!$B$4*(Ergebnisse2!$D$3/Parameter!$B$8) + I774) &lt; (ZB_Käufer2!$B774-Parameter!$B$17*Spielerentscheidungen!$D$4+Parameter!$B$4*(Ergebnisse2!$E$3/Parameter!$B$8) + J774), "B", C774)),
IF(($B774-Parameter!$B$17*Spielerentscheidungen!$B$4+Parameter!$B$4*(Ergebnisse2!$D$3/Parameter!$B$8) + I774) &gt; 0,"A",
IF((ZB_Käufer2!$B774-Parameter!$B$17*Spielerentscheidungen!$D$4+Parameter!$B$4*(Ergebnisse2!$E$3/Parameter!$B$8) + J774) &gt; 0,"B",0)))</f>
        <v>A</v>
      </c>
      <c r="G774" t="str">
        <f>IF(AND(($B774-Parameter!$B$17*Spielerentscheidungen!$B$5+Parameter!$B$4*(Ergebnisse2!$D$4/Parameter!$B$8) + I774)&gt;0,(ZB_Käufer2!$B774-Parameter!$B$17*Spielerentscheidungen!$D$5+Parameter!$B$4*(Ergebnisse2!$E$4/Parameter!$B$8) + J774)&gt;0), IF(($B774-Parameter!$B$17*Spielerentscheidungen!$B$5+Parameter!$B$4*(Ergebnisse2!$D$4/Parameter!$B$8) + I774) &gt; (ZB_Käufer2!$B774-Parameter!$B$17*Spielerentscheidungen!$D$5+Parameter!$B$4*(Ergebnisse2!$E$4/Parameter!$B$8) + J774), "A", IF(($B774-Parameter!$B$17*Spielerentscheidungen!$B$5+Parameter!$B$4*(Ergebnisse2!$D$4/Parameter!$B$8) + I774) &lt; (ZB_Käufer2!$B774-Parameter!$B$17*Spielerentscheidungen!$D$5+Parameter!$B$4*(Ergebnisse2!$E$4/Parameter!$B$8) + J774), "B", C774)),
IF(($B774-Parameter!$B$17*Spielerentscheidungen!$B$5+Parameter!$B$4*(Ergebnisse2!$D$4/Parameter!$B$8) +I774)&gt;0,"A",
IF((ZB_Käufer2!$B774-Parameter!$B$17*Spielerentscheidungen!$D$5+Parameter!$B$4*(Ergebnisse2!$E$4/Parameter!$B$8) + J774)&gt;0,"B",0)))</f>
        <v>A</v>
      </c>
      <c r="H774">
        <f>IF(AND(($B774-Parameter!$B$17*Spielerentscheidungen!$B$6+Parameter!$B$4*(Ergebnisse2!$D$5/Parameter!$B$8) + I774)&gt;0,(ZB_Käufer2!$B774-Parameter!$B$17*Spielerentscheidungen!$D$6+Parameter!$B$4*(Ergebnisse2!$E$5/Parameter!$B$8) + J774)&gt;0), IF(($B774-Parameter!$B$17*Spielerentscheidungen!$B$6+Parameter!$B$4*(Ergebnisse2!$D$5/Parameter!$B$8) + I774) &gt; (ZB_Käufer2!$B774-Parameter!$B$17*Spielerentscheidungen!$D$6+Parameter!$B$4*(Ergebnisse2!$E$5/Parameter!$B$8) + J774),"A",IF(($B774-Parameter!$B$17*Spielerentscheidungen!$B$6+Parameter!$B$4*(Ergebnisse2!$D$5/Parameter!$B$8) + I774) &lt; (ZB_Käufer2!$B774-Parameter!$B$17*Spielerentscheidungen!$D$6+Parameter!$B$4*(Ergebnisse2!$E$5/Parameter!$B$8) + J774),"B",C774)),
IF(($B774-Parameter!$B$17*Spielerentscheidungen!$B$6+Parameter!$B$4*(Ergebnisse2!$D$5/Parameter!$B$8) + I774)&gt;0,"A",
IF((ZB_Käufer2!$B774-Parameter!$B$17*Spielerentscheidungen!$D$6 + Parameter!$B$4*(Ergebnisse2!$E$5/Parameter!$B$8) + J774)&gt;0,"B",0)))</f>
        <v>0</v>
      </c>
      <c r="I774">
        <v>5</v>
      </c>
      <c r="J774">
        <v>0</v>
      </c>
    </row>
    <row r="775" spans="1:10" x14ac:dyDescent="0.35">
      <c r="A775">
        <v>774</v>
      </c>
      <c r="B775">
        <v>2.17</v>
      </c>
      <c r="C775" t="s">
        <v>20</v>
      </c>
      <c r="D775">
        <f>IF(AND(($B775- Parameter!$B$17*Spielerentscheidungen!$B$2+Parameter!$B$4*0.5 + I775)&gt;0,(ZB_Käufer2!$B775-Parameter!$B$17*Spielerentscheidungen!$D$2+Parameter!$B$4*0.5 + J775)&gt;0), IF(($B775-Parameter!$B$17*Spielerentscheidungen!$B$2+Parameter!$B$4*0.5 + I775) &gt; (ZB_Käufer2!$B775-Parameter!$B$17*Spielerentscheidungen!$D$2+Parameter!$B$4*0.5 + J775), "A", IF((ZB_Käufer2!$B775-Parameter!$B$17*Spielerentscheidungen!$D$2+Parameter!$B$4*0.5 + J775) &gt; ($B775-Parameter!$B$17*Spielerentscheidungen!$B$2+Parameter!$B$4*0.5 + I775), "B", C775)),
IF(($B775-Parameter!$B$17*Spielerentscheidungen!$B$2+Parameter!$B$4*0.5 + I775)&gt;0,"A",
IF((ZB_Käufer2!$B775-Parameter!$B$17*Spielerentscheidungen!$D$2+Parameter!$B$4*0.5 + J775)&gt;0,"B",0)))</f>
        <v>0</v>
      </c>
      <c r="E775">
        <f>IF(AND(($B775-Parameter!$B$17*Spielerentscheidungen!$B$3+Parameter!$B$4*(Ergebnisse2!$D$2/Parameter!$B$8) + I775)&gt;0,(ZB_Käufer2!$B775-Parameter!$B$17*Spielerentscheidungen!$D$3+Parameter!$B$4*(Ergebnisse2!$E$2/Parameter!$B$8) + J775)&gt;0),IF(($B775-Parameter!$B$17*Spielerentscheidungen!$B$3+Parameter!$B$4*(Ergebnisse2!$D$2/Parameter!$B$8) + I775) &gt; (ZB_Käufer2!$B775-Parameter!$B$17*Spielerentscheidungen!$D$3+Parameter!$B$4*(Ergebnisse2!$E$2/Parameter!$B$8) + J775),"A", IF(($B775-Parameter!$B$17*Spielerentscheidungen!$B$3+Parameter!$B$4*(Ergebnisse2!$D$2/Parameter!$B$8) + I775) &lt; (ZB_Käufer2!$B775-Parameter!$B$17*Spielerentscheidungen!$D$3+Parameter!$B$4*(Ergebnisse2!$E$2/Parameter!$B$8) + J775 ), "B", C775)),
IF(($B775-Parameter!$B$17*Spielerentscheidungen!$B$3+Parameter!$B$4*(Ergebnisse2!$D$2/Parameter!$B$8) + I775) &gt; 0,"A",
IF((ZB_Käufer2!$B775-Parameter!$B$17*Spielerentscheidungen!$D$3+Parameter!$B$4*(Ergebnisse2!$E$2/Parameter!$B$8) + J775)&gt;0,"B",0)))</f>
        <v>0</v>
      </c>
      <c r="F775">
        <f>IF(AND(($B775-Parameter!$B$17*Spielerentscheidungen!$B$4+Parameter!$B$4*(Ergebnisse2!$D$3/Parameter!$B$8) + I775 )&gt;0,(ZB_Käufer2!$B775-Parameter!$B$17*Spielerentscheidungen!$D$4+Parameter!$B$4*(Ergebnisse2!$E$3/Parameter!$B$8) + J775)&gt;0),IF(($B775-Parameter!$B$17*Spielerentscheidungen!$B$4+Parameter!$B$4*(Ergebnisse2!$D$3/Parameter!$B$8) + I775) &gt; (ZB_Käufer2!$B775-Parameter!$B$17*Spielerentscheidungen!$D$4+Parameter!$B$4*(Ergebnisse2!$E$3/Parameter!$B$8) + J775), "A", IF(($B775-Parameter!$B$17*Spielerentscheidungen!$B$4+Parameter!$B$4*(Ergebnisse2!$D$3/Parameter!$B$8) + I775) &lt; (ZB_Käufer2!$B775-Parameter!$B$17*Spielerentscheidungen!$D$4+Parameter!$B$4*(Ergebnisse2!$E$3/Parameter!$B$8) + J775), "B", C775)),
IF(($B775-Parameter!$B$17*Spielerentscheidungen!$B$4+Parameter!$B$4*(Ergebnisse2!$D$3/Parameter!$B$8) + I775) &gt; 0,"A",
IF((ZB_Käufer2!$B775-Parameter!$B$17*Spielerentscheidungen!$D$4+Parameter!$B$4*(Ergebnisse2!$E$3/Parameter!$B$8) + J775) &gt; 0,"B",0)))</f>
        <v>0</v>
      </c>
      <c r="G775">
        <f>IF(AND(($B775-Parameter!$B$17*Spielerentscheidungen!$B$5+Parameter!$B$4*(Ergebnisse2!$D$4/Parameter!$B$8) + I775)&gt;0,(ZB_Käufer2!$B775-Parameter!$B$17*Spielerentscheidungen!$D$5+Parameter!$B$4*(Ergebnisse2!$E$4/Parameter!$B$8) + J775)&gt;0), IF(($B775-Parameter!$B$17*Spielerentscheidungen!$B$5+Parameter!$B$4*(Ergebnisse2!$D$4/Parameter!$B$8) + I775) &gt; (ZB_Käufer2!$B775-Parameter!$B$17*Spielerentscheidungen!$D$5+Parameter!$B$4*(Ergebnisse2!$E$4/Parameter!$B$8) + J775), "A", IF(($B775-Parameter!$B$17*Spielerentscheidungen!$B$5+Parameter!$B$4*(Ergebnisse2!$D$4/Parameter!$B$8) + I775) &lt; (ZB_Käufer2!$B775-Parameter!$B$17*Spielerentscheidungen!$D$5+Parameter!$B$4*(Ergebnisse2!$E$4/Parameter!$B$8) + J775), "B", C775)),
IF(($B775-Parameter!$B$17*Spielerentscheidungen!$B$5+Parameter!$B$4*(Ergebnisse2!$D$4/Parameter!$B$8) +I775)&gt;0,"A",
IF((ZB_Käufer2!$B775-Parameter!$B$17*Spielerentscheidungen!$D$5+Parameter!$B$4*(Ergebnisse2!$E$4/Parameter!$B$8) + J775)&gt;0,"B",0)))</f>
        <v>0</v>
      </c>
      <c r="H775">
        <f>IF(AND(($B775-Parameter!$B$17*Spielerentscheidungen!$B$6+Parameter!$B$4*(Ergebnisse2!$D$5/Parameter!$B$8) + I775)&gt;0,(ZB_Käufer2!$B775-Parameter!$B$17*Spielerentscheidungen!$D$6+Parameter!$B$4*(Ergebnisse2!$E$5/Parameter!$B$8) + J775)&gt;0), IF(($B775-Parameter!$B$17*Spielerentscheidungen!$B$6+Parameter!$B$4*(Ergebnisse2!$D$5/Parameter!$B$8) + I775) &gt; (ZB_Käufer2!$B775-Parameter!$B$17*Spielerentscheidungen!$D$6+Parameter!$B$4*(Ergebnisse2!$E$5/Parameter!$B$8) + J775),"A",IF(($B775-Parameter!$B$17*Spielerentscheidungen!$B$6+Parameter!$B$4*(Ergebnisse2!$D$5/Parameter!$B$8) + I775) &lt; (ZB_Käufer2!$B775-Parameter!$B$17*Spielerentscheidungen!$D$6+Parameter!$B$4*(Ergebnisse2!$E$5/Parameter!$B$8) + J775),"B",C775)),
IF(($B775-Parameter!$B$17*Spielerentscheidungen!$B$6+Parameter!$B$4*(Ergebnisse2!$D$5/Parameter!$B$8) + I775)&gt;0,"A",
IF((ZB_Käufer2!$B775-Parameter!$B$17*Spielerentscheidungen!$D$6 + Parameter!$B$4*(Ergebnisse2!$E$5/Parameter!$B$8) + J775)&gt;0,"B",0)))</f>
        <v>0</v>
      </c>
      <c r="I775">
        <v>0</v>
      </c>
      <c r="J775">
        <v>1</v>
      </c>
    </row>
    <row r="776" spans="1:10" x14ac:dyDescent="0.35">
      <c r="A776">
        <v>775</v>
      </c>
      <c r="B776">
        <v>3.89</v>
      </c>
      <c r="C776" t="s">
        <v>19</v>
      </c>
      <c r="D776">
        <f>IF(AND(($B776- Parameter!$B$17*Spielerentscheidungen!$B$2+Parameter!$B$4*0.5 + I776)&gt;0,(ZB_Käufer2!$B776-Parameter!$B$17*Spielerentscheidungen!$D$2+Parameter!$B$4*0.5 + J776)&gt;0), IF(($B776-Parameter!$B$17*Spielerentscheidungen!$B$2+Parameter!$B$4*0.5 + I776) &gt; (ZB_Käufer2!$B776-Parameter!$B$17*Spielerentscheidungen!$D$2+Parameter!$B$4*0.5 + J776), "A", IF((ZB_Käufer2!$B776-Parameter!$B$17*Spielerentscheidungen!$D$2+Parameter!$B$4*0.5 + J776) &gt; ($B776-Parameter!$B$17*Spielerentscheidungen!$B$2+Parameter!$B$4*0.5 + I776), "B", C776)),
IF(($B776-Parameter!$B$17*Spielerentscheidungen!$B$2+Parameter!$B$4*0.5 + I776)&gt;0,"A",
IF((ZB_Käufer2!$B776-Parameter!$B$17*Spielerentscheidungen!$D$2+Parameter!$B$4*0.5 + J776)&gt;0,"B",0)))</f>
        <v>0</v>
      </c>
      <c r="E776">
        <f>IF(AND(($B776-Parameter!$B$17*Spielerentscheidungen!$B$3+Parameter!$B$4*(Ergebnisse2!$D$2/Parameter!$B$8) + I776)&gt;0,(ZB_Käufer2!$B776-Parameter!$B$17*Spielerentscheidungen!$D$3+Parameter!$B$4*(Ergebnisse2!$E$2/Parameter!$B$8) + J776)&gt;0),IF(($B776-Parameter!$B$17*Spielerentscheidungen!$B$3+Parameter!$B$4*(Ergebnisse2!$D$2/Parameter!$B$8) + I776) &gt; (ZB_Käufer2!$B776-Parameter!$B$17*Spielerentscheidungen!$D$3+Parameter!$B$4*(Ergebnisse2!$E$2/Parameter!$B$8) + J776),"A", IF(($B776-Parameter!$B$17*Spielerentscheidungen!$B$3+Parameter!$B$4*(Ergebnisse2!$D$2/Parameter!$B$8) + I776) &lt; (ZB_Käufer2!$B776-Parameter!$B$17*Spielerentscheidungen!$D$3+Parameter!$B$4*(Ergebnisse2!$E$2/Parameter!$B$8) + J776 ), "B", C776)),
IF(($B776-Parameter!$B$17*Spielerentscheidungen!$B$3+Parameter!$B$4*(Ergebnisse2!$D$2/Parameter!$B$8) + I776) &gt; 0,"A",
IF((ZB_Käufer2!$B776-Parameter!$B$17*Spielerentscheidungen!$D$3+Parameter!$B$4*(Ergebnisse2!$E$2/Parameter!$B$8) + J776)&gt;0,"B",0)))</f>
        <v>0</v>
      </c>
      <c r="F776">
        <f>IF(AND(($B776-Parameter!$B$17*Spielerentscheidungen!$B$4+Parameter!$B$4*(Ergebnisse2!$D$3/Parameter!$B$8) + I776 )&gt;0,(ZB_Käufer2!$B776-Parameter!$B$17*Spielerentscheidungen!$D$4+Parameter!$B$4*(Ergebnisse2!$E$3/Parameter!$B$8) + J776)&gt;0),IF(($B776-Parameter!$B$17*Spielerentscheidungen!$B$4+Parameter!$B$4*(Ergebnisse2!$D$3/Parameter!$B$8) + I776) &gt; (ZB_Käufer2!$B776-Parameter!$B$17*Spielerentscheidungen!$D$4+Parameter!$B$4*(Ergebnisse2!$E$3/Parameter!$B$8) + J776), "A", IF(($B776-Parameter!$B$17*Spielerentscheidungen!$B$4+Parameter!$B$4*(Ergebnisse2!$D$3/Parameter!$B$8) + I776) &lt; (ZB_Käufer2!$B776-Parameter!$B$17*Spielerentscheidungen!$D$4+Parameter!$B$4*(Ergebnisse2!$E$3/Parameter!$B$8) + J776), "B", C776)),
IF(($B776-Parameter!$B$17*Spielerentscheidungen!$B$4+Parameter!$B$4*(Ergebnisse2!$D$3/Parameter!$B$8) + I776) &gt; 0,"A",
IF((ZB_Käufer2!$B776-Parameter!$B$17*Spielerentscheidungen!$D$4+Parameter!$B$4*(Ergebnisse2!$E$3/Parameter!$B$8) + J776) &gt; 0,"B",0)))</f>
        <v>0</v>
      </c>
      <c r="G776">
        <f>IF(AND(($B776-Parameter!$B$17*Spielerentscheidungen!$B$5+Parameter!$B$4*(Ergebnisse2!$D$4/Parameter!$B$8) + I776)&gt;0,(ZB_Käufer2!$B776-Parameter!$B$17*Spielerentscheidungen!$D$5+Parameter!$B$4*(Ergebnisse2!$E$4/Parameter!$B$8) + J776)&gt;0), IF(($B776-Parameter!$B$17*Spielerentscheidungen!$B$5+Parameter!$B$4*(Ergebnisse2!$D$4/Parameter!$B$8) + I776) &gt; (ZB_Käufer2!$B776-Parameter!$B$17*Spielerentscheidungen!$D$5+Parameter!$B$4*(Ergebnisse2!$E$4/Parameter!$B$8) + J776), "A", IF(($B776-Parameter!$B$17*Spielerentscheidungen!$B$5+Parameter!$B$4*(Ergebnisse2!$D$4/Parameter!$B$8) + I776) &lt; (ZB_Käufer2!$B776-Parameter!$B$17*Spielerentscheidungen!$D$5+Parameter!$B$4*(Ergebnisse2!$E$4/Parameter!$B$8) + J776), "B", C776)),
IF(($B776-Parameter!$B$17*Spielerentscheidungen!$B$5+Parameter!$B$4*(Ergebnisse2!$D$4/Parameter!$B$8) +I776)&gt;0,"A",
IF((ZB_Käufer2!$B776-Parameter!$B$17*Spielerentscheidungen!$D$5+Parameter!$B$4*(Ergebnisse2!$E$4/Parameter!$B$8) + J776)&gt;0,"B",0)))</f>
        <v>0</v>
      </c>
      <c r="H776">
        <f>IF(AND(($B776-Parameter!$B$17*Spielerentscheidungen!$B$6+Parameter!$B$4*(Ergebnisse2!$D$5/Parameter!$B$8) + I776)&gt;0,(ZB_Käufer2!$B776-Parameter!$B$17*Spielerentscheidungen!$D$6+Parameter!$B$4*(Ergebnisse2!$E$5/Parameter!$B$8) + J776)&gt;0), IF(($B776-Parameter!$B$17*Spielerentscheidungen!$B$6+Parameter!$B$4*(Ergebnisse2!$D$5/Parameter!$B$8) + I776) &gt; (ZB_Käufer2!$B776-Parameter!$B$17*Spielerentscheidungen!$D$6+Parameter!$B$4*(Ergebnisse2!$E$5/Parameter!$B$8) + J776),"A",IF(($B776-Parameter!$B$17*Spielerentscheidungen!$B$6+Parameter!$B$4*(Ergebnisse2!$D$5/Parameter!$B$8) + I776) &lt; (ZB_Käufer2!$B776-Parameter!$B$17*Spielerentscheidungen!$D$6+Parameter!$B$4*(Ergebnisse2!$E$5/Parameter!$B$8) + J776),"B",C776)),
IF(($B776-Parameter!$B$17*Spielerentscheidungen!$B$6+Parameter!$B$4*(Ergebnisse2!$D$5/Parameter!$B$8) + I776)&gt;0,"A",
IF((ZB_Käufer2!$B776-Parameter!$B$17*Spielerentscheidungen!$D$6 + Parameter!$B$4*(Ergebnisse2!$E$5/Parameter!$B$8) + J776)&gt;0,"B",0)))</f>
        <v>0</v>
      </c>
      <c r="I776">
        <v>0</v>
      </c>
      <c r="J776">
        <v>2</v>
      </c>
    </row>
    <row r="777" spans="1:10" x14ac:dyDescent="0.35">
      <c r="A777">
        <v>776</v>
      </c>
      <c r="B777">
        <v>1.29</v>
      </c>
      <c r="C777" t="s">
        <v>20</v>
      </c>
      <c r="D777">
        <f>IF(AND(($B777- Parameter!$B$17*Spielerentscheidungen!$B$2+Parameter!$B$4*0.5 + I777)&gt;0,(ZB_Käufer2!$B777-Parameter!$B$17*Spielerentscheidungen!$D$2+Parameter!$B$4*0.5 + J777)&gt;0), IF(($B777-Parameter!$B$17*Spielerentscheidungen!$B$2+Parameter!$B$4*0.5 + I777) &gt; (ZB_Käufer2!$B777-Parameter!$B$17*Spielerentscheidungen!$D$2+Parameter!$B$4*0.5 + J777), "A", IF((ZB_Käufer2!$B777-Parameter!$B$17*Spielerentscheidungen!$D$2+Parameter!$B$4*0.5 + J777) &gt; ($B777-Parameter!$B$17*Spielerentscheidungen!$B$2+Parameter!$B$4*0.5 + I777), "B", C777)),
IF(($B777-Parameter!$B$17*Spielerentscheidungen!$B$2+Parameter!$B$4*0.5 + I777)&gt;0,"A",
IF((ZB_Käufer2!$B777-Parameter!$B$17*Spielerentscheidungen!$D$2+Parameter!$B$4*0.5 + J777)&gt;0,"B",0)))</f>
        <v>0</v>
      </c>
      <c r="E777">
        <f>IF(AND(($B777-Parameter!$B$17*Spielerentscheidungen!$B$3+Parameter!$B$4*(Ergebnisse2!$D$2/Parameter!$B$8) + I777)&gt;0,(ZB_Käufer2!$B777-Parameter!$B$17*Spielerentscheidungen!$D$3+Parameter!$B$4*(Ergebnisse2!$E$2/Parameter!$B$8) + J777)&gt;0),IF(($B777-Parameter!$B$17*Spielerentscheidungen!$B$3+Parameter!$B$4*(Ergebnisse2!$D$2/Parameter!$B$8) + I777) &gt; (ZB_Käufer2!$B777-Parameter!$B$17*Spielerentscheidungen!$D$3+Parameter!$B$4*(Ergebnisse2!$E$2/Parameter!$B$8) + J777),"A", IF(($B777-Parameter!$B$17*Spielerentscheidungen!$B$3+Parameter!$B$4*(Ergebnisse2!$D$2/Parameter!$B$8) + I777) &lt; (ZB_Käufer2!$B777-Parameter!$B$17*Spielerentscheidungen!$D$3+Parameter!$B$4*(Ergebnisse2!$E$2/Parameter!$B$8) + J777 ), "B", C777)),
IF(($B777-Parameter!$B$17*Spielerentscheidungen!$B$3+Parameter!$B$4*(Ergebnisse2!$D$2/Parameter!$B$8) + I777) &gt; 0,"A",
IF((ZB_Käufer2!$B777-Parameter!$B$17*Spielerentscheidungen!$D$3+Parameter!$B$4*(Ergebnisse2!$E$2/Parameter!$B$8) + J777)&gt;0,"B",0)))</f>
        <v>0</v>
      </c>
      <c r="F777">
        <f>IF(AND(($B777-Parameter!$B$17*Spielerentscheidungen!$B$4+Parameter!$B$4*(Ergebnisse2!$D$3/Parameter!$B$8) + I777 )&gt;0,(ZB_Käufer2!$B777-Parameter!$B$17*Spielerentscheidungen!$D$4+Parameter!$B$4*(Ergebnisse2!$E$3/Parameter!$B$8) + J777)&gt;0),IF(($B777-Parameter!$B$17*Spielerentscheidungen!$B$4+Parameter!$B$4*(Ergebnisse2!$D$3/Parameter!$B$8) + I777) &gt; (ZB_Käufer2!$B777-Parameter!$B$17*Spielerentscheidungen!$D$4+Parameter!$B$4*(Ergebnisse2!$E$3/Parameter!$B$8) + J777), "A", IF(($B777-Parameter!$B$17*Spielerentscheidungen!$B$4+Parameter!$B$4*(Ergebnisse2!$D$3/Parameter!$B$8) + I777) &lt; (ZB_Käufer2!$B777-Parameter!$B$17*Spielerentscheidungen!$D$4+Parameter!$B$4*(Ergebnisse2!$E$3/Parameter!$B$8) + J777), "B", C777)),
IF(($B777-Parameter!$B$17*Spielerentscheidungen!$B$4+Parameter!$B$4*(Ergebnisse2!$D$3/Parameter!$B$8) + I777) &gt; 0,"A",
IF((ZB_Käufer2!$B777-Parameter!$B$17*Spielerentscheidungen!$D$4+Parameter!$B$4*(Ergebnisse2!$E$3/Parameter!$B$8) + J777) &gt; 0,"B",0)))</f>
        <v>0</v>
      </c>
      <c r="G777">
        <f>IF(AND(($B777-Parameter!$B$17*Spielerentscheidungen!$B$5+Parameter!$B$4*(Ergebnisse2!$D$4/Parameter!$B$8) + I777)&gt;0,(ZB_Käufer2!$B777-Parameter!$B$17*Spielerentscheidungen!$D$5+Parameter!$B$4*(Ergebnisse2!$E$4/Parameter!$B$8) + J777)&gt;0), IF(($B777-Parameter!$B$17*Spielerentscheidungen!$B$5+Parameter!$B$4*(Ergebnisse2!$D$4/Parameter!$B$8) + I777) &gt; (ZB_Käufer2!$B777-Parameter!$B$17*Spielerentscheidungen!$D$5+Parameter!$B$4*(Ergebnisse2!$E$4/Parameter!$B$8) + J777), "A", IF(($B777-Parameter!$B$17*Spielerentscheidungen!$B$5+Parameter!$B$4*(Ergebnisse2!$D$4/Parameter!$B$8) + I777) &lt; (ZB_Käufer2!$B777-Parameter!$B$17*Spielerentscheidungen!$D$5+Parameter!$B$4*(Ergebnisse2!$E$4/Parameter!$B$8) + J777), "B", C777)),
IF(($B777-Parameter!$B$17*Spielerentscheidungen!$B$5+Parameter!$B$4*(Ergebnisse2!$D$4/Parameter!$B$8) +I777)&gt;0,"A",
IF((ZB_Käufer2!$B777-Parameter!$B$17*Spielerentscheidungen!$D$5+Parameter!$B$4*(Ergebnisse2!$E$4/Parameter!$B$8) + J777)&gt;0,"B",0)))</f>
        <v>0</v>
      </c>
      <c r="H777">
        <f>IF(AND(($B777-Parameter!$B$17*Spielerentscheidungen!$B$6+Parameter!$B$4*(Ergebnisse2!$D$5/Parameter!$B$8) + I777)&gt;0,(ZB_Käufer2!$B777-Parameter!$B$17*Spielerentscheidungen!$D$6+Parameter!$B$4*(Ergebnisse2!$E$5/Parameter!$B$8) + J777)&gt;0), IF(($B777-Parameter!$B$17*Spielerentscheidungen!$B$6+Parameter!$B$4*(Ergebnisse2!$D$5/Parameter!$B$8) + I777) &gt; (ZB_Käufer2!$B777-Parameter!$B$17*Spielerentscheidungen!$D$6+Parameter!$B$4*(Ergebnisse2!$E$5/Parameter!$B$8) + J777),"A",IF(($B777-Parameter!$B$17*Spielerentscheidungen!$B$6+Parameter!$B$4*(Ergebnisse2!$D$5/Parameter!$B$8) + I777) &lt; (ZB_Käufer2!$B777-Parameter!$B$17*Spielerentscheidungen!$D$6+Parameter!$B$4*(Ergebnisse2!$E$5/Parameter!$B$8) + J777),"B",C777)),
IF(($B777-Parameter!$B$17*Spielerentscheidungen!$B$6+Parameter!$B$4*(Ergebnisse2!$D$5/Parameter!$B$8) + I777)&gt;0,"A",
IF((ZB_Käufer2!$B777-Parameter!$B$17*Spielerentscheidungen!$D$6 + Parameter!$B$4*(Ergebnisse2!$E$5/Parameter!$B$8) + J777)&gt;0,"B",0)))</f>
        <v>0</v>
      </c>
      <c r="I777">
        <v>1</v>
      </c>
      <c r="J777">
        <v>0</v>
      </c>
    </row>
    <row r="778" spans="1:10" x14ac:dyDescent="0.35">
      <c r="A778">
        <v>777</v>
      </c>
      <c r="B778">
        <v>4.71</v>
      </c>
      <c r="C778" t="s">
        <v>19</v>
      </c>
      <c r="D778" t="str">
        <f>IF(AND(($B778- Parameter!$B$17*Spielerentscheidungen!$B$2+Parameter!$B$4*0.5 + I778)&gt;0,(ZB_Käufer2!$B778-Parameter!$B$17*Spielerentscheidungen!$D$2+Parameter!$B$4*0.5 + J778)&gt;0), IF(($B778-Parameter!$B$17*Spielerentscheidungen!$B$2+Parameter!$B$4*0.5 + I778) &gt; (ZB_Käufer2!$B778-Parameter!$B$17*Spielerentscheidungen!$D$2+Parameter!$B$4*0.5 + J778), "A", IF((ZB_Käufer2!$B778-Parameter!$B$17*Spielerentscheidungen!$D$2+Parameter!$B$4*0.5 + J778) &gt; ($B778-Parameter!$B$17*Spielerentscheidungen!$B$2+Parameter!$B$4*0.5 + I778), "B", C778)),
IF(($B778-Parameter!$B$17*Spielerentscheidungen!$B$2+Parameter!$B$4*0.5 + I778)&gt;0,"A",
IF((ZB_Käufer2!$B778-Parameter!$B$17*Spielerentscheidungen!$D$2+Parameter!$B$4*0.5 + J778)&gt;0,"B",0)))</f>
        <v>A</v>
      </c>
      <c r="E778" t="str">
        <f>IF(AND(($B778-Parameter!$B$17*Spielerentscheidungen!$B$3+Parameter!$B$4*(Ergebnisse2!$D$2/Parameter!$B$8) + I778)&gt;0,(ZB_Käufer2!$B778-Parameter!$B$17*Spielerentscheidungen!$D$3+Parameter!$B$4*(Ergebnisse2!$E$2/Parameter!$B$8) + J778)&gt;0),IF(($B778-Parameter!$B$17*Spielerentscheidungen!$B$3+Parameter!$B$4*(Ergebnisse2!$D$2/Parameter!$B$8) + I778) &gt; (ZB_Käufer2!$B778-Parameter!$B$17*Spielerentscheidungen!$D$3+Parameter!$B$4*(Ergebnisse2!$E$2/Parameter!$B$8) + J778),"A", IF(($B778-Parameter!$B$17*Spielerentscheidungen!$B$3+Parameter!$B$4*(Ergebnisse2!$D$2/Parameter!$B$8) + I778) &lt; (ZB_Käufer2!$B778-Parameter!$B$17*Spielerentscheidungen!$D$3+Parameter!$B$4*(Ergebnisse2!$E$2/Parameter!$B$8) + J778 ), "B", C778)),
IF(($B778-Parameter!$B$17*Spielerentscheidungen!$B$3+Parameter!$B$4*(Ergebnisse2!$D$2/Parameter!$B$8) + I778) &gt; 0,"A",
IF((ZB_Käufer2!$B778-Parameter!$B$17*Spielerentscheidungen!$D$3+Parameter!$B$4*(Ergebnisse2!$E$2/Parameter!$B$8) + J778)&gt;0,"B",0)))</f>
        <v>A</v>
      </c>
      <c r="F778">
        <f>IF(AND(($B778-Parameter!$B$17*Spielerentscheidungen!$B$4+Parameter!$B$4*(Ergebnisse2!$D$3/Parameter!$B$8) + I778 )&gt;0,(ZB_Käufer2!$B778-Parameter!$B$17*Spielerentscheidungen!$D$4+Parameter!$B$4*(Ergebnisse2!$E$3/Parameter!$B$8) + J778)&gt;0),IF(($B778-Parameter!$B$17*Spielerentscheidungen!$B$4+Parameter!$B$4*(Ergebnisse2!$D$3/Parameter!$B$8) + I778) &gt; (ZB_Käufer2!$B778-Parameter!$B$17*Spielerentscheidungen!$D$4+Parameter!$B$4*(Ergebnisse2!$E$3/Parameter!$B$8) + J778), "A", IF(($B778-Parameter!$B$17*Spielerentscheidungen!$B$4+Parameter!$B$4*(Ergebnisse2!$D$3/Parameter!$B$8) + I778) &lt; (ZB_Käufer2!$B778-Parameter!$B$17*Spielerentscheidungen!$D$4+Parameter!$B$4*(Ergebnisse2!$E$3/Parameter!$B$8) + J778), "B", C778)),
IF(($B778-Parameter!$B$17*Spielerentscheidungen!$B$4+Parameter!$B$4*(Ergebnisse2!$D$3/Parameter!$B$8) + I778) &gt; 0,"A",
IF((ZB_Käufer2!$B778-Parameter!$B$17*Spielerentscheidungen!$D$4+Parameter!$B$4*(Ergebnisse2!$E$3/Parameter!$B$8) + J778) &gt; 0,"B",0)))</f>
        <v>0</v>
      </c>
      <c r="G778">
        <f>IF(AND(($B778-Parameter!$B$17*Spielerentscheidungen!$B$5+Parameter!$B$4*(Ergebnisse2!$D$4/Parameter!$B$8) + I778)&gt;0,(ZB_Käufer2!$B778-Parameter!$B$17*Spielerentscheidungen!$D$5+Parameter!$B$4*(Ergebnisse2!$E$4/Parameter!$B$8) + J778)&gt;0), IF(($B778-Parameter!$B$17*Spielerentscheidungen!$B$5+Parameter!$B$4*(Ergebnisse2!$D$4/Parameter!$B$8) + I778) &gt; (ZB_Käufer2!$B778-Parameter!$B$17*Spielerentscheidungen!$D$5+Parameter!$B$4*(Ergebnisse2!$E$4/Parameter!$B$8) + J778), "A", IF(($B778-Parameter!$B$17*Spielerentscheidungen!$B$5+Parameter!$B$4*(Ergebnisse2!$D$4/Parameter!$B$8) + I778) &lt; (ZB_Käufer2!$B778-Parameter!$B$17*Spielerentscheidungen!$D$5+Parameter!$B$4*(Ergebnisse2!$E$4/Parameter!$B$8) + J778), "B", C778)),
IF(($B778-Parameter!$B$17*Spielerentscheidungen!$B$5+Parameter!$B$4*(Ergebnisse2!$D$4/Parameter!$B$8) +I778)&gt;0,"A",
IF((ZB_Käufer2!$B778-Parameter!$B$17*Spielerentscheidungen!$D$5+Parameter!$B$4*(Ergebnisse2!$E$4/Parameter!$B$8) + J778)&gt;0,"B",0)))</f>
        <v>0</v>
      </c>
      <c r="H778">
        <f>IF(AND(($B778-Parameter!$B$17*Spielerentscheidungen!$B$6+Parameter!$B$4*(Ergebnisse2!$D$5/Parameter!$B$8) + I778)&gt;0,(ZB_Käufer2!$B778-Parameter!$B$17*Spielerentscheidungen!$D$6+Parameter!$B$4*(Ergebnisse2!$E$5/Parameter!$B$8) + J778)&gt;0), IF(($B778-Parameter!$B$17*Spielerentscheidungen!$B$6+Parameter!$B$4*(Ergebnisse2!$D$5/Parameter!$B$8) + I778) &gt; (ZB_Käufer2!$B778-Parameter!$B$17*Spielerentscheidungen!$D$6+Parameter!$B$4*(Ergebnisse2!$E$5/Parameter!$B$8) + J778),"A",IF(($B778-Parameter!$B$17*Spielerentscheidungen!$B$6+Parameter!$B$4*(Ergebnisse2!$D$5/Parameter!$B$8) + I778) &lt; (ZB_Käufer2!$B778-Parameter!$B$17*Spielerentscheidungen!$D$6+Parameter!$B$4*(Ergebnisse2!$E$5/Parameter!$B$8) + J778),"B",C778)),
IF(($B778-Parameter!$B$17*Spielerentscheidungen!$B$6+Parameter!$B$4*(Ergebnisse2!$D$5/Parameter!$B$8) + I778)&gt;0,"A",
IF((ZB_Käufer2!$B778-Parameter!$B$17*Spielerentscheidungen!$D$6 + Parameter!$B$4*(Ergebnisse2!$E$5/Parameter!$B$8) + J778)&gt;0,"B",0)))</f>
        <v>0</v>
      </c>
      <c r="I778">
        <v>3</v>
      </c>
      <c r="J778">
        <v>0</v>
      </c>
    </row>
    <row r="779" spans="1:10" x14ac:dyDescent="0.35">
      <c r="A779">
        <v>778</v>
      </c>
      <c r="B779">
        <v>7.85</v>
      </c>
      <c r="C779" t="s">
        <v>20</v>
      </c>
      <c r="D779" t="str">
        <f>IF(AND(($B779- Parameter!$B$17*Spielerentscheidungen!$B$2+Parameter!$B$4*0.5 + I779)&gt;0,(ZB_Käufer2!$B779-Parameter!$B$17*Spielerentscheidungen!$D$2+Parameter!$B$4*0.5 + J779)&gt;0), IF(($B779-Parameter!$B$17*Spielerentscheidungen!$B$2+Parameter!$B$4*0.5 + I779) &gt; (ZB_Käufer2!$B779-Parameter!$B$17*Spielerentscheidungen!$D$2+Parameter!$B$4*0.5 + J779), "A", IF((ZB_Käufer2!$B779-Parameter!$B$17*Spielerentscheidungen!$D$2+Parameter!$B$4*0.5 + J779) &gt; ($B779-Parameter!$B$17*Spielerentscheidungen!$B$2+Parameter!$B$4*0.5 + I779), "B", C779)),
IF(($B779-Parameter!$B$17*Spielerentscheidungen!$B$2+Parameter!$B$4*0.5 + I779)&gt;0,"A",
IF((ZB_Käufer2!$B779-Parameter!$B$17*Spielerentscheidungen!$D$2+Parameter!$B$4*0.5 + J779)&gt;0,"B",0)))</f>
        <v>B</v>
      </c>
      <c r="E779" t="str">
        <f>IF(AND(($B779-Parameter!$B$17*Spielerentscheidungen!$B$3+Parameter!$B$4*(Ergebnisse2!$D$2/Parameter!$B$8) + I779)&gt;0,(ZB_Käufer2!$B779-Parameter!$B$17*Spielerentscheidungen!$D$3+Parameter!$B$4*(Ergebnisse2!$E$2/Parameter!$B$8) + J779)&gt;0),IF(($B779-Parameter!$B$17*Spielerentscheidungen!$B$3+Parameter!$B$4*(Ergebnisse2!$D$2/Parameter!$B$8) + I779) &gt; (ZB_Käufer2!$B779-Parameter!$B$17*Spielerentscheidungen!$D$3+Parameter!$B$4*(Ergebnisse2!$E$2/Parameter!$B$8) + J779),"A", IF(($B779-Parameter!$B$17*Spielerentscheidungen!$B$3+Parameter!$B$4*(Ergebnisse2!$D$2/Parameter!$B$8) + I779) &lt; (ZB_Käufer2!$B779-Parameter!$B$17*Spielerentscheidungen!$D$3+Parameter!$B$4*(Ergebnisse2!$E$2/Parameter!$B$8) + J779 ), "B", C779)),
IF(($B779-Parameter!$B$17*Spielerentscheidungen!$B$3+Parameter!$B$4*(Ergebnisse2!$D$2/Parameter!$B$8) + I779) &gt; 0,"A",
IF((ZB_Käufer2!$B779-Parameter!$B$17*Spielerentscheidungen!$D$3+Parameter!$B$4*(Ergebnisse2!$E$2/Parameter!$B$8) + J779)&gt;0,"B",0)))</f>
        <v>B</v>
      </c>
      <c r="F779" t="str">
        <f>IF(AND(($B779-Parameter!$B$17*Spielerentscheidungen!$B$4+Parameter!$B$4*(Ergebnisse2!$D$3/Parameter!$B$8) + I779 )&gt;0,(ZB_Käufer2!$B779-Parameter!$B$17*Spielerentscheidungen!$D$4+Parameter!$B$4*(Ergebnisse2!$E$3/Parameter!$B$8) + J779)&gt;0),IF(($B779-Parameter!$B$17*Spielerentscheidungen!$B$4+Parameter!$B$4*(Ergebnisse2!$D$3/Parameter!$B$8) + I779) &gt; (ZB_Käufer2!$B779-Parameter!$B$17*Spielerentscheidungen!$D$4+Parameter!$B$4*(Ergebnisse2!$E$3/Parameter!$B$8) + J779), "A", IF(($B779-Parameter!$B$17*Spielerentscheidungen!$B$4+Parameter!$B$4*(Ergebnisse2!$D$3/Parameter!$B$8) + I779) &lt; (ZB_Käufer2!$B779-Parameter!$B$17*Spielerentscheidungen!$D$4+Parameter!$B$4*(Ergebnisse2!$E$3/Parameter!$B$8) + J779), "B", C779)),
IF(($B779-Parameter!$B$17*Spielerentscheidungen!$B$4+Parameter!$B$4*(Ergebnisse2!$D$3/Parameter!$B$8) + I779) &gt; 0,"A",
IF((ZB_Käufer2!$B779-Parameter!$B$17*Spielerentscheidungen!$D$4+Parameter!$B$4*(Ergebnisse2!$E$3/Parameter!$B$8) + J779) &gt; 0,"B",0)))</f>
        <v>B</v>
      </c>
      <c r="G779" t="str">
        <f>IF(AND(($B779-Parameter!$B$17*Spielerentscheidungen!$B$5+Parameter!$B$4*(Ergebnisse2!$D$4/Parameter!$B$8) + I779)&gt;0,(ZB_Käufer2!$B779-Parameter!$B$17*Spielerentscheidungen!$D$5+Parameter!$B$4*(Ergebnisse2!$E$4/Parameter!$B$8) + J779)&gt;0), IF(($B779-Parameter!$B$17*Spielerentscheidungen!$B$5+Parameter!$B$4*(Ergebnisse2!$D$4/Parameter!$B$8) + I779) &gt; (ZB_Käufer2!$B779-Parameter!$B$17*Spielerentscheidungen!$D$5+Parameter!$B$4*(Ergebnisse2!$E$4/Parameter!$B$8) + J779), "A", IF(($B779-Parameter!$B$17*Spielerentscheidungen!$B$5+Parameter!$B$4*(Ergebnisse2!$D$4/Parameter!$B$8) + I779) &lt; (ZB_Käufer2!$B779-Parameter!$B$17*Spielerentscheidungen!$D$5+Parameter!$B$4*(Ergebnisse2!$E$4/Parameter!$B$8) + J779), "B", C779)),
IF(($B779-Parameter!$B$17*Spielerentscheidungen!$B$5+Parameter!$B$4*(Ergebnisse2!$D$4/Parameter!$B$8) +I779)&gt;0,"A",
IF((ZB_Käufer2!$B779-Parameter!$B$17*Spielerentscheidungen!$D$5+Parameter!$B$4*(Ergebnisse2!$E$4/Parameter!$B$8) + J779)&gt;0,"B",0)))</f>
        <v>B</v>
      </c>
      <c r="H779">
        <f>IF(AND(($B779-Parameter!$B$17*Spielerentscheidungen!$B$6+Parameter!$B$4*(Ergebnisse2!$D$5/Parameter!$B$8) + I779)&gt;0,(ZB_Käufer2!$B779-Parameter!$B$17*Spielerentscheidungen!$D$6+Parameter!$B$4*(Ergebnisse2!$E$5/Parameter!$B$8) + J779)&gt;0), IF(($B779-Parameter!$B$17*Spielerentscheidungen!$B$6+Parameter!$B$4*(Ergebnisse2!$D$5/Parameter!$B$8) + I779) &gt; (ZB_Käufer2!$B779-Parameter!$B$17*Spielerentscheidungen!$D$6+Parameter!$B$4*(Ergebnisse2!$E$5/Parameter!$B$8) + J779),"A",IF(($B779-Parameter!$B$17*Spielerentscheidungen!$B$6+Parameter!$B$4*(Ergebnisse2!$D$5/Parameter!$B$8) + I779) &lt; (ZB_Käufer2!$B779-Parameter!$B$17*Spielerentscheidungen!$D$6+Parameter!$B$4*(Ergebnisse2!$E$5/Parameter!$B$8) + J779),"B",C779)),
IF(($B779-Parameter!$B$17*Spielerentscheidungen!$B$6+Parameter!$B$4*(Ergebnisse2!$D$5/Parameter!$B$8) + I779)&gt;0,"A",
IF((ZB_Käufer2!$B779-Parameter!$B$17*Spielerentscheidungen!$D$6 + Parameter!$B$4*(Ergebnisse2!$E$5/Parameter!$B$8) + J779)&gt;0,"B",0)))</f>
        <v>0</v>
      </c>
      <c r="I779">
        <v>0</v>
      </c>
      <c r="J779">
        <v>4</v>
      </c>
    </row>
    <row r="780" spans="1:10" x14ac:dyDescent="0.35">
      <c r="A780">
        <v>779</v>
      </c>
      <c r="B780">
        <v>6.75</v>
      </c>
      <c r="C780" t="s">
        <v>19</v>
      </c>
      <c r="D780" t="str">
        <f>IF(AND(($B780- Parameter!$B$17*Spielerentscheidungen!$B$2+Parameter!$B$4*0.5 + I780)&gt;0,(ZB_Käufer2!$B780-Parameter!$B$17*Spielerentscheidungen!$D$2+Parameter!$B$4*0.5 + J780)&gt;0), IF(($B780-Parameter!$B$17*Spielerentscheidungen!$B$2+Parameter!$B$4*0.5 + I780) &gt; (ZB_Käufer2!$B780-Parameter!$B$17*Spielerentscheidungen!$D$2+Parameter!$B$4*0.5 + J780), "A", IF((ZB_Käufer2!$B780-Parameter!$B$17*Spielerentscheidungen!$D$2+Parameter!$B$4*0.5 + J780) &gt; ($B780-Parameter!$B$17*Spielerentscheidungen!$B$2+Parameter!$B$4*0.5 + I780), "B", C780)),
IF(($B780-Parameter!$B$17*Spielerentscheidungen!$B$2+Parameter!$B$4*0.5 + I780)&gt;0,"A",
IF((ZB_Käufer2!$B780-Parameter!$B$17*Spielerentscheidungen!$D$2+Parameter!$B$4*0.5 + J780)&gt;0,"B",0)))</f>
        <v>B</v>
      </c>
      <c r="E780" t="str">
        <f>IF(AND(($B780-Parameter!$B$17*Spielerentscheidungen!$B$3+Parameter!$B$4*(Ergebnisse2!$D$2/Parameter!$B$8) + I780)&gt;0,(ZB_Käufer2!$B780-Parameter!$B$17*Spielerentscheidungen!$D$3+Parameter!$B$4*(Ergebnisse2!$E$2/Parameter!$B$8) + J780)&gt;0),IF(($B780-Parameter!$B$17*Spielerentscheidungen!$B$3+Parameter!$B$4*(Ergebnisse2!$D$2/Parameter!$B$8) + I780) &gt; (ZB_Käufer2!$B780-Parameter!$B$17*Spielerentscheidungen!$D$3+Parameter!$B$4*(Ergebnisse2!$E$2/Parameter!$B$8) + J780),"A", IF(($B780-Parameter!$B$17*Spielerentscheidungen!$B$3+Parameter!$B$4*(Ergebnisse2!$D$2/Parameter!$B$8) + I780) &lt; (ZB_Käufer2!$B780-Parameter!$B$17*Spielerentscheidungen!$D$3+Parameter!$B$4*(Ergebnisse2!$E$2/Parameter!$B$8) + J780 ), "B", C780)),
IF(($B780-Parameter!$B$17*Spielerentscheidungen!$B$3+Parameter!$B$4*(Ergebnisse2!$D$2/Parameter!$B$8) + I780) &gt; 0,"A",
IF((ZB_Käufer2!$B780-Parameter!$B$17*Spielerentscheidungen!$D$3+Parameter!$B$4*(Ergebnisse2!$E$2/Parameter!$B$8) + J780)&gt;0,"B",0)))</f>
        <v>B</v>
      </c>
      <c r="F780">
        <f>IF(AND(($B780-Parameter!$B$17*Spielerentscheidungen!$B$4+Parameter!$B$4*(Ergebnisse2!$D$3/Parameter!$B$8) + I780 )&gt;0,(ZB_Käufer2!$B780-Parameter!$B$17*Spielerentscheidungen!$D$4+Parameter!$B$4*(Ergebnisse2!$E$3/Parameter!$B$8) + J780)&gt;0),IF(($B780-Parameter!$B$17*Spielerentscheidungen!$B$4+Parameter!$B$4*(Ergebnisse2!$D$3/Parameter!$B$8) + I780) &gt; (ZB_Käufer2!$B780-Parameter!$B$17*Spielerentscheidungen!$D$4+Parameter!$B$4*(Ergebnisse2!$E$3/Parameter!$B$8) + J780), "A", IF(($B780-Parameter!$B$17*Spielerentscheidungen!$B$4+Parameter!$B$4*(Ergebnisse2!$D$3/Parameter!$B$8) + I780) &lt; (ZB_Käufer2!$B780-Parameter!$B$17*Spielerentscheidungen!$D$4+Parameter!$B$4*(Ergebnisse2!$E$3/Parameter!$B$8) + J780), "B", C780)),
IF(($B780-Parameter!$B$17*Spielerentscheidungen!$B$4+Parameter!$B$4*(Ergebnisse2!$D$3/Parameter!$B$8) + I780) &gt; 0,"A",
IF((ZB_Käufer2!$B780-Parameter!$B$17*Spielerentscheidungen!$D$4+Parameter!$B$4*(Ergebnisse2!$E$3/Parameter!$B$8) + J780) &gt; 0,"B",0)))</f>
        <v>0</v>
      </c>
      <c r="G780" t="str">
        <f>IF(AND(($B780-Parameter!$B$17*Spielerentscheidungen!$B$5+Parameter!$B$4*(Ergebnisse2!$D$4/Parameter!$B$8) + I780)&gt;0,(ZB_Käufer2!$B780-Parameter!$B$17*Spielerentscheidungen!$D$5+Parameter!$B$4*(Ergebnisse2!$E$4/Parameter!$B$8) + J780)&gt;0), IF(($B780-Parameter!$B$17*Spielerentscheidungen!$B$5+Parameter!$B$4*(Ergebnisse2!$D$4/Parameter!$B$8) + I780) &gt; (ZB_Käufer2!$B780-Parameter!$B$17*Spielerentscheidungen!$D$5+Parameter!$B$4*(Ergebnisse2!$E$4/Parameter!$B$8) + J780), "A", IF(($B780-Parameter!$B$17*Spielerentscheidungen!$B$5+Parameter!$B$4*(Ergebnisse2!$D$4/Parameter!$B$8) + I780) &lt; (ZB_Käufer2!$B780-Parameter!$B$17*Spielerentscheidungen!$D$5+Parameter!$B$4*(Ergebnisse2!$E$4/Parameter!$B$8) + J780), "B", C780)),
IF(($B780-Parameter!$B$17*Spielerentscheidungen!$B$5+Parameter!$B$4*(Ergebnisse2!$D$4/Parameter!$B$8) +I780)&gt;0,"A",
IF((ZB_Käufer2!$B780-Parameter!$B$17*Spielerentscheidungen!$D$5+Parameter!$B$4*(Ergebnisse2!$E$4/Parameter!$B$8) + J780)&gt;0,"B",0)))</f>
        <v>B</v>
      </c>
      <c r="H780">
        <f>IF(AND(($B780-Parameter!$B$17*Spielerentscheidungen!$B$6+Parameter!$B$4*(Ergebnisse2!$D$5/Parameter!$B$8) + I780)&gt;0,(ZB_Käufer2!$B780-Parameter!$B$17*Spielerentscheidungen!$D$6+Parameter!$B$4*(Ergebnisse2!$E$5/Parameter!$B$8) + J780)&gt;0), IF(($B780-Parameter!$B$17*Spielerentscheidungen!$B$6+Parameter!$B$4*(Ergebnisse2!$D$5/Parameter!$B$8) + I780) &gt; (ZB_Käufer2!$B780-Parameter!$B$17*Spielerentscheidungen!$D$6+Parameter!$B$4*(Ergebnisse2!$E$5/Parameter!$B$8) + J780),"A",IF(($B780-Parameter!$B$17*Spielerentscheidungen!$B$6+Parameter!$B$4*(Ergebnisse2!$D$5/Parameter!$B$8) + I780) &lt; (ZB_Käufer2!$B780-Parameter!$B$17*Spielerentscheidungen!$D$6+Parameter!$B$4*(Ergebnisse2!$E$5/Parameter!$B$8) + J780),"B",C780)),
IF(($B780-Parameter!$B$17*Spielerentscheidungen!$B$6+Parameter!$B$4*(Ergebnisse2!$D$5/Parameter!$B$8) + I780)&gt;0,"A",
IF((ZB_Käufer2!$B780-Parameter!$B$17*Spielerentscheidungen!$D$6 + Parameter!$B$4*(Ergebnisse2!$E$5/Parameter!$B$8) + J780)&gt;0,"B",0)))</f>
        <v>0</v>
      </c>
      <c r="I780">
        <v>0</v>
      </c>
      <c r="J780">
        <v>3</v>
      </c>
    </row>
    <row r="781" spans="1:10" x14ac:dyDescent="0.35">
      <c r="A781">
        <v>780</v>
      </c>
      <c r="B781">
        <v>2.99</v>
      </c>
      <c r="C781" t="s">
        <v>20</v>
      </c>
      <c r="D781" t="str">
        <f>IF(AND(($B781- Parameter!$B$17*Spielerentscheidungen!$B$2+Parameter!$B$4*0.5 + I781)&gt;0,(ZB_Käufer2!$B781-Parameter!$B$17*Spielerentscheidungen!$D$2+Parameter!$B$4*0.5 + J781)&gt;0), IF(($B781-Parameter!$B$17*Spielerentscheidungen!$B$2+Parameter!$B$4*0.5 + I781) &gt; (ZB_Käufer2!$B781-Parameter!$B$17*Spielerentscheidungen!$D$2+Parameter!$B$4*0.5 + J781), "A", IF((ZB_Käufer2!$B781-Parameter!$B$17*Spielerentscheidungen!$D$2+Parameter!$B$4*0.5 + J781) &gt; ($B781-Parameter!$B$17*Spielerentscheidungen!$B$2+Parameter!$B$4*0.5 + I781), "B", C781)),
IF(($B781-Parameter!$B$17*Spielerentscheidungen!$B$2+Parameter!$B$4*0.5 + I781)&gt;0,"A",
IF((ZB_Käufer2!$B781-Parameter!$B$17*Spielerentscheidungen!$D$2+Parameter!$B$4*0.5 + J781)&gt;0,"B",0)))</f>
        <v>A</v>
      </c>
      <c r="E781" t="str">
        <f>IF(AND(($B781-Parameter!$B$17*Spielerentscheidungen!$B$3+Parameter!$B$4*(Ergebnisse2!$D$2/Parameter!$B$8) + I781)&gt;0,(ZB_Käufer2!$B781-Parameter!$B$17*Spielerentscheidungen!$D$3+Parameter!$B$4*(Ergebnisse2!$E$2/Parameter!$B$8) + J781)&gt;0),IF(($B781-Parameter!$B$17*Spielerentscheidungen!$B$3+Parameter!$B$4*(Ergebnisse2!$D$2/Parameter!$B$8) + I781) &gt; (ZB_Käufer2!$B781-Parameter!$B$17*Spielerentscheidungen!$D$3+Parameter!$B$4*(Ergebnisse2!$E$2/Parameter!$B$8) + J781),"A", IF(($B781-Parameter!$B$17*Spielerentscheidungen!$B$3+Parameter!$B$4*(Ergebnisse2!$D$2/Parameter!$B$8) + I781) &lt; (ZB_Käufer2!$B781-Parameter!$B$17*Spielerentscheidungen!$D$3+Parameter!$B$4*(Ergebnisse2!$E$2/Parameter!$B$8) + J781 ), "B", C781)),
IF(($B781-Parameter!$B$17*Spielerentscheidungen!$B$3+Parameter!$B$4*(Ergebnisse2!$D$2/Parameter!$B$8) + I781) &gt; 0,"A",
IF((ZB_Käufer2!$B781-Parameter!$B$17*Spielerentscheidungen!$D$3+Parameter!$B$4*(Ergebnisse2!$E$2/Parameter!$B$8) + J781)&gt;0,"B",0)))</f>
        <v>A</v>
      </c>
      <c r="F781">
        <f>IF(AND(($B781-Parameter!$B$17*Spielerentscheidungen!$B$4+Parameter!$B$4*(Ergebnisse2!$D$3/Parameter!$B$8) + I781 )&gt;0,(ZB_Käufer2!$B781-Parameter!$B$17*Spielerentscheidungen!$D$4+Parameter!$B$4*(Ergebnisse2!$E$3/Parameter!$B$8) + J781)&gt;0),IF(($B781-Parameter!$B$17*Spielerentscheidungen!$B$4+Parameter!$B$4*(Ergebnisse2!$D$3/Parameter!$B$8) + I781) &gt; (ZB_Käufer2!$B781-Parameter!$B$17*Spielerentscheidungen!$D$4+Parameter!$B$4*(Ergebnisse2!$E$3/Parameter!$B$8) + J781), "A", IF(($B781-Parameter!$B$17*Spielerentscheidungen!$B$4+Parameter!$B$4*(Ergebnisse2!$D$3/Parameter!$B$8) + I781) &lt; (ZB_Käufer2!$B781-Parameter!$B$17*Spielerentscheidungen!$D$4+Parameter!$B$4*(Ergebnisse2!$E$3/Parameter!$B$8) + J781), "B", C781)),
IF(($B781-Parameter!$B$17*Spielerentscheidungen!$B$4+Parameter!$B$4*(Ergebnisse2!$D$3/Parameter!$B$8) + I781) &gt; 0,"A",
IF((ZB_Käufer2!$B781-Parameter!$B$17*Spielerentscheidungen!$D$4+Parameter!$B$4*(Ergebnisse2!$E$3/Parameter!$B$8) + J781) &gt; 0,"B",0)))</f>
        <v>0</v>
      </c>
      <c r="G781">
        <f>IF(AND(($B781-Parameter!$B$17*Spielerentscheidungen!$B$5+Parameter!$B$4*(Ergebnisse2!$D$4/Parameter!$B$8) + I781)&gt;0,(ZB_Käufer2!$B781-Parameter!$B$17*Spielerentscheidungen!$D$5+Parameter!$B$4*(Ergebnisse2!$E$4/Parameter!$B$8) + J781)&gt;0), IF(($B781-Parameter!$B$17*Spielerentscheidungen!$B$5+Parameter!$B$4*(Ergebnisse2!$D$4/Parameter!$B$8) + I781) &gt; (ZB_Käufer2!$B781-Parameter!$B$17*Spielerentscheidungen!$D$5+Parameter!$B$4*(Ergebnisse2!$E$4/Parameter!$B$8) + J781), "A", IF(($B781-Parameter!$B$17*Spielerentscheidungen!$B$5+Parameter!$B$4*(Ergebnisse2!$D$4/Parameter!$B$8) + I781) &lt; (ZB_Käufer2!$B781-Parameter!$B$17*Spielerentscheidungen!$D$5+Parameter!$B$4*(Ergebnisse2!$E$4/Parameter!$B$8) + J781), "B", C781)),
IF(($B781-Parameter!$B$17*Spielerentscheidungen!$B$5+Parameter!$B$4*(Ergebnisse2!$D$4/Parameter!$B$8) +I781)&gt;0,"A",
IF((ZB_Käufer2!$B781-Parameter!$B$17*Spielerentscheidungen!$D$5+Parameter!$B$4*(Ergebnisse2!$E$4/Parameter!$B$8) + J781)&gt;0,"B",0)))</f>
        <v>0</v>
      </c>
      <c r="H781">
        <f>IF(AND(($B781-Parameter!$B$17*Spielerentscheidungen!$B$6+Parameter!$B$4*(Ergebnisse2!$D$5/Parameter!$B$8) + I781)&gt;0,(ZB_Käufer2!$B781-Parameter!$B$17*Spielerentscheidungen!$D$6+Parameter!$B$4*(Ergebnisse2!$E$5/Parameter!$B$8) + J781)&gt;0), IF(($B781-Parameter!$B$17*Spielerentscheidungen!$B$6+Parameter!$B$4*(Ergebnisse2!$D$5/Parameter!$B$8) + I781) &gt; (ZB_Käufer2!$B781-Parameter!$B$17*Spielerentscheidungen!$D$6+Parameter!$B$4*(Ergebnisse2!$E$5/Parameter!$B$8) + J781),"A",IF(($B781-Parameter!$B$17*Spielerentscheidungen!$B$6+Parameter!$B$4*(Ergebnisse2!$D$5/Parameter!$B$8) + I781) &lt; (ZB_Käufer2!$B781-Parameter!$B$17*Spielerentscheidungen!$D$6+Parameter!$B$4*(Ergebnisse2!$E$5/Parameter!$B$8) + J781),"B",C781)),
IF(($B781-Parameter!$B$17*Spielerentscheidungen!$B$6+Parameter!$B$4*(Ergebnisse2!$D$5/Parameter!$B$8) + I781)&gt;0,"A",
IF((ZB_Käufer2!$B781-Parameter!$B$17*Spielerentscheidungen!$D$6 + Parameter!$B$4*(Ergebnisse2!$E$5/Parameter!$B$8) + J781)&gt;0,"B",0)))</f>
        <v>0</v>
      </c>
      <c r="I781">
        <v>5</v>
      </c>
      <c r="J781">
        <v>0</v>
      </c>
    </row>
    <row r="782" spans="1:10" x14ac:dyDescent="0.35">
      <c r="A782">
        <v>781</v>
      </c>
      <c r="B782">
        <v>8.9</v>
      </c>
      <c r="C782" t="s">
        <v>19</v>
      </c>
      <c r="D782" t="str">
        <f>IF(AND(($B782- Parameter!$B$17*Spielerentscheidungen!$B$2+Parameter!$B$4*0.5 + I782)&gt;0,(ZB_Käufer2!$B782-Parameter!$B$17*Spielerentscheidungen!$D$2+Parameter!$B$4*0.5 + J782)&gt;0), IF(($B782-Parameter!$B$17*Spielerentscheidungen!$B$2+Parameter!$B$4*0.5 + I782) &gt; (ZB_Käufer2!$B782-Parameter!$B$17*Spielerentscheidungen!$D$2+Parameter!$B$4*0.5 + J782), "A", IF((ZB_Käufer2!$B782-Parameter!$B$17*Spielerentscheidungen!$D$2+Parameter!$B$4*0.5 + J782) &gt; ($B782-Parameter!$B$17*Spielerentscheidungen!$B$2+Parameter!$B$4*0.5 + I782), "B", C782)),
IF(($B782-Parameter!$B$17*Spielerentscheidungen!$B$2+Parameter!$B$4*0.5 + I782)&gt;0,"A",
IF((ZB_Käufer2!$B782-Parameter!$B$17*Spielerentscheidungen!$D$2+Parameter!$B$4*0.5 + J782)&gt;0,"B",0)))</f>
        <v>A</v>
      </c>
      <c r="E782" t="str">
        <f>IF(AND(($B782-Parameter!$B$17*Spielerentscheidungen!$B$3+Parameter!$B$4*(Ergebnisse2!$D$2/Parameter!$B$8) + I782)&gt;0,(ZB_Käufer2!$B782-Parameter!$B$17*Spielerentscheidungen!$D$3+Parameter!$B$4*(Ergebnisse2!$E$2/Parameter!$B$8) + J782)&gt;0),IF(($B782-Parameter!$B$17*Spielerentscheidungen!$B$3+Parameter!$B$4*(Ergebnisse2!$D$2/Parameter!$B$8) + I782) &gt; (ZB_Käufer2!$B782-Parameter!$B$17*Spielerentscheidungen!$D$3+Parameter!$B$4*(Ergebnisse2!$E$2/Parameter!$B$8) + J782),"A", IF(($B782-Parameter!$B$17*Spielerentscheidungen!$B$3+Parameter!$B$4*(Ergebnisse2!$D$2/Parameter!$B$8) + I782) &lt; (ZB_Käufer2!$B782-Parameter!$B$17*Spielerentscheidungen!$D$3+Parameter!$B$4*(Ergebnisse2!$E$2/Parameter!$B$8) + J782 ), "B", C782)),
IF(($B782-Parameter!$B$17*Spielerentscheidungen!$B$3+Parameter!$B$4*(Ergebnisse2!$D$2/Parameter!$B$8) + I782) &gt; 0,"A",
IF((ZB_Käufer2!$B782-Parameter!$B$17*Spielerentscheidungen!$D$3+Parameter!$B$4*(Ergebnisse2!$E$2/Parameter!$B$8) + J782)&gt;0,"B",0)))</f>
        <v>A</v>
      </c>
      <c r="F782" t="str">
        <f>IF(AND(($B782-Parameter!$B$17*Spielerentscheidungen!$B$4+Parameter!$B$4*(Ergebnisse2!$D$3/Parameter!$B$8) + I782 )&gt;0,(ZB_Käufer2!$B782-Parameter!$B$17*Spielerentscheidungen!$D$4+Parameter!$B$4*(Ergebnisse2!$E$3/Parameter!$B$8) + J782)&gt;0),IF(($B782-Parameter!$B$17*Spielerentscheidungen!$B$4+Parameter!$B$4*(Ergebnisse2!$D$3/Parameter!$B$8) + I782) &gt; (ZB_Käufer2!$B782-Parameter!$B$17*Spielerentscheidungen!$D$4+Parameter!$B$4*(Ergebnisse2!$E$3/Parameter!$B$8) + J782), "A", IF(($B782-Parameter!$B$17*Spielerentscheidungen!$B$4+Parameter!$B$4*(Ergebnisse2!$D$3/Parameter!$B$8) + I782) &lt; (ZB_Käufer2!$B782-Parameter!$B$17*Spielerentscheidungen!$D$4+Parameter!$B$4*(Ergebnisse2!$E$3/Parameter!$B$8) + J782), "B", C782)),
IF(($B782-Parameter!$B$17*Spielerentscheidungen!$B$4+Parameter!$B$4*(Ergebnisse2!$D$3/Parameter!$B$8) + I782) &gt; 0,"A",
IF((ZB_Käufer2!$B782-Parameter!$B$17*Spielerentscheidungen!$D$4+Parameter!$B$4*(Ergebnisse2!$E$3/Parameter!$B$8) + J782) &gt; 0,"B",0)))</f>
        <v>A</v>
      </c>
      <c r="G782" t="str">
        <f>IF(AND(($B782-Parameter!$B$17*Spielerentscheidungen!$B$5+Parameter!$B$4*(Ergebnisse2!$D$4/Parameter!$B$8) + I782)&gt;0,(ZB_Käufer2!$B782-Parameter!$B$17*Spielerentscheidungen!$D$5+Parameter!$B$4*(Ergebnisse2!$E$4/Parameter!$B$8) + J782)&gt;0), IF(($B782-Parameter!$B$17*Spielerentscheidungen!$B$5+Parameter!$B$4*(Ergebnisse2!$D$4/Parameter!$B$8) + I782) &gt; (ZB_Käufer2!$B782-Parameter!$B$17*Spielerentscheidungen!$D$5+Parameter!$B$4*(Ergebnisse2!$E$4/Parameter!$B$8) + J782), "A", IF(($B782-Parameter!$B$17*Spielerentscheidungen!$B$5+Parameter!$B$4*(Ergebnisse2!$D$4/Parameter!$B$8) + I782) &lt; (ZB_Käufer2!$B782-Parameter!$B$17*Spielerentscheidungen!$D$5+Parameter!$B$4*(Ergebnisse2!$E$4/Parameter!$B$8) + J782), "B", C782)),
IF(($B782-Parameter!$B$17*Spielerentscheidungen!$B$5+Parameter!$B$4*(Ergebnisse2!$D$4/Parameter!$B$8) +I782)&gt;0,"A",
IF((ZB_Käufer2!$B782-Parameter!$B$17*Spielerentscheidungen!$D$5+Parameter!$B$4*(Ergebnisse2!$E$4/Parameter!$B$8) + J782)&gt;0,"B",0)))</f>
        <v>A</v>
      </c>
      <c r="H782">
        <f>IF(AND(($B782-Parameter!$B$17*Spielerentscheidungen!$B$6+Parameter!$B$4*(Ergebnisse2!$D$5/Parameter!$B$8) + I782)&gt;0,(ZB_Käufer2!$B782-Parameter!$B$17*Spielerentscheidungen!$D$6+Parameter!$B$4*(Ergebnisse2!$E$5/Parameter!$B$8) + J782)&gt;0), IF(($B782-Parameter!$B$17*Spielerentscheidungen!$B$6+Parameter!$B$4*(Ergebnisse2!$D$5/Parameter!$B$8) + I782) &gt; (ZB_Käufer2!$B782-Parameter!$B$17*Spielerentscheidungen!$D$6+Parameter!$B$4*(Ergebnisse2!$E$5/Parameter!$B$8) + J782),"A",IF(($B782-Parameter!$B$17*Spielerentscheidungen!$B$6+Parameter!$B$4*(Ergebnisse2!$D$5/Parameter!$B$8) + I782) &lt; (ZB_Käufer2!$B782-Parameter!$B$17*Spielerentscheidungen!$D$6+Parameter!$B$4*(Ergebnisse2!$E$5/Parameter!$B$8) + J782),"B",C782)),
IF(($B782-Parameter!$B$17*Spielerentscheidungen!$B$6+Parameter!$B$4*(Ergebnisse2!$D$5/Parameter!$B$8) + I782)&gt;0,"A",
IF((ZB_Käufer2!$B782-Parameter!$B$17*Spielerentscheidungen!$D$6 + Parameter!$B$4*(Ergebnisse2!$E$5/Parameter!$B$8) + J782)&gt;0,"B",0)))</f>
        <v>0</v>
      </c>
      <c r="I782">
        <v>1</v>
      </c>
      <c r="J782">
        <v>0</v>
      </c>
    </row>
    <row r="783" spans="1:10" x14ac:dyDescent="0.35">
      <c r="A783">
        <v>782</v>
      </c>
      <c r="B783">
        <v>7.21</v>
      </c>
      <c r="C783" t="s">
        <v>20</v>
      </c>
      <c r="D783" t="str">
        <f>IF(AND(($B783- Parameter!$B$17*Spielerentscheidungen!$B$2+Parameter!$B$4*0.5 + I783)&gt;0,(ZB_Käufer2!$B783-Parameter!$B$17*Spielerentscheidungen!$D$2+Parameter!$B$4*0.5 + J783)&gt;0), IF(($B783-Parameter!$B$17*Spielerentscheidungen!$B$2+Parameter!$B$4*0.5 + I783) &gt; (ZB_Käufer2!$B783-Parameter!$B$17*Spielerentscheidungen!$D$2+Parameter!$B$4*0.5 + J783), "A", IF((ZB_Käufer2!$B783-Parameter!$B$17*Spielerentscheidungen!$D$2+Parameter!$B$4*0.5 + J783) &gt; ($B783-Parameter!$B$17*Spielerentscheidungen!$B$2+Parameter!$B$4*0.5 + I783), "B", C783)),
IF(($B783-Parameter!$B$17*Spielerentscheidungen!$B$2+Parameter!$B$4*0.5 + I783)&gt;0,"A",
IF((ZB_Käufer2!$B783-Parameter!$B$17*Spielerentscheidungen!$D$2+Parameter!$B$4*0.5 + J783)&gt;0,"B",0)))</f>
        <v>A</v>
      </c>
      <c r="E783" t="str">
        <f>IF(AND(($B783-Parameter!$B$17*Spielerentscheidungen!$B$3+Parameter!$B$4*(Ergebnisse2!$D$2/Parameter!$B$8) + I783)&gt;0,(ZB_Käufer2!$B783-Parameter!$B$17*Spielerentscheidungen!$D$3+Parameter!$B$4*(Ergebnisse2!$E$2/Parameter!$B$8) + J783)&gt;0),IF(($B783-Parameter!$B$17*Spielerentscheidungen!$B$3+Parameter!$B$4*(Ergebnisse2!$D$2/Parameter!$B$8) + I783) &gt; (ZB_Käufer2!$B783-Parameter!$B$17*Spielerentscheidungen!$D$3+Parameter!$B$4*(Ergebnisse2!$E$2/Parameter!$B$8) + J783),"A", IF(($B783-Parameter!$B$17*Spielerentscheidungen!$B$3+Parameter!$B$4*(Ergebnisse2!$D$2/Parameter!$B$8) + I783) &lt; (ZB_Käufer2!$B783-Parameter!$B$17*Spielerentscheidungen!$D$3+Parameter!$B$4*(Ergebnisse2!$E$2/Parameter!$B$8) + J783 ), "B", C783)),
IF(($B783-Parameter!$B$17*Spielerentscheidungen!$B$3+Parameter!$B$4*(Ergebnisse2!$D$2/Parameter!$B$8) + I783) &gt; 0,"A",
IF((ZB_Käufer2!$B783-Parameter!$B$17*Spielerentscheidungen!$D$3+Parameter!$B$4*(Ergebnisse2!$E$2/Parameter!$B$8) + J783)&gt;0,"B",0)))</f>
        <v>A</v>
      </c>
      <c r="F783" t="str">
        <f>IF(AND(($B783-Parameter!$B$17*Spielerentscheidungen!$B$4+Parameter!$B$4*(Ergebnisse2!$D$3/Parameter!$B$8) + I783 )&gt;0,(ZB_Käufer2!$B783-Parameter!$B$17*Spielerentscheidungen!$D$4+Parameter!$B$4*(Ergebnisse2!$E$3/Parameter!$B$8) + J783)&gt;0),IF(($B783-Parameter!$B$17*Spielerentscheidungen!$B$4+Parameter!$B$4*(Ergebnisse2!$D$3/Parameter!$B$8) + I783) &gt; (ZB_Käufer2!$B783-Parameter!$B$17*Spielerentscheidungen!$D$4+Parameter!$B$4*(Ergebnisse2!$E$3/Parameter!$B$8) + J783), "A", IF(($B783-Parameter!$B$17*Spielerentscheidungen!$B$4+Parameter!$B$4*(Ergebnisse2!$D$3/Parameter!$B$8) + I783) &lt; (ZB_Käufer2!$B783-Parameter!$B$17*Spielerentscheidungen!$D$4+Parameter!$B$4*(Ergebnisse2!$E$3/Parameter!$B$8) + J783), "B", C783)),
IF(($B783-Parameter!$B$17*Spielerentscheidungen!$B$4+Parameter!$B$4*(Ergebnisse2!$D$3/Parameter!$B$8) + I783) &gt; 0,"A",
IF((ZB_Käufer2!$B783-Parameter!$B$17*Spielerentscheidungen!$D$4+Parameter!$B$4*(Ergebnisse2!$E$3/Parameter!$B$8) + J783) &gt; 0,"B",0)))</f>
        <v>A</v>
      </c>
      <c r="G783" t="str">
        <f>IF(AND(($B783-Parameter!$B$17*Spielerentscheidungen!$B$5+Parameter!$B$4*(Ergebnisse2!$D$4/Parameter!$B$8) + I783)&gt;0,(ZB_Käufer2!$B783-Parameter!$B$17*Spielerentscheidungen!$D$5+Parameter!$B$4*(Ergebnisse2!$E$4/Parameter!$B$8) + J783)&gt;0), IF(($B783-Parameter!$B$17*Spielerentscheidungen!$B$5+Parameter!$B$4*(Ergebnisse2!$D$4/Parameter!$B$8) + I783) &gt; (ZB_Käufer2!$B783-Parameter!$B$17*Spielerentscheidungen!$D$5+Parameter!$B$4*(Ergebnisse2!$E$4/Parameter!$B$8) + J783), "A", IF(($B783-Parameter!$B$17*Spielerentscheidungen!$B$5+Parameter!$B$4*(Ergebnisse2!$D$4/Parameter!$B$8) + I783) &lt; (ZB_Käufer2!$B783-Parameter!$B$17*Spielerentscheidungen!$D$5+Parameter!$B$4*(Ergebnisse2!$E$4/Parameter!$B$8) + J783), "B", C783)),
IF(($B783-Parameter!$B$17*Spielerentscheidungen!$B$5+Parameter!$B$4*(Ergebnisse2!$D$4/Parameter!$B$8) +I783)&gt;0,"A",
IF((ZB_Käufer2!$B783-Parameter!$B$17*Spielerentscheidungen!$D$5+Parameter!$B$4*(Ergebnisse2!$E$4/Parameter!$B$8) + J783)&gt;0,"B",0)))</f>
        <v>A</v>
      </c>
      <c r="H783">
        <f>IF(AND(($B783-Parameter!$B$17*Spielerentscheidungen!$B$6+Parameter!$B$4*(Ergebnisse2!$D$5/Parameter!$B$8) + I783)&gt;0,(ZB_Käufer2!$B783-Parameter!$B$17*Spielerentscheidungen!$D$6+Parameter!$B$4*(Ergebnisse2!$E$5/Parameter!$B$8) + J783)&gt;0), IF(($B783-Parameter!$B$17*Spielerentscheidungen!$B$6+Parameter!$B$4*(Ergebnisse2!$D$5/Parameter!$B$8) + I783) &gt; (ZB_Käufer2!$B783-Parameter!$B$17*Spielerentscheidungen!$D$6+Parameter!$B$4*(Ergebnisse2!$E$5/Parameter!$B$8) + J783),"A",IF(($B783-Parameter!$B$17*Spielerentscheidungen!$B$6+Parameter!$B$4*(Ergebnisse2!$D$5/Parameter!$B$8) + I783) &lt; (ZB_Käufer2!$B783-Parameter!$B$17*Spielerentscheidungen!$D$6+Parameter!$B$4*(Ergebnisse2!$E$5/Parameter!$B$8) + J783),"B",C783)),
IF(($B783-Parameter!$B$17*Spielerentscheidungen!$B$6+Parameter!$B$4*(Ergebnisse2!$D$5/Parameter!$B$8) + I783)&gt;0,"A",
IF((ZB_Käufer2!$B783-Parameter!$B$17*Spielerentscheidungen!$D$6 + Parameter!$B$4*(Ergebnisse2!$E$5/Parameter!$B$8) + J783)&gt;0,"B",0)))</f>
        <v>0</v>
      </c>
      <c r="I783">
        <v>3</v>
      </c>
      <c r="J783">
        <v>0</v>
      </c>
    </row>
    <row r="784" spans="1:10" x14ac:dyDescent="0.35">
      <c r="A784">
        <v>783</v>
      </c>
      <c r="B784">
        <v>7.14</v>
      </c>
      <c r="C784" t="s">
        <v>19</v>
      </c>
      <c r="D784" t="str">
        <f>IF(AND(($B784- Parameter!$B$17*Spielerentscheidungen!$B$2+Parameter!$B$4*0.5 + I784)&gt;0,(ZB_Käufer2!$B784-Parameter!$B$17*Spielerentscheidungen!$D$2+Parameter!$B$4*0.5 + J784)&gt;0), IF(($B784-Parameter!$B$17*Spielerentscheidungen!$B$2+Parameter!$B$4*0.5 + I784) &gt; (ZB_Käufer2!$B784-Parameter!$B$17*Spielerentscheidungen!$D$2+Parameter!$B$4*0.5 + J784), "A", IF((ZB_Käufer2!$B784-Parameter!$B$17*Spielerentscheidungen!$D$2+Parameter!$B$4*0.5 + J784) &gt; ($B784-Parameter!$B$17*Spielerentscheidungen!$B$2+Parameter!$B$4*0.5 + I784), "B", C784)),
IF(($B784-Parameter!$B$17*Spielerentscheidungen!$B$2+Parameter!$B$4*0.5 + I784)&gt;0,"A",
IF((ZB_Käufer2!$B784-Parameter!$B$17*Spielerentscheidungen!$D$2+Parameter!$B$4*0.5 + J784)&gt;0,"B",0)))</f>
        <v>B</v>
      </c>
      <c r="E784" t="str">
        <f>IF(AND(($B784-Parameter!$B$17*Spielerentscheidungen!$B$3+Parameter!$B$4*(Ergebnisse2!$D$2/Parameter!$B$8) + I784)&gt;0,(ZB_Käufer2!$B784-Parameter!$B$17*Spielerentscheidungen!$D$3+Parameter!$B$4*(Ergebnisse2!$E$2/Parameter!$B$8) + J784)&gt;0),IF(($B784-Parameter!$B$17*Spielerentscheidungen!$B$3+Parameter!$B$4*(Ergebnisse2!$D$2/Parameter!$B$8) + I784) &gt; (ZB_Käufer2!$B784-Parameter!$B$17*Spielerentscheidungen!$D$3+Parameter!$B$4*(Ergebnisse2!$E$2/Parameter!$B$8) + J784),"A", IF(($B784-Parameter!$B$17*Spielerentscheidungen!$B$3+Parameter!$B$4*(Ergebnisse2!$D$2/Parameter!$B$8) + I784) &lt; (ZB_Käufer2!$B784-Parameter!$B$17*Spielerentscheidungen!$D$3+Parameter!$B$4*(Ergebnisse2!$E$2/Parameter!$B$8) + J784 ), "B", C784)),
IF(($B784-Parameter!$B$17*Spielerentscheidungen!$B$3+Parameter!$B$4*(Ergebnisse2!$D$2/Parameter!$B$8) + I784) &gt; 0,"A",
IF((ZB_Käufer2!$B784-Parameter!$B$17*Spielerentscheidungen!$D$3+Parameter!$B$4*(Ergebnisse2!$E$2/Parameter!$B$8) + J784)&gt;0,"B",0)))</f>
        <v>A</v>
      </c>
      <c r="F784">
        <f>IF(AND(($B784-Parameter!$B$17*Spielerentscheidungen!$B$4+Parameter!$B$4*(Ergebnisse2!$D$3/Parameter!$B$8) + I784 )&gt;0,(ZB_Käufer2!$B784-Parameter!$B$17*Spielerentscheidungen!$D$4+Parameter!$B$4*(Ergebnisse2!$E$3/Parameter!$B$8) + J784)&gt;0),IF(($B784-Parameter!$B$17*Spielerentscheidungen!$B$4+Parameter!$B$4*(Ergebnisse2!$D$3/Parameter!$B$8) + I784) &gt; (ZB_Käufer2!$B784-Parameter!$B$17*Spielerentscheidungen!$D$4+Parameter!$B$4*(Ergebnisse2!$E$3/Parameter!$B$8) + J784), "A", IF(($B784-Parameter!$B$17*Spielerentscheidungen!$B$4+Parameter!$B$4*(Ergebnisse2!$D$3/Parameter!$B$8) + I784) &lt; (ZB_Käufer2!$B784-Parameter!$B$17*Spielerentscheidungen!$D$4+Parameter!$B$4*(Ergebnisse2!$E$3/Parameter!$B$8) + J784), "B", C784)),
IF(($B784-Parameter!$B$17*Spielerentscheidungen!$B$4+Parameter!$B$4*(Ergebnisse2!$D$3/Parameter!$B$8) + I784) &gt; 0,"A",
IF((ZB_Käufer2!$B784-Parameter!$B$17*Spielerentscheidungen!$D$4+Parameter!$B$4*(Ergebnisse2!$E$3/Parameter!$B$8) + J784) &gt; 0,"B",0)))</f>
        <v>0</v>
      </c>
      <c r="G784">
        <f>IF(AND(($B784-Parameter!$B$17*Spielerentscheidungen!$B$5+Parameter!$B$4*(Ergebnisse2!$D$4/Parameter!$B$8) + I784)&gt;0,(ZB_Käufer2!$B784-Parameter!$B$17*Spielerentscheidungen!$D$5+Parameter!$B$4*(Ergebnisse2!$E$4/Parameter!$B$8) + J784)&gt;0), IF(($B784-Parameter!$B$17*Spielerentscheidungen!$B$5+Parameter!$B$4*(Ergebnisse2!$D$4/Parameter!$B$8) + I784) &gt; (ZB_Käufer2!$B784-Parameter!$B$17*Spielerentscheidungen!$D$5+Parameter!$B$4*(Ergebnisse2!$E$4/Parameter!$B$8) + J784), "A", IF(($B784-Parameter!$B$17*Spielerentscheidungen!$B$5+Parameter!$B$4*(Ergebnisse2!$D$4/Parameter!$B$8) + I784) &lt; (ZB_Käufer2!$B784-Parameter!$B$17*Spielerentscheidungen!$D$5+Parameter!$B$4*(Ergebnisse2!$E$4/Parameter!$B$8) + J784), "B", C784)),
IF(($B784-Parameter!$B$17*Spielerentscheidungen!$B$5+Parameter!$B$4*(Ergebnisse2!$D$4/Parameter!$B$8) +I784)&gt;0,"A",
IF((ZB_Käufer2!$B784-Parameter!$B$17*Spielerentscheidungen!$D$5+Parameter!$B$4*(Ergebnisse2!$E$4/Parameter!$B$8) + J784)&gt;0,"B",0)))</f>
        <v>0</v>
      </c>
      <c r="H784">
        <f>IF(AND(($B784-Parameter!$B$17*Spielerentscheidungen!$B$6+Parameter!$B$4*(Ergebnisse2!$D$5/Parameter!$B$8) + I784)&gt;0,(ZB_Käufer2!$B784-Parameter!$B$17*Spielerentscheidungen!$D$6+Parameter!$B$4*(Ergebnisse2!$E$5/Parameter!$B$8) + J784)&gt;0), IF(($B784-Parameter!$B$17*Spielerentscheidungen!$B$6+Parameter!$B$4*(Ergebnisse2!$D$5/Parameter!$B$8) + I784) &gt; (ZB_Käufer2!$B784-Parameter!$B$17*Spielerentscheidungen!$D$6+Parameter!$B$4*(Ergebnisse2!$E$5/Parameter!$B$8) + J784),"A",IF(($B784-Parameter!$B$17*Spielerentscheidungen!$B$6+Parameter!$B$4*(Ergebnisse2!$D$5/Parameter!$B$8) + I784) &lt; (ZB_Käufer2!$B784-Parameter!$B$17*Spielerentscheidungen!$D$6+Parameter!$B$4*(Ergebnisse2!$E$5/Parameter!$B$8) + J784),"B",C784)),
IF(($B784-Parameter!$B$17*Spielerentscheidungen!$B$6+Parameter!$B$4*(Ergebnisse2!$D$5/Parameter!$B$8) + I784)&gt;0,"A",
IF((ZB_Käufer2!$B784-Parameter!$B$17*Spielerentscheidungen!$D$6 + Parameter!$B$4*(Ergebnisse2!$E$5/Parameter!$B$8) + J784)&gt;0,"B",0)))</f>
        <v>0</v>
      </c>
      <c r="I784">
        <v>0</v>
      </c>
      <c r="J784">
        <v>2</v>
      </c>
    </row>
    <row r="785" spans="1:10" x14ac:dyDescent="0.35">
      <c r="A785">
        <v>784</v>
      </c>
      <c r="B785">
        <v>4.12</v>
      </c>
      <c r="C785" t="s">
        <v>20</v>
      </c>
      <c r="D785" t="str">
        <f>IF(AND(($B785- Parameter!$B$17*Spielerentscheidungen!$B$2+Parameter!$B$4*0.5 + I785)&gt;0,(ZB_Käufer2!$B785-Parameter!$B$17*Spielerentscheidungen!$D$2+Parameter!$B$4*0.5 + J785)&gt;0), IF(($B785-Parameter!$B$17*Spielerentscheidungen!$B$2+Parameter!$B$4*0.5 + I785) &gt; (ZB_Käufer2!$B785-Parameter!$B$17*Spielerentscheidungen!$D$2+Parameter!$B$4*0.5 + J785), "A", IF((ZB_Käufer2!$B785-Parameter!$B$17*Spielerentscheidungen!$D$2+Parameter!$B$4*0.5 + J785) &gt; ($B785-Parameter!$B$17*Spielerentscheidungen!$B$2+Parameter!$B$4*0.5 + I785), "B", C785)),
IF(($B785-Parameter!$B$17*Spielerentscheidungen!$B$2+Parameter!$B$4*0.5 + I785)&gt;0,"A",
IF((ZB_Käufer2!$B785-Parameter!$B$17*Spielerentscheidungen!$D$2+Parameter!$B$4*0.5 + J785)&gt;0,"B",0)))</f>
        <v>B</v>
      </c>
      <c r="E785">
        <f>IF(AND(($B785-Parameter!$B$17*Spielerentscheidungen!$B$3+Parameter!$B$4*(Ergebnisse2!$D$2/Parameter!$B$8) + I785)&gt;0,(ZB_Käufer2!$B785-Parameter!$B$17*Spielerentscheidungen!$D$3+Parameter!$B$4*(Ergebnisse2!$E$2/Parameter!$B$8) + J785)&gt;0),IF(($B785-Parameter!$B$17*Spielerentscheidungen!$B$3+Parameter!$B$4*(Ergebnisse2!$D$2/Parameter!$B$8) + I785) &gt; (ZB_Käufer2!$B785-Parameter!$B$17*Spielerentscheidungen!$D$3+Parameter!$B$4*(Ergebnisse2!$E$2/Parameter!$B$8) + J785),"A", IF(($B785-Parameter!$B$17*Spielerentscheidungen!$B$3+Parameter!$B$4*(Ergebnisse2!$D$2/Parameter!$B$8) + I785) &lt; (ZB_Käufer2!$B785-Parameter!$B$17*Spielerentscheidungen!$D$3+Parameter!$B$4*(Ergebnisse2!$E$2/Parameter!$B$8) + J785 ), "B", C785)),
IF(($B785-Parameter!$B$17*Spielerentscheidungen!$B$3+Parameter!$B$4*(Ergebnisse2!$D$2/Parameter!$B$8) + I785) &gt; 0,"A",
IF((ZB_Käufer2!$B785-Parameter!$B$17*Spielerentscheidungen!$D$3+Parameter!$B$4*(Ergebnisse2!$E$2/Parameter!$B$8) + J785)&gt;0,"B",0)))</f>
        <v>0</v>
      </c>
      <c r="F785">
        <f>IF(AND(($B785-Parameter!$B$17*Spielerentscheidungen!$B$4+Parameter!$B$4*(Ergebnisse2!$D$3/Parameter!$B$8) + I785 )&gt;0,(ZB_Käufer2!$B785-Parameter!$B$17*Spielerentscheidungen!$D$4+Parameter!$B$4*(Ergebnisse2!$E$3/Parameter!$B$8) + J785)&gt;0),IF(($B785-Parameter!$B$17*Spielerentscheidungen!$B$4+Parameter!$B$4*(Ergebnisse2!$D$3/Parameter!$B$8) + I785) &gt; (ZB_Käufer2!$B785-Parameter!$B$17*Spielerentscheidungen!$D$4+Parameter!$B$4*(Ergebnisse2!$E$3/Parameter!$B$8) + J785), "A", IF(($B785-Parameter!$B$17*Spielerentscheidungen!$B$4+Parameter!$B$4*(Ergebnisse2!$D$3/Parameter!$B$8) + I785) &lt; (ZB_Käufer2!$B785-Parameter!$B$17*Spielerentscheidungen!$D$4+Parameter!$B$4*(Ergebnisse2!$E$3/Parameter!$B$8) + J785), "B", C785)),
IF(($B785-Parameter!$B$17*Spielerentscheidungen!$B$4+Parameter!$B$4*(Ergebnisse2!$D$3/Parameter!$B$8) + I785) &gt; 0,"A",
IF((ZB_Käufer2!$B785-Parameter!$B$17*Spielerentscheidungen!$D$4+Parameter!$B$4*(Ergebnisse2!$E$3/Parameter!$B$8) + J785) &gt; 0,"B",0)))</f>
        <v>0</v>
      </c>
      <c r="G785">
        <f>IF(AND(($B785-Parameter!$B$17*Spielerentscheidungen!$B$5+Parameter!$B$4*(Ergebnisse2!$D$4/Parameter!$B$8) + I785)&gt;0,(ZB_Käufer2!$B785-Parameter!$B$17*Spielerentscheidungen!$D$5+Parameter!$B$4*(Ergebnisse2!$E$4/Parameter!$B$8) + J785)&gt;0), IF(($B785-Parameter!$B$17*Spielerentscheidungen!$B$5+Parameter!$B$4*(Ergebnisse2!$D$4/Parameter!$B$8) + I785) &gt; (ZB_Käufer2!$B785-Parameter!$B$17*Spielerentscheidungen!$D$5+Parameter!$B$4*(Ergebnisse2!$E$4/Parameter!$B$8) + J785), "A", IF(($B785-Parameter!$B$17*Spielerentscheidungen!$B$5+Parameter!$B$4*(Ergebnisse2!$D$4/Parameter!$B$8) + I785) &lt; (ZB_Käufer2!$B785-Parameter!$B$17*Spielerentscheidungen!$D$5+Parameter!$B$4*(Ergebnisse2!$E$4/Parameter!$B$8) + J785), "B", C785)),
IF(($B785-Parameter!$B$17*Spielerentscheidungen!$B$5+Parameter!$B$4*(Ergebnisse2!$D$4/Parameter!$B$8) +I785)&gt;0,"A",
IF((ZB_Käufer2!$B785-Parameter!$B$17*Spielerentscheidungen!$D$5+Parameter!$B$4*(Ergebnisse2!$E$4/Parameter!$B$8) + J785)&gt;0,"B",0)))</f>
        <v>0</v>
      </c>
      <c r="H785">
        <f>IF(AND(($B785-Parameter!$B$17*Spielerentscheidungen!$B$6+Parameter!$B$4*(Ergebnisse2!$D$5/Parameter!$B$8) + I785)&gt;0,(ZB_Käufer2!$B785-Parameter!$B$17*Spielerentscheidungen!$D$6+Parameter!$B$4*(Ergebnisse2!$E$5/Parameter!$B$8) + J785)&gt;0), IF(($B785-Parameter!$B$17*Spielerentscheidungen!$B$6+Parameter!$B$4*(Ergebnisse2!$D$5/Parameter!$B$8) + I785) &gt; (ZB_Käufer2!$B785-Parameter!$B$17*Spielerentscheidungen!$D$6+Parameter!$B$4*(Ergebnisse2!$E$5/Parameter!$B$8) + J785),"A",IF(($B785-Parameter!$B$17*Spielerentscheidungen!$B$6+Parameter!$B$4*(Ergebnisse2!$D$5/Parameter!$B$8) + I785) &lt; (ZB_Käufer2!$B785-Parameter!$B$17*Spielerentscheidungen!$D$6+Parameter!$B$4*(Ergebnisse2!$E$5/Parameter!$B$8) + J785),"B",C785)),
IF(($B785-Parameter!$B$17*Spielerentscheidungen!$B$6+Parameter!$B$4*(Ergebnisse2!$D$5/Parameter!$B$8) + I785)&gt;0,"A",
IF((ZB_Käufer2!$B785-Parameter!$B$17*Spielerentscheidungen!$D$6 + Parameter!$B$4*(Ergebnisse2!$E$5/Parameter!$B$8) + J785)&gt;0,"B",0)))</f>
        <v>0</v>
      </c>
      <c r="I785">
        <v>0</v>
      </c>
      <c r="J785">
        <v>4</v>
      </c>
    </row>
    <row r="786" spans="1:10" x14ac:dyDescent="0.35">
      <c r="A786">
        <v>785</v>
      </c>
      <c r="B786">
        <v>2.89</v>
      </c>
      <c r="C786" t="s">
        <v>19</v>
      </c>
      <c r="D786">
        <f>IF(AND(($B786- Parameter!$B$17*Spielerentscheidungen!$B$2+Parameter!$B$4*0.5 + I786)&gt;0,(ZB_Käufer2!$B786-Parameter!$B$17*Spielerentscheidungen!$D$2+Parameter!$B$4*0.5 + J786)&gt;0), IF(($B786-Parameter!$B$17*Spielerentscheidungen!$B$2+Parameter!$B$4*0.5 + I786) &gt; (ZB_Käufer2!$B786-Parameter!$B$17*Spielerentscheidungen!$D$2+Parameter!$B$4*0.5 + J786), "A", IF((ZB_Käufer2!$B786-Parameter!$B$17*Spielerentscheidungen!$D$2+Parameter!$B$4*0.5 + J786) &gt; ($B786-Parameter!$B$17*Spielerentscheidungen!$B$2+Parameter!$B$4*0.5 + I786), "B", C786)),
IF(($B786-Parameter!$B$17*Spielerentscheidungen!$B$2+Parameter!$B$4*0.5 + I786)&gt;0,"A",
IF((ZB_Käufer2!$B786-Parameter!$B$17*Spielerentscheidungen!$D$2+Parameter!$B$4*0.5 + J786)&gt;0,"B",0)))</f>
        <v>0</v>
      </c>
      <c r="E786">
        <f>IF(AND(($B786-Parameter!$B$17*Spielerentscheidungen!$B$3+Parameter!$B$4*(Ergebnisse2!$D$2/Parameter!$B$8) + I786)&gt;0,(ZB_Käufer2!$B786-Parameter!$B$17*Spielerentscheidungen!$D$3+Parameter!$B$4*(Ergebnisse2!$E$2/Parameter!$B$8) + J786)&gt;0),IF(($B786-Parameter!$B$17*Spielerentscheidungen!$B$3+Parameter!$B$4*(Ergebnisse2!$D$2/Parameter!$B$8) + I786) &gt; (ZB_Käufer2!$B786-Parameter!$B$17*Spielerentscheidungen!$D$3+Parameter!$B$4*(Ergebnisse2!$E$2/Parameter!$B$8) + J786),"A", IF(($B786-Parameter!$B$17*Spielerentscheidungen!$B$3+Parameter!$B$4*(Ergebnisse2!$D$2/Parameter!$B$8) + I786) &lt; (ZB_Käufer2!$B786-Parameter!$B$17*Spielerentscheidungen!$D$3+Parameter!$B$4*(Ergebnisse2!$E$2/Parameter!$B$8) + J786 ), "B", C786)),
IF(($B786-Parameter!$B$17*Spielerentscheidungen!$B$3+Parameter!$B$4*(Ergebnisse2!$D$2/Parameter!$B$8) + I786) &gt; 0,"A",
IF((ZB_Käufer2!$B786-Parameter!$B$17*Spielerentscheidungen!$D$3+Parameter!$B$4*(Ergebnisse2!$E$2/Parameter!$B$8) + J786)&gt;0,"B",0)))</f>
        <v>0</v>
      </c>
      <c r="F786">
        <f>IF(AND(($B786-Parameter!$B$17*Spielerentscheidungen!$B$4+Parameter!$B$4*(Ergebnisse2!$D$3/Parameter!$B$8) + I786 )&gt;0,(ZB_Käufer2!$B786-Parameter!$B$17*Spielerentscheidungen!$D$4+Parameter!$B$4*(Ergebnisse2!$E$3/Parameter!$B$8) + J786)&gt;0),IF(($B786-Parameter!$B$17*Spielerentscheidungen!$B$4+Parameter!$B$4*(Ergebnisse2!$D$3/Parameter!$B$8) + I786) &gt; (ZB_Käufer2!$B786-Parameter!$B$17*Spielerentscheidungen!$D$4+Parameter!$B$4*(Ergebnisse2!$E$3/Parameter!$B$8) + J786), "A", IF(($B786-Parameter!$B$17*Spielerentscheidungen!$B$4+Parameter!$B$4*(Ergebnisse2!$D$3/Parameter!$B$8) + I786) &lt; (ZB_Käufer2!$B786-Parameter!$B$17*Spielerentscheidungen!$D$4+Parameter!$B$4*(Ergebnisse2!$E$3/Parameter!$B$8) + J786), "B", C786)),
IF(($B786-Parameter!$B$17*Spielerentscheidungen!$B$4+Parameter!$B$4*(Ergebnisse2!$D$3/Parameter!$B$8) + I786) &gt; 0,"A",
IF((ZB_Käufer2!$B786-Parameter!$B$17*Spielerentscheidungen!$D$4+Parameter!$B$4*(Ergebnisse2!$E$3/Parameter!$B$8) + J786) &gt; 0,"B",0)))</f>
        <v>0</v>
      </c>
      <c r="G786">
        <f>IF(AND(($B786-Parameter!$B$17*Spielerentscheidungen!$B$5+Parameter!$B$4*(Ergebnisse2!$D$4/Parameter!$B$8) + I786)&gt;0,(ZB_Käufer2!$B786-Parameter!$B$17*Spielerentscheidungen!$D$5+Parameter!$B$4*(Ergebnisse2!$E$4/Parameter!$B$8) + J786)&gt;0), IF(($B786-Parameter!$B$17*Spielerentscheidungen!$B$5+Parameter!$B$4*(Ergebnisse2!$D$4/Parameter!$B$8) + I786) &gt; (ZB_Käufer2!$B786-Parameter!$B$17*Spielerentscheidungen!$D$5+Parameter!$B$4*(Ergebnisse2!$E$4/Parameter!$B$8) + J786), "A", IF(($B786-Parameter!$B$17*Spielerentscheidungen!$B$5+Parameter!$B$4*(Ergebnisse2!$D$4/Parameter!$B$8) + I786) &lt; (ZB_Käufer2!$B786-Parameter!$B$17*Spielerentscheidungen!$D$5+Parameter!$B$4*(Ergebnisse2!$E$4/Parameter!$B$8) + J786), "B", C786)),
IF(($B786-Parameter!$B$17*Spielerentscheidungen!$B$5+Parameter!$B$4*(Ergebnisse2!$D$4/Parameter!$B$8) +I786)&gt;0,"A",
IF((ZB_Käufer2!$B786-Parameter!$B$17*Spielerentscheidungen!$D$5+Parameter!$B$4*(Ergebnisse2!$E$4/Parameter!$B$8) + J786)&gt;0,"B",0)))</f>
        <v>0</v>
      </c>
      <c r="H786">
        <f>IF(AND(($B786-Parameter!$B$17*Spielerentscheidungen!$B$6+Parameter!$B$4*(Ergebnisse2!$D$5/Parameter!$B$8) + I786)&gt;0,(ZB_Käufer2!$B786-Parameter!$B$17*Spielerentscheidungen!$D$6+Parameter!$B$4*(Ergebnisse2!$E$5/Parameter!$B$8) + J786)&gt;0), IF(($B786-Parameter!$B$17*Spielerentscheidungen!$B$6+Parameter!$B$4*(Ergebnisse2!$D$5/Parameter!$B$8) + I786) &gt; (ZB_Käufer2!$B786-Parameter!$B$17*Spielerentscheidungen!$D$6+Parameter!$B$4*(Ergebnisse2!$E$5/Parameter!$B$8) + J786),"A",IF(($B786-Parameter!$B$17*Spielerentscheidungen!$B$6+Parameter!$B$4*(Ergebnisse2!$D$5/Parameter!$B$8) + I786) &lt; (ZB_Käufer2!$B786-Parameter!$B$17*Spielerentscheidungen!$D$6+Parameter!$B$4*(Ergebnisse2!$E$5/Parameter!$B$8) + J786),"B",C786)),
IF(($B786-Parameter!$B$17*Spielerentscheidungen!$B$6+Parameter!$B$4*(Ergebnisse2!$D$5/Parameter!$B$8) + I786)&gt;0,"A",
IF((ZB_Käufer2!$B786-Parameter!$B$17*Spielerentscheidungen!$D$6 + Parameter!$B$4*(Ergebnisse2!$E$5/Parameter!$B$8) + J786)&gt;0,"B",0)))</f>
        <v>0</v>
      </c>
      <c r="I786">
        <v>0</v>
      </c>
      <c r="J786">
        <v>5</v>
      </c>
    </row>
    <row r="787" spans="1:10" x14ac:dyDescent="0.35">
      <c r="A787">
        <v>786</v>
      </c>
      <c r="B787">
        <v>0.67</v>
      </c>
      <c r="C787" t="s">
        <v>20</v>
      </c>
      <c r="D787">
        <f>IF(AND(($B787- Parameter!$B$17*Spielerentscheidungen!$B$2+Parameter!$B$4*0.5 + I787)&gt;0,(ZB_Käufer2!$B787-Parameter!$B$17*Spielerentscheidungen!$D$2+Parameter!$B$4*0.5 + J787)&gt;0), IF(($B787-Parameter!$B$17*Spielerentscheidungen!$B$2+Parameter!$B$4*0.5 + I787) &gt; (ZB_Käufer2!$B787-Parameter!$B$17*Spielerentscheidungen!$D$2+Parameter!$B$4*0.5 + J787), "A", IF((ZB_Käufer2!$B787-Parameter!$B$17*Spielerentscheidungen!$D$2+Parameter!$B$4*0.5 + J787) &gt; ($B787-Parameter!$B$17*Spielerentscheidungen!$B$2+Parameter!$B$4*0.5 + I787), "B", C787)),
IF(($B787-Parameter!$B$17*Spielerentscheidungen!$B$2+Parameter!$B$4*0.5 + I787)&gt;0,"A",
IF((ZB_Käufer2!$B787-Parameter!$B$17*Spielerentscheidungen!$D$2+Parameter!$B$4*0.5 + J787)&gt;0,"B",0)))</f>
        <v>0</v>
      </c>
      <c r="E787">
        <f>IF(AND(($B787-Parameter!$B$17*Spielerentscheidungen!$B$3+Parameter!$B$4*(Ergebnisse2!$D$2/Parameter!$B$8) + I787)&gt;0,(ZB_Käufer2!$B787-Parameter!$B$17*Spielerentscheidungen!$D$3+Parameter!$B$4*(Ergebnisse2!$E$2/Parameter!$B$8) + J787)&gt;0),IF(($B787-Parameter!$B$17*Spielerentscheidungen!$B$3+Parameter!$B$4*(Ergebnisse2!$D$2/Parameter!$B$8) + I787) &gt; (ZB_Käufer2!$B787-Parameter!$B$17*Spielerentscheidungen!$D$3+Parameter!$B$4*(Ergebnisse2!$E$2/Parameter!$B$8) + J787),"A", IF(($B787-Parameter!$B$17*Spielerentscheidungen!$B$3+Parameter!$B$4*(Ergebnisse2!$D$2/Parameter!$B$8) + I787) &lt; (ZB_Käufer2!$B787-Parameter!$B$17*Spielerentscheidungen!$D$3+Parameter!$B$4*(Ergebnisse2!$E$2/Parameter!$B$8) + J787 ), "B", C787)),
IF(($B787-Parameter!$B$17*Spielerentscheidungen!$B$3+Parameter!$B$4*(Ergebnisse2!$D$2/Parameter!$B$8) + I787) &gt; 0,"A",
IF((ZB_Käufer2!$B787-Parameter!$B$17*Spielerentscheidungen!$D$3+Parameter!$B$4*(Ergebnisse2!$E$2/Parameter!$B$8) + J787)&gt;0,"B",0)))</f>
        <v>0</v>
      </c>
      <c r="F787">
        <f>IF(AND(($B787-Parameter!$B$17*Spielerentscheidungen!$B$4+Parameter!$B$4*(Ergebnisse2!$D$3/Parameter!$B$8) + I787 )&gt;0,(ZB_Käufer2!$B787-Parameter!$B$17*Spielerentscheidungen!$D$4+Parameter!$B$4*(Ergebnisse2!$E$3/Parameter!$B$8) + J787)&gt;0),IF(($B787-Parameter!$B$17*Spielerentscheidungen!$B$4+Parameter!$B$4*(Ergebnisse2!$D$3/Parameter!$B$8) + I787) &gt; (ZB_Käufer2!$B787-Parameter!$B$17*Spielerentscheidungen!$D$4+Parameter!$B$4*(Ergebnisse2!$E$3/Parameter!$B$8) + J787), "A", IF(($B787-Parameter!$B$17*Spielerentscheidungen!$B$4+Parameter!$B$4*(Ergebnisse2!$D$3/Parameter!$B$8) + I787) &lt; (ZB_Käufer2!$B787-Parameter!$B$17*Spielerentscheidungen!$D$4+Parameter!$B$4*(Ergebnisse2!$E$3/Parameter!$B$8) + J787), "B", C787)),
IF(($B787-Parameter!$B$17*Spielerentscheidungen!$B$4+Parameter!$B$4*(Ergebnisse2!$D$3/Parameter!$B$8) + I787) &gt; 0,"A",
IF((ZB_Käufer2!$B787-Parameter!$B$17*Spielerentscheidungen!$D$4+Parameter!$B$4*(Ergebnisse2!$E$3/Parameter!$B$8) + J787) &gt; 0,"B",0)))</f>
        <v>0</v>
      </c>
      <c r="G787">
        <f>IF(AND(($B787-Parameter!$B$17*Spielerentscheidungen!$B$5+Parameter!$B$4*(Ergebnisse2!$D$4/Parameter!$B$8) + I787)&gt;0,(ZB_Käufer2!$B787-Parameter!$B$17*Spielerentscheidungen!$D$5+Parameter!$B$4*(Ergebnisse2!$E$4/Parameter!$B$8) + J787)&gt;0), IF(($B787-Parameter!$B$17*Spielerentscheidungen!$B$5+Parameter!$B$4*(Ergebnisse2!$D$4/Parameter!$B$8) + I787) &gt; (ZB_Käufer2!$B787-Parameter!$B$17*Spielerentscheidungen!$D$5+Parameter!$B$4*(Ergebnisse2!$E$4/Parameter!$B$8) + J787), "A", IF(($B787-Parameter!$B$17*Spielerentscheidungen!$B$5+Parameter!$B$4*(Ergebnisse2!$D$4/Parameter!$B$8) + I787) &lt; (ZB_Käufer2!$B787-Parameter!$B$17*Spielerentscheidungen!$D$5+Parameter!$B$4*(Ergebnisse2!$E$4/Parameter!$B$8) + J787), "B", C787)),
IF(($B787-Parameter!$B$17*Spielerentscheidungen!$B$5+Parameter!$B$4*(Ergebnisse2!$D$4/Parameter!$B$8) +I787)&gt;0,"A",
IF((ZB_Käufer2!$B787-Parameter!$B$17*Spielerentscheidungen!$D$5+Parameter!$B$4*(Ergebnisse2!$E$4/Parameter!$B$8) + J787)&gt;0,"B",0)))</f>
        <v>0</v>
      </c>
      <c r="H787">
        <f>IF(AND(($B787-Parameter!$B$17*Spielerentscheidungen!$B$6+Parameter!$B$4*(Ergebnisse2!$D$5/Parameter!$B$8) + I787)&gt;0,(ZB_Käufer2!$B787-Parameter!$B$17*Spielerentscheidungen!$D$6+Parameter!$B$4*(Ergebnisse2!$E$5/Parameter!$B$8) + J787)&gt;0), IF(($B787-Parameter!$B$17*Spielerentscheidungen!$B$6+Parameter!$B$4*(Ergebnisse2!$D$5/Parameter!$B$8) + I787) &gt; (ZB_Käufer2!$B787-Parameter!$B$17*Spielerentscheidungen!$D$6+Parameter!$B$4*(Ergebnisse2!$E$5/Parameter!$B$8) + J787),"A",IF(($B787-Parameter!$B$17*Spielerentscheidungen!$B$6+Parameter!$B$4*(Ergebnisse2!$D$5/Parameter!$B$8) + I787) &lt; (ZB_Käufer2!$B787-Parameter!$B$17*Spielerentscheidungen!$D$6+Parameter!$B$4*(Ergebnisse2!$E$5/Parameter!$B$8) + J787),"B",C787)),
IF(($B787-Parameter!$B$17*Spielerentscheidungen!$B$6+Parameter!$B$4*(Ergebnisse2!$D$5/Parameter!$B$8) + I787)&gt;0,"A",
IF((ZB_Käufer2!$B787-Parameter!$B$17*Spielerentscheidungen!$D$6 + Parameter!$B$4*(Ergebnisse2!$E$5/Parameter!$B$8) + J787)&gt;0,"B",0)))</f>
        <v>0</v>
      </c>
      <c r="I787">
        <v>2</v>
      </c>
      <c r="J787">
        <v>0</v>
      </c>
    </row>
    <row r="788" spans="1:10" x14ac:dyDescent="0.35">
      <c r="A788">
        <v>787</v>
      </c>
      <c r="B788">
        <v>1.51</v>
      </c>
      <c r="C788" t="s">
        <v>19</v>
      </c>
      <c r="D788">
        <f>IF(AND(($B788- Parameter!$B$17*Spielerentscheidungen!$B$2+Parameter!$B$4*0.5 + I788)&gt;0,(ZB_Käufer2!$B788-Parameter!$B$17*Spielerentscheidungen!$D$2+Parameter!$B$4*0.5 + J788)&gt;0), IF(($B788-Parameter!$B$17*Spielerentscheidungen!$B$2+Parameter!$B$4*0.5 + I788) &gt; (ZB_Käufer2!$B788-Parameter!$B$17*Spielerentscheidungen!$D$2+Parameter!$B$4*0.5 + J788), "A", IF((ZB_Käufer2!$B788-Parameter!$B$17*Spielerentscheidungen!$D$2+Parameter!$B$4*0.5 + J788) &gt; ($B788-Parameter!$B$17*Spielerentscheidungen!$B$2+Parameter!$B$4*0.5 + I788), "B", C788)),
IF(($B788-Parameter!$B$17*Spielerentscheidungen!$B$2+Parameter!$B$4*0.5 + I788)&gt;0,"A",
IF((ZB_Käufer2!$B788-Parameter!$B$17*Spielerentscheidungen!$D$2+Parameter!$B$4*0.5 + J788)&gt;0,"B",0)))</f>
        <v>0</v>
      </c>
      <c r="E788">
        <f>IF(AND(($B788-Parameter!$B$17*Spielerentscheidungen!$B$3+Parameter!$B$4*(Ergebnisse2!$D$2/Parameter!$B$8) + I788)&gt;0,(ZB_Käufer2!$B788-Parameter!$B$17*Spielerentscheidungen!$D$3+Parameter!$B$4*(Ergebnisse2!$E$2/Parameter!$B$8) + J788)&gt;0),IF(($B788-Parameter!$B$17*Spielerentscheidungen!$B$3+Parameter!$B$4*(Ergebnisse2!$D$2/Parameter!$B$8) + I788) &gt; (ZB_Käufer2!$B788-Parameter!$B$17*Spielerentscheidungen!$D$3+Parameter!$B$4*(Ergebnisse2!$E$2/Parameter!$B$8) + J788),"A", IF(($B788-Parameter!$B$17*Spielerentscheidungen!$B$3+Parameter!$B$4*(Ergebnisse2!$D$2/Parameter!$B$8) + I788) &lt; (ZB_Käufer2!$B788-Parameter!$B$17*Spielerentscheidungen!$D$3+Parameter!$B$4*(Ergebnisse2!$E$2/Parameter!$B$8) + J788 ), "B", C788)),
IF(($B788-Parameter!$B$17*Spielerentscheidungen!$B$3+Parameter!$B$4*(Ergebnisse2!$D$2/Parameter!$B$8) + I788) &gt; 0,"A",
IF((ZB_Käufer2!$B788-Parameter!$B$17*Spielerentscheidungen!$D$3+Parameter!$B$4*(Ergebnisse2!$E$2/Parameter!$B$8) + J788)&gt;0,"B",0)))</f>
        <v>0</v>
      </c>
      <c r="F788">
        <f>IF(AND(($B788-Parameter!$B$17*Spielerentscheidungen!$B$4+Parameter!$B$4*(Ergebnisse2!$D$3/Parameter!$B$8) + I788 )&gt;0,(ZB_Käufer2!$B788-Parameter!$B$17*Spielerentscheidungen!$D$4+Parameter!$B$4*(Ergebnisse2!$E$3/Parameter!$B$8) + J788)&gt;0),IF(($B788-Parameter!$B$17*Spielerentscheidungen!$B$4+Parameter!$B$4*(Ergebnisse2!$D$3/Parameter!$B$8) + I788) &gt; (ZB_Käufer2!$B788-Parameter!$B$17*Spielerentscheidungen!$D$4+Parameter!$B$4*(Ergebnisse2!$E$3/Parameter!$B$8) + J788), "A", IF(($B788-Parameter!$B$17*Spielerentscheidungen!$B$4+Parameter!$B$4*(Ergebnisse2!$D$3/Parameter!$B$8) + I788) &lt; (ZB_Käufer2!$B788-Parameter!$B$17*Spielerentscheidungen!$D$4+Parameter!$B$4*(Ergebnisse2!$E$3/Parameter!$B$8) + J788), "B", C788)),
IF(($B788-Parameter!$B$17*Spielerentscheidungen!$B$4+Parameter!$B$4*(Ergebnisse2!$D$3/Parameter!$B$8) + I788) &gt; 0,"A",
IF((ZB_Käufer2!$B788-Parameter!$B$17*Spielerentscheidungen!$D$4+Parameter!$B$4*(Ergebnisse2!$E$3/Parameter!$B$8) + J788) &gt; 0,"B",0)))</f>
        <v>0</v>
      </c>
      <c r="G788">
        <f>IF(AND(($B788-Parameter!$B$17*Spielerentscheidungen!$B$5+Parameter!$B$4*(Ergebnisse2!$D$4/Parameter!$B$8) + I788)&gt;0,(ZB_Käufer2!$B788-Parameter!$B$17*Spielerentscheidungen!$D$5+Parameter!$B$4*(Ergebnisse2!$E$4/Parameter!$B$8) + J788)&gt;0), IF(($B788-Parameter!$B$17*Spielerentscheidungen!$B$5+Parameter!$B$4*(Ergebnisse2!$D$4/Parameter!$B$8) + I788) &gt; (ZB_Käufer2!$B788-Parameter!$B$17*Spielerentscheidungen!$D$5+Parameter!$B$4*(Ergebnisse2!$E$4/Parameter!$B$8) + J788), "A", IF(($B788-Parameter!$B$17*Spielerentscheidungen!$B$5+Parameter!$B$4*(Ergebnisse2!$D$4/Parameter!$B$8) + I788) &lt; (ZB_Käufer2!$B788-Parameter!$B$17*Spielerentscheidungen!$D$5+Parameter!$B$4*(Ergebnisse2!$E$4/Parameter!$B$8) + J788), "B", C788)),
IF(($B788-Parameter!$B$17*Spielerentscheidungen!$B$5+Parameter!$B$4*(Ergebnisse2!$D$4/Parameter!$B$8) +I788)&gt;0,"A",
IF((ZB_Käufer2!$B788-Parameter!$B$17*Spielerentscheidungen!$D$5+Parameter!$B$4*(Ergebnisse2!$E$4/Parameter!$B$8) + J788)&gt;0,"B",0)))</f>
        <v>0</v>
      </c>
      <c r="H788">
        <f>IF(AND(($B788-Parameter!$B$17*Spielerentscheidungen!$B$6+Parameter!$B$4*(Ergebnisse2!$D$5/Parameter!$B$8) + I788)&gt;0,(ZB_Käufer2!$B788-Parameter!$B$17*Spielerentscheidungen!$D$6+Parameter!$B$4*(Ergebnisse2!$E$5/Parameter!$B$8) + J788)&gt;0), IF(($B788-Parameter!$B$17*Spielerentscheidungen!$B$6+Parameter!$B$4*(Ergebnisse2!$D$5/Parameter!$B$8) + I788) &gt; (ZB_Käufer2!$B788-Parameter!$B$17*Spielerentscheidungen!$D$6+Parameter!$B$4*(Ergebnisse2!$E$5/Parameter!$B$8) + J788),"A",IF(($B788-Parameter!$B$17*Spielerentscheidungen!$B$6+Parameter!$B$4*(Ergebnisse2!$D$5/Parameter!$B$8) + I788) &lt; (ZB_Käufer2!$B788-Parameter!$B$17*Spielerentscheidungen!$D$6+Parameter!$B$4*(Ergebnisse2!$E$5/Parameter!$B$8) + J788),"B",C788)),
IF(($B788-Parameter!$B$17*Spielerentscheidungen!$B$6+Parameter!$B$4*(Ergebnisse2!$D$5/Parameter!$B$8) + I788)&gt;0,"A",
IF((ZB_Käufer2!$B788-Parameter!$B$17*Spielerentscheidungen!$D$6 + Parameter!$B$4*(Ergebnisse2!$E$5/Parameter!$B$8) + J788)&gt;0,"B",0)))</f>
        <v>0</v>
      </c>
      <c r="I788">
        <v>1</v>
      </c>
      <c r="J788">
        <v>0</v>
      </c>
    </row>
    <row r="789" spans="1:10" x14ac:dyDescent="0.35">
      <c r="A789">
        <v>788</v>
      </c>
      <c r="B789">
        <v>0.93</v>
      </c>
      <c r="C789" t="s">
        <v>20</v>
      </c>
      <c r="D789">
        <f>IF(AND(($B789- Parameter!$B$17*Spielerentscheidungen!$B$2+Parameter!$B$4*0.5 + I789)&gt;0,(ZB_Käufer2!$B789-Parameter!$B$17*Spielerentscheidungen!$D$2+Parameter!$B$4*0.5 + J789)&gt;0), IF(($B789-Parameter!$B$17*Spielerentscheidungen!$B$2+Parameter!$B$4*0.5 + I789) &gt; (ZB_Käufer2!$B789-Parameter!$B$17*Spielerentscheidungen!$D$2+Parameter!$B$4*0.5 + J789), "A", IF((ZB_Käufer2!$B789-Parameter!$B$17*Spielerentscheidungen!$D$2+Parameter!$B$4*0.5 + J789) &gt; ($B789-Parameter!$B$17*Spielerentscheidungen!$B$2+Parameter!$B$4*0.5 + I789), "B", C789)),
IF(($B789-Parameter!$B$17*Spielerentscheidungen!$B$2+Parameter!$B$4*0.5 + I789)&gt;0,"A",
IF((ZB_Käufer2!$B789-Parameter!$B$17*Spielerentscheidungen!$D$2+Parameter!$B$4*0.5 + J789)&gt;0,"B",0)))</f>
        <v>0</v>
      </c>
      <c r="E789">
        <f>IF(AND(($B789-Parameter!$B$17*Spielerentscheidungen!$B$3+Parameter!$B$4*(Ergebnisse2!$D$2/Parameter!$B$8) + I789)&gt;0,(ZB_Käufer2!$B789-Parameter!$B$17*Spielerentscheidungen!$D$3+Parameter!$B$4*(Ergebnisse2!$E$2/Parameter!$B$8) + J789)&gt;0),IF(($B789-Parameter!$B$17*Spielerentscheidungen!$B$3+Parameter!$B$4*(Ergebnisse2!$D$2/Parameter!$B$8) + I789) &gt; (ZB_Käufer2!$B789-Parameter!$B$17*Spielerentscheidungen!$D$3+Parameter!$B$4*(Ergebnisse2!$E$2/Parameter!$B$8) + J789),"A", IF(($B789-Parameter!$B$17*Spielerentscheidungen!$B$3+Parameter!$B$4*(Ergebnisse2!$D$2/Parameter!$B$8) + I789) &lt; (ZB_Käufer2!$B789-Parameter!$B$17*Spielerentscheidungen!$D$3+Parameter!$B$4*(Ergebnisse2!$E$2/Parameter!$B$8) + J789 ), "B", C789)),
IF(($B789-Parameter!$B$17*Spielerentscheidungen!$B$3+Parameter!$B$4*(Ergebnisse2!$D$2/Parameter!$B$8) + I789) &gt; 0,"A",
IF((ZB_Käufer2!$B789-Parameter!$B$17*Spielerentscheidungen!$D$3+Parameter!$B$4*(Ergebnisse2!$E$2/Parameter!$B$8) + J789)&gt;0,"B",0)))</f>
        <v>0</v>
      </c>
      <c r="F789">
        <f>IF(AND(($B789-Parameter!$B$17*Spielerentscheidungen!$B$4+Parameter!$B$4*(Ergebnisse2!$D$3/Parameter!$B$8) + I789 )&gt;0,(ZB_Käufer2!$B789-Parameter!$B$17*Spielerentscheidungen!$D$4+Parameter!$B$4*(Ergebnisse2!$E$3/Parameter!$B$8) + J789)&gt;0),IF(($B789-Parameter!$B$17*Spielerentscheidungen!$B$4+Parameter!$B$4*(Ergebnisse2!$D$3/Parameter!$B$8) + I789) &gt; (ZB_Käufer2!$B789-Parameter!$B$17*Spielerentscheidungen!$D$4+Parameter!$B$4*(Ergebnisse2!$E$3/Parameter!$B$8) + J789), "A", IF(($B789-Parameter!$B$17*Spielerentscheidungen!$B$4+Parameter!$B$4*(Ergebnisse2!$D$3/Parameter!$B$8) + I789) &lt; (ZB_Käufer2!$B789-Parameter!$B$17*Spielerentscheidungen!$D$4+Parameter!$B$4*(Ergebnisse2!$E$3/Parameter!$B$8) + J789), "B", C789)),
IF(($B789-Parameter!$B$17*Spielerentscheidungen!$B$4+Parameter!$B$4*(Ergebnisse2!$D$3/Parameter!$B$8) + I789) &gt; 0,"A",
IF((ZB_Käufer2!$B789-Parameter!$B$17*Spielerentscheidungen!$D$4+Parameter!$B$4*(Ergebnisse2!$E$3/Parameter!$B$8) + J789) &gt; 0,"B",0)))</f>
        <v>0</v>
      </c>
      <c r="G789">
        <f>IF(AND(($B789-Parameter!$B$17*Spielerentscheidungen!$B$5+Parameter!$B$4*(Ergebnisse2!$D$4/Parameter!$B$8) + I789)&gt;0,(ZB_Käufer2!$B789-Parameter!$B$17*Spielerentscheidungen!$D$5+Parameter!$B$4*(Ergebnisse2!$E$4/Parameter!$B$8) + J789)&gt;0), IF(($B789-Parameter!$B$17*Spielerentscheidungen!$B$5+Parameter!$B$4*(Ergebnisse2!$D$4/Parameter!$B$8) + I789) &gt; (ZB_Käufer2!$B789-Parameter!$B$17*Spielerentscheidungen!$D$5+Parameter!$B$4*(Ergebnisse2!$E$4/Parameter!$B$8) + J789), "A", IF(($B789-Parameter!$B$17*Spielerentscheidungen!$B$5+Parameter!$B$4*(Ergebnisse2!$D$4/Parameter!$B$8) + I789) &lt; (ZB_Käufer2!$B789-Parameter!$B$17*Spielerentscheidungen!$D$5+Parameter!$B$4*(Ergebnisse2!$E$4/Parameter!$B$8) + J789), "B", C789)),
IF(($B789-Parameter!$B$17*Spielerentscheidungen!$B$5+Parameter!$B$4*(Ergebnisse2!$D$4/Parameter!$B$8) +I789)&gt;0,"A",
IF((ZB_Käufer2!$B789-Parameter!$B$17*Spielerentscheidungen!$D$5+Parameter!$B$4*(Ergebnisse2!$E$4/Parameter!$B$8) + J789)&gt;0,"B",0)))</f>
        <v>0</v>
      </c>
      <c r="H789">
        <f>IF(AND(($B789-Parameter!$B$17*Spielerentscheidungen!$B$6+Parameter!$B$4*(Ergebnisse2!$D$5/Parameter!$B$8) + I789)&gt;0,(ZB_Käufer2!$B789-Parameter!$B$17*Spielerentscheidungen!$D$6+Parameter!$B$4*(Ergebnisse2!$E$5/Parameter!$B$8) + J789)&gt;0), IF(($B789-Parameter!$B$17*Spielerentscheidungen!$B$6+Parameter!$B$4*(Ergebnisse2!$D$5/Parameter!$B$8) + I789) &gt; (ZB_Käufer2!$B789-Parameter!$B$17*Spielerentscheidungen!$D$6+Parameter!$B$4*(Ergebnisse2!$E$5/Parameter!$B$8) + J789),"A",IF(($B789-Parameter!$B$17*Spielerentscheidungen!$B$6+Parameter!$B$4*(Ergebnisse2!$D$5/Parameter!$B$8) + I789) &lt; (ZB_Käufer2!$B789-Parameter!$B$17*Spielerentscheidungen!$D$6+Parameter!$B$4*(Ergebnisse2!$E$5/Parameter!$B$8) + J789),"B",C789)),
IF(($B789-Parameter!$B$17*Spielerentscheidungen!$B$6+Parameter!$B$4*(Ergebnisse2!$D$5/Parameter!$B$8) + I789)&gt;0,"A",
IF((ZB_Käufer2!$B789-Parameter!$B$17*Spielerentscheidungen!$D$6 + Parameter!$B$4*(Ergebnisse2!$E$5/Parameter!$B$8) + J789)&gt;0,"B",0)))</f>
        <v>0</v>
      </c>
      <c r="I789">
        <v>0</v>
      </c>
      <c r="J789">
        <v>2</v>
      </c>
    </row>
    <row r="790" spans="1:10" x14ac:dyDescent="0.35">
      <c r="A790">
        <v>789</v>
      </c>
      <c r="B790">
        <v>1.67</v>
      </c>
      <c r="C790" t="s">
        <v>19</v>
      </c>
      <c r="D790">
        <f>IF(AND(($B790- Parameter!$B$17*Spielerentscheidungen!$B$2+Parameter!$B$4*0.5 + I790)&gt;0,(ZB_Käufer2!$B790-Parameter!$B$17*Spielerentscheidungen!$D$2+Parameter!$B$4*0.5 + J790)&gt;0), IF(($B790-Parameter!$B$17*Spielerentscheidungen!$B$2+Parameter!$B$4*0.5 + I790) &gt; (ZB_Käufer2!$B790-Parameter!$B$17*Spielerentscheidungen!$D$2+Parameter!$B$4*0.5 + J790), "A", IF((ZB_Käufer2!$B790-Parameter!$B$17*Spielerentscheidungen!$D$2+Parameter!$B$4*0.5 + J790) &gt; ($B790-Parameter!$B$17*Spielerentscheidungen!$B$2+Parameter!$B$4*0.5 + I790), "B", C790)),
IF(($B790-Parameter!$B$17*Spielerentscheidungen!$B$2+Parameter!$B$4*0.5 + I790)&gt;0,"A",
IF((ZB_Käufer2!$B790-Parameter!$B$17*Spielerentscheidungen!$D$2+Parameter!$B$4*0.5 + J790)&gt;0,"B",0)))</f>
        <v>0</v>
      </c>
      <c r="E790">
        <f>IF(AND(($B790-Parameter!$B$17*Spielerentscheidungen!$B$3+Parameter!$B$4*(Ergebnisse2!$D$2/Parameter!$B$8) + I790)&gt;0,(ZB_Käufer2!$B790-Parameter!$B$17*Spielerentscheidungen!$D$3+Parameter!$B$4*(Ergebnisse2!$E$2/Parameter!$B$8) + J790)&gt;0),IF(($B790-Parameter!$B$17*Spielerentscheidungen!$B$3+Parameter!$B$4*(Ergebnisse2!$D$2/Parameter!$B$8) + I790) &gt; (ZB_Käufer2!$B790-Parameter!$B$17*Spielerentscheidungen!$D$3+Parameter!$B$4*(Ergebnisse2!$E$2/Parameter!$B$8) + J790),"A", IF(($B790-Parameter!$B$17*Spielerentscheidungen!$B$3+Parameter!$B$4*(Ergebnisse2!$D$2/Parameter!$B$8) + I790) &lt; (ZB_Käufer2!$B790-Parameter!$B$17*Spielerentscheidungen!$D$3+Parameter!$B$4*(Ergebnisse2!$E$2/Parameter!$B$8) + J790 ), "B", C790)),
IF(($B790-Parameter!$B$17*Spielerentscheidungen!$B$3+Parameter!$B$4*(Ergebnisse2!$D$2/Parameter!$B$8) + I790) &gt; 0,"A",
IF((ZB_Käufer2!$B790-Parameter!$B$17*Spielerentscheidungen!$D$3+Parameter!$B$4*(Ergebnisse2!$E$2/Parameter!$B$8) + J790)&gt;0,"B",0)))</f>
        <v>0</v>
      </c>
      <c r="F790">
        <f>IF(AND(($B790-Parameter!$B$17*Spielerentscheidungen!$B$4+Parameter!$B$4*(Ergebnisse2!$D$3/Parameter!$B$8) + I790 )&gt;0,(ZB_Käufer2!$B790-Parameter!$B$17*Spielerentscheidungen!$D$4+Parameter!$B$4*(Ergebnisse2!$E$3/Parameter!$B$8) + J790)&gt;0),IF(($B790-Parameter!$B$17*Spielerentscheidungen!$B$4+Parameter!$B$4*(Ergebnisse2!$D$3/Parameter!$B$8) + I790) &gt; (ZB_Käufer2!$B790-Parameter!$B$17*Spielerentscheidungen!$D$4+Parameter!$B$4*(Ergebnisse2!$E$3/Parameter!$B$8) + J790), "A", IF(($B790-Parameter!$B$17*Spielerentscheidungen!$B$4+Parameter!$B$4*(Ergebnisse2!$D$3/Parameter!$B$8) + I790) &lt; (ZB_Käufer2!$B790-Parameter!$B$17*Spielerentscheidungen!$D$4+Parameter!$B$4*(Ergebnisse2!$E$3/Parameter!$B$8) + J790), "B", C790)),
IF(($B790-Parameter!$B$17*Spielerentscheidungen!$B$4+Parameter!$B$4*(Ergebnisse2!$D$3/Parameter!$B$8) + I790) &gt; 0,"A",
IF((ZB_Käufer2!$B790-Parameter!$B$17*Spielerentscheidungen!$D$4+Parameter!$B$4*(Ergebnisse2!$E$3/Parameter!$B$8) + J790) &gt; 0,"B",0)))</f>
        <v>0</v>
      </c>
      <c r="G790">
        <f>IF(AND(($B790-Parameter!$B$17*Spielerentscheidungen!$B$5+Parameter!$B$4*(Ergebnisse2!$D$4/Parameter!$B$8) + I790)&gt;0,(ZB_Käufer2!$B790-Parameter!$B$17*Spielerentscheidungen!$D$5+Parameter!$B$4*(Ergebnisse2!$E$4/Parameter!$B$8) + J790)&gt;0), IF(($B790-Parameter!$B$17*Spielerentscheidungen!$B$5+Parameter!$B$4*(Ergebnisse2!$D$4/Parameter!$B$8) + I790) &gt; (ZB_Käufer2!$B790-Parameter!$B$17*Spielerentscheidungen!$D$5+Parameter!$B$4*(Ergebnisse2!$E$4/Parameter!$B$8) + J790), "A", IF(($B790-Parameter!$B$17*Spielerentscheidungen!$B$5+Parameter!$B$4*(Ergebnisse2!$D$4/Parameter!$B$8) + I790) &lt; (ZB_Käufer2!$B790-Parameter!$B$17*Spielerentscheidungen!$D$5+Parameter!$B$4*(Ergebnisse2!$E$4/Parameter!$B$8) + J790), "B", C790)),
IF(($B790-Parameter!$B$17*Spielerentscheidungen!$B$5+Parameter!$B$4*(Ergebnisse2!$D$4/Parameter!$B$8) +I790)&gt;0,"A",
IF((ZB_Käufer2!$B790-Parameter!$B$17*Spielerentscheidungen!$D$5+Parameter!$B$4*(Ergebnisse2!$E$4/Parameter!$B$8) + J790)&gt;0,"B",0)))</f>
        <v>0</v>
      </c>
      <c r="H790">
        <f>IF(AND(($B790-Parameter!$B$17*Spielerentscheidungen!$B$6+Parameter!$B$4*(Ergebnisse2!$D$5/Parameter!$B$8) + I790)&gt;0,(ZB_Käufer2!$B790-Parameter!$B$17*Spielerentscheidungen!$D$6+Parameter!$B$4*(Ergebnisse2!$E$5/Parameter!$B$8) + J790)&gt;0), IF(($B790-Parameter!$B$17*Spielerentscheidungen!$B$6+Parameter!$B$4*(Ergebnisse2!$D$5/Parameter!$B$8) + I790) &gt; (ZB_Käufer2!$B790-Parameter!$B$17*Spielerentscheidungen!$D$6+Parameter!$B$4*(Ergebnisse2!$E$5/Parameter!$B$8) + J790),"A",IF(($B790-Parameter!$B$17*Spielerentscheidungen!$B$6+Parameter!$B$4*(Ergebnisse2!$D$5/Parameter!$B$8) + I790) &lt; (ZB_Käufer2!$B790-Parameter!$B$17*Spielerentscheidungen!$D$6+Parameter!$B$4*(Ergebnisse2!$E$5/Parameter!$B$8) + J790),"B",C790)),
IF(($B790-Parameter!$B$17*Spielerentscheidungen!$B$6+Parameter!$B$4*(Ergebnisse2!$D$5/Parameter!$B$8) + I790)&gt;0,"A",
IF((ZB_Käufer2!$B790-Parameter!$B$17*Spielerentscheidungen!$D$6 + Parameter!$B$4*(Ergebnisse2!$E$5/Parameter!$B$8) + J790)&gt;0,"B",0)))</f>
        <v>0</v>
      </c>
      <c r="I790">
        <v>0</v>
      </c>
      <c r="J790">
        <v>3</v>
      </c>
    </row>
    <row r="791" spans="1:10" x14ac:dyDescent="0.35">
      <c r="A791">
        <v>790</v>
      </c>
      <c r="B791">
        <v>6.8</v>
      </c>
      <c r="C791" t="s">
        <v>20</v>
      </c>
      <c r="D791" t="str">
        <f>IF(AND(($B791- Parameter!$B$17*Spielerentscheidungen!$B$2+Parameter!$B$4*0.5 + I791)&gt;0,(ZB_Käufer2!$B791-Parameter!$B$17*Spielerentscheidungen!$D$2+Parameter!$B$4*0.5 + J791)&gt;0), IF(($B791-Parameter!$B$17*Spielerentscheidungen!$B$2+Parameter!$B$4*0.5 + I791) &gt; (ZB_Käufer2!$B791-Parameter!$B$17*Spielerentscheidungen!$D$2+Parameter!$B$4*0.5 + J791), "A", IF((ZB_Käufer2!$B791-Parameter!$B$17*Spielerentscheidungen!$D$2+Parameter!$B$4*0.5 + J791) &gt; ($B791-Parameter!$B$17*Spielerentscheidungen!$B$2+Parameter!$B$4*0.5 + I791), "B", C791)),
IF(($B791-Parameter!$B$17*Spielerentscheidungen!$B$2+Parameter!$B$4*0.5 + I791)&gt;0,"A",
IF((ZB_Käufer2!$B791-Parameter!$B$17*Spielerentscheidungen!$D$2+Parameter!$B$4*0.5 + J791)&gt;0,"B",0)))</f>
        <v>A</v>
      </c>
      <c r="E791" t="str">
        <f>IF(AND(($B791-Parameter!$B$17*Spielerentscheidungen!$B$3+Parameter!$B$4*(Ergebnisse2!$D$2/Parameter!$B$8) + I791)&gt;0,(ZB_Käufer2!$B791-Parameter!$B$17*Spielerentscheidungen!$D$3+Parameter!$B$4*(Ergebnisse2!$E$2/Parameter!$B$8) + J791)&gt;0),IF(($B791-Parameter!$B$17*Spielerentscheidungen!$B$3+Parameter!$B$4*(Ergebnisse2!$D$2/Parameter!$B$8) + I791) &gt; (ZB_Käufer2!$B791-Parameter!$B$17*Spielerentscheidungen!$D$3+Parameter!$B$4*(Ergebnisse2!$E$2/Parameter!$B$8) + J791),"A", IF(($B791-Parameter!$B$17*Spielerentscheidungen!$B$3+Parameter!$B$4*(Ergebnisse2!$D$2/Parameter!$B$8) + I791) &lt; (ZB_Käufer2!$B791-Parameter!$B$17*Spielerentscheidungen!$D$3+Parameter!$B$4*(Ergebnisse2!$E$2/Parameter!$B$8) + J791 ), "B", C791)),
IF(($B791-Parameter!$B$17*Spielerentscheidungen!$B$3+Parameter!$B$4*(Ergebnisse2!$D$2/Parameter!$B$8) + I791) &gt; 0,"A",
IF((ZB_Käufer2!$B791-Parameter!$B$17*Spielerentscheidungen!$D$3+Parameter!$B$4*(Ergebnisse2!$E$2/Parameter!$B$8) + J791)&gt;0,"B",0)))</f>
        <v>A</v>
      </c>
      <c r="F791" t="str">
        <f>IF(AND(($B791-Parameter!$B$17*Spielerentscheidungen!$B$4+Parameter!$B$4*(Ergebnisse2!$D$3/Parameter!$B$8) + I791 )&gt;0,(ZB_Käufer2!$B791-Parameter!$B$17*Spielerentscheidungen!$D$4+Parameter!$B$4*(Ergebnisse2!$E$3/Parameter!$B$8) + J791)&gt;0),IF(($B791-Parameter!$B$17*Spielerentscheidungen!$B$4+Parameter!$B$4*(Ergebnisse2!$D$3/Parameter!$B$8) + I791) &gt; (ZB_Käufer2!$B791-Parameter!$B$17*Spielerentscheidungen!$D$4+Parameter!$B$4*(Ergebnisse2!$E$3/Parameter!$B$8) + J791), "A", IF(($B791-Parameter!$B$17*Spielerentscheidungen!$B$4+Parameter!$B$4*(Ergebnisse2!$D$3/Parameter!$B$8) + I791) &lt; (ZB_Käufer2!$B791-Parameter!$B$17*Spielerentscheidungen!$D$4+Parameter!$B$4*(Ergebnisse2!$E$3/Parameter!$B$8) + J791), "B", C791)),
IF(($B791-Parameter!$B$17*Spielerentscheidungen!$B$4+Parameter!$B$4*(Ergebnisse2!$D$3/Parameter!$B$8) + I791) &gt; 0,"A",
IF((ZB_Käufer2!$B791-Parameter!$B$17*Spielerentscheidungen!$D$4+Parameter!$B$4*(Ergebnisse2!$E$3/Parameter!$B$8) + J791) &gt; 0,"B",0)))</f>
        <v>A</v>
      </c>
      <c r="G791" t="str">
        <f>IF(AND(($B791-Parameter!$B$17*Spielerentscheidungen!$B$5+Parameter!$B$4*(Ergebnisse2!$D$4/Parameter!$B$8) + I791)&gt;0,(ZB_Käufer2!$B791-Parameter!$B$17*Spielerentscheidungen!$D$5+Parameter!$B$4*(Ergebnisse2!$E$4/Parameter!$B$8) + J791)&gt;0), IF(($B791-Parameter!$B$17*Spielerentscheidungen!$B$5+Parameter!$B$4*(Ergebnisse2!$D$4/Parameter!$B$8) + I791) &gt; (ZB_Käufer2!$B791-Parameter!$B$17*Spielerentscheidungen!$D$5+Parameter!$B$4*(Ergebnisse2!$E$4/Parameter!$B$8) + J791), "A", IF(($B791-Parameter!$B$17*Spielerentscheidungen!$B$5+Parameter!$B$4*(Ergebnisse2!$D$4/Parameter!$B$8) + I791) &lt; (ZB_Käufer2!$B791-Parameter!$B$17*Spielerentscheidungen!$D$5+Parameter!$B$4*(Ergebnisse2!$E$4/Parameter!$B$8) + J791), "B", C791)),
IF(($B791-Parameter!$B$17*Spielerentscheidungen!$B$5+Parameter!$B$4*(Ergebnisse2!$D$4/Parameter!$B$8) +I791)&gt;0,"A",
IF((ZB_Käufer2!$B791-Parameter!$B$17*Spielerentscheidungen!$D$5+Parameter!$B$4*(Ergebnisse2!$E$4/Parameter!$B$8) + J791)&gt;0,"B",0)))</f>
        <v>A</v>
      </c>
      <c r="H791">
        <f>IF(AND(($B791-Parameter!$B$17*Spielerentscheidungen!$B$6+Parameter!$B$4*(Ergebnisse2!$D$5/Parameter!$B$8) + I791)&gt;0,(ZB_Käufer2!$B791-Parameter!$B$17*Spielerentscheidungen!$D$6+Parameter!$B$4*(Ergebnisse2!$E$5/Parameter!$B$8) + J791)&gt;0), IF(($B791-Parameter!$B$17*Spielerentscheidungen!$B$6+Parameter!$B$4*(Ergebnisse2!$D$5/Parameter!$B$8) + I791) &gt; (ZB_Käufer2!$B791-Parameter!$B$17*Spielerentscheidungen!$D$6+Parameter!$B$4*(Ergebnisse2!$E$5/Parameter!$B$8) + J791),"A",IF(($B791-Parameter!$B$17*Spielerentscheidungen!$B$6+Parameter!$B$4*(Ergebnisse2!$D$5/Parameter!$B$8) + I791) &lt; (ZB_Käufer2!$B791-Parameter!$B$17*Spielerentscheidungen!$D$6+Parameter!$B$4*(Ergebnisse2!$E$5/Parameter!$B$8) + J791),"B",C791)),
IF(($B791-Parameter!$B$17*Spielerentscheidungen!$B$6+Parameter!$B$4*(Ergebnisse2!$D$5/Parameter!$B$8) + I791)&gt;0,"A",
IF((ZB_Käufer2!$B791-Parameter!$B$17*Spielerentscheidungen!$D$6 + Parameter!$B$4*(Ergebnisse2!$E$5/Parameter!$B$8) + J791)&gt;0,"B",0)))</f>
        <v>0</v>
      </c>
      <c r="I791">
        <v>3</v>
      </c>
      <c r="J791">
        <v>0</v>
      </c>
    </row>
    <row r="792" spans="1:10" x14ac:dyDescent="0.35">
      <c r="A792">
        <v>791</v>
      </c>
      <c r="B792">
        <v>5.17</v>
      </c>
      <c r="C792" t="s">
        <v>19</v>
      </c>
      <c r="D792" t="str">
        <f>IF(AND(($B792- Parameter!$B$17*Spielerentscheidungen!$B$2+Parameter!$B$4*0.5 + I792)&gt;0,(ZB_Käufer2!$B792-Parameter!$B$17*Spielerentscheidungen!$D$2+Parameter!$B$4*0.5 + J792)&gt;0), IF(($B792-Parameter!$B$17*Spielerentscheidungen!$B$2+Parameter!$B$4*0.5 + I792) &gt; (ZB_Käufer2!$B792-Parameter!$B$17*Spielerentscheidungen!$D$2+Parameter!$B$4*0.5 + J792), "A", IF((ZB_Käufer2!$B792-Parameter!$B$17*Spielerentscheidungen!$D$2+Parameter!$B$4*0.5 + J792) &gt; ($B792-Parameter!$B$17*Spielerentscheidungen!$B$2+Parameter!$B$4*0.5 + I792), "B", C792)),
IF(($B792-Parameter!$B$17*Spielerentscheidungen!$B$2+Parameter!$B$4*0.5 + I792)&gt;0,"A",
IF((ZB_Käufer2!$B792-Parameter!$B$17*Spielerentscheidungen!$D$2+Parameter!$B$4*0.5 + J792)&gt;0,"B",0)))</f>
        <v>B</v>
      </c>
      <c r="E792" t="str">
        <f>IF(AND(($B792-Parameter!$B$17*Spielerentscheidungen!$B$3+Parameter!$B$4*(Ergebnisse2!$D$2/Parameter!$B$8) + I792)&gt;0,(ZB_Käufer2!$B792-Parameter!$B$17*Spielerentscheidungen!$D$3+Parameter!$B$4*(Ergebnisse2!$E$2/Parameter!$B$8) + J792)&gt;0),IF(($B792-Parameter!$B$17*Spielerentscheidungen!$B$3+Parameter!$B$4*(Ergebnisse2!$D$2/Parameter!$B$8) + I792) &gt; (ZB_Käufer2!$B792-Parameter!$B$17*Spielerentscheidungen!$D$3+Parameter!$B$4*(Ergebnisse2!$E$2/Parameter!$B$8) + J792),"A", IF(($B792-Parameter!$B$17*Spielerentscheidungen!$B$3+Parameter!$B$4*(Ergebnisse2!$D$2/Parameter!$B$8) + I792) &lt; (ZB_Käufer2!$B792-Parameter!$B$17*Spielerentscheidungen!$D$3+Parameter!$B$4*(Ergebnisse2!$E$2/Parameter!$B$8) + J792 ), "B", C792)),
IF(($B792-Parameter!$B$17*Spielerentscheidungen!$B$3+Parameter!$B$4*(Ergebnisse2!$D$2/Parameter!$B$8) + I792) &gt; 0,"A",
IF((ZB_Käufer2!$B792-Parameter!$B$17*Spielerentscheidungen!$D$3+Parameter!$B$4*(Ergebnisse2!$E$2/Parameter!$B$8) + J792)&gt;0,"B",0)))</f>
        <v>B</v>
      </c>
      <c r="F792" t="str">
        <f>IF(AND(($B792-Parameter!$B$17*Spielerentscheidungen!$B$4+Parameter!$B$4*(Ergebnisse2!$D$3/Parameter!$B$8) + I792 )&gt;0,(ZB_Käufer2!$B792-Parameter!$B$17*Spielerentscheidungen!$D$4+Parameter!$B$4*(Ergebnisse2!$E$3/Parameter!$B$8) + J792)&gt;0),IF(($B792-Parameter!$B$17*Spielerentscheidungen!$B$4+Parameter!$B$4*(Ergebnisse2!$D$3/Parameter!$B$8) + I792) &gt; (ZB_Käufer2!$B792-Parameter!$B$17*Spielerentscheidungen!$D$4+Parameter!$B$4*(Ergebnisse2!$E$3/Parameter!$B$8) + J792), "A", IF(($B792-Parameter!$B$17*Spielerentscheidungen!$B$4+Parameter!$B$4*(Ergebnisse2!$D$3/Parameter!$B$8) + I792) &lt; (ZB_Käufer2!$B792-Parameter!$B$17*Spielerentscheidungen!$D$4+Parameter!$B$4*(Ergebnisse2!$E$3/Parameter!$B$8) + J792), "B", C792)),
IF(($B792-Parameter!$B$17*Spielerentscheidungen!$B$4+Parameter!$B$4*(Ergebnisse2!$D$3/Parameter!$B$8) + I792) &gt; 0,"A",
IF((ZB_Käufer2!$B792-Parameter!$B$17*Spielerentscheidungen!$D$4+Parameter!$B$4*(Ergebnisse2!$E$3/Parameter!$B$8) + J792) &gt; 0,"B",0)))</f>
        <v>B</v>
      </c>
      <c r="G792" t="str">
        <f>IF(AND(($B792-Parameter!$B$17*Spielerentscheidungen!$B$5+Parameter!$B$4*(Ergebnisse2!$D$4/Parameter!$B$8) + I792)&gt;0,(ZB_Käufer2!$B792-Parameter!$B$17*Spielerentscheidungen!$D$5+Parameter!$B$4*(Ergebnisse2!$E$4/Parameter!$B$8) + J792)&gt;0), IF(($B792-Parameter!$B$17*Spielerentscheidungen!$B$5+Parameter!$B$4*(Ergebnisse2!$D$4/Parameter!$B$8) + I792) &gt; (ZB_Käufer2!$B792-Parameter!$B$17*Spielerentscheidungen!$D$5+Parameter!$B$4*(Ergebnisse2!$E$4/Parameter!$B$8) + J792), "A", IF(($B792-Parameter!$B$17*Spielerentscheidungen!$B$5+Parameter!$B$4*(Ergebnisse2!$D$4/Parameter!$B$8) + I792) &lt; (ZB_Käufer2!$B792-Parameter!$B$17*Spielerentscheidungen!$D$5+Parameter!$B$4*(Ergebnisse2!$E$4/Parameter!$B$8) + J792), "B", C792)),
IF(($B792-Parameter!$B$17*Spielerentscheidungen!$B$5+Parameter!$B$4*(Ergebnisse2!$D$4/Parameter!$B$8) +I792)&gt;0,"A",
IF((ZB_Käufer2!$B792-Parameter!$B$17*Spielerentscheidungen!$D$5+Parameter!$B$4*(Ergebnisse2!$E$4/Parameter!$B$8) + J792)&gt;0,"B",0)))</f>
        <v>B</v>
      </c>
      <c r="H792">
        <f>IF(AND(($B792-Parameter!$B$17*Spielerentscheidungen!$B$6+Parameter!$B$4*(Ergebnisse2!$D$5/Parameter!$B$8) + I792)&gt;0,(ZB_Käufer2!$B792-Parameter!$B$17*Spielerentscheidungen!$D$6+Parameter!$B$4*(Ergebnisse2!$E$5/Parameter!$B$8) + J792)&gt;0), IF(($B792-Parameter!$B$17*Spielerentscheidungen!$B$6+Parameter!$B$4*(Ergebnisse2!$D$5/Parameter!$B$8) + I792) &gt; (ZB_Käufer2!$B792-Parameter!$B$17*Spielerentscheidungen!$D$6+Parameter!$B$4*(Ergebnisse2!$E$5/Parameter!$B$8) + J792),"A",IF(($B792-Parameter!$B$17*Spielerentscheidungen!$B$6+Parameter!$B$4*(Ergebnisse2!$D$5/Parameter!$B$8) + I792) &lt; (ZB_Käufer2!$B792-Parameter!$B$17*Spielerentscheidungen!$D$6+Parameter!$B$4*(Ergebnisse2!$E$5/Parameter!$B$8) + J792),"B",C792)),
IF(($B792-Parameter!$B$17*Spielerentscheidungen!$B$6+Parameter!$B$4*(Ergebnisse2!$D$5/Parameter!$B$8) + I792)&gt;0,"A",
IF((ZB_Käufer2!$B792-Parameter!$B$17*Spielerentscheidungen!$D$6 + Parameter!$B$4*(Ergebnisse2!$E$5/Parameter!$B$8) + J792)&gt;0,"B",0)))</f>
        <v>0</v>
      </c>
      <c r="I792">
        <v>0</v>
      </c>
      <c r="J792">
        <v>5</v>
      </c>
    </row>
    <row r="793" spans="1:10" x14ac:dyDescent="0.35">
      <c r="A793">
        <v>792</v>
      </c>
      <c r="B793">
        <v>1.33</v>
      </c>
      <c r="C793" t="s">
        <v>20</v>
      </c>
      <c r="D793">
        <f>IF(AND(($B793- Parameter!$B$17*Spielerentscheidungen!$B$2+Parameter!$B$4*0.5 + I793)&gt;0,(ZB_Käufer2!$B793-Parameter!$B$17*Spielerentscheidungen!$D$2+Parameter!$B$4*0.5 + J793)&gt;0), IF(($B793-Parameter!$B$17*Spielerentscheidungen!$B$2+Parameter!$B$4*0.5 + I793) &gt; (ZB_Käufer2!$B793-Parameter!$B$17*Spielerentscheidungen!$D$2+Parameter!$B$4*0.5 + J793), "A", IF((ZB_Käufer2!$B793-Parameter!$B$17*Spielerentscheidungen!$D$2+Parameter!$B$4*0.5 + J793) &gt; ($B793-Parameter!$B$17*Spielerentscheidungen!$B$2+Parameter!$B$4*0.5 + I793), "B", C793)),
IF(($B793-Parameter!$B$17*Spielerentscheidungen!$B$2+Parameter!$B$4*0.5 + I793)&gt;0,"A",
IF((ZB_Käufer2!$B793-Parameter!$B$17*Spielerentscheidungen!$D$2+Parameter!$B$4*0.5 + J793)&gt;0,"B",0)))</f>
        <v>0</v>
      </c>
      <c r="E793">
        <f>IF(AND(($B793-Parameter!$B$17*Spielerentscheidungen!$B$3+Parameter!$B$4*(Ergebnisse2!$D$2/Parameter!$B$8) + I793)&gt;0,(ZB_Käufer2!$B793-Parameter!$B$17*Spielerentscheidungen!$D$3+Parameter!$B$4*(Ergebnisse2!$E$2/Parameter!$B$8) + J793)&gt;0),IF(($B793-Parameter!$B$17*Spielerentscheidungen!$B$3+Parameter!$B$4*(Ergebnisse2!$D$2/Parameter!$B$8) + I793) &gt; (ZB_Käufer2!$B793-Parameter!$B$17*Spielerentscheidungen!$D$3+Parameter!$B$4*(Ergebnisse2!$E$2/Parameter!$B$8) + J793),"A", IF(($B793-Parameter!$B$17*Spielerentscheidungen!$B$3+Parameter!$B$4*(Ergebnisse2!$D$2/Parameter!$B$8) + I793) &lt; (ZB_Käufer2!$B793-Parameter!$B$17*Spielerentscheidungen!$D$3+Parameter!$B$4*(Ergebnisse2!$E$2/Parameter!$B$8) + J793 ), "B", C793)),
IF(($B793-Parameter!$B$17*Spielerentscheidungen!$B$3+Parameter!$B$4*(Ergebnisse2!$D$2/Parameter!$B$8) + I793) &gt; 0,"A",
IF((ZB_Käufer2!$B793-Parameter!$B$17*Spielerentscheidungen!$D$3+Parameter!$B$4*(Ergebnisse2!$E$2/Parameter!$B$8) + J793)&gt;0,"B",0)))</f>
        <v>0</v>
      </c>
      <c r="F793">
        <f>IF(AND(($B793-Parameter!$B$17*Spielerentscheidungen!$B$4+Parameter!$B$4*(Ergebnisse2!$D$3/Parameter!$B$8) + I793 )&gt;0,(ZB_Käufer2!$B793-Parameter!$B$17*Spielerentscheidungen!$D$4+Parameter!$B$4*(Ergebnisse2!$E$3/Parameter!$B$8) + J793)&gt;0),IF(($B793-Parameter!$B$17*Spielerentscheidungen!$B$4+Parameter!$B$4*(Ergebnisse2!$D$3/Parameter!$B$8) + I793) &gt; (ZB_Käufer2!$B793-Parameter!$B$17*Spielerentscheidungen!$D$4+Parameter!$B$4*(Ergebnisse2!$E$3/Parameter!$B$8) + J793), "A", IF(($B793-Parameter!$B$17*Spielerentscheidungen!$B$4+Parameter!$B$4*(Ergebnisse2!$D$3/Parameter!$B$8) + I793) &lt; (ZB_Käufer2!$B793-Parameter!$B$17*Spielerentscheidungen!$D$4+Parameter!$B$4*(Ergebnisse2!$E$3/Parameter!$B$8) + J793), "B", C793)),
IF(($B793-Parameter!$B$17*Spielerentscheidungen!$B$4+Parameter!$B$4*(Ergebnisse2!$D$3/Parameter!$B$8) + I793) &gt; 0,"A",
IF((ZB_Käufer2!$B793-Parameter!$B$17*Spielerentscheidungen!$D$4+Parameter!$B$4*(Ergebnisse2!$E$3/Parameter!$B$8) + J793) &gt; 0,"B",0)))</f>
        <v>0</v>
      </c>
      <c r="G793">
        <f>IF(AND(($B793-Parameter!$B$17*Spielerentscheidungen!$B$5+Parameter!$B$4*(Ergebnisse2!$D$4/Parameter!$B$8) + I793)&gt;0,(ZB_Käufer2!$B793-Parameter!$B$17*Spielerentscheidungen!$D$5+Parameter!$B$4*(Ergebnisse2!$E$4/Parameter!$B$8) + J793)&gt;0), IF(($B793-Parameter!$B$17*Spielerentscheidungen!$B$5+Parameter!$B$4*(Ergebnisse2!$D$4/Parameter!$B$8) + I793) &gt; (ZB_Käufer2!$B793-Parameter!$B$17*Spielerentscheidungen!$D$5+Parameter!$B$4*(Ergebnisse2!$E$4/Parameter!$B$8) + J793), "A", IF(($B793-Parameter!$B$17*Spielerentscheidungen!$B$5+Parameter!$B$4*(Ergebnisse2!$D$4/Parameter!$B$8) + I793) &lt; (ZB_Käufer2!$B793-Parameter!$B$17*Spielerentscheidungen!$D$5+Parameter!$B$4*(Ergebnisse2!$E$4/Parameter!$B$8) + J793), "B", C793)),
IF(($B793-Parameter!$B$17*Spielerentscheidungen!$B$5+Parameter!$B$4*(Ergebnisse2!$D$4/Parameter!$B$8) +I793)&gt;0,"A",
IF((ZB_Käufer2!$B793-Parameter!$B$17*Spielerentscheidungen!$D$5+Parameter!$B$4*(Ergebnisse2!$E$4/Parameter!$B$8) + J793)&gt;0,"B",0)))</f>
        <v>0</v>
      </c>
      <c r="H793">
        <f>IF(AND(($B793-Parameter!$B$17*Spielerentscheidungen!$B$6+Parameter!$B$4*(Ergebnisse2!$D$5/Parameter!$B$8) + I793)&gt;0,(ZB_Käufer2!$B793-Parameter!$B$17*Spielerentscheidungen!$D$6+Parameter!$B$4*(Ergebnisse2!$E$5/Parameter!$B$8) + J793)&gt;0), IF(($B793-Parameter!$B$17*Spielerentscheidungen!$B$6+Parameter!$B$4*(Ergebnisse2!$D$5/Parameter!$B$8) + I793) &gt; (ZB_Käufer2!$B793-Parameter!$B$17*Spielerentscheidungen!$D$6+Parameter!$B$4*(Ergebnisse2!$E$5/Parameter!$B$8) + J793),"A",IF(($B793-Parameter!$B$17*Spielerentscheidungen!$B$6+Parameter!$B$4*(Ergebnisse2!$D$5/Parameter!$B$8) + I793) &lt; (ZB_Käufer2!$B793-Parameter!$B$17*Spielerentscheidungen!$D$6+Parameter!$B$4*(Ergebnisse2!$E$5/Parameter!$B$8) + J793),"B",C793)),
IF(($B793-Parameter!$B$17*Spielerentscheidungen!$B$6+Parameter!$B$4*(Ergebnisse2!$D$5/Parameter!$B$8) + I793)&gt;0,"A",
IF((ZB_Käufer2!$B793-Parameter!$B$17*Spielerentscheidungen!$D$6 + Parameter!$B$4*(Ergebnisse2!$E$5/Parameter!$B$8) + J793)&gt;0,"B",0)))</f>
        <v>0</v>
      </c>
      <c r="I793">
        <v>0</v>
      </c>
      <c r="J793">
        <v>5</v>
      </c>
    </row>
    <row r="794" spans="1:10" x14ac:dyDescent="0.35">
      <c r="A794">
        <v>793</v>
      </c>
      <c r="B794">
        <v>8.7100000000000009</v>
      </c>
      <c r="C794" t="s">
        <v>19</v>
      </c>
      <c r="D794" t="str">
        <f>IF(AND(($B794- Parameter!$B$17*Spielerentscheidungen!$B$2+Parameter!$B$4*0.5 + I794)&gt;0,(ZB_Käufer2!$B794-Parameter!$B$17*Spielerentscheidungen!$D$2+Parameter!$B$4*0.5 + J794)&gt;0), IF(($B794-Parameter!$B$17*Spielerentscheidungen!$B$2+Parameter!$B$4*0.5 + I794) &gt; (ZB_Käufer2!$B794-Parameter!$B$17*Spielerentscheidungen!$D$2+Parameter!$B$4*0.5 + J794), "A", IF((ZB_Käufer2!$B794-Parameter!$B$17*Spielerentscheidungen!$D$2+Parameter!$B$4*0.5 + J794) &gt; ($B794-Parameter!$B$17*Spielerentscheidungen!$B$2+Parameter!$B$4*0.5 + I794), "B", C794)),
IF(($B794-Parameter!$B$17*Spielerentscheidungen!$B$2+Parameter!$B$4*0.5 + I794)&gt;0,"A",
IF((ZB_Käufer2!$B794-Parameter!$B$17*Spielerentscheidungen!$D$2+Parameter!$B$4*0.5 + J794)&gt;0,"B",0)))</f>
        <v>A</v>
      </c>
      <c r="E794" t="str">
        <f>IF(AND(($B794-Parameter!$B$17*Spielerentscheidungen!$B$3+Parameter!$B$4*(Ergebnisse2!$D$2/Parameter!$B$8) + I794)&gt;0,(ZB_Käufer2!$B794-Parameter!$B$17*Spielerentscheidungen!$D$3+Parameter!$B$4*(Ergebnisse2!$E$2/Parameter!$B$8) + J794)&gt;0),IF(($B794-Parameter!$B$17*Spielerentscheidungen!$B$3+Parameter!$B$4*(Ergebnisse2!$D$2/Parameter!$B$8) + I794) &gt; (ZB_Käufer2!$B794-Parameter!$B$17*Spielerentscheidungen!$D$3+Parameter!$B$4*(Ergebnisse2!$E$2/Parameter!$B$8) + J794),"A", IF(($B794-Parameter!$B$17*Spielerentscheidungen!$B$3+Parameter!$B$4*(Ergebnisse2!$D$2/Parameter!$B$8) + I794) &lt; (ZB_Käufer2!$B794-Parameter!$B$17*Spielerentscheidungen!$D$3+Parameter!$B$4*(Ergebnisse2!$E$2/Parameter!$B$8) + J794 ), "B", C794)),
IF(($B794-Parameter!$B$17*Spielerentscheidungen!$B$3+Parameter!$B$4*(Ergebnisse2!$D$2/Parameter!$B$8) + I794) &gt; 0,"A",
IF((ZB_Käufer2!$B794-Parameter!$B$17*Spielerentscheidungen!$D$3+Parameter!$B$4*(Ergebnisse2!$E$2/Parameter!$B$8) + J794)&gt;0,"B",0)))</f>
        <v>A</v>
      </c>
      <c r="F794" t="str">
        <f>IF(AND(($B794-Parameter!$B$17*Spielerentscheidungen!$B$4+Parameter!$B$4*(Ergebnisse2!$D$3/Parameter!$B$8) + I794 )&gt;0,(ZB_Käufer2!$B794-Parameter!$B$17*Spielerentscheidungen!$D$4+Parameter!$B$4*(Ergebnisse2!$E$3/Parameter!$B$8) + J794)&gt;0),IF(($B794-Parameter!$B$17*Spielerentscheidungen!$B$4+Parameter!$B$4*(Ergebnisse2!$D$3/Parameter!$B$8) + I794) &gt; (ZB_Käufer2!$B794-Parameter!$B$17*Spielerentscheidungen!$D$4+Parameter!$B$4*(Ergebnisse2!$E$3/Parameter!$B$8) + J794), "A", IF(($B794-Parameter!$B$17*Spielerentscheidungen!$B$4+Parameter!$B$4*(Ergebnisse2!$D$3/Parameter!$B$8) + I794) &lt; (ZB_Käufer2!$B794-Parameter!$B$17*Spielerentscheidungen!$D$4+Parameter!$B$4*(Ergebnisse2!$E$3/Parameter!$B$8) + J794), "B", C794)),
IF(($B794-Parameter!$B$17*Spielerentscheidungen!$B$4+Parameter!$B$4*(Ergebnisse2!$D$3/Parameter!$B$8) + I794) &gt; 0,"A",
IF((ZB_Käufer2!$B794-Parameter!$B$17*Spielerentscheidungen!$D$4+Parameter!$B$4*(Ergebnisse2!$E$3/Parameter!$B$8) + J794) &gt; 0,"B",0)))</f>
        <v>A</v>
      </c>
      <c r="G794" t="str">
        <f>IF(AND(($B794-Parameter!$B$17*Spielerentscheidungen!$B$5+Parameter!$B$4*(Ergebnisse2!$D$4/Parameter!$B$8) + I794)&gt;0,(ZB_Käufer2!$B794-Parameter!$B$17*Spielerentscheidungen!$D$5+Parameter!$B$4*(Ergebnisse2!$E$4/Parameter!$B$8) + J794)&gt;0), IF(($B794-Parameter!$B$17*Spielerentscheidungen!$B$5+Parameter!$B$4*(Ergebnisse2!$D$4/Parameter!$B$8) + I794) &gt; (ZB_Käufer2!$B794-Parameter!$B$17*Spielerentscheidungen!$D$5+Parameter!$B$4*(Ergebnisse2!$E$4/Parameter!$B$8) + J794), "A", IF(($B794-Parameter!$B$17*Spielerentscheidungen!$B$5+Parameter!$B$4*(Ergebnisse2!$D$4/Parameter!$B$8) + I794) &lt; (ZB_Käufer2!$B794-Parameter!$B$17*Spielerentscheidungen!$D$5+Parameter!$B$4*(Ergebnisse2!$E$4/Parameter!$B$8) + J794), "B", C794)),
IF(($B794-Parameter!$B$17*Spielerentscheidungen!$B$5+Parameter!$B$4*(Ergebnisse2!$D$4/Parameter!$B$8) +I794)&gt;0,"A",
IF((ZB_Käufer2!$B794-Parameter!$B$17*Spielerentscheidungen!$D$5+Parameter!$B$4*(Ergebnisse2!$E$4/Parameter!$B$8) + J794)&gt;0,"B",0)))</f>
        <v>A</v>
      </c>
      <c r="H794">
        <f>IF(AND(($B794-Parameter!$B$17*Spielerentscheidungen!$B$6+Parameter!$B$4*(Ergebnisse2!$D$5/Parameter!$B$8) + I794)&gt;0,(ZB_Käufer2!$B794-Parameter!$B$17*Spielerentscheidungen!$D$6+Parameter!$B$4*(Ergebnisse2!$E$5/Parameter!$B$8) + J794)&gt;0), IF(($B794-Parameter!$B$17*Spielerentscheidungen!$B$6+Parameter!$B$4*(Ergebnisse2!$D$5/Parameter!$B$8) + I794) &gt; (ZB_Käufer2!$B794-Parameter!$B$17*Spielerentscheidungen!$D$6+Parameter!$B$4*(Ergebnisse2!$E$5/Parameter!$B$8) + J794),"A",IF(($B794-Parameter!$B$17*Spielerentscheidungen!$B$6+Parameter!$B$4*(Ergebnisse2!$D$5/Parameter!$B$8) + I794) &lt; (ZB_Käufer2!$B794-Parameter!$B$17*Spielerentscheidungen!$D$6+Parameter!$B$4*(Ergebnisse2!$E$5/Parameter!$B$8) + J794),"B",C794)),
IF(($B794-Parameter!$B$17*Spielerentscheidungen!$B$6+Parameter!$B$4*(Ergebnisse2!$D$5/Parameter!$B$8) + I794)&gt;0,"A",
IF((ZB_Käufer2!$B794-Parameter!$B$17*Spielerentscheidungen!$D$6 + Parameter!$B$4*(Ergebnisse2!$E$5/Parameter!$B$8) + J794)&gt;0,"B",0)))</f>
        <v>0</v>
      </c>
      <c r="I794">
        <v>4</v>
      </c>
      <c r="J794">
        <v>0</v>
      </c>
    </row>
    <row r="795" spans="1:10" x14ac:dyDescent="0.35">
      <c r="A795">
        <v>794</v>
      </c>
      <c r="B795">
        <v>2.35</v>
      </c>
      <c r="C795" t="s">
        <v>20</v>
      </c>
      <c r="D795">
        <f>IF(AND(($B795- Parameter!$B$17*Spielerentscheidungen!$B$2+Parameter!$B$4*0.5 + I795)&gt;0,(ZB_Käufer2!$B795-Parameter!$B$17*Spielerentscheidungen!$D$2+Parameter!$B$4*0.5 + J795)&gt;0), IF(($B795-Parameter!$B$17*Spielerentscheidungen!$B$2+Parameter!$B$4*0.5 + I795) &gt; (ZB_Käufer2!$B795-Parameter!$B$17*Spielerentscheidungen!$D$2+Parameter!$B$4*0.5 + J795), "A", IF((ZB_Käufer2!$B795-Parameter!$B$17*Spielerentscheidungen!$D$2+Parameter!$B$4*0.5 + J795) &gt; ($B795-Parameter!$B$17*Spielerentscheidungen!$B$2+Parameter!$B$4*0.5 + I795), "B", C795)),
IF(($B795-Parameter!$B$17*Spielerentscheidungen!$B$2+Parameter!$B$4*0.5 + I795)&gt;0,"A",
IF((ZB_Käufer2!$B795-Parameter!$B$17*Spielerentscheidungen!$D$2+Parameter!$B$4*0.5 + J795)&gt;0,"B",0)))</f>
        <v>0</v>
      </c>
      <c r="E795">
        <f>IF(AND(($B795-Parameter!$B$17*Spielerentscheidungen!$B$3+Parameter!$B$4*(Ergebnisse2!$D$2/Parameter!$B$8) + I795)&gt;0,(ZB_Käufer2!$B795-Parameter!$B$17*Spielerentscheidungen!$D$3+Parameter!$B$4*(Ergebnisse2!$E$2/Parameter!$B$8) + J795)&gt;0),IF(($B795-Parameter!$B$17*Spielerentscheidungen!$B$3+Parameter!$B$4*(Ergebnisse2!$D$2/Parameter!$B$8) + I795) &gt; (ZB_Käufer2!$B795-Parameter!$B$17*Spielerentscheidungen!$D$3+Parameter!$B$4*(Ergebnisse2!$E$2/Parameter!$B$8) + J795),"A", IF(($B795-Parameter!$B$17*Spielerentscheidungen!$B$3+Parameter!$B$4*(Ergebnisse2!$D$2/Parameter!$B$8) + I795) &lt; (ZB_Käufer2!$B795-Parameter!$B$17*Spielerentscheidungen!$D$3+Parameter!$B$4*(Ergebnisse2!$E$2/Parameter!$B$8) + J795 ), "B", C795)),
IF(($B795-Parameter!$B$17*Spielerentscheidungen!$B$3+Parameter!$B$4*(Ergebnisse2!$D$2/Parameter!$B$8) + I795) &gt; 0,"A",
IF((ZB_Käufer2!$B795-Parameter!$B$17*Spielerentscheidungen!$D$3+Parameter!$B$4*(Ergebnisse2!$E$2/Parameter!$B$8) + J795)&gt;0,"B",0)))</f>
        <v>0</v>
      </c>
      <c r="F795">
        <f>IF(AND(($B795-Parameter!$B$17*Spielerentscheidungen!$B$4+Parameter!$B$4*(Ergebnisse2!$D$3/Parameter!$B$8) + I795 )&gt;0,(ZB_Käufer2!$B795-Parameter!$B$17*Spielerentscheidungen!$D$4+Parameter!$B$4*(Ergebnisse2!$E$3/Parameter!$B$8) + J795)&gt;0),IF(($B795-Parameter!$B$17*Spielerentscheidungen!$B$4+Parameter!$B$4*(Ergebnisse2!$D$3/Parameter!$B$8) + I795) &gt; (ZB_Käufer2!$B795-Parameter!$B$17*Spielerentscheidungen!$D$4+Parameter!$B$4*(Ergebnisse2!$E$3/Parameter!$B$8) + J795), "A", IF(($B795-Parameter!$B$17*Spielerentscheidungen!$B$4+Parameter!$B$4*(Ergebnisse2!$D$3/Parameter!$B$8) + I795) &lt; (ZB_Käufer2!$B795-Parameter!$B$17*Spielerentscheidungen!$D$4+Parameter!$B$4*(Ergebnisse2!$E$3/Parameter!$B$8) + J795), "B", C795)),
IF(($B795-Parameter!$B$17*Spielerentscheidungen!$B$4+Parameter!$B$4*(Ergebnisse2!$D$3/Parameter!$B$8) + I795) &gt; 0,"A",
IF((ZB_Käufer2!$B795-Parameter!$B$17*Spielerentscheidungen!$D$4+Parameter!$B$4*(Ergebnisse2!$E$3/Parameter!$B$8) + J795) &gt; 0,"B",0)))</f>
        <v>0</v>
      </c>
      <c r="G795">
        <f>IF(AND(($B795-Parameter!$B$17*Spielerentscheidungen!$B$5+Parameter!$B$4*(Ergebnisse2!$D$4/Parameter!$B$8) + I795)&gt;0,(ZB_Käufer2!$B795-Parameter!$B$17*Spielerentscheidungen!$D$5+Parameter!$B$4*(Ergebnisse2!$E$4/Parameter!$B$8) + J795)&gt;0), IF(($B795-Parameter!$B$17*Spielerentscheidungen!$B$5+Parameter!$B$4*(Ergebnisse2!$D$4/Parameter!$B$8) + I795) &gt; (ZB_Käufer2!$B795-Parameter!$B$17*Spielerentscheidungen!$D$5+Parameter!$B$4*(Ergebnisse2!$E$4/Parameter!$B$8) + J795), "A", IF(($B795-Parameter!$B$17*Spielerentscheidungen!$B$5+Parameter!$B$4*(Ergebnisse2!$D$4/Parameter!$B$8) + I795) &lt; (ZB_Käufer2!$B795-Parameter!$B$17*Spielerentscheidungen!$D$5+Parameter!$B$4*(Ergebnisse2!$E$4/Parameter!$B$8) + J795), "B", C795)),
IF(($B795-Parameter!$B$17*Spielerentscheidungen!$B$5+Parameter!$B$4*(Ergebnisse2!$D$4/Parameter!$B$8) +I795)&gt;0,"A",
IF((ZB_Käufer2!$B795-Parameter!$B$17*Spielerentscheidungen!$D$5+Parameter!$B$4*(Ergebnisse2!$E$4/Parameter!$B$8) + J795)&gt;0,"B",0)))</f>
        <v>0</v>
      </c>
      <c r="H795">
        <f>IF(AND(($B795-Parameter!$B$17*Spielerentscheidungen!$B$6+Parameter!$B$4*(Ergebnisse2!$D$5/Parameter!$B$8) + I795)&gt;0,(ZB_Käufer2!$B795-Parameter!$B$17*Spielerentscheidungen!$D$6+Parameter!$B$4*(Ergebnisse2!$E$5/Parameter!$B$8) + J795)&gt;0), IF(($B795-Parameter!$B$17*Spielerentscheidungen!$B$6+Parameter!$B$4*(Ergebnisse2!$D$5/Parameter!$B$8) + I795) &gt; (ZB_Käufer2!$B795-Parameter!$B$17*Spielerentscheidungen!$D$6+Parameter!$B$4*(Ergebnisse2!$E$5/Parameter!$B$8) + J795),"A",IF(($B795-Parameter!$B$17*Spielerentscheidungen!$B$6+Parameter!$B$4*(Ergebnisse2!$D$5/Parameter!$B$8) + I795) &lt; (ZB_Käufer2!$B795-Parameter!$B$17*Spielerentscheidungen!$D$6+Parameter!$B$4*(Ergebnisse2!$E$5/Parameter!$B$8) + J795),"B",C795)),
IF(($B795-Parameter!$B$17*Spielerentscheidungen!$B$6+Parameter!$B$4*(Ergebnisse2!$D$5/Parameter!$B$8) + I795)&gt;0,"A",
IF((ZB_Käufer2!$B795-Parameter!$B$17*Spielerentscheidungen!$D$6 + Parameter!$B$4*(Ergebnisse2!$E$5/Parameter!$B$8) + J795)&gt;0,"B",0)))</f>
        <v>0</v>
      </c>
      <c r="I795">
        <v>0</v>
      </c>
      <c r="J795">
        <v>2</v>
      </c>
    </row>
    <row r="796" spans="1:10" x14ac:dyDescent="0.35">
      <c r="A796">
        <v>795</v>
      </c>
      <c r="B796">
        <v>2.1</v>
      </c>
      <c r="C796" t="s">
        <v>19</v>
      </c>
      <c r="D796" t="str">
        <f>IF(AND(($B796- Parameter!$B$17*Spielerentscheidungen!$B$2+Parameter!$B$4*0.5 + I796)&gt;0,(ZB_Käufer2!$B796-Parameter!$B$17*Spielerentscheidungen!$D$2+Parameter!$B$4*0.5 + J796)&gt;0), IF(($B796-Parameter!$B$17*Spielerentscheidungen!$B$2+Parameter!$B$4*0.5 + I796) &gt; (ZB_Käufer2!$B796-Parameter!$B$17*Spielerentscheidungen!$D$2+Parameter!$B$4*0.5 + J796), "A", IF((ZB_Käufer2!$B796-Parameter!$B$17*Spielerentscheidungen!$D$2+Parameter!$B$4*0.5 + J796) &gt; ($B796-Parameter!$B$17*Spielerentscheidungen!$B$2+Parameter!$B$4*0.5 + I796), "B", C796)),
IF(($B796-Parameter!$B$17*Spielerentscheidungen!$B$2+Parameter!$B$4*0.5 + I796)&gt;0,"A",
IF((ZB_Käufer2!$B796-Parameter!$B$17*Spielerentscheidungen!$D$2+Parameter!$B$4*0.5 + J796)&gt;0,"B",0)))</f>
        <v>A</v>
      </c>
      <c r="E796" t="str">
        <f>IF(AND(($B796-Parameter!$B$17*Spielerentscheidungen!$B$3+Parameter!$B$4*(Ergebnisse2!$D$2/Parameter!$B$8) + I796)&gt;0,(ZB_Käufer2!$B796-Parameter!$B$17*Spielerentscheidungen!$D$3+Parameter!$B$4*(Ergebnisse2!$E$2/Parameter!$B$8) + J796)&gt;0),IF(($B796-Parameter!$B$17*Spielerentscheidungen!$B$3+Parameter!$B$4*(Ergebnisse2!$D$2/Parameter!$B$8) + I796) &gt; (ZB_Käufer2!$B796-Parameter!$B$17*Spielerentscheidungen!$D$3+Parameter!$B$4*(Ergebnisse2!$E$2/Parameter!$B$8) + J796),"A", IF(($B796-Parameter!$B$17*Spielerentscheidungen!$B$3+Parameter!$B$4*(Ergebnisse2!$D$2/Parameter!$B$8) + I796) &lt; (ZB_Käufer2!$B796-Parameter!$B$17*Spielerentscheidungen!$D$3+Parameter!$B$4*(Ergebnisse2!$E$2/Parameter!$B$8) + J796 ), "B", C796)),
IF(($B796-Parameter!$B$17*Spielerentscheidungen!$B$3+Parameter!$B$4*(Ergebnisse2!$D$2/Parameter!$B$8) + I796) &gt; 0,"A",
IF((ZB_Käufer2!$B796-Parameter!$B$17*Spielerentscheidungen!$D$3+Parameter!$B$4*(Ergebnisse2!$E$2/Parameter!$B$8) + J796)&gt;0,"B",0)))</f>
        <v>A</v>
      </c>
      <c r="F796">
        <f>IF(AND(($B796-Parameter!$B$17*Spielerentscheidungen!$B$4+Parameter!$B$4*(Ergebnisse2!$D$3/Parameter!$B$8) + I796 )&gt;0,(ZB_Käufer2!$B796-Parameter!$B$17*Spielerentscheidungen!$D$4+Parameter!$B$4*(Ergebnisse2!$E$3/Parameter!$B$8) + J796)&gt;0),IF(($B796-Parameter!$B$17*Spielerentscheidungen!$B$4+Parameter!$B$4*(Ergebnisse2!$D$3/Parameter!$B$8) + I796) &gt; (ZB_Käufer2!$B796-Parameter!$B$17*Spielerentscheidungen!$D$4+Parameter!$B$4*(Ergebnisse2!$E$3/Parameter!$B$8) + J796), "A", IF(($B796-Parameter!$B$17*Spielerentscheidungen!$B$4+Parameter!$B$4*(Ergebnisse2!$D$3/Parameter!$B$8) + I796) &lt; (ZB_Käufer2!$B796-Parameter!$B$17*Spielerentscheidungen!$D$4+Parameter!$B$4*(Ergebnisse2!$E$3/Parameter!$B$8) + J796), "B", C796)),
IF(($B796-Parameter!$B$17*Spielerentscheidungen!$B$4+Parameter!$B$4*(Ergebnisse2!$D$3/Parameter!$B$8) + I796) &gt; 0,"A",
IF((ZB_Käufer2!$B796-Parameter!$B$17*Spielerentscheidungen!$D$4+Parameter!$B$4*(Ergebnisse2!$E$3/Parameter!$B$8) + J796) &gt; 0,"B",0)))</f>
        <v>0</v>
      </c>
      <c r="G796">
        <f>IF(AND(($B796-Parameter!$B$17*Spielerentscheidungen!$B$5+Parameter!$B$4*(Ergebnisse2!$D$4/Parameter!$B$8) + I796)&gt;0,(ZB_Käufer2!$B796-Parameter!$B$17*Spielerentscheidungen!$D$5+Parameter!$B$4*(Ergebnisse2!$E$4/Parameter!$B$8) + J796)&gt;0), IF(($B796-Parameter!$B$17*Spielerentscheidungen!$B$5+Parameter!$B$4*(Ergebnisse2!$D$4/Parameter!$B$8) + I796) &gt; (ZB_Käufer2!$B796-Parameter!$B$17*Spielerentscheidungen!$D$5+Parameter!$B$4*(Ergebnisse2!$E$4/Parameter!$B$8) + J796), "A", IF(($B796-Parameter!$B$17*Spielerentscheidungen!$B$5+Parameter!$B$4*(Ergebnisse2!$D$4/Parameter!$B$8) + I796) &lt; (ZB_Käufer2!$B796-Parameter!$B$17*Spielerentscheidungen!$D$5+Parameter!$B$4*(Ergebnisse2!$E$4/Parameter!$B$8) + J796), "B", C796)),
IF(($B796-Parameter!$B$17*Spielerentscheidungen!$B$5+Parameter!$B$4*(Ergebnisse2!$D$4/Parameter!$B$8) +I796)&gt;0,"A",
IF((ZB_Käufer2!$B796-Parameter!$B$17*Spielerentscheidungen!$D$5+Parameter!$B$4*(Ergebnisse2!$E$4/Parameter!$B$8) + J796)&gt;0,"B",0)))</f>
        <v>0</v>
      </c>
      <c r="H796">
        <f>IF(AND(($B796-Parameter!$B$17*Spielerentscheidungen!$B$6+Parameter!$B$4*(Ergebnisse2!$D$5/Parameter!$B$8) + I796)&gt;0,(ZB_Käufer2!$B796-Parameter!$B$17*Spielerentscheidungen!$D$6+Parameter!$B$4*(Ergebnisse2!$E$5/Parameter!$B$8) + J796)&gt;0), IF(($B796-Parameter!$B$17*Spielerentscheidungen!$B$6+Parameter!$B$4*(Ergebnisse2!$D$5/Parameter!$B$8) + I796) &gt; (ZB_Käufer2!$B796-Parameter!$B$17*Spielerentscheidungen!$D$6+Parameter!$B$4*(Ergebnisse2!$E$5/Parameter!$B$8) + J796),"A",IF(($B796-Parameter!$B$17*Spielerentscheidungen!$B$6+Parameter!$B$4*(Ergebnisse2!$D$5/Parameter!$B$8) + I796) &lt; (ZB_Käufer2!$B796-Parameter!$B$17*Spielerentscheidungen!$D$6+Parameter!$B$4*(Ergebnisse2!$E$5/Parameter!$B$8) + J796),"B",C796)),
IF(($B796-Parameter!$B$17*Spielerentscheidungen!$B$6+Parameter!$B$4*(Ergebnisse2!$D$5/Parameter!$B$8) + I796)&gt;0,"A",
IF((ZB_Käufer2!$B796-Parameter!$B$17*Spielerentscheidungen!$D$6 + Parameter!$B$4*(Ergebnisse2!$E$5/Parameter!$B$8) + J796)&gt;0,"B",0)))</f>
        <v>0</v>
      </c>
      <c r="I796">
        <v>5</v>
      </c>
      <c r="J796">
        <v>0</v>
      </c>
    </row>
    <row r="797" spans="1:10" x14ac:dyDescent="0.35">
      <c r="A797">
        <v>796</v>
      </c>
      <c r="B797">
        <v>5.18</v>
      </c>
      <c r="C797" t="s">
        <v>20</v>
      </c>
      <c r="D797">
        <f>IF(AND(($B797- Parameter!$B$17*Spielerentscheidungen!$B$2+Parameter!$B$4*0.5 + I797)&gt;0,(ZB_Käufer2!$B797-Parameter!$B$17*Spielerentscheidungen!$D$2+Parameter!$B$4*0.5 + J797)&gt;0), IF(($B797-Parameter!$B$17*Spielerentscheidungen!$B$2+Parameter!$B$4*0.5 + I797) &gt; (ZB_Käufer2!$B797-Parameter!$B$17*Spielerentscheidungen!$D$2+Parameter!$B$4*0.5 + J797), "A", IF((ZB_Käufer2!$B797-Parameter!$B$17*Spielerentscheidungen!$D$2+Parameter!$B$4*0.5 + J797) &gt; ($B797-Parameter!$B$17*Spielerentscheidungen!$B$2+Parameter!$B$4*0.5 + I797), "B", C797)),
IF(($B797-Parameter!$B$17*Spielerentscheidungen!$B$2+Parameter!$B$4*0.5 + I797)&gt;0,"A",
IF((ZB_Käufer2!$B797-Parameter!$B$17*Spielerentscheidungen!$D$2+Parameter!$B$4*0.5 + J797)&gt;0,"B",0)))</f>
        <v>0</v>
      </c>
      <c r="E797">
        <f>IF(AND(($B797-Parameter!$B$17*Spielerentscheidungen!$B$3+Parameter!$B$4*(Ergebnisse2!$D$2/Parameter!$B$8) + I797)&gt;0,(ZB_Käufer2!$B797-Parameter!$B$17*Spielerentscheidungen!$D$3+Parameter!$B$4*(Ergebnisse2!$E$2/Parameter!$B$8) + J797)&gt;0),IF(($B797-Parameter!$B$17*Spielerentscheidungen!$B$3+Parameter!$B$4*(Ergebnisse2!$D$2/Parameter!$B$8) + I797) &gt; (ZB_Käufer2!$B797-Parameter!$B$17*Spielerentscheidungen!$D$3+Parameter!$B$4*(Ergebnisse2!$E$2/Parameter!$B$8) + J797),"A", IF(($B797-Parameter!$B$17*Spielerentscheidungen!$B$3+Parameter!$B$4*(Ergebnisse2!$D$2/Parameter!$B$8) + I797) &lt; (ZB_Käufer2!$B797-Parameter!$B$17*Spielerentscheidungen!$D$3+Parameter!$B$4*(Ergebnisse2!$E$2/Parameter!$B$8) + J797 ), "B", C797)),
IF(($B797-Parameter!$B$17*Spielerentscheidungen!$B$3+Parameter!$B$4*(Ergebnisse2!$D$2/Parameter!$B$8) + I797) &gt; 0,"A",
IF((ZB_Käufer2!$B797-Parameter!$B$17*Spielerentscheidungen!$D$3+Parameter!$B$4*(Ergebnisse2!$E$2/Parameter!$B$8) + J797)&gt;0,"B",0)))</f>
        <v>0</v>
      </c>
      <c r="F797">
        <f>IF(AND(($B797-Parameter!$B$17*Spielerentscheidungen!$B$4+Parameter!$B$4*(Ergebnisse2!$D$3/Parameter!$B$8) + I797 )&gt;0,(ZB_Käufer2!$B797-Parameter!$B$17*Spielerentscheidungen!$D$4+Parameter!$B$4*(Ergebnisse2!$E$3/Parameter!$B$8) + J797)&gt;0),IF(($B797-Parameter!$B$17*Spielerentscheidungen!$B$4+Parameter!$B$4*(Ergebnisse2!$D$3/Parameter!$B$8) + I797) &gt; (ZB_Käufer2!$B797-Parameter!$B$17*Spielerentscheidungen!$D$4+Parameter!$B$4*(Ergebnisse2!$E$3/Parameter!$B$8) + J797), "A", IF(($B797-Parameter!$B$17*Spielerentscheidungen!$B$4+Parameter!$B$4*(Ergebnisse2!$D$3/Parameter!$B$8) + I797) &lt; (ZB_Käufer2!$B797-Parameter!$B$17*Spielerentscheidungen!$D$4+Parameter!$B$4*(Ergebnisse2!$E$3/Parameter!$B$8) + J797), "B", C797)),
IF(($B797-Parameter!$B$17*Spielerentscheidungen!$B$4+Parameter!$B$4*(Ergebnisse2!$D$3/Parameter!$B$8) + I797) &gt; 0,"A",
IF((ZB_Käufer2!$B797-Parameter!$B$17*Spielerentscheidungen!$D$4+Parameter!$B$4*(Ergebnisse2!$E$3/Parameter!$B$8) + J797) &gt; 0,"B",0)))</f>
        <v>0</v>
      </c>
      <c r="G797">
        <f>IF(AND(($B797-Parameter!$B$17*Spielerentscheidungen!$B$5+Parameter!$B$4*(Ergebnisse2!$D$4/Parameter!$B$8) + I797)&gt;0,(ZB_Käufer2!$B797-Parameter!$B$17*Spielerentscheidungen!$D$5+Parameter!$B$4*(Ergebnisse2!$E$4/Parameter!$B$8) + J797)&gt;0), IF(($B797-Parameter!$B$17*Spielerentscheidungen!$B$5+Parameter!$B$4*(Ergebnisse2!$D$4/Parameter!$B$8) + I797) &gt; (ZB_Käufer2!$B797-Parameter!$B$17*Spielerentscheidungen!$D$5+Parameter!$B$4*(Ergebnisse2!$E$4/Parameter!$B$8) + J797), "A", IF(($B797-Parameter!$B$17*Spielerentscheidungen!$B$5+Parameter!$B$4*(Ergebnisse2!$D$4/Parameter!$B$8) + I797) &lt; (ZB_Käufer2!$B797-Parameter!$B$17*Spielerentscheidungen!$D$5+Parameter!$B$4*(Ergebnisse2!$E$4/Parameter!$B$8) + J797), "B", C797)),
IF(($B797-Parameter!$B$17*Spielerentscheidungen!$B$5+Parameter!$B$4*(Ergebnisse2!$D$4/Parameter!$B$8) +I797)&gt;0,"A",
IF((ZB_Käufer2!$B797-Parameter!$B$17*Spielerentscheidungen!$D$5+Parameter!$B$4*(Ergebnisse2!$E$4/Parameter!$B$8) + J797)&gt;0,"B",0)))</f>
        <v>0</v>
      </c>
      <c r="H797">
        <f>IF(AND(($B797-Parameter!$B$17*Spielerentscheidungen!$B$6+Parameter!$B$4*(Ergebnisse2!$D$5/Parameter!$B$8) + I797)&gt;0,(ZB_Käufer2!$B797-Parameter!$B$17*Spielerentscheidungen!$D$6+Parameter!$B$4*(Ergebnisse2!$E$5/Parameter!$B$8) + J797)&gt;0), IF(($B797-Parameter!$B$17*Spielerentscheidungen!$B$6+Parameter!$B$4*(Ergebnisse2!$D$5/Parameter!$B$8) + I797) &gt; (ZB_Käufer2!$B797-Parameter!$B$17*Spielerentscheidungen!$D$6+Parameter!$B$4*(Ergebnisse2!$E$5/Parameter!$B$8) + J797),"A",IF(($B797-Parameter!$B$17*Spielerentscheidungen!$B$6+Parameter!$B$4*(Ergebnisse2!$D$5/Parameter!$B$8) + I797) &lt; (ZB_Käufer2!$B797-Parameter!$B$17*Spielerentscheidungen!$D$6+Parameter!$B$4*(Ergebnisse2!$E$5/Parameter!$B$8) + J797),"B",C797)),
IF(($B797-Parameter!$B$17*Spielerentscheidungen!$B$6+Parameter!$B$4*(Ergebnisse2!$D$5/Parameter!$B$8) + I797)&gt;0,"A",
IF((ZB_Käufer2!$B797-Parameter!$B$17*Spielerentscheidungen!$D$6 + Parameter!$B$4*(Ergebnisse2!$E$5/Parameter!$B$8) + J797)&gt;0,"B",0)))</f>
        <v>0</v>
      </c>
      <c r="I797">
        <v>0</v>
      </c>
      <c r="J797">
        <v>2</v>
      </c>
    </row>
    <row r="798" spans="1:10" x14ac:dyDescent="0.35">
      <c r="A798">
        <v>797</v>
      </c>
      <c r="B798">
        <v>0.95</v>
      </c>
      <c r="C798" t="s">
        <v>19</v>
      </c>
      <c r="D798">
        <f>IF(AND(($B798- Parameter!$B$17*Spielerentscheidungen!$B$2+Parameter!$B$4*0.5 + I798)&gt;0,(ZB_Käufer2!$B798-Parameter!$B$17*Spielerentscheidungen!$D$2+Parameter!$B$4*0.5 + J798)&gt;0), IF(($B798-Parameter!$B$17*Spielerentscheidungen!$B$2+Parameter!$B$4*0.5 + I798) &gt; (ZB_Käufer2!$B798-Parameter!$B$17*Spielerentscheidungen!$D$2+Parameter!$B$4*0.5 + J798), "A", IF((ZB_Käufer2!$B798-Parameter!$B$17*Spielerentscheidungen!$D$2+Parameter!$B$4*0.5 + J798) &gt; ($B798-Parameter!$B$17*Spielerentscheidungen!$B$2+Parameter!$B$4*0.5 + I798), "B", C798)),
IF(($B798-Parameter!$B$17*Spielerentscheidungen!$B$2+Parameter!$B$4*0.5 + I798)&gt;0,"A",
IF((ZB_Käufer2!$B798-Parameter!$B$17*Spielerentscheidungen!$D$2+Parameter!$B$4*0.5 + J798)&gt;0,"B",0)))</f>
        <v>0</v>
      </c>
      <c r="E798">
        <f>IF(AND(($B798-Parameter!$B$17*Spielerentscheidungen!$B$3+Parameter!$B$4*(Ergebnisse2!$D$2/Parameter!$B$8) + I798)&gt;0,(ZB_Käufer2!$B798-Parameter!$B$17*Spielerentscheidungen!$D$3+Parameter!$B$4*(Ergebnisse2!$E$2/Parameter!$B$8) + J798)&gt;0),IF(($B798-Parameter!$B$17*Spielerentscheidungen!$B$3+Parameter!$B$4*(Ergebnisse2!$D$2/Parameter!$B$8) + I798) &gt; (ZB_Käufer2!$B798-Parameter!$B$17*Spielerentscheidungen!$D$3+Parameter!$B$4*(Ergebnisse2!$E$2/Parameter!$B$8) + J798),"A", IF(($B798-Parameter!$B$17*Spielerentscheidungen!$B$3+Parameter!$B$4*(Ergebnisse2!$D$2/Parameter!$B$8) + I798) &lt; (ZB_Käufer2!$B798-Parameter!$B$17*Spielerentscheidungen!$D$3+Parameter!$B$4*(Ergebnisse2!$E$2/Parameter!$B$8) + J798 ), "B", C798)),
IF(($B798-Parameter!$B$17*Spielerentscheidungen!$B$3+Parameter!$B$4*(Ergebnisse2!$D$2/Parameter!$B$8) + I798) &gt; 0,"A",
IF((ZB_Käufer2!$B798-Parameter!$B$17*Spielerentscheidungen!$D$3+Parameter!$B$4*(Ergebnisse2!$E$2/Parameter!$B$8) + J798)&gt;0,"B",0)))</f>
        <v>0</v>
      </c>
      <c r="F798">
        <f>IF(AND(($B798-Parameter!$B$17*Spielerentscheidungen!$B$4+Parameter!$B$4*(Ergebnisse2!$D$3/Parameter!$B$8) + I798 )&gt;0,(ZB_Käufer2!$B798-Parameter!$B$17*Spielerentscheidungen!$D$4+Parameter!$B$4*(Ergebnisse2!$E$3/Parameter!$B$8) + J798)&gt;0),IF(($B798-Parameter!$B$17*Spielerentscheidungen!$B$4+Parameter!$B$4*(Ergebnisse2!$D$3/Parameter!$B$8) + I798) &gt; (ZB_Käufer2!$B798-Parameter!$B$17*Spielerentscheidungen!$D$4+Parameter!$B$4*(Ergebnisse2!$E$3/Parameter!$B$8) + J798), "A", IF(($B798-Parameter!$B$17*Spielerentscheidungen!$B$4+Parameter!$B$4*(Ergebnisse2!$D$3/Parameter!$B$8) + I798) &lt; (ZB_Käufer2!$B798-Parameter!$B$17*Spielerentscheidungen!$D$4+Parameter!$B$4*(Ergebnisse2!$E$3/Parameter!$B$8) + J798), "B", C798)),
IF(($B798-Parameter!$B$17*Spielerentscheidungen!$B$4+Parameter!$B$4*(Ergebnisse2!$D$3/Parameter!$B$8) + I798) &gt; 0,"A",
IF((ZB_Käufer2!$B798-Parameter!$B$17*Spielerentscheidungen!$D$4+Parameter!$B$4*(Ergebnisse2!$E$3/Parameter!$B$8) + J798) &gt; 0,"B",0)))</f>
        <v>0</v>
      </c>
      <c r="G798">
        <f>IF(AND(($B798-Parameter!$B$17*Spielerentscheidungen!$B$5+Parameter!$B$4*(Ergebnisse2!$D$4/Parameter!$B$8) + I798)&gt;0,(ZB_Käufer2!$B798-Parameter!$B$17*Spielerentscheidungen!$D$5+Parameter!$B$4*(Ergebnisse2!$E$4/Parameter!$B$8) + J798)&gt;0), IF(($B798-Parameter!$B$17*Spielerentscheidungen!$B$5+Parameter!$B$4*(Ergebnisse2!$D$4/Parameter!$B$8) + I798) &gt; (ZB_Käufer2!$B798-Parameter!$B$17*Spielerentscheidungen!$D$5+Parameter!$B$4*(Ergebnisse2!$E$4/Parameter!$B$8) + J798), "A", IF(($B798-Parameter!$B$17*Spielerentscheidungen!$B$5+Parameter!$B$4*(Ergebnisse2!$D$4/Parameter!$B$8) + I798) &lt; (ZB_Käufer2!$B798-Parameter!$B$17*Spielerentscheidungen!$D$5+Parameter!$B$4*(Ergebnisse2!$E$4/Parameter!$B$8) + J798), "B", C798)),
IF(($B798-Parameter!$B$17*Spielerentscheidungen!$B$5+Parameter!$B$4*(Ergebnisse2!$D$4/Parameter!$B$8) +I798)&gt;0,"A",
IF((ZB_Käufer2!$B798-Parameter!$B$17*Spielerentscheidungen!$D$5+Parameter!$B$4*(Ergebnisse2!$E$4/Parameter!$B$8) + J798)&gt;0,"B",0)))</f>
        <v>0</v>
      </c>
      <c r="H798">
        <f>IF(AND(($B798-Parameter!$B$17*Spielerentscheidungen!$B$6+Parameter!$B$4*(Ergebnisse2!$D$5/Parameter!$B$8) + I798)&gt;0,(ZB_Käufer2!$B798-Parameter!$B$17*Spielerentscheidungen!$D$6+Parameter!$B$4*(Ergebnisse2!$E$5/Parameter!$B$8) + J798)&gt;0), IF(($B798-Parameter!$B$17*Spielerentscheidungen!$B$6+Parameter!$B$4*(Ergebnisse2!$D$5/Parameter!$B$8) + I798) &gt; (ZB_Käufer2!$B798-Parameter!$B$17*Spielerentscheidungen!$D$6+Parameter!$B$4*(Ergebnisse2!$E$5/Parameter!$B$8) + J798),"A",IF(($B798-Parameter!$B$17*Spielerentscheidungen!$B$6+Parameter!$B$4*(Ergebnisse2!$D$5/Parameter!$B$8) + I798) &lt; (ZB_Käufer2!$B798-Parameter!$B$17*Spielerentscheidungen!$D$6+Parameter!$B$4*(Ergebnisse2!$E$5/Parameter!$B$8) + J798),"B",C798)),
IF(($B798-Parameter!$B$17*Spielerentscheidungen!$B$6+Parameter!$B$4*(Ergebnisse2!$D$5/Parameter!$B$8) + I798)&gt;0,"A",
IF((ZB_Käufer2!$B798-Parameter!$B$17*Spielerentscheidungen!$D$6 + Parameter!$B$4*(Ergebnisse2!$E$5/Parameter!$B$8) + J798)&gt;0,"B",0)))</f>
        <v>0</v>
      </c>
      <c r="I798">
        <v>2</v>
      </c>
      <c r="J798">
        <v>0</v>
      </c>
    </row>
    <row r="799" spans="1:10" x14ac:dyDescent="0.35">
      <c r="A799">
        <v>798</v>
      </c>
      <c r="B799">
        <v>9.75</v>
      </c>
      <c r="C799" t="s">
        <v>20</v>
      </c>
      <c r="D799" t="str">
        <f>IF(AND(($B799- Parameter!$B$17*Spielerentscheidungen!$B$2+Parameter!$B$4*0.5 + I799)&gt;0,(ZB_Käufer2!$B799-Parameter!$B$17*Spielerentscheidungen!$D$2+Parameter!$B$4*0.5 + J799)&gt;0), IF(($B799-Parameter!$B$17*Spielerentscheidungen!$B$2+Parameter!$B$4*0.5 + I799) &gt; (ZB_Käufer2!$B799-Parameter!$B$17*Spielerentscheidungen!$D$2+Parameter!$B$4*0.5 + J799), "A", IF((ZB_Käufer2!$B799-Parameter!$B$17*Spielerentscheidungen!$D$2+Parameter!$B$4*0.5 + J799) &gt; ($B799-Parameter!$B$17*Spielerentscheidungen!$B$2+Parameter!$B$4*0.5 + I799), "B", C799)),
IF(($B799-Parameter!$B$17*Spielerentscheidungen!$B$2+Parameter!$B$4*0.5 + I799)&gt;0,"A",
IF((ZB_Käufer2!$B799-Parameter!$B$17*Spielerentscheidungen!$D$2+Parameter!$B$4*0.5 + J799)&gt;0,"B",0)))</f>
        <v>A</v>
      </c>
      <c r="E799" t="str">
        <f>IF(AND(($B799-Parameter!$B$17*Spielerentscheidungen!$B$3+Parameter!$B$4*(Ergebnisse2!$D$2/Parameter!$B$8) + I799)&gt;0,(ZB_Käufer2!$B799-Parameter!$B$17*Spielerentscheidungen!$D$3+Parameter!$B$4*(Ergebnisse2!$E$2/Parameter!$B$8) + J799)&gt;0),IF(($B799-Parameter!$B$17*Spielerentscheidungen!$B$3+Parameter!$B$4*(Ergebnisse2!$D$2/Parameter!$B$8) + I799) &gt; (ZB_Käufer2!$B799-Parameter!$B$17*Spielerentscheidungen!$D$3+Parameter!$B$4*(Ergebnisse2!$E$2/Parameter!$B$8) + J799),"A", IF(($B799-Parameter!$B$17*Spielerentscheidungen!$B$3+Parameter!$B$4*(Ergebnisse2!$D$2/Parameter!$B$8) + I799) &lt; (ZB_Käufer2!$B799-Parameter!$B$17*Spielerentscheidungen!$D$3+Parameter!$B$4*(Ergebnisse2!$E$2/Parameter!$B$8) + J799 ), "B", C799)),
IF(($B799-Parameter!$B$17*Spielerentscheidungen!$B$3+Parameter!$B$4*(Ergebnisse2!$D$2/Parameter!$B$8) + I799) &gt; 0,"A",
IF((ZB_Käufer2!$B799-Parameter!$B$17*Spielerentscheidungen!$D$3+Parameter!$B$4*(Ergebnisse2!$E$2/Parameter!$B$8) + J799)&gt;0,"B",0)))</f>
        <v>A</v>
      </c>
      <c r="F799" t="str">
        <f>IF(AND(($B799-Parameter!$B$17*Spielerentscheidungen!$B$4+Parameter!$B$4*(Ergebnisse2!$D$3/Parameter!$B$8) + I799 )&gt;0,(ZB_Käufer2!$B799-Parameter!$B$17*Spielerentscheidungen!$D$4+Parameter!$B$4*(Ergebnisse2!$E$3/Parameter!$B$8) + J799)&gt;0),IF(($B799-Parameter!$B$17*Spielerentscheidungen!$B$4+Parameter!$B$4*(Ergebnisse2!$D$3/Parameter!$B$8) + I799) &gt; (ZB_Käufer2!$B799-Parameter!$B$17*Spielerentscheidungen!$D$4+Parameter!$B$4*(Ergebnisse2!$E$3/Parameter!$B$8) + J799), "A", IF(($B799-Parameter!$B$17*Spielerentscheidungen!$B$4+Parameter!$B$4*(Ergebnisse2!$D$3/Parameter!$B$8) + I799) &lt; (ZB_Käufer2!$B799-Parameter!$B$17*Spielerentscheidungen!$D$4+Parameter!$B$4*(Ergebnisse2!$E$3/Parameter!$B$8) + J799), "B", C799)),
IF(($B799-Parameter!$B$17*Spielerentscheidungen!$B$4+Parameter!$B$4*(Ergebnisse2!$D$3/Parameter!$B$8) + I799) &gt; 0,"A",
IF((ZB_Käufer2!$B799-Parameter!$B$17*Spielerentscheidungen!$D$4+Parameter!$B$4*(Ergebnisse2!$E$3/Parameter!$B$8) + J799) &gt; 0,"B",0)))</f>
        <v>A</v>
      </c>
      <c r="G799" t="str">
        <f>IF(AND(($B799-Parameter!$B$17*Spielerentscheidungen!$B$5+Parameter!$B$4*(Ergebnisse2!$D$4/Parameter!$B$8) + I799)&gt;0,(ZB_Käufer2!$B799-Parameter!$B$17*Spielerentscheidungen!$D$5+Parameter!$B$4*(Ergebnisse2!$E$4/Parameter!$B$8) + J799)&gt;0), IF(($B799-Parameter!$B$17*Spielerentscheidungen!$B$5+Parameter!$B$4*(Ergebnisse2!$D$4/Parameter!$B$8) + I799) &gt; (ZB_Käufer2!$B799-Parameter!$B$17*Spielerentscheidungen!$D$5+Parameter!$B$4*(Ergebnisse2!$E$4/Parameter!$B$8) + J799), "A", IF(($B799-Parameter!$B$17*Spielerentscheidungen!$B$5+Parameter!$B$4*(Ergebnisse2!$D$4/Parameter!$B$8) + I799) &lt; (ZB_Käufer2!$B799-Parameter!$B$17*Spielerentscheidungen!$D$5+Parameter!$B$4*(Ergebnisse2!$E$4/Parameter!$B$8) + J799), "B", C799)),
IF(($B799-Parameter!$B$17*Spielerentscheidungen!$B$5+Parameter!$B$4*(Ergebnisse2!$D$4/Parameter!$B$8) +I799)&gt;0,"A",
IF((ZB_Käufer2!$B799-Parameter!$B$17*Spielerentscheidungen!$D$5+Parameter!$B$4*(Ergebnisse2!$E$4/Parameter!$B$8) + J799)&gt;0,"B",0)))</f>
        <v>A</v>
      </c>
      <c r="H799" t="str">
        <f>IF(AND(($B799-Parameter!$B$17*Spielerentscheidungen!$B$6+Parameter!$B$4*(Ergebnisse2!$D$5/Parameter!$B$8) + I799)&gt;0,(ZB_Käufer2!$B799-Parameter!$B$17*Spielerentscheidungen!$D$6+Parameter!$B$4*(Ergebnisse2!$E$5/Parameter!$B$8) + J799)&gt;0), IF(($B799-Parameter!$B$17*Spielerentscheidungen!$B$6+Parameter!$B$4*(Ergebnisse2!$D$5/Parameter!$B$8) + I799) &gt; (ZB_Käufer2!$B799-Parameter!$B$17*Spielerentscheidungen!$D$6+Parameter!$B$4*(Ergebnisse2!$E$5/Parameter!$B$8) + J799),"A",IF(($B799-Parameter!$B$17*Spielerentscheidungen!$B$6+Parameter!$B$4*(Ergebnisse2!$D$5/Parameter!$B$8) + I799) &lt; (ZB_Käufer2!$B799-Parameter!$B$17*Spielerentscheidungen!$D$6+Parameter!$B$4*(Ergebnisse2!$E$5/Parameter!$B$8) + J799),"B",C799)),
IF(($B799-Parameter!$B$17*Spielerentscheidungen!$B$6+Parameter!$B$4*(Ergebnisse2!$D$5/Parameter!$B$8) + I799)&gt;0,"A",
IF((ZB_Käufer2!$B799-Parameter!$B$17*Spielerentscheidungen!$D$6 + Parameter!$B$4*(Ergebnisse2!$E$5/Parameter!$B$8) + J799)&gt;0,"B",0)))</f>
        <v>A</v>
      </c>
      <c r="I799">
        <v>5</v>
      </c>
      <c r="J799">
        <v>0</v>
      </c>
    </row>
    <row r="800" spans="1:10" x14ac:dyDescent="0.35">
      <c r="A800">
        <v>799</v>
      </c>
      <c r="B800">
        <v>5.98</v>
      </c>
      <c r="C800" t="s">
        <v>19</v>
      </c>
      <c r="D800" t="str">
        <f>IF(AND(($B800- Parameter!$B$17*Spielerentscheidungen!$B$2+Parameter!$B$4*0.5 + I800)&gt;0,(ZB_Käufer2!$B800-Parameter!$B$17*Spielerentscheidungen!$D$2+Parameter!$B$4*0.5 + J800)&gt;0), IF(($B800-Parameter!$B$17*Spielerentscheidungen!$B$2+Parameter!$B$4*0.5 + I800) &gt; (ZB_Käufer2!$B800-Parameter!$B$17*Spielerentscheidungen!$D$2+Parameter!$B$4*0.5 + J800), "A", IF((ZB_Käufer2!$B800-Parameter!$B$17*Spielerentscheidungen!$D$2+Parameter!$B$4*0.5 + J800) &gt; ($B800-Parameter!$B$17*Spielerentscheidungen!$B$2+Parameter!$B$4*0.5 + I800), "B", C800)),
IF(($B800-Parameter!$B$17*Spielerentscheidungen!$B$2+Parameter!$B$4*0.5 + I800)&gt;0,"A",
IF((ZB_Käufer2!$B800-Parameter!$B$17*Spielerentscheidungen!$D$2+Parameter!$B$4*0.5 + J800)&gt;0,"B",0)))</f>
        <v>B</v>
      </c>
      <c r="E800" t="str">
        <f>IF(AND(($B800-Parameter!$B$17*Spielerentscheidungen!$B$3+Parameter!$B$4*(Ergebnisse2!$D$2/Parameter!$B$8) + I800)&gt;0,(ZB_Käufer2!$B800-Parameter!$B$17*Spielerentscheidungen!$D$3+Parameter!$B$4*(Ergebnisse2!$E$2/Parameter!$B$8) + J800)&gt;0),IF(($B800-Parameter!$B$17*Spielerentscheidungen!$B$3+Parameter!$B$4*(Ergebnisse2!$D$2/Parameter!$B$8) + I800) &gt; (ZB_Käufer2!$B800-Parameter!$B$17*Spielerentscheidungen!$D$3+Parameter!$B$4*(Ergebnisse2!$E$2/Parameter!$B$8) + J800),"A", IF(($B800-Parameter!$B$17*Spielerentscheidungen!$B$3+Parameter!$B$4*(Ergebnisse2!$D$2/Parameter!$B$8) + I800) &lt; (ZB_Käufer2!$B800-Parameter!$B$17*Spielerentscheidungen!$D$3+Parameter!$B$4*(Ergebnisse2!$E$2/Parameter!$B$8) + J800 ), "B", C800)),
IF(($B800-Parameter!$B$17*Spielerentscheidungen!$B$3+Parameter!$B$4*(Ergebnisse2!$D$2/Parameter!$B$8) + I800) &gt; 0,"A",
IF((ZB_Käufer2!$B800-Parameter!$B$17*Spielerentscheidungen!$D$3+Parameter!$B$4*(Ergebnisse2!$E$2/Parameter!$B$8) + J800)&gt;0,"B",0)))</f>
        <v>B</v>
      </c>
      <c r="F800" t="str">
        <f>IF(AND(($B800-Parameter!$B$17*Spielerentscheidungen!$B$4+Parameter!$B$4*(Ergebnisse2!$D$3/Parameter!$B$8) + I800 )&gt;0,(ZB_Käufer2!$B800-Parameter!$B$17*Spielerentscheidungen!$D$4+Parameter!$B$4*(Ergebnisse2!$E$3/Parameter!$B$8) + J800)&gt;0),IF(($B800-Parameter!$B$17*Spielerentscheidungen!$B$4+Parameter!$B$4*(Ergebnisse2!$D$3/Parameter!$B$8) + I800) &gt; (ZB_Käufer2!$B800-Parameter!$B$17*Spielerentscheidungen!$D$4+Parameter!$B$4*(Ergebnisse2!$E$3/Parameter!$B$8) + J800), "A", IF(($B800-Parameter!$B$17*Spielerentscheidungen!$B$4+Parameter!$B$4*(Ergebnisse2!$D$3/Parameter!$B$8) + I800) &lt; (ZB_Käufer2!$B800-Parameter!$B$17*Spielerentscheidungen!$D$4+Parameter!$B$4*(Ergebnisse2!$E$3/Parameter!$B$8) + J800), "B", C800)),
IF(($B800-Parameter!$B$17*Spielerentscheidungen!$B$4+Parameter!$B$4*(Ergebnisse2!$D$3/Parameter!$B$8) + I800) &gt; 0,"A",
IF((ZB_Käufer2!$B800-Parameter!$B$17*Spielerentscheidungen!$D$4+Parameter!$B$4*(Ergebnisse2!$E$3/Parameter!$B$8) + J800) &gt; 0,"B",0)))</f>
        <v>B</v>
      </c>
      <c r="G800" t="str">
        <f>IF(AND(($B800-Parameter!$B$17*Spielerentscheidungen!$B$5+Parameter!$B$4*(Ergebnisse2!$D$4/Parameter!$B$8) + I800)&gt;0,(ZB_Käufer2!$B800-Parameter!$B$17*Spielerentscheidungen!$D$5+Parameter!$B$4*(Ergebnisse2!$E$4/Parameter!$B$8) + J800)&gt;0), IF(($B800-Parameter!$B$17*Spielerentscheidungen!$B$5+Parameter!$B$4*(Ergebnisse2!$D$4/Parameter!$B$8) + I800) &gt; (ZB_Käufer2!$B800-Parameter!$B$17*Spielerentscheidungen!$D$5+Parameter!$B$4*(Ergebnisse2!$E$4/Parameter!$B$8) + J800), "A", IF(($B800-Parameter!$B$17*Spielerentscheidungen!$B$5+Parameter!$B$4*(Ergebnisse2!$D$4/Parameter!$B$8) + I800) &lt; (ZB_Käufer2!$B800-Parameter!$B$17*Spielerentscheidungen!$D$5+Parameter!$B$4*(Ergebnisse2!$E$4/Parameter!$B$8) + J800), "B", C800)),
IF(($B800-Parameter!$B$17*Spielerentscheidungen!$B$5+Parameter!$B$4*(Ergebnisse2!$D$4/Parameter!$B$8) +I800)&gt;0,"A",
IF((ZB_Käufer2!$B800-Parameter!$B$17*Spielerentscheidungen!$D$5+Parameter!$B$4*(Ergebnisse2!$E$4/Parameter!$B$8) + J800)&gt;0,"B",0)))</f>
        <v>B</v>
      </c>
      <c r="H800">
        <f>IF(AND(($B800-Parameter!$B$17*Spielerentscheidungen!$B$6+Parameter!$B$4*(Ergebnisse2!$D$5/Parameter!$B$8) + I800)&gt;0,(ZB_Käufer2!$B800-Parameter!$B$17*Spielerentscheidungen!$D$6+Parameter!$B$4*(Ergebnisse2!$E$5/Parameter!$B$8) + J800)&gt;0), IF(($B800-Parameter!$B$17*Spielerentscheidungen!$B$6+Parameter!$B$4*(Ergebnisse2!$D$5/Parameter!$B$8) + I800) &gt; (ZB_Käufer2!$B800-Parameter!$B$17*Spielerentscheidungen!$D$6+Parameter!$B$4*(Ergebnisse2!$E$5/Parameter!$B$8) + J800),"A",IF(($B800-Parameter!$B$17*Spielerentscheidungen!$B$6+Parameter!$B$4*(Ergebnisse2!$D$5/Parameter!$B$8) + I800) &lt; (ZB_Käufer2!$B800-Parameter!$B$17*Spielerentscheidungen!$D$6+Parameter!$B$4*(Ergebnisse2!$E$5/Parameter!$B$8) + J800),"B",C800)),
IF(($B800-Parameter!$B$17*Spielerentscheidungen!$B$6+Parameter!$B$4*(Ergebnisse2!$D$5/Parameter!$B$8) + I800)&gt;0,"A",
IF((ZB_Käufer2!$B800-Parameter!$B$17*Spielerentscheidungen!$D$6 + Parameter!$B$4*(Ergebnisse2!$E$5/Parameter!$B$8) + J800)&gt;0,"B",0)))</f>
        <v>0</v>
      </c>
      <c r="I800">
        <v>0</v>
      </c>
      <c r="J800">
        <v>4</v>
      </c>
    </row>
    <row r="801" spans="1:10" x14ac:dyDescent="0.35">
      <c r="A801">
        <v>800</v>
      </c>
      <c r="B801">
        <v>6.79</v>
      </c>
      <c r="C801" t="s">
        <v>20</v>
      </c>
      <c r="D801" t="str">
        <f>IF(AND(($B801- Parameter!$B$17*Spielerentscheidungen!$B$2+Parameter!$B$4*0.5 + I801)&gt;0,(ZB_Käufer2!$B801-Parameter!$B$17*Spielerentscheidungen!$D$2+Parameter!$B$4*0.5 + J801)&gt;0), IF(($B801-Parameter!$B$17*Spielerentscheidungen!$B$2+Parameter!$B$4*0.5 + I801) &gt; (ZB_Käufer2!$B801-Parameter!$B$17*Spielerentscheidungen!$D$2+Parameter!$B$4*0.5 + J801), "A", IF((ZB_Käufer2!$B801-Parameter!$B$17*Spielerentscheidungen!$D$2+Parameter!$B$4*0.5 + J801) &gt; ($B801-Parameter!$B$17*Spielerentscheidungen!$B$2+Parameter!$B$4*0.5 + I801), "B", C801)),
IF(($B801-Parameter!$B$17*Spielerentscheidungen!$B$2+Parameter!$B$4*0.5 + I801)&gt;0,"A",
IF((ZB_Käufer2!$B801-Parameter!$B$17*Spielerentscheidungen!$D$2+Parameter!$B$4*0.5 + J801)&gt;0,"B",0)))</f>
        <v>A</v>
      </c>
      <c r="E801" t="str">
        <f>IF(AND(($B801-Parameter!$B$17*Spielerentscheidungen!$B$3+Parameter!$B$4*(Ergebnisse2!$D$2/Parameter!$B$8) + I801)&gt;0,(ZB_Käufer2!$B801-Parameter!$B$17*Spielerentscheidungen!$D$3+Parameter!$B$4*(Ergebnisse2!$E$2/Parameter!$B$8) + J801)&gt;0),IF(($B801-Parameter!$B$17*Spielerentscheidungen!$B$3+Parameter!$B$4*(Ergebnisse2!$D$2/Parameter!$B$8) + I801) &gt; (ZB_Käufer2!$B801-Parameter!$B$17*Spielerentscheidungen!$D$3+Parameter!$B$4*(Ergebnisse2!$E$2/Parameter!$B$8) + J801),"A", IF(($B801-Parameter!$B$17*Spielerentscheidungen!$B$3+Parameter!$B$4*(Ergebnisse2!$D$2/Parameter!$B$8) + I801) &lt; (ZB_Käufer2!$B801-Parameter!$B$17*Spielerentscheidungen!$D$3+Parameter!$B$4*(Ergebnisse2!$E$2/Parameter!$B$8) + J801 ), "B", C801)),
IF(($B801-Parameter!$B$17*Spielerentscheidungen!$B$3+Parameter!$B$4*(Ergebnisse2!$D$2/Parameter!$B$8) + I801) &gt; 0,"A",
IF((ZB_Käufer2!$B801-Parameter!$B$17*Spielerentscheidungen!$D$3+Parameter!$B$4*(Ergebnisse2!$E$2/Parameter!$B$8) + J801)&gt;0,"B",0)))</f>
        <v>A</v>
      </c>
      <c r="F801" t="str">
        <f>IF(AND(($B801-Parameter!$B$17*Spielerentscheidungen!$B$4+Parameter!$B$4*(Ergebnisse2!$D$3/Parameter!$B$8) + I801 )&gt;0,(ZB_Käufer2!$B801-Parameter!$B$17*Spielerentscheidungen!$D$4+Parameter!$B$4*(Ergebnisse2!$E$3/Parameter!$B$8) + J801)&gt;0),IF(($B801-Parameter!$B$17*Spielerentscheidungen!$B$4+Parameter!$B$4*(Ergebnisse2!$D$3/Parameter!$B$8) + I801) &gt; (ZB_Käufer2!$B801-Parameter!$B$17*Spielerentscheidungen!$D$4+Parameter!$B$4*(Ergebnisse2!$E$3/Parameter!$B$8) + J801), "A", IF(($B801-Parameter!$B$17*Spielerentscheidungen!$B$4+Parameter!$B$4*(Ergebnisse2!$D$3/Parameter!$B$8) + I801) &lt; (ZB_Käufer2!$B801-Parameter!$B$17*Spielerentscheidungen!$D$4+Parameter!$B$4*(Ergebnisse2!$E$3/Parameter!$B$8) + J801), "B", C801)),
IF(($B801-Parameter!$B$17*Spielerentscheidungen!$B$4+Parameter!$B$4*(Ergebnisse2!$D$3/Parameter!$B$8) + I801) &gt; 0,"A",
IF((ZB_Käufer2!$B801-Parameter!$B$17*Spielerentscheidungen!$D$4+Parameter!$B$4*(Ergebnisse2!$E$3/Parameter!$B$8) + J801) &gt; 0,"B",0)))</f>
        <v>A</v>
      </c>
      <c r="G801" t="str">
        <f>IF(AND(($B801-Parameter!$B$17*Spielerentscheidungen!$B$5+Parameter!$B$4*(Ergebnisse2!$D$4/Parameter!$B$8) + I801)&gt;0,(ZB_Käufer2!$B801-Parameter!$B$17*Spielerentscheidungen!$D$5+Parameter!$B$4*(Ergebnisse2!$E$4/Parameter!$B$8) + J801)&gt;0), IF(($B801-Parameter!$B$17*Spielerentscheidungen!$B$5+Parameter!$B$4*(Ergebnisse2!$D$4/Parameter!$B$8) + I801) &gt; (ZB_Käufer2!$B801-Parameter!$B$17*Spielerentscheidungen!$D$5+Parameter!$B$4*(Ergebnisse2!$E$4/Parameter!$B$8) + J801), "A", IF(($B801-Parameter!$B$17*Spielerentscheidungen!$B$5+Parameter!$B$4*(Ergebnisse2!$D$4/Parameter!$B$8) + I801) &lt; (ZB_Käufer2!$B801-Parameter!$B$17*Spielerentscheidungen!$D$5+Parameter!$B$4*(Ergebnisse2!$E$4/Parameter!$B$8) + J801), "B", C801)),
IF(($B801-Parameter!$B$17*Spielerentscheidungen!$B$5+Parameter!$B$4*(Ergebnisse2!$D$4/Parameter!$B$8) +I801)&gt;0,"A",
IF((ZB_Käufer2!$B801-Parameter!$B$17*Spielerentscheidungen!$D$5+Parameter!$B$4*(Ergebnisse2!$E$4/Parameter!$B$8) + J801)&gt;0,"B",0)))</f>
        <v>A</v>
      </c>
      <c r="H801">
        <f>IF(AND(($B801-Parameter!$B$17*Spielerentscheidungen!$B$6+Parameter!$B$4*(Ergebnisse2!$D$5/Parameter!$B$8) + I801)&gt;0,(ZB_Käufer2!$B801-Parameter!$B$17*Spielerentscheidungen!$D$6+Parameter!$B$4*(Ergebnisse2!$E$5/Parameter!$B$8) + J801)&gt;0), IF(($B801-Parameter!$B$17*Spielerentscheidungen!$B$6+Parameter!$B$4*(Ergebnisse2!$D$5/Parameter!$B$8) + I801) &gt; (ZB_Käufer2!$B801-Parameter!$B$17*Spielerentscheidungen!$D$6+Parameter!$B$4*(Ergebnisse2!$E$5/Parameter!$B$8) + J801),"A",IF(($B801-Parameter!$B$17*Spielerentscheidungen!$B$6+Parameter!$B$4*(Ergebnisse2!$D$5/Parameter!$B$8) + I801) &lt; (ZB_Käufer2!$B801-Parameter!$B$17*Spielerentscheidungen!$D$6+Parameter!$B$4*(Ergebnisse2!$E$5/Parameter!$B$8) + J801),"B",C801)),
IF(($B801-Parameter!$B$17*Spielerentscheidungen!$B$6+Parameter!$B$4*(Ergebnisse2!$D$5/Parameter!$B$8) + I801)&gt;0,"A",
IF((ZB_Käufer2!$B801-Parameter!$B$17*Spielerentscheidungen!$D$6 + Parameter!$B$4*(Ergebnisse2!$E$5/Parameter!$B$8) + J801)&gt;0,"B",0)))</f>
        <v>0</v>
      </c>
      <c r="I801">
        <v>5</v>
      </c>
      <c r="J801">
        <v>0</v>
      </c>
    </row>
    <row r="802" spans="1:10" x14ac:dyDescent="0.35">
      <c r="A802">
        <v>801</v>
      </c>
      <c r="B802">
        <v>7.33</v>
      </c>
      <c r="C802" t="s">
        <v>19</v>
      </c>
      <c r="D802" t="str">
        <f>IF(AND(($B802- Parameter!$B$17*Spielerentscheidungen!$B$2+Parameter!$B$4*0.5 + I802)&gt;0,(ZB_Käufer2!$B802-Parameter!$B$17*Spielerentscheidungen!$D$2+Parameter!$B$4*0.5 + J802)&gt;0), IF(($B802-Parameter!$B$17*Spielerentscheidungen!$B$2+Parameter!$B$4*0.5 + I802) &gt; (ZB_Käufer2!$B802-Parameter!$B$17*Spielerentscheidungen!$D$2+Parameter!$B$4*0.5 + J802), "A", IF((ZB_Käufer2!$B802-Parameter!$B$17*Spielerentscheidungen!$D$2+Parameter!$B$4*0.5 + J802) &gt; ($B802-Parameter!$B$17*Spielerentscheidungen!$B$2+Parameter!$B$4*0.5 + I802), "B", C802)),
IF(($B802-Parameter!$B$17*Spielerentscheidungen!$B$2+Parameter!$B$4*0.5 + I802)&gt;0,"A",
IF((ZB_Käufer2!$B802-Parameter!$B$17*Spielerentscheidungen!$D$2+Parameter!$B$4*0.5 + J802)&gt;0,"B",0)))</f>
        <v>A</v>
      </c>
      <c r="E802" t="str">
        <f>IF(AND(($B802-Parameter!$B$17*Spielerentscheidungen!$B$3+Parameter!$B$4*(Ergebnisse2!$D$2/Parameter!$B$8) + I802)&gt;0,(ZB_Käufer2!$B802-Parameter!$B$17*Spielerentscheidungen!$D$3+Parameter!$B$4*(Ergebnisse2!$E$2/Parameter!$B$8) + J802)&gt;0),IF(($B802-Parameter!$B$17*Spielerentscheidungen!$B$3+Parameter!$B$4*(Ergebnisse2!$D$2/Parameter!$B$8) + I802) &gt; (ZB_Käufer2!$B802-Parameter!$B$17*Spielerentscheidungen!$D$3+Parameter!$B$4*(Ergebnisse2!$E$2/Parameter!$B$8) + J802),"A", IF(($B802-Parameter!$B$17*Spielerentscheidungen!$B$3+Parameter!$B$4*(Ergebnisse2!$D$2/Parameter!$B$8) + I802) &lt; (ZB_Käufer2!$B802-Parameter!$B$17*Spielerentscheidungen!$D$3+Parameter!$B$4*(Ergebnisse2!$E$2/Parameter!$B$8) + J802 ), "B", C802)),
IF(($B802-Parameter!$B$17*Spielerentscheidungen!$B$3+Parameter!$B$4*(Ergebnisse2!$D$2/Parameter!$B$8) + I802) &gt; 0,"A",
IF((ZB_Käufer2!$B802-Parameter!$B$17*Spielerentscheidungen!$D$3+Parameter!$B$4*(Ergebnisse2!$E$2/Parameter!$B$8) + J802)&gt;0,"B",0)))</f>
        <v>A</v>
      </c>
      <c r="F802" t="str">
        <f>IF(AND(($B802-Parameter!$B$17*Spielerentscheidungen!$B$4+Parameter!$B$4*(Ergebnisse2!$D$3/Parameter!$B$8) + I802 )&gt;0,(ZB_Käufer2!$B802-Parameter!$B$17*Spielerentscheidungen!$D$4+Parameter!$B$4*(Ergebnisse2!$E$3/Parameter!$B$8) + J802)&gt;0),IF(($B802-Parameter!$B$17*Spielerentscheidungen!$B$4+Parameter!$B$4*(Ergebnisse2!$D$3/Parameter!$B$8) + I802) &gt; (ZB_Käufer2!$B802-Parameter!$B$17*Spielerentscheidungen!$D$4+Parameter!$B$4*(Ergebnisse2!$E$3/Parameter!$B$8) + J802), "A", IF(($B802-Parameter!$B$17*Spielerentscheidungen!$B$4+Parameter!$B$4*(Ergebnisse2!$D$3/Parameter!$B$8) + I802) &lt; (ZB_Käufer2!$B802-Parameter!$B$17*Spielerentscheidungen!$D$4+Parameter!$B$4*(Ergebnisse2!$E$3/Parameter!$B$8) + J802), "B", C802)),
IF(($B802-Parameter!$B$17*Spielerentscheidungen!$B$4+Parameter!$B$4*(Ergebnisse2!$D$3/Parameter!$B$8) + I802) &gt; 0,"A",
IF((ZB_Käufer2!$B802-Parameter!$B$17*Spielerentscheidungen!$D$4+Parameter!$B$4*(Ergebnisse2!$E$3/Parameter!$B$8) + J802) &gt; 0,"B",0)))</f>
        <v>A</v>
      </c>
      <c r="G802" t="str">
        <f>IF(AND(($B802-Parameter!$B$17*Spielerentscheidungen!$B$5+Parameter!$B$4*(Ergebnisse2!$D$4/Parameter!$B$8) + I802)&gt;0,(ZB_Käufer2!$B802-Parameter!$B$17*Spielerentscheidungen!$D$5+Parameter!$B$4*(Ergebnisse2!$E$4/Parameter!$B$8) + J802)&gt;0), IF(($B802-Parameter!$B$17*Spielerentscheidungen!$B$5+Parameter!$B$4*(Ergebnisse2!$D$4/Parameter!$B$8) + I802) &gt; (ZB_Käufer2!$B802-Parameter!$B$17*Spielerentscheidungen!$D$5+Parameter!$B$4*(Ergebnisse2!$E$4/Parameter!$B$8) + J802), "A", IF(($B802-Parameter!$B$17*Spielerentscheidungen!$B$5+Parameter!$B$4*(Ergebnisse2!$D$4/Parameter!$B$8) + I802) &lt; (ZB_Käufer2!$B802-Parameter!$B$17*Spielerentscheidungen!$D$5+Parameter!$B$4*(Ergebnisse2!$E$4/Parameter!$B$8) + J802), "B", C802)),
IF(($B802-Parameter!$B$17*Spielerentscheidungen!$B$5+Parameter!$B$4*(Ergebnisse2!$D$4/Parameter!$B$8) +I802)&gt;0,"A",
IF((ZB_Käufer2!$B802-Parameter!$B$17*Spielerentscheidungen!$D$5+Parameter!$B$4*(Ergebnisse2!$E$4/Parameter!$B$8) + J802)&gt;0,"B",0)))</f>
        <v>A</v>
      </c>
      <c r="H802">
        <f>IF(AND(($B802-Parameter!$B$17*Spielerentscheidungen!$B$6+Parameter!$B$4*(Ergebnisse2!$D$5/Parameter!$B$8) + I802)&gt;0,(ZB_Käufer2!$B802-Parameter!$B$17*Spielerentscheidungen!$D$6+Parameter!$B$4*(Ergebnisse2!$E$5/Parameter!$B$8) + J802)&gt;0), IF(($B802-Parameter!$B$17*Spielerentscheidungen!$B$6+Parameter!$B$4*(Ergebnisse2!$D$5/Parameter!$B$8) + I802) &gt; (ZB_Käufer2!$B802-Parameter!$B$17*Spielerentscheidungen!$D$6+Parameter!$B$4*(Ergebnisse2!$E$5/Parameter!$B$8) + J802),"A",IF(($B802-Parameter!$B$17*Spielerentscheidungen!$B$6+Parameter!$B$4*(Ergebnisse2!$D$5/Parameter!$B$8) + I802) &lt; (ZB_Käufer2!$B802-Parameter!$B$17*Spielerentscheidungen!$D$6+Parameter!$B$4*(Ergebnisse2!$E$5/Parameter!$B$8) + J802),"B",C802)),
IF(($B802-Parameter!$B$17*Spielerentscheidungen!$B$6+Parameter!$B$4*(Ergebnisse2!$D$5/Parameter!$B$8) + I802)&gt;0,"A",
IF((ZB_Käufer2!$B802-Parameter!$B$17*Spielerentscheidungen!$D$6 + Parameter!$B$4*(Ergebnisse2!$E$5/Parameter!$B$8) + J802)&gt;0,"B",0)))</f>
        <v>0</v>
      </c>
      <c r="I802">
        <v>4</v>
      </c>
      <c r="J802">
        <v>0</v>
      </c>
    </row>
    <row r="803" spans="1:10" x14ac:dyDescent="0.35">
      <c r="A803">
        <v>802</v>
      </c>
      <c r="B803">
        <v>7.03</v>
      </c>
      <c r="C803" t="s">
        <v>20</v>
      </c>
      <c r="D803" t="str">
        <f>IF(AND(($B803- Parameter!$B$17*Spielerentscheidungen!$B$2+Parameter!$B$4*0.5 + I803)&gt;0,(ZB_Käufer2!$B803-Parameter!$B$17*Spielerentscheidungen!$D$2+Parameter!$B$4*0.5 + J803)&gt;0), IF(($B803-Parameter!$B$17*Spielerentscheidungen!$B$2+Parameter!$B$4*0.5 + I803) &gt; (ZB_Käufer2!$B803-Parameter!$B$17*Spielerentscheidungen!$D$2+Parameter!$B$4*0.5 + J803), "A", IF((ZB_Käufer2!$B803-Parameter!$B$17*Spielerentscheidungen!$D$2+Parameter!$B$4*0.5 + J803) &gt; ($B803-Parameter!$B$17*Spielerentscheidungen!$B$2+Parameter!$B$4*0.5 + I803), "B", C803)),
IF(($B803-Parameter!$B$17*Spielerentscheidungen!$B$2+Parameter!$B$4*0.5 + I803)&gt;0,"A",
IF((ZB_Käufer2!$B803-Parameter!$B$17*Spielerentscheidungen!$D$2+Parameter!$B$4*0.5 + J803)&gt;0,"B",0)))</f>
        <v>B</v>
      </c>
      <c r="E803" t="str">
        <f>IF(AND(($B803-Parameter!$B$17*Spielerentscheidungen!$B$3+Parameter!$B$4*(Ergebnisse2!$D$2/Parameter!$B$8) + I803)&gt;0,(ZB_Käufer2!$B803-Parameter!$B$17*Spielerentscheidungen!$D$3+Parameter!$B$4*(Ergebnisse2!$E$2/Parameter!$B$8) + J803)&gt;0),IF(($B803-Parameter!$B$17*Spielerentscheidungen!$B$3+Parameter!$B$4*(Ergebnisse2!$D$2/Parameter!$B$8) + I803) &gt; (ZB_Käufer2!$B803-Parameter!$B$17*Spielerentscheidungen!$D$3+Parameter!$B$4*(Ergebnisse2!$E$2/Parameter!$B$8) + J803),"A", IF(($B803-Parameter!$B$17*Spielerentscheidungen!$B$3+Parameter!$B$4*(Ergebnisse2!$D$2/Parameter!$B$8) + I803) &lt; (ZB_Käufer2!$B803-Parameter!$B$17*Spielerentscheidungen!$D$3+Parameter!$B$4*(Ergebnisse2!$E$2/Parameter!$B$8) + J803 ), "B", C803)),
IF(($B803-Parameter!$B$17*Spielerentscheidungen!$B$3+Parameter!$B$4*(Ergebnisse2!$D$2/Parameter!$B$8) + I803) &gt; 0,"A",
IF((ZB_Käufer2!$B803-Parameter!$B$17*Spielerentscheidungen!$D$3+Parameter!$B$4*(Ergebnisse2!$E$2/Parameter!$B$8) + J803)&gt;0,"B",0)))</f>
        <v>B</v>
      </c>
      <c r="F803" t="str">
        <f>IF(AND(($B803-Parameter!$B$17*Spielerentscheidungen!$B$4+Parameter!$B$4*(Ergebnisse2!$D$3/Parameter!$B$8) + I803 )&gt;0,(ZB_Käufer2!$B803-Parameter!$B$17*Spielerentscheidungen!$D$4+Parameter!$B$4*(Ergebnisse2!$E$3/Parameter!$B$8) + J803)&gt;0),IF(($B803-Parameter!$B$17*Spielerentscheidungen!$B$4+Parameter!$B$4*(Ergebnisse2!$D$3/Parameter!$B$8) + I803) &gt; (ZB_Käufer2!$B803-Parameter!$B$17*Spielerentscheidungen!$D$4+Parameter!$B$4*(Ergebnisse2!$E$3/Parameter!$B$8) + J803), "A", IF(($B803-Parameter!$B$17*Spielerentscheidungen!$B$4+Parameter!$B$4*(Ergebnisse2!$D$3/Parameter!$B$8) + I803) &lt; (ZB_Käufer2!$B803-Parameter!$B$17*Spielerentscheidungen!$D$4+Parameter!$B$4*(Ergebnisse2!$E$3/Parameter!$B$8) + J803), "B", C803)),
IF(($B803-Parameter!$B$17*Spielerentscheidungen!$B$4+Parameter!$B$4*(Ergebnisse2!$D$3/Parameter!$B$8) + I803) &gt; 0,"A",
IF((ZB_Käufer2!$B803-Parameter!$B$17*Spielerentscheidungen!$D$4+Parameter!$B$4*(Ergebnisse2!$E$3/Parameter!$B$8) + J803) &gt; 0,"B",0)))</f>
        <v>B</v>
      </c>
      <c r="G803" t="str">
        <f>IF(AND(($B803-Parameter!$B$17*Spielerentscheidungen!$B$5+Parameter!$B$4*(Ergebnisse2!$D$4/Parameter!$B$8) + I803)&gt;0,(ZB_Käufer2!$B803-Parameter!$B$17*Spielerentscheidungen!$D$5+Parameter!$B$4*(Ergebnisse2!$E$4/Parameter!$B$8) + J803)&gt;0), IF(($B803-Parameter!$B$17*Spielerentscheidungen!$B$5+Parameter!$B$4*(Ergebnisse2!$D$4/Parameter!$B$8) + I803) &gt; (ZB_Käufer2!$B803-Parameter!$B$17*Spielerentscheidungen!$D$5+Parameter!$B$4*(Ergebnisse2!$E$4/Parameter!$B$8) + J803), "A", IF(($B803-Parameter!$B$17*Spielerentscheidungen!$B$5+Parameter!$B$4*(Ergebnisse2!$D$4/Parameter!$B$8) + I803) &lt; (ZB_Käufer2!$B803-Parameter!$B$17*Spielerentscheidungen!$D$5+Parameter!$B$4*(Ergebnisse2!$E$4/Parameter!$B$8) + J803), "B", C803)),
IF(($B803-Parameter!$B$17*Spielerentscheidungen!$B$5+Parameter!$B$4*(Ergebnisse2!$D$4/Parameter!$B$8) +I803)&gt;0,"A",
IF((ZB_Käufer2!$B803-Parameter!$B$17*Spielerentscheidungen!$D$5+Parameter!$B$4*(Ergebnisse2!$E$4/Parameter!$B$8) + J803)&gt;0,"B",0)))</f>
        <v>B</v>
      </c>
      <c r="H803">
        <f>IF(AND(($B803-Parameter!$B$17*Spielerentscheidungen!$B$6+Parameter!$B$4*(Ergebnisse2!$D$5/Parameter!$B$8) + I803)&gt;0,(ZB_Käufer2!$B803-Parameter!$B$17*Spielerentscheidungen!$D$6+Parameter!$B$4*(Ergebnisse2!$E$5/Parameter!$B$8) + J803)&gt;0), IF(($B803-Parameter!$B$17*Spielerentscheidungen!$B$6+Parameter!$B$4*(Ergebnisse2!$D$5/Parameter!$B$8) + I803) &gt; (ZB_Käufer2!$B803-Parameter!$B$17*Spielerentscheidungen!$D$6+Parameter!$B$4*(Ergebnisse2!$E$5/Parameter!$B$8) + J803),"A",IF(($B803-Parameter!$B$17*Spielerentscheidungen!$B$6+Parameter!$B$4*(Ergebnisse2!$D$5/Parameter!$B$8) + I803) &lt; (ZB_Käufer2!$B803-Parameter!$B$17*Spielerentscheidungen!$D$6+Parameter!$B$4*(Ergebnisse2!$E$5/Parameter!$B$8) + J803),"B",C803)),
IF(($B803-Parameter!$B$17*Spielerentscheidungen!$B$6+Parameter!$B$4*(Ergebnisse2!$D$5/Parameter!$B$8) + I803)&gt;0,"A",
IF((ZB_Käufer2!$B803-Parameter!$B$17*Spielerentscheidungen!$D$6 + Parameter!$B$4*(Ergebnisse2!$E$5/Parameter!$B$8) + J803)&gt;0,"B",0)))</f>
        <v>0</v>
      </c>
      <c r="I803">
        <v>0</v>
      </c>
      <c r="J803">
        <v>5</v>
      </c>
    </row>
    <row r="804" spans="1:10" x14ac:dyDescent="0.35">
      <c r="A804">
        <v>803</v>
      </c>
      <c r="B804">
        <v>3.16</v>
      </c>
      <c r="C804" t="s">
        <v>19</v>
      </c>
      <c r="D804" t="str">
        <f>IF(AND(($B804- Parameter!$B$17*Spielerentscheidungen!$B$2+Parameter!$B$4*0.5 + I804)&gt;0,(ZB_Käufer2!$B804-Parameter!$B$17*Spielerentscheidungen!$D$2+Parameter!$B$4*0.5 + J804)&gt;0), IF(($B804-Parameter!$B$17*Spielerentscheidungen!$B$2+Parameter!$B$4*0.5 + I804) &gt; (ZB_Käufer2!$B804-Parameter!$B$17*Spielerentscheidungen!$D$2+Parameter!$B$4*0.5 + J804), "A", IF((ZB_Käufer2!$B804-Parameter!$B$17*Spielerentscheidungen!$D$2+Parameter!$B$4*0.5 + J804) &gt; ($B804-Parameter!$B$17*Spielerentscheidungen!$B$2+Parameter!$B$4*0.5 + I804), "B", C804)),
IF(($B804-Parameter!$B$17*Spielerentscheidungen!$B$2+Parameter!$B$4*0.5 + I804)&gt;0,"A",
IF((ZB_Käufer2!$B804-Parameter!$B$17*Spielerentscheidungen!$D$2+Parameter!$B$4*0.5 + J804)&gt;0,"B",0)))</f>
        <v>A</v>
      </c>
      <c r="E804" t="str">
        <f>IF(AND(($B804-Parameter!$B$17*Spielerentscheidungen!$B$3+Parameter!$B$4*(Ergebnisse2!$D$2/Parameter!$B$8) + I804)&gt;0,(ZB_Käufer2!$B804-Parameter!$B$17*Spielerentscheidungen!$D$3+Parameter!$B$4*(Ergebnisse2!$E$2/Parameter!$B$8) + J804)&gt;0),IF(($B804-Parameter!$B$17*Spielerentscheidungen!$B$3+Parameter!$B$4*(Ergebnisse2!$D$2/Parameter!$B$8) + I804) &gt; (ZB_Käufer2!$B804-Parameter!$B$17*Spielerentscheidungen!$D$3+Parameter!$B$4*(Ergebnisse2!$E$2/Parameter!$B$8) + J804),"A", IF(($B804-Parameter!$B$17*Spielerentscheidungen!$B$3+Parameter!$B$4*(Ergebnisse2!$D$2/Parameter!$B$8) + I804) &lt; (ZB_Käufer2!$B804-Parameter!$B$17*Spielerentscheidungen!$D$3+Parameter!$B$4*(Ergebnisse2!$E$2/Parameter!$B$8) + J804 ), "B", C804)),
IF(($B804-Parameter!$B$17*Spielerentscheidungen!$B$3+Parameter!$B$4*(Ergebnisse2!$D$2/Parameter!$B$8) + I804) &gt; 0,"A",
IF((ZB_Käufer2!$B804-Parameter!$B$17*Spielerentscheidungen!$D$3+Parameter!$B$4*(Ergebnisse2!$E$2/Parameter!$B$8) + J804)&gt;0,"B",0)))</f>
        <v>A</v>
      </c>
      <c r="F804">
        <f>IF(AND(($B804-Parameter!$B$17*Spielerentscheidungen!$B$4+Parameter!$B$4*(Ergebnisse2!$D$3/Parameter!$B$8) + I804 )&gt;0,(ZB_Käufer2!$B804-Parameter!$B$17*Spielerentscheidungen!$D$4+Parameter!$B$4*(Ergebnisse2!$E$3/Parameter!$B$8) + J804)&gt;0),IF(($B804-Parameter!$B$17*Spielerentscheidungen!$B$4+Parameter!$B$4*(Ergebnisse2!$D$3/Parameter!$B$8) + I804) &gt; (ZB_Käufer2!$B804-Parameter!$B$17*Spielerentscheidungen!$D$4+Parameter!$B$4*(Ergebnisse2!$E$3/Parameter!$B$8) + J804), "A", IF(($B804-Parameter!$B$17*Spielerentscheidungen!$B$4+Parameter!$B$4*(Ergebnisse2!$D$3/Parameter!$B$8) + I804) &lt; (ZB_Käufer2!$B804-Parameter!$B$17*Spielerentscheidungen!$D$4+Parameter!$B$4*(Ergebnisse2!$E$3/Parameter!$B$8) + J804), "B", C804)),
IF(($B804-Parameter!$B$17*Spielerentscheidungen!$B$4+Parameter!$B$4*(Ergebnisse2!$D$3/Parameter!$B$8) + I804) &gt; 0,"A",
IF((ZB_Käufer2!$B804-Parameter!$B$17*Spielerentscheidungen!$D$4+Parameter!$B$4*(Ergebnisse2!$E$3/Parameter!$B$8) + J804) &gt; 0,"B",0)))</f>
        <v>0</v>
      </c>
      <c r="G804">
        <f>IF(AND(($B804-Parameter!$B$17*Spielerentscheidungen!$B$5+Parameter!$B$4*(Ergebnisse2!$D$4/Parameter!$B$8) + I804)&gt;0,(ZB_Käufer2!$B804-Parameter!$B$17*Spielerentscheidungen!$D$5+Parameter!$B$4*(Ergebnisse2!$E$4/Parameter!$B$8) + J804)&gt;0), IF(($B804-Parameter!$B$17*Spielerentscheidungen!$B$5+Parameter!$B$4*(Ergebnisse2!$D$4/Parameter!$B$8) + I804) &gt; (ZB_Käufer2!$B804-Parameter!$B$17*Spielerentscheidungen!$D$5+Parameter!$B$4*(Ergebnisse2!$E$4/Parameter!$B$8) + J804), "A", IF(($B804-Parameter!$B$17*Spielerentscheidungen!$B$5+Parameter!$B$4*(Ergebnisse2!$D$4/Parameter!$B$8) + I804) &lt; (ZB_Käufer2!$B804-Parameter!$B$17*Spielerentscheidungen!$D$5+Parameter!$B$4*(Ergebnisse2!$E$4/Parameter!$B$8) + J804), "B", C804)),
IF(($B804-Parameter!$B$17*Spielerentscheidungen!$B$5+Parameter!$B$4*(Ergebnisse2!$D$4/Parameter!$B$8) +I804)&gt;0,"A",
IF((ZB_Käufer2!$B804-Parameter!$B$17*Spielerentscheidungen!$D$5+Parameter!$B$4*(Ergebnisse2!$E$4/Parameter!$B$8) + J804)&gt;0,"B",0)))</f>
        <v>0</v>
      </c>
      <c r="H804">
        <f>IF(AND(($B804-Parameter!$B$17*Spielerentscheidungen!$B$6+Parameter!$B$4*(Ergebnisse2!$D$5/Parameter!$B$8) + I804)&gt;0,(ZB_Käufer2!$B804-Parameter!$B$17*Spielerentscheidungen!$D$6+Parameter!$B$4*(Ergebnisse2!$E$5/Parameter!$B$8) + J804)&gt;0), IF(($B804-Parameter!$B$17*Spielerentscheidungen!$B$6+Parameter!$B$4*(Ergebnisse2!$D$5/Parameter!$B$8) + I804) &gt; (ZB_Käufer2!$B804-Parameter!$B$17*Spielerentscheidungen!$D$6+Parameter!$B$4*(Ergebnisse2!$E$5/Parameter!$B$8) + J804),"A",IF(($B804-Parameter!$B$17*Spielerentscheidungen!$B$6+Parameter!$B$4*(Ergebnisse2!$D$5/Parameter!$B$8) + I804) &lt; (ZB_Käufer2!$B804-Parameter!$B$17*Spielerentscheidungen!$D$6+Parameter!$B$4*(Ergebnisse2!$E$5/Parameter!$B$8) + J804),"B",C804)),
IF(($B804-Parameter!$B$17*Spielerentscheidungen!$B$6+Parameter!$B$4*(Ergebnisse2!$D$5/Parameter!$B$8) + I804)&gt;0,"A",
IF((ZB_Käufer2!$B804-Parameter!$B$17*Spielerentscheidungen!$D$6 + Parameter!$B$4*(Ergebnisse2!$E$5/Parameter!$B$8) + J804)&gt;0,"B",0)))</f>
        <v>0</v>
      </c>
      <c r="I804">
        <v>5</v>
      </c>
      <c r="J804">
        <v>0</v>
      </c>
    </row>
    <row r="805" spans="1:10" x14ac:dyDescent="0.35">
      <c r="A805">
        <v>804</v>
      </c>
      <c r="B805">
        <v>9.84</v>
      </c>
      <c r="C805" t="s">
        <v>20</v>
      </c>
      <c r="D805" t="str">
        <f>IF(AND(($B805- Parameter!$B$17*Spielerentscheidungen!$B$2+Parameter!$B$4*0.5 + I805)&gt;0,(ZB_Käufer2!$B805-Parameter!$B$17*Spielerentscheidungen!$D$2+Parameter!$B$4*0.5 + J805)&gt;0), IF(($B805-Parameter!$B$17*Spielerentscheidungen!$B$2+Parameter!$B$4*0.5 + I805) &gt; (ZB_Käufer2!$B805-Parameter!$B$17*Spielerentscheidungen!$D$2+Parameter!$B$4*0.5 + J805), "A", IF((ZB_Käufer2!$B805-Parameter!$B$17*Spielerentscheidungen!$D$2+Parameter!$B$4*0.5 + J805) &gt; ($B805-Parameter!$B$17*Spielerentscheidungen!$B$2+Parameter!$B$4*0.5 + I805), "B", C805)),
IF(($B805-Parameter!$B$17*Spielerentscheidungen!$B$2+Parameter!$B$4*0.5 + I805)&gt;0,"A",
IF((ZB_Käufer2!$B805-Parameter!$B$17*Spielerentscheidungen!$D$2+Parameter!$B$4*0.5 + J805)&gt;0,"B",0)))</f>
        <v>A</v>
      </c>
      <c r="E805" t="str">
        <f>IF(AND(($B805-Parameter!$B$17*Spielerentscheidungen!$B$3+Parameter!$B$4*(Ergebnisse2!$D$2/Parameter!$B$8) + I805)&gt;0,(ZB_Käufer2!$B805-Parameter!$B$17*Spielerentscheidungen!$D$3+Parameter!$B$4*(Ergebnisse2!$E$2/Parameter!$B$8) + J805)&gt;0),IF(($B805-Parameter!$B$17*Spielerentscheidungen!$B$3+Parameter!$B$4*(Ergebnisse2!$D$2/Parameter!$B$8) + I805) &gt; (ZB_Käufer2!$B805-Parameter!$B$17*Spielerentscheidungen!$D$3+Parameter!$B$4*(Ergebnisse2!$E$2/Parameter!$B$8) + J805),"A", IF(($B805-Parameter!$B$17*Spielerentscheidungen!$B$3+Parameter!$B$4*(Ergebnisse2!$D$2/Parameter!$B$8) + I805) &lt; (ZB_Käufer2!$B805-Parameter!$B$17*Spielerentscheidungen!$D$3+Parameter!$B$4*(Ergebnisse2!$E$2/Parameter!$B$8) + J805 ), "B", C805)),
IF(($B805-Parameter!$B$17*Spielerentscheidungen!$B$3+Parameter!$B$4*(Ergebnisse2!$D$2/Parameter!$B$8) + I805) &gt; 0,"A",
IF((ZB_Käufer2!$B805-Parameter!$B$17*Spielerentscheidungen!$D$3+Parameter!$B$4*(Ergebnisse2!$E$2/Parameter!$B$8) + J805)&gt;0,"B",0)))</f>
        <v>A</v>
      </c>
      <c r="F805" t="str">
        <f>IF(AND(($B805-Parameter!$B$17*Spielerentscheidungen!$B$4+Parameter!$B$4*(Ergebnisse2!$D$3/Parameter!$B$8) + I805 )&gt;0,(ZB_Käufer2!$B805-Parameter!$B$17*Spielerentscheidungen!$D$4+Parameter!$B$4*(Ergebnisse2!$E$3/Parameter!$B$8) + J805)&gt;0),IF(($B805-Parameter!$B$17*Spielerentscheidungen!$B$4+Parameter!$B$4*(Ergebnisse2!$D$3/Parameter!$B$8) + I805) &gt; (ZB_Käufer2!$B805-Parameter!$B$17*Spielerentscheidungen!$D$4+Parameter!$B$4*(Ergebnisse2!$E$3/Parameter!$B$8) + J805), "A", IF(($B805-Parameter!$B$17*Spielerentscheidungen!$B$4+Parameter!$B$4*(Ergebnisse2!$D$3/Parameter!$B$8) + I805) &lt; (ZB_Käufer2!$B805-Parameter!$B$17*Spielerentscheidungen!$D$4+Parameter!$B$4*(Ergebnisse2!$E$3/Parameter!$B$8) + J805), "B", C805)),
IF(($B805-Parameter!$B$17*Spielerentscheidungen!$B$4+Parameter!$B$4*(Ergebnisse2!$D$3/Parameter!$B$8) + I805) &gt; 0,"A",
IF((ZB_Käufer2!$B805-Parameter!$B$17*Spielerentscheidungen!$D$4+Parameter!$B$4*(Ergebnisse2!$E$3/Parameter!$B$8) + J805) &gt; 0,"B",0)))</f>
        <v>A</v>
      </c>
      <c r="G805" t="str">
        <f>IF(AND(($B805-Parameter!$B$17*Spielerentscheidungen!$B$5+Parameter!$B$4*(Ergebnisse2!$D$4/Parameter!$B$8) + I805)&gt;0,(ZB_Käufer2!$B805-Parameter!$B$17*Spielerentscheidungen!$D$5+Parameter!$B$4*(Ergebnisse2!$E$4/Parameter!$B$8) + J805)&gt;0), IF(($B805-Parameter!$B$17*Spielerentscheidungen!$B$5+Parameter!$B$4*(Ergebnisse2!$D$4/Parameter!$B$8) + I805) &gt; (ZB_Käufer2!$B805-Parameter!$B$17*Spielerentscheidungen!$D$5+Parameter!$B$4*(Ergebnisse2!$E$4/Parameter!$B$8) + J805), "A", IF(($B805-Parameter!$B$17*Spielerentscheidungen!$B$5+Parameter!$B$4*(Ergebnisse2!$D$4/Parameter!$B$8) + I805) &lt; (ZB_Käufer2!$B805-Parameter!$B$17*Spielerentscheidungen!$D$5+Parameter!$B$4*(Ergebnisse2!$E$4/Parameter!$B$8) + J805), "B", C805)),
IF(($B805-Parameter!$B$17*Spielerentscheidungen!$B$5+Parameter!$B$4*(Ergebnisse2!$D$4/Parameter!$B$8) +I805)&gt;0,"A",
IF((ZB_Käufer2!$B805-Parameter!$B$17*Spielerentscheidungen!$D$5+Parameter!$B$4*(Ergebnisse2!$E$4/Parameter!$B$8) + J805)&gt;0,"B",0)))</f>
        <v>A</v>
      </c>
      <c r="H805">
        <f>IF(AND(($B805-Parameter!$B$17*Spielerentscheidungen!$B$6+Parameter!$B$4*(Ergebnisse2!$D$5/Parameter!$B$8) + I805)&gt;0,(ZB_Käufer2!$B805-Parameter!$B$17*Spielerentscheidungen!$D$6+Parameter!$B$4*(Ergebnisse2!$E$5/Parameter!$B$8) + J805)&gt;0), IF(($B805-Parameter!$B$17*Spielerentscheidungen!$B$6+Parameter!$B$4*(Ergebnisse2!$D$5/Parameter!$B$8) + I805) &gt; (ZB_Käufer2!$B805-Parameter!$B$17*Spielerentscheidungen!$D$6+Parameter!$B$4*(Ergebnisse2!$E$5/Parameter!$B$8) + J805),"A",IF(($B805-Parameter!$B$17*Spielerentscheidungen!$B$6+Parameter!$B$4*(Ergebnisse2!$D$5/Parameter!$B$8) + I805) &lt; (ZB_Käufer2!$B805-Parameter!$B$17*Spielerentscheidungen!$D$6+Parameter!$B$4*(Ergebnisse2!$E$5/Parameter!$B$8) + J805),"B",C805)),
IF(($B805-Parameter!$B$17*Spielerentscheidungen!$B$6+Parameter!$B$4*(Ergebnisse2!$D$5/Parameter!$B$8) + I805)&gt;0,"A",
IF((ZB_Käufer2!$B805-Parameter!$B$17*Spielerentscheidungen!$D$6 + Parameter!$B$4*(Ergebnisse2!$E$5/Parameter!$B$8) + J805)&gt;0,"B",0)))</f>
        <v>0</v>
      </c>
      <c r="I805">
        <v>1</v>
      </c>
      <c r="J805">
        <v>0</v>
      </c>
    </row>
    <row r="806" spans="1:10" x14ac:dyDescent="0.35">
      <c r="A806">
        <v>805</v>
      </c>
      <c r="B806">
        <v>0.38</v>
      </c>
      <c r="C806" t="s">
        <v>19</v>
      </c>
      <c r="D806">
        <f>IF(AND(($B806- Parameter!$B$17*Spielerentscheidungen!$B$2+Parameter!$B$4*0.5 + I806)&gt;0,(ZB_Käufer2!$B806-Parameter!$B$17*Spielerentscheidungen!$D$2+Parameter!$B$4*0.5 + J806)&gt;0), IF(($B806-Parameter!$B$17*Spielerentscheidungen!$B$2+Parameter!$B$4*0.5 + I806) &gt; (ZB_Käufer2!$B806-Parameter!$B$17*Spielerentscheidungen!$D$2+Parameter!$B$4*0.5 + J806), "A", IF((ZB_Käufer2!$B806-Parameter!$B$17*Spielerentscheidungen!$D$2+Parameter!$B$4*0.5 + J806) &gt; ($B806-Parameter!$B$17*Spielerentscheidungen!$B$2+Parameter!$B$4*0.5 + I806), "B", C806)),
IF(($B806-Parameter!$B$17*Spielerentscheidungen!$B$2+Parameter!$B$4*0.5 + I806)&gt;0,"A",
IF((ZB_Käufer2!$B806-Parameter!$B$17*Spielerentscheidungen!$D$2+Parameter!$B$4*0.5 + J806)&gt;0,"B",0)))</f>
        <v>0</v>
      </c>
      <c r="E806">
        <f>IF(AND(($B806-Parameter!$B$17*Spielerentscheidungen!$B$3+Parameter!$B$4*(Ergebnisse2!$D$2/Parameter!$B$8) + I806)&gt;0,(ZB_Käufer2!$B806-Parameter!$B$17*Spielerentscheidungen!$D$3+Parameter!$B$4*(Ergebnisse2!$E$2/Parameter!$B$8) + J806)&gt;0),IF(($B806-Parameter!$B$17*Spielerentscheidungen!$B$3+Parameter!$B$4*(Ergebnisse2!$D$2/Parameter!$B$8) + I806) &gt; (ZB_Käufer2!$B806-Parameter!$B$17*Spielerentscheidungen!$D$3+Parameter!$B$4*(Ergebnisse2!$E$2/Parameter!$B$8) + J806),"A", IF(($B806-Parameter!$B$17*Spielerentscheidungen!$B$3+Parameter!$B$4*(Ergebnisse2!$D$2/Parameter!$B$8) + I806) &lt; (ZB_Käufer2!$B806-Parameter!$B$17*Spielerentscheidungen!$D$3+Parameter!$B$4*(Ergebnisse2!$E$2/Parameter!$B$8) + J806 ), "B", C806)),
IF(($B806-Parameter!$B$17*Spielerentscheidungen!$B$3+Parameter!$B$4*(Ergebnisse2!$D$2/Parameter!$B$8) + I806) &gt; 0,"A",
IF((ZB_Käufer2!$B806-Parameter!$B$17*Spielerentscheidungen!$D$3+Parameter!$B$4*(Ergebnisse2!$E$2/Parameter!$B$8) + J806)&gt;0,"B",0)))</f>
        <v>0</v>
      </c>
      <c r="F806">
        <f>IF(AND(($B806-Parameter!$B$17*Spielerentscheidungen!$B$4+Parameter!$B$4*(Ergebnisse2!$D$3/Parameter!$B$8) + I806 )&gt;0,(ZB_Käufer2!$B806-Parameter!$B$17*Spielerentscheidungen!$D$4+Parameter!$B$4*(Ergebnisse2!$E$3/Parameter!$B$8) + J806)&gt;0),IF(($B806-Parameter!$B$17*Spielerentscheidungen!$B$4+Parameter!$B$4*(Ergebnisse2!$D$3/Parameter!$B$8) + I806) &gt; (ZB_Käufer2!$B806-Parameter!$B$17*Spielerentscheidungen!$D$4+Parameter!$B$4*(Ergebnisse2!$E$3/Parameter!$B$8) + J806), "A", IF(($B806-Parameter!$B$17*Spielerentscheidungen!$B$4+Parameter!$B$4*(Ergebnisse2!$D$3/Parameter!$B$8) + I806) &lt; (ZB_Käufer2!$B806-Parameter!$B$17*Spielerentscheidungen!$D$4+Parameter!$B$4*(Ergebnisse2!$E$3/Parameter!$B$8) + J806), "B", C806)),
IF(($B806-Parameter!$B$17*Spielerentscheidungen!$B$4+Parameter!$B$4*(Ergebnisse2!$D$3/Parameter!$B$8) + I806) &gt; 0,"A",
IF((ZB_Käufer2!$B806-Parameter!$B$17*Spielerentscheidungen!$D$4+Parameter!$B$4*(Ergebnisse2!$E$3/Parameter!$B$8) + J806) &gt; 0,"B",0)))</f>
        <v>0</v>
      </c>
      <c r="G806">
        <f>IF(AND(($B806-Parameter!$B$17*Spielerentscheidungen!$B$5+Parameter!$B$4*(Ergebnisse2!$D$4/Parameter!$B$8) + I806)&gt;0,(ZB_Käufer2!$B806-Parameter!$B$17*Spielerentscheidungen!$D$5+Parameter!$B$4*(Ergebnisse2!$E$4/Parameter!$B$8) + J806)&gt;0), IF(($B806-Parameter!$B$17*Spielerentscheidungen!$B$5+Parameter!$B$4*(Ergebnisse2!$D$4/Parameter!$B$8) + I806) &gt; (ZB_Käufer2!$B806-Parameter!$B$17*Spielerentscheidungen!$D$5+Parameter!$B$4*(Ergebnisse2!$E$4/Parameter!$B$8) + J806), "A", IF(($B806-Parameter!$B$17*Spielerentscheidungen!$B$5+Parameter!$B$4*(Ergebnisse2!$D$4/Parameter!$B$8) + I806) &lt; (ZB_Käufer2!$B806-Parameter!$B$17*Spielerentscheidungen!$D$5+Parameter!$B$4*(Ergebnisse2!$E$4/Parameter!$B$8) + J806), "B", C806)),
IF(($B806-Parameter!$B$17*Spielerentscheidungen!$B$5+Parameter!$B$4*(Ergebnisse2!$D$4/Parameter!$B$8) +I806)&gt;0,"A",
IF((ZB_Käufer2!$B806-Parameter!$B$17*Spielerentscheidungen!$D$5+Parameter!$B$4*(Ergebnisse2!$E$4/Parameter!$B$8) + J806)&gt;0,"B",0)))</f>
        <v>0</v>
      </c>
      <c r="H806">
        <f>IF(AND(($B806-Parameter!$B$17*Spielerentscheidungen!$B$6+Parameter!$B$4*(Ergebnisse2!$D$5/Parameter!$B$8) + I806)&gt;0,(ZB_Käufer2!$B806-Parameter!$B$17*Spielerentscheidungen!$D$6+Parameter!$B$4*(Ergebnisse2!$E$5/Parameter!$B$8) + J806)&gt;0), IF(($B806-Parameter!$B$17*Spielerentscheidungen!$B$6+Parameter!$B$4*(Ergebnisse2!$D$5/Parameter!$B$8) + I806) &gt; (ZB_Käufer2!$B806-Parameter!$B$17*Spielerentscheidungen!$D$6+Parameter!$B$4*(Ergebnisse2!$E$5/Parameter!$B$8) + J806),"A",IF(($B806-Parameter!$B$17*Spielerentscheidungen!$B$6+Parameter!$B$4*(Ergebnisse2!$D$5/Parameter!$B$8) + I806) &lt; (ZB_Käufer2!$B806-Parameter!$B$17*Spielerentscheidungen!$D$6+Parameter!$B$4*(Ergebnisse2!$E$5/Parameter!$B$8) + J806),"B",C806)),
IF(($B806-Parameter!$B$17*Spielerentscheidungen!$B$6+Parameter!$B$4*(Ergebnisse2!$D$5/Parameter!$B$8) + I806)&gt;0,"A",
IF((ZB_Käufer2!$B806-Parameter!$B$17*Spielerentscheidungen!$D$6 + Parameter!$B$4*(Ergebnisse2!$E$5/Parameter!$B$8) + J806)&gt;0,"B",0)))</f>
        <v>0</v>
      </c>
      <c r="I806">
        <v>0</v>
      </c>
      <c r="J806">
        <v>2</v>
      </c>
    </row>
    <row r="807" spans="1:10" x14ac:dyDescent="0.35">
      <c r="A807">
        <v>806</v>
      </c>
      <c r="B807">
        <v>7.75</v>
      </c>
      <c r="C807" t="s">
        <v>20</v>
      </c>
      <c r="D807" t="str">
        <f>IF(AND(($B807- Parameter!$B$17*Spielerentscheidungen!$B$2+Parameter!$B$4*0.5 + I807)&gt;0,(ZB_Käufer2!$B807-Parameter!$B$17*Spielerentscheidungen!$D$2+Parameter!$B$4*0.5 + J807)&gt;0), IF(($B807-Parameter!$B$17*Spielerentscheidungen!$B$2+Parameter!$B$4*0.5 + I807) &gt; (ZB_Käufer2!$B807-Parameter!$B$17*Spielerentscheidungen!$D$2+Parameter!$B$4*0.5 + J807), "A", IF((ZB_Käufer2!$B807-Parameter!$B$17*Spielerentscheidungen!$D$2+Parameter!$B$4*0.5 + J807) &gt; ($B807-Parameter!$B$17*Spielerentscheidungen!$B$2+Parameter!$B$4*0.5 + I807), "B", C807)),
IF(($B807-Parameter!$B$17*Spielerentscheidungen!$B$2+Parameter!$B$4*0.5 + I807)&gt;0,"A",
IF((ZB_Käufer2!$B807-Parameter!$B$17*Spielerentscheidungen!$D$2+Parameter!$B$4*0.5 + J807)&gt;0,"B",0)))</f>
        <v>B</v>
      </c>
      <c r="E807" t="str">
        <f>IF(AND(($B807-Parameter!$B$17*Spielerentscheidungen!$B$3+Parameter!$B$4*(Ergebnisse2!$D$2/Parameter!$B$8) + I807)&gt;0,(ZB_Käufer2!$B807-Parameter!$B$17*Spielerentscheidungen!$D$3+Parameter!$B$4*(Ergebnisse2!$E$2/Parameter!$B$8) + J807)&gt;0),IF(($B807-Parameter!$B$17*Spielerentscheidungen!$B$3+Parameter!$B$4*(Ergebnisse2!$D$2/Parameter!$B$8) + I807) &gt; (ZB_Käufer2!$B807-Parameter!$B$17*Spielerentscheidungen!$D$3+Parameter!$B$4*(Ergebnisse2!$E$2/Parameter!$B$8) + J807),"A", IF(($B807-Parameter!$B$17*Spielerentscheidungen!$B$3+Parameter!$B$4*(Ergebnisse2!$D$2/Parameter!$B$8) + I807) &lt; (ZB_Käufer2!$B807-Parameter!$B$17*Spielerentscheidungen!$D$3+Parameter!$B$4*(Ergebnisse2!$E$2/Parameter!$B$8) + J807 ), "B", C807)),
IF(($B807-Parameter!$B$17*Spielerentscheidungen!$B$3+Parameter!$B$4*(Ergebnisse2!$D$2/Parameter!$B$8) + I807) &gt; 0,"A",
IF((ZB_Käufer2!$B807-Parameter!$B$17*Spielerentscheidungen!$D$3+Parameter!$B$4*(Ergebnisse2!$E$2/Parameter!$B$8) + J807)&gt;0,"B",0)))</f>
        <v>B</v>
      </c>
      <c r="F807" t="str">
        <f>IF(AND(($B807-Parameter!$B$17*Spielerentscheidungen!$B$4+Parameter!$B$4*(Ergebnisse2!$D$3/Parameter!$B$8) + I807 )&gt;0,(ZB_Käufer2!$B807-Parameter!$B$17*Spielerentscheidungen!$D$4+Parameter!$B$4*(Ergebnisse2!$E$3/Parameter!$B$8) + J807)&gt;0),IF(($B807-Parameter!$B$17*Spielerentscheidungen!$B$4+Parameter!$B$4*(Ergebnisse2!$D$3/Parameter!$B$8) + I807) &gt; (ZB_Käufer2!$B807-Parameter!$B$17*Spielerentscheidungen!$D$4+Parameter!$B$4*(Ergebnisse2!$E$3/Parameter!$B$8) + J807), "A", IF(($B807-Parameter!$B$17*Spielerentscheidungen!$B$4+Parameter!$B$4*(Ergebnisse2!$D$3/Parameter!$B$8) + I807) &lt; (ZB_Käufer2!$B807-Parameter!$B$17*Spielerentscheidungen!$D$4+Parameter!$B$4*(Ergebnisse2!$E$3/Parameter!$B$8) + J807), "B", C807)),
IF(($B807-Parameter!$B$17*Spielerentscheidungen!$B$4+Parameter!$B$4*(Ergebnisse2!$D$3/Parameter!$B$8) + I807) &gt; 0,"A",
IF((ZB_Käufer2!$B807-Parameter!$B$17*Spielerentscheidungen!$D$4+Parameter!$B$4*(Ergebnisse2!$E$3/Parameter!$B$8) + J807) &gt; 0,"B",0)))</f>
        <v>B</v>
      </c>
      <c r="G807" t="str">
        <f>IF(AND(($B807-Parameter!$B$17*Spielerentscheidungen!$B$5+Parameter!$B$4*(Ergebnisse2!$D$4/Parameter!$B$8) + I807)&gt;0,(ZB_Käufer2!$B807-Parameter!$B$17*Spielerentscheidungen!$D$5+Parameter!$B$4*(Ergebnisse2!$E$4/Parameter!$B$8) + J807)&gt;0), IF(($B807-Parameter!$B$17*Spielerentscheidungen!$B$5+Parameter!$B$4*(Ergebnisse2!$D$4/Parameter!$B$8) + I807) &gt; (ZB_Käufer2!$B807-Parameter!$B$17*Spielerentscheidungen!$D$5+Parameter!$B$4*(Ergebnisse2!$E$4/Parameter!$B$8) + J807), "A", IF(($B807-Parameter!$B$17*Spielerentscheidungen!$B$5+Parameter!$B$4*(Ergebnisse2!$D$4/Parameter!$B$8) + I807) &lt; (ZB_Käufer2!$B807-Parameter!$B$17*Spielerentscheidungen!$D$5+Parameter!$B$4*(Ergebnisse2!$E$4/Parameter!$B$8) + J807), "B", C807)),
IF(($B807-Parameter!$B$17*Spielerentscheidungen!$B$5+Parameter!$B$4*(Ergebnisse2!$D$4/Parameter!$B$8) +I807)&gt;0,"A",
IF((ZB_Käufer2!$B807-Parameter!$B$17*Spielerentscheidungen!$D$5+Parameter!$B$4*(Ergebnisse2!$E$4/Parameter!$B$8) + J807)&gt;0,"B",0)))</f>
        <v>B</v>
      </c>
      <c r="H807">
        <f>IF(AND(($B807-Parameter!$B$17*Spielerentscheidungen!$B$6+Parameter!$B$4*(Ergebnisse2!$D$5/Parameter!$B$8) + I807)&gt;0,(ZB_Käufer2!$B807-Parameter!$B$17*Spielerentscheidungen!$D$6+Parameter!$B$4*(Ergebnisse2!$E$5/Parameter!$B$8) + J807)&gt;0), IF(($B807-Parameter!$B$17*Spielerentscheidungen!$B$6+Parameter!$B$4*(Ergebnisse2!$D$5/Parameter!$B$8) + I807) &gt; (ZB_Käufer2!$B807-Parameter!$B$17*Spielerentscheidungen!$D$6+Parameter!$B$4*(Ergebnisse2!$E$5/Parameter!$B$8) + J807),"A",IF(($B807-Parameter!$B$17*Spielerentscheidungen!$B$6+Parameter!$B$4*(Ergebnisse2!$D$5/Parameter!$B$8) + I807) &lt; (ZB_Käufer2!$B807-Parameter!$B$17*Spielerentscheidungen!$D$6+Parameter!$B$4*(Ergebnisse2!$E$5/Parameter!$B$8) + J807),"B",C807)),
IF(($B807-Parameter!$B$17*Spielerentscheidungen!$B$6+Parameter!$B$4*(Ergebnisse2!$D$5/Parameter!$B$8) + I807)&gt;0,"A",
IF((ZB_Käufer2!$B807-Parameter!$B$17*Spielerentscheidungen!$D$6 + Parameter!$B$4*(Ergebnisse2!$E$5/Parameter!$B$8) + J807)&gt;0,"B",0)))</f>
        <v>0</v>
      </c>
      <c r="I807">
        <v>0</v>
      </c>
      <c r="J807">
        <v>4</v>
      </c>
    </row>
    <row r="808" spans="1:10" x14ac:dyDescent="0.35">
      <c r="A808">
        <v>807</v>
      </c>
      <c r="B808">
        <v>1.84</v>
      </c>
      <c r="C808" t="s">
        <v>19</v>
      </c>
      <c r="D808">
        <f>IF(AND(($B808- Parameter!$B$17*Spielerentscheidungen!$B$2+Parameter!$B$4*0.5 + I808)&gt;0,(ZB_Käufer2!$B808-Parameter!$B$17*Spielerentscheidungen!$D$2+Parameter!$B$4*0.5 + J808)&gt;0), IF(($B808-Parameter!$B$17*Spielerentscheidungen!$B$2+Parameter!$B$4*0.5 + I808) &gt; (ZB_Käufer2!$B808-Parameter!$B$17*Spielerentscheidungen!$D$2+Parameter!$B$4*0.5 + J808), "A", IF((ZB_Käufer2!$B808-Parameter!$B$17*Spielerentscheidungen!$D$2+Parameter!$B$4*0.5 + J808) &gt; ($B808-Parameter!$B$17*Spielerentscheidungen!$B$2+Parameter!$B$4*0.5 + I808), "B", C808)),
IF(($B808-Parameter!$B$17*Spielerentscheidungen!$B$2+Parameter!$B$4*0.5 + I808)&gt;0,"A",
IF((ZB_Käufer2!$B808-Parameter!$B$17*Spielerentscheidungen!$D$2+Parameter!$B$4*0.5 + J808)&gt;0,"B",0)))</f>
        <v>0</v>
      </c>
      <c r="E808">
        <f>IF(AND(($B808-Parameter!$B$17*Spielerentscheidungen!$B$3+Parameter!$B$4*(Ergebnisse2!$D$2/Parameter!$B$8) + I808)&gt;0,(ZB_Käufer2!$B808-Parameter!$B$17*Spielerentscheidungen!$D$3+Parameter!$B$4*(Ergebnisse2!$E$2/Parameter!$B$8) + J808)&gt;0),IF(($B808-Parameter!$B$17*Spielerentscheidungen!$B$3+Parameter!$B$4*(Ergebnisse2!$D$2/Parameter!$B$8) + I808) &gt; (ZB_Käufer2!$B808-Parameter!$B$17*Spielerentscheidungen!$D$3+Parameter!$B$4*(Ergebnisse2!$E$2/Parameter!$B$8) + J808),"A", IF(($B808-Parameter!$B$17*Spielerentscheidungen!$B$3+Parameter!$B$4*(Ergebnisse2!$D$2/Parameter!$B$8) + I808) &lt; (ZB_Käufer2!$B808-Parameter!$B$17*Spielerentscheidungen!$D$3+Parameter!$B$4*(Ergebnisse2!$E$2/Parameter!$B$8) + J808 ), "B", C808)),
IF(($B808-Parameter!$B$17*Spielerentscheidungen!$B$3+Parameter!$B$4*(Ergebnisse2!$D$2/Parameter!$B$8) + I808) &gt; 0,"A",
IF((ZB_Käufer2!$B808-Parameter!$B$17*Spielerentscheidungen!$D$3+Parameter!$B$4*(Ergebnisse2!$E$2/Parameter!$B$8) + J808)&gt;0,"B",0)))</f>
        <v>0</v>
      </c>
      <c r="F808">
        <f>IF(AND(($B808-Parameter!$B$17*Spielerentscheidungen!$B$4+Parameter!$B$4*(Ergebnisse2!$D$3/Parameter!$B$8) + I808 )&gt;0,(ZB_Käufer2!$B808-Parameter!$B$17*Spielerentscheidungen!$D$4+Parameter!$B$4*(Ergebnisse2!$E$3/Parameter!$B$8) + J808)&gt;0),IF(($B808-Parameter!$B$17*Spielerentscheidungen!$B$4+Parameter!$B$4*(Ergebnisse2!$D$3/Parameter!$B$8) + I808) &gt; (ZB_Käufer2!$B808-Parameter!$B$17*Spielerentscheidungen!$D$4+Parameter!$B$4*(Ergebnisse2!$E$3/Parameter!$B$8) + J808), "A", IF(($B808-Parameter!$B$17*Spielerentscheidungen!$B$4+Parameter!$B$4*(Ergebnisse2!$D$3/Parameter!$B$8) + I808) &lt; (ZB_Käufer2!$B808-Parameter!$B$17*Spielerentscheidungen!$D$4+Parameter!$B$4*(Ergebnisse2!$E$3/Parameter!$B$8) + J808), "B", C808)),
IF(($B808-Parameter!$B$17*Spielerentscheidungen!$B$4+Parameter!$B$4*(Ergebnisse2!$D$3/Parameter!$B$8) + I808) &gt; 0,"A",
IF((ZB_Käufer2!$B808-Parameter!$B$17*Spielerentscheidungen!$D$4+Parameter!$B$4*(Ergebnisse2!$E$3/Parameter!$B$8) + J808) &gt; 0,"B",0)))</f>
        <v>0</v>
      </c>
      <c r="G808">
        <f>IF(AND(($B808-Parameter!$B$17*Spielerentscheidungen!$B$5+Parameter!$B$4*(Ergebnisse2!$D$4/Parameter!$B$8) + I808)&gt;0,(ZB_Käufer2!$B808-Parameter!$B$17*Spielerentscheidungen!$D$5+Parameter!$B$4*(Ergebnisse2!$E$4/Parameter!$B$8) + J808)&gt;0), IF(($B808-Parameter!$B$17*Spielerentscheidungen!$B$5+Parameter!$B$4*(Ergebnisse2!$D$4/Parameter!$B$8) + I808) &gt; (ZB_Käufer2!$B808-Parameter!$B$17*Spielerentscheidungen!$D$5+Parameter!$B$4*(Ergebnisse2!$E$4/Parameter!$B$8) + J808), "A", IF(($B808-Parameter!$B$17*Spielerentscheidungen!$B$5+Parameter!$B$4*(Ergebnisse2!$D$4/Parameter!$B$8) + I808) &lt; (ZB_Käufer2!$B808-Parameter!$B$17*Spielerentscheidungen!$D$5+Parameter!$B$4*(Ergebnisse2!$E$4/Parameter!$B$8) + J808), "B", C808)),
IF(($B808-Parameter!$B$17*Spielerentscheidungen!$B$5+Parameter!$B$4*(Ergebnisse2!$D$4/Parameter!$B$8) +I808)&gt;0,"A",
IF((ZB_Käufer2!$B808-Parameter!$B$17*Spielerentscheidungen!$D$5+Parameter!$B$4*(Ergebnisse2!$E$4/Parameter!$B$8) + J808)&gt;0,"B",0)))</f>
        <v>0</v>
      </c>
      <c r="H808">
        <f>IF(AND(($B808-Parameter!$B$17*Spielerentscheidungen!$B$6+Parameter!$B$4*(Ergebnisse2!$D$5/Parameter!$B$8) + I808)&gt;0,(ZB_Käufer2!$B808-Parameter!$B$17*Spielerentscheidungen!$D$6+Parameter!$B$4*(Ergebnisse2!$E$5/Parameter!$B$8) + J808)&gt;0), IF(($B808-Parameter!$B$17*Spielerentscheidungen!$B$6+Parameter!$B$4*(Ergebnisse2!$D$5/Parameter!$B$8) + I808) &gt; (ZB_Käufer2!$B808-Parameter!$B$17*Spielerentscheidungen!$D$6+Parameter!$B$4*(Ergebnisse2!$E$5/Parameter!$B$8) + J808),"A",IF(($B808-Parameter!$B$17*Spielerentscheidungen!$B$6+Parameter!$B$4*(Ergebnisse2!$D$5/Parameter!$B$8) + I808) &lt; (ZB_Käufer2!$B808-Parameter!$B$17*Spielerentscheidungen!$D$6+Parameter!$B$4*(Ergebnisse2!$E$5/Parameter!$B$8) + J808),"B",C808)),
IF(($B808-Parameter!$B$17*Spielerentscheidungen!$B$6+Parameter!$B$4*(Ergebnisse2!$D$5/Parameter!$B$8) + I808)&gt;0,"A",
IF((ZB_Käufer2!$B808-Parameter!$B$17*Spielerentscheidungen!$D$6 + Parameter!$B$4*(Ergebnisse2!$E$5/Parameter!$B$8) + J808)&gt;0,"B",0)))</f>
        <v>0</v>
      </c>
      <c r="I808">
        <v>0</v>
      </c>
      <c r="J808">
        <v>4</v>
      </c>
    </row>
    <row r="809" spans="1:10" x14ac:dyDescent="0.35">
      <c r="A809">
        <v>808</v>
      </c>
      <c r="B809">
        <v>1.85</v>
      </c>
      <c r="C809" t="s">
        <v>20</v>
      </c>
      <c r="D809">
        <f>IF(AND(($B809- Parameter!$B$17*Spielerentscheidungen!$B$2+Parameter!$B$4*0.5 + I809)&gt;0,(ZB_Käufer2!$B809-Parameter!$B$17*Spielerentscheidungen!$D$2+Parameter!$B$4*0.5 + J809)&gt;0), IF(($B809-Parameter!$B$17*Spielerentscheidungen!$B$2+Parameter!$B$4*0.5 + I809) &gt; (ZB_Käufer2!$B809-Parameter!$B$17*Spielerentscheidungen!$D$2+Parameter!$B$4*0.5 + J809), "A", IF((ZB_Käufer2!$B809-Parameter!$B$17*Spielerentscheidungen!$D$2+Parameter!$B$4*0.5 + J809) &gt; ($B809-Parameter!$B$17*Spielerentscheidungen!$B$2+Parameter!$B$4*0.5 + I809), "B", C809)),
IF(($B809-Parameter!$B$17*Spielerentscheidungen!$B$2+Parameter!$B$4*0.5 + I809)&gt;0,"A",
IF((ZB_Käufer2!$B809-Parameter!$B$17*Spielerentscheidungen!$D$2+Parameter!$B$4*0.5 + J809)&gt;0,"B",0)))</f>
        <v>0</v>
      </c>
      <c r="E809">
        <f>IF(AND(($B809-Parameter!$B$17*Spielerentscheidungen!$B$3+Parameter!$B$4*(Ergebnisse2!$D$2/Parameter!$B$8) + I809)&gt;0,(ZB_Käufer2!$B809-Parameter!$B$17*Spielerentscheidungen!$D$3+Parameter!$B$4*(Ergebnisse2!$E$2/Parameter!$B$8) + J809)&gt;0),IF(($B809-Parameter!$B$17*Spielerentscheidungen!$B$3+Parameter!$B$4*(Ergebnisse2!$D$2/Parameter!$B$8) + I809) &gt; (ZB_Käufer2!$B809-Parameter!$B$17*Spielerentscheidungen!$D$3+Parameter!$B$4*(Ergebnisse2!$E$2/Parameter!$B$8) + J809),"A", IF(($B809-Parameter!$B$17*Spielerentscheidungen!$B$3+Parameter!$B$4*(Ergebnisse2!$D$2/Parameter!$B$8) + I809) &lt; (ZB_Käufer2!$B809-Parameter!$B$17*Spielerentscheidungen!$D$3+Parameter!$B$4*(Ergebnisse2!$E$2/Parameter!$B$8) + J809 ), "B", C809)),
IF(($B809-Parameter!$B$17*Spielerentscheidungen!$B$3+Parameter!$B$4*(Ergebnisse2!$D$2/Parameter!$B$8) + I809) &gt; 0,"A",
IF((ZB_Käufer2!$B809-Parameter!$B$17*Spielerentscheidungen!$D$3+Parameter!$B$4*(Ergebnisse2!$E$2/Parameter!$B$8) + J809)&gt;0,"B",0)))</f>
        <v>0</v>
      </c>
      <c r="F809">
        <f>IF(AND(($B809-Parameter!$B$17*Spielerentscheidungen!$B$4+Parameter!$B$4*(Ergebnisse2!$D$3/Parameter!$B$8) + I809 )&gt;0,(ZB_Käufer2!$B809-Parameter!$B$17*Spielerentscheidungen!$D$4+Parameter!$B$4*(Ergebnisse2!$E$3/Parameter!$B$8) + J809)&gt;0),IF(($B809-Parameter!$B$17*Spielerentscheidungen!$B$4+Parameter!$B$4*(Ergebnisse2!$D$3/Parameter!$B$8) + I809) &gt; (ZB_Käufer2!$B809-Parameter!$B$17*Spielerentscheidungen!$D$4+Parameter!$B$4*(Ergebnisse2!$E$3/Parameter!$B$8) + J809), "A", IF(($B809-Parameter!$B$17*Spielerentscheidungen!$B$4+Parameter!$B$4*(Ergebnisse2!$D$3/Parameter!$B$8) + I809) &lt; (ZB_Käufer2!$B809-Parameter!$B$17*Spielerentscheidungen!$D$4+Parameter!$B$4*(Ergebnisse2!$E$3/Parameter!$B$8) + J809), "B", C809)),
IF(($B809-Parameter!$B$17*Spielerentscheidungen!$B$4+Parameter!$B$4*(Ergebnisse2!$D$3/Parameter!$B$8) + I809) &gt; 0,"A",
IF((ZB_Käufer2!$B809-Parameter!$B$17*Spielerentscheidungen!$D$4+Parameter!$B$4*(Ergebnisse2!$E$3/Parameter!$B$8) + J809) &gt; 0,"B",0)))</f>
        <v>0</v>
      </c>
      <c r="G809">
        <f>IF(AND(($B809-Parameter!$B$17*Spielerentscheidungen!$B$5+Parameter!$B$4*(Ergebnisse2!$D$4/Parameter!$B$8) + I809)&gt;0,(ZB_Käufer2!$B809-Parameter!$B$17*Spielerentscheidungen!$D$5+Parameter!$B$4*(Ergebnisse2!$E$4/Parameter!$B$8) + J809)&gt;0), IF(($B809-Parameter!$B$17*Spielerentscheidungen!$B$5+Parameter!$B$4*(Ergebnisse2!$D$4/Parameter!$B$8) + I809) &gt; (ZB_Käufer2!$B809-Parameter!$B$17*Spielerentscheidungen!$D$5+Parameter!$B$4*(Ergebnisse2!$E$4/Parameter!$B$8) + J809), "A", IF(($B809-Parameter!$B$17*Spielerentscheidungen!$B$5+Parameter!$B$4*(Ergebnisse2!$D$4/Parameter!$B$8) + I809) &lt; (ZB_Käufer2!$B809-Parameter!$B$17*Spielerentscheidungen!$D$5+Parameter!$B$4*(Ergebnisse2!$E$4/Parameter!$B$8) + J809), "B", C809)),
IF(($B809-Parameter!$B$17*Spielerentscheidungen!$B$5+Parameter!$B$4*(Ergebnisse2!$D$4/Parameter!$B$8) +I809)&gt;0,"A",
IF((ZB_Käufer2!$B809-Parameter!$B$17*Spielerentscheidungen!$D$5+Parameter!$B$4*(Ergebnisse2!$E$4/Parameter!$B$8) + J809)&gt;0,"B",0)))</f>
        <v>0</v>
      </c>
      <c r="H809">
        <f>IF(AND(($B809-Parameter!$B$17*Spielerentscheidungen!$B$6+Parameter!$B$4*(Ergebnisse2!$D$5/Parameter!$B$8) + I809)&gt;0,(ZB_Käufer2!$B809-Parameter!$B$17*Spielerentscheidungen!$D$6+Parameter!$B$4*(Ergebnisse2!$E$5/Parameter!$B$8) + J809)&gt;0), IF(($B809-Parameter!$B$17*Spielerentscheidungen!$B$6+Parameter!$B$4*(Ergebnisse2!$D$5/Parameter!$B$8) + I809) &gt; (ZB_Käufer2!$B809-Parameter!$B$17*Spielerentscheidungen!$D$6+Parameter!$B$4*(Ergebnisse2!$E$5/Parameter!$B$8) + J809),"A",IF(($B809-Parameter!$B$17*Spielerentscheidungen!$B$6+Parameter!$B$4*(Ergebnisse2!$D$5/Parameter!$B$8) + I809) &lt; (ZB_Käufer2!$B809-Parameter!$B$17*Spielerentscheidungen!$D$6+Parameter!$B$4*(Ergebnisse2!$E$5/Parameter!$B$8) + J809),"B",C809)),
IF(($B809-Parameter!$B$17*Spielerentscheidungen!$B$6+Parameter!$B$4*(Ergebnisse2!$D$5/Parameter!$B$8) + I809)&gt;0,"A",
IF((ZB_Käufer2!$B809-Parameter!$B$17*Spielerentscheidungen!$D$6 + Parameter!$B$4*(Ergebnisse2!$E$5/Parameter!$B$8) + J809)&gt;0,"B",0)))</f>
        <v>0</v>
      </c>
      <c r="I809">
        <v>3</v>
      </c>
      <c r="J809">
        <v>0</v>
      </c>
    </row>
    <row r="810" spans="1:10" x14ac:dyDescent="0.35">
      <c r="A810">
        <v>809</v>
      </c>
      <c r="B810">
        <v>1.91</v>
      </c>
      <c r="C810" t="s">
        <v>19</v>
      </c>
      <c r="D810">
        <f>IF(AND(($B810- Parameter!$B$17*Spielerentscheidungen!$B$2+Parameter!$B$4*0.5 + I810)&gt;0,(ZB_Käufer2!$B810-Parameter!$B$17*Spielerentscheidungen!$D$2+Parameter!$B$4*0.5 + J810)&gt;0), IF(($B810-Parameter!$B$17*Spielerentscheidungen!$B$2+Parameter!$B$4*0.5 + I810) &gt; (ZB_Käufer2!$B810-Parameter!$B$17*Spielerentscheidungen!$D$2+Parameter!$B$4*0.5 + J810), "A", IF((ZB_Käufer2!$B810-Parameter!$B$17*Spielerentscheidungen!$D$2+Parameter!$B$4*0.5 + J810) &gt; ($B810-Parameter!$B$17*Spielerentscheidungen!$B$2+Parameter!$B$4*0.5 + I810), "B", C810)),
IF(($B810-Parameter!$B$17*Spielerentscheidungen!$B$2+Parameter!$B$4*0.5 + I810)&gt;0,"A",
IF((ZB_Käufer2!$B810-Parameter!$B$17*Spielerentscheidungen!$D$2+Parameter!$B$4*0.5 + J810)&gt;0,"B",0)))</f>
        <v>0</v>
      </c>
      <c r="E810">
        <f>IF(AND(($B810-Parameter!$B$17*Spielerentscheidungen!$B$3+Parameter!$B$4*(Ergebnisse2!$D$2/Parameter!$B$8) + I810)&gt;0,(ZB_Käufer2!$B810-Parameter!$B$17*Spielerentscheidungen!$D$3+Parameter!$B$4*(Ergebnisse2!$E$2/Parameter!$B$8) + J810)&gt;0),IF(($B810-Parameter!$B$17*Spielerentscheidungen!$B$3+Parameter!$B$4*(Ergebnisse2!$D$2/Parameter!$B$8) + I810) &gt; (ZB_Käufer2!$B810-Parameter!$B$17*Spielerentscheidungen!$D$3+Parameter!$B$4*(Ergebnisse2!$E$2/Parameter!$B$8) + J810),"A", IF(($B810-Parameter!$B$17*Spielerentscheidungen!$B$3+Parameter!$B$4*(Ergebnisse2!$D$2/Parameter!$B$8) + I810) &lt; (ZB_Käufer2!$B810-Parameter!$B$17*Spielerentscheidungen!$D$3+Parameter!$B$4*(Ergebnisse2!$E$2/Parameter!$B$8) + J810 ), "B", C810)),
IF(($B810-Parameter!$B$17*Spielerentscheidungen!$B$3+Parameter!$B$4*(Ergebnisse2!$D$2/Parameter!$B$8) + I810) &gt; 0,"A",
IF((ZB_Käufer2!$B810-Parameter!$B$17*Spielerentscheidungen!$D$3+Parameter!$B$4*(Ergebnisse2!$E$2/Parameter!$B$8) + J810)&gt;0,"B",0)))</f>
        <v>0</v>
      </c>
      <c r="F810">
        <f>IF(AND(($B810-Parameter!$B$17*Spielerentscheidungen!$B$4+Parameter!$B$4*(Ergebnisse2!$D$3/Parameter!$B$8) + I810 )&gt;0,(ZB_Käufer2!$B810-Parameter!$B$17*Spielerentscheidungen!$D$4+Parameter!$B$4*(Ergebnisse2!$E$3/Parameter!$B$8) + J810)&gt;0),IF(($B810-Parameter!$B$17*Spielerentscheidungen!$B$4+Parameter!$B$4*(Ergebnisse2!$D$3/Parameter!$B$8) + I810) &gt; (ZB_Käufer2!$B810-Parameter!$B$17*Spielerentscheidungen!$D$4+Parameter!$B$4*(Ergebnisse2!$E$3/Parameter!$B$8) + J810), "A", IF(($B810-Parameter!$B$17*Spielerentscheidungen!$B$4+Parameter!$B$4*(Ergebnisse2!$D$3/Parameter!$B$8) + I810) &lt; (ZB_Käufer2!$B810-Parameter!$B$17*Spielerentscheidungen!$D$4+Parameter!$B$4*(Ergebnisse2!$E$3/Parameter!$B$8) + J810), "B", C810)),
IF(($B810-Parameter!$B$17*Spielerentscheidungen!$B$4+Parameter!$B$4*(Ergebnisse2!$D$3/Parameter!$B$8) + I810) &gt; 0,"A",
IF((ZB_Käufer2!$B810-Parameter!$B$17*Spielerentscheidungen!$D$4+Parameter!$B$4*(Ergebnisse2!$E$3/Parameter!$B$8) + J810) &gt; 0,"B",0)))</f>
        <v>0</v>
      </c>
      <c r="G810">
        <f>IF(AND(($B810-Parameter!$B$17*Spielerentscheidungen!$B$5+Parameter!$B$4*(Ergebnisse2!$D$4/Parameter!$B$8) + I810)&gt;0,(ZB_Käufer2!$B810-Parameter!$B$17*Spielerentscheidungen!$D$5+Parameter!$B$4*(Ergebnisse2!$E$4/Parameter!$B$8) + J810)&gt;0), IF(($B810-Parameter!$B$17*Spielerentscheidungen!$B$5+Parameter!$B$4*(Ergebnisse2!$D$4/Parameter!$B$8) + I810) &gt; (ZB_Käufer2!$B810-Parameter!$B$17*Spielerentscheidungen!$D$5+Parameter!$B$4*(Ergebnisse2!$E$4/Parameter!$B$8) + J810), "A", IF(($B810-Parameter!$B$17*Spielerentscheidungen!$B$5+Parameter!$B$4*(Ergebnisse2!$D$4/Parameter!$B$8) + I810) &lt; (ZB_Käufer2!$B810-Parameter!$B$17*Spielerentscheidungen!$D$5+Parameter!$B$4*(Ergebnisse2!$E$4/Parameter!$B$8) + J810), "B", C810)),
IF(($B810-Parameter!$B$17*Spielerentscheidungen!$B$5+Parameter!$B$4*(Ergebnisse2!$D$4/Parameter!$B$8) +I810)&gt;0,"A",
IF((ZB_Käufer2!$B810-Parameter!$B$17*Spielerentscheidungen!$D$5+Parameter!$B$4*(Ergebnisse2!$E$4/Parameter!$B$8) + J810)&gt;0,"B",0)))</f>
        <v>0</v>
      </c>
      <c r="H810">
        <f>IF(AND(($B810-Parameter!$B$17*Spielerentscheidungen!$B$6+Parameter!$B$4*(Ergebnisse2!$D$5/Parameter!$B$8) + I810)&gt;0,(ZB_Käufer2!$B810-Parameter!$B$17*Spielerentscheidungen!$D$6+Parameter!$B$4*(Ergebnisse2!$E$5/Parameter!$B$8) + J810)&gt;0), IF(($B810-Parameter!$B$17*Spielerentscheidungen!$B$6+Parameter!$B$4*(Ergebnisse2!$D$5/Parameter!$B$8) + I810) &gt; (ZB_Käufer2!$B810-Parameter!$B$17*Spielerentscheidungen!$D$6+Parameter!$B$4*(Ergebnisse2!$E$5/Parameter!$B$8) + J810),"A",IF(($B810-Parameter!$B$17*Spielerentscheidungen!$B$6+Parameter!$B$4*(Ergebnisse2!$D$5/Parameter!$B$8) + I810) &lt; (ZB_Käufer2!$B810-Parameter!$B$17*Spielerentscheidungen!$D$6+Parameter!$B$4*(Ergebnisse2!$E$5/Parameter!$B$8) + J810),"B",C810)),
IF(($B810-Parameter!$B$17*Spielerentscheidungen!$B$6+Parameter!$B$4*(Ergebnisse2!$D$5/Parameter!$B$8) + I810)&gt;0,"A",
IF((ZB_Käufer2!$B810-Parameter!$B$17*Spielerentscheidungen!$D$6 + Parameter!$B$4*(Ergebnisse2!$E$5/Parameter!$B$8) + J810)&gt;0,"B",0)))</f>
        <v>0</v>
      </c>
      <c r="I810">
        <v>0</v>
      </c>
      <c r="J810">
        <v>2</v>
      </c>
    </row>
    <row r="811" spans="1:10" x14ac:dyDescent="0.35">
      <c r="A811">
        <v>810</v>
      </c>
      <c r="B811">
        <v>0.73</v>
      </c>
      <c r="C811" t="s">
        <v>20</v>
      </c>
      <c r="D811">
        <f>IF(AND(($B811- Parameter!$B$17*Spielerentscheidungen!$B$2+Parameter!$B$4*0.5 + I811)&gt;0,(ZB_Käufer2!$B811-Parameter!$B$17*Spielerentscheidungen!$D$2+Parameter!$B$4*0.5 + J811)&gt;0), IF(($B811-Parameter!$B$17*Spielerentscheidungen!$B$2+Parameter!$B$4*0.5 + I811) &gt; (ZB_Käufer2!$B811-Parameter!$B$17*Spielerentscheidungen!$D$2+Parameter!$B$4*0.5 + J811), "A", IF((ZB_Käufer2!$B811-Parameter!$B$17*Spielerentscheidungen!$D$2+Parameter!$B$4*0.5 + J811) &gt; ($B811-Parameter!$B$17*Spielerentscheidungen!$B$2+Parameter!$B$4*0.5 + I811), "B", C811)),
IF(($B811-Parameter!$B$17*Spielerentscheidungen!$B$2+Parameter!$B$4*0.5 + I811)&gt;0,"A",
IF((ZB_Käufer2!$B811-Parameter!$B$17*Spielerentscheidungen!$D$2+Parameter!$B$4*0.5 + J811)&gt;0,"B",0)))</f>
        <v>0</v>
      </c>
      <c r="E811">
        <f>IF(AND(($B811-Parameter!$B$17*Spielerentscheidungen!$B$3+Parameter!$B$4*(Ergebnisse2!$D$2/Parameter!$B$8) + I811)&gt;0,(ZB_Käufer2!$B811-Parameter!$B$17*Spielerentscheidungen!$D$3+Parameter!$B$4*(Ergebnisse2!$E$2/Parameter!$B$8) + J811)&gt;0),IF(($B811-Parameter!$B$17*Spielerentscheidungen!$B$3+Parameter!$B$4*(Ergebnisse2!$D$2/Parameter!$B$8) + I811) &gt; (ZB_Käufer2!$B811-Parameter!$B$17*Spielerentscheidungen!$D$3+Parameter!$B$4*(Ergebnisse2!$E$2/Parameter!$B$8) + J811),"A", IF(($B811-Parameter!$B$17*Spielerentscheidungen!$B$3+Parameter!$B$4*(Ergebnisse2!$D$2/Parameter!$B$8) + I811) &lt; (ZB_Käufer2!$B811-Parameter!$B$17*Spielerentscheidungen!$D$3+Parameter!$B$4*(Ergebnisse2!$E$2/Parameter!$B$8) + J811 ), "B", C811)),
IF(($B811-Parameter!$B$17*Spielerentscheidungen!$B$3+Parameter!$B$4*(Ergebnisse2!$D$2/Parameter!$B$8) + I811) &gt; 0,"A",
IF((ZB_Käufer2!$B811-Parameter!$B$17*Spielerentscheidungen!$D$3+Parameter!$B$4*(Ergebnisse2!$E$2/Parameter!$B$8) + J811)&gt;0,"B",0)))</f>
        <v>0</v>
      </c>
      <c r="F811">
        <f>IF(AND(($B811-Parameter!$B$17*Spielerentscheidungen!$B$4+Parameter!$B$4*(Ergebnisse2!$D$3/Parameter!$B$8) + I811 )&gt;0,(ZB_Käufer2!$B811-Parameter!$B$17*Spielerentscheidungen!$D$4+Parameter!$B$4*(Ergebnisse2!$E$3/Parameter!$B$8) + J811)&gt;0),IF(($B811-Parameter!$B$17*Spielerentscheidungen!$B$4+Parameter!$B$4*(Ergebnisse2!$D$3/Parameter!$B$8) + I811) &gt; (ZB_Käufer2!$B811-Parameter!$B$17*Spielerentscheidungen!$D$4+Parameter!$B$4*(Ergebnisse2!$E$3/Parameter!$B$8) + J811), "A", IF(($B811-Parameter!$B$17*Spielerentscheidungen!$B$4+Parameter!$B$4*(Ergebnisse2!$D$3/Parameter!$B$8) + I811) &lt; (ZB_Käufer2!$B811-Parameter!$B$17*Spielerentscheidungen!$D$4+Parameter!$B$4*(Ergebnisse2!$E$3/Parameter!$B$8) + J811), "B", C811)),
IF(($B811-Parameter!$B$17*Spielerentscheidungen!$B$4+Parameter!$B$4*(Ergebnisse2!$D$3/Parameter!$B$8) + I811) &gt; 0,"A",
IF((ZB_Käufer2!$B811-Parameter!$B$17*Spielerentscheidungen!$D$4+Parameter!$B$4*(Ergebnisse2!$E$3/Parameter!$B$8) + J811) &gt; 0,"B",0)))</f>
        <v>0</v>
      </c>
      <c r="G811">
        <f>IF(AND(($B811-Parameter!$B$17*Spielerentscheidungen!$B$5+Parameter!$B$4*(Ergebnisse2!$D$4/Parameter!$B$8) + I811)&gt;0,(ZB_Käufer2!$B811-Parameter!$B$17*Spielerentscheidungen!$D$5+Parameter!$B$4*(Ergebnisse2!$E$4/Parameter!$B$8) + J811)&gt;0), IF(($B811-Parameter!$B$17*Spielerentscheidungen!$B$5+Parameter!$B$4*(Ergebnisse2!$D$4/Parameter!$B$8) + I811) &gt; (ZB_Käufer2!$B811-Parameter!$B$17*Spielerentscheidungen!$D$5+Parameter!$B$4*(Ergebnisse2!$E$4/Parameter!$B$8) + J811), "A", IF(($B811-Parameter!$B$17*Spielerentscheidungen!$B$5+Parameter!$B$4*(Ergebnisse2!$D$4/Parameter!$B$8) + I811) &lt; (ZB_Käufer2!$B811-Parameter!$B$17*Spielerentscheidungen!$D$5+Parameter!$B$4*(Ergebnisse2!$E$4/Parameter!$B$8) + J811), "B", C811)),
IF(($B811-Parameter!$B$17*Spielerentscheidungen!$B$5+Parameter!$B$4*(Ergebnisse2!$D$4/Parameter!$B$8) +I811)&gt;0,"A",
IF((ZB_Käufer2!$B811-Parameter!$B$17*Spielerentscheidungen!$D$5+Parameter!$B$4*(Ergebnisse2!$E$4/Parameter!$B$8) + J811)&gt;0,"B",0)))</f>
        <v>0</v>
      </c>
      <c r="H811">
        <f>IF(AND(($B811-Parameter!$B$17*Spielerentscheidungen!$B$6+Parameter!$B$4*(Ergebnisse2!$D$5/Parameter!$B$8) + I811)&gt;0,(ZB_Käufer2!$B811-Parameter!$B$17*Spielerentscheidungen!$D$6+Parameter!$B$4*(Ergebnisse2!$E$5/Parameter!$B$8) + J811)&gt;0), IF(($B811-Parameter!$B$17*Spielerentscheidungen!$B$6+Parameter!$B$4*(Ergebnisse2!$D$5/Parameter!$B$8) + I811) &gt; (ZB_Käufer2!$B811-Parameter!$B$17*Spielerentscheidungen!$D$6+Parameter!$B$4*(Ergebnisse2!$E$5/Parameter!$B$8) + J811),"A",IF(($B811-Parameter!$B$17*Spielerentscheidungen!$B$6+Parameter!$B$4*(Ergebnisse2!$D$5/Parameter!$B$8) + I811) &lt; (ZB_Käufer2!$B811-Parameter!$B$17*Spielerentscheidungen!$D$6+Parameter!$B$4*(Ergebnisse2!$E$5/Parameter!$B$8) + J811),"B",C811)),
IF(($B811-Parameter!$B$17*Spielerentscheidungen!$B$6+Parameter!$B$4*(Ergebnisse2!$D$5/Parameter!$B$8) + I811)&gt;0,"A",
IF((ZB_Käufer2!$B811-Parameter!$B$17*Spielerentscheidungen!$D$6 + Parameter!$B$4*(Ergebnisse2!$E$5/Parameter!$B$8) + J811)&gt;0,"B",0)))</f>
        <v>0</v>
      </c>
      <c r="I811">
        <v>3</v>
      </c>
      <c r="J811">
        <v>0</v>
      </c>
    </row>
    <row r="812" spans="1:10" x14ac:dyDescent="0.35">
      <c r="A812">
        <v>811</v>
      </c>
      <c r="B812">
        <v>0.35</v>
      </c>
      <c r="C812" t="s">
        <v>19</v>
      </c>
      <c r="D812">
        <f>IF(AND(($B812- Parameter!$B$17*Spielerentscheidungen!$B$2+Parameter!$B$4*0.5 + I812)&gt;0,(ZB_Käufer2!$B812-Parameter!$B$17*Spielerentscheidungen!$D$2+Parameter!$B$4*0.5 + J812)&gt;0), IF(($B812-Parameter!$B$17*Spielerentscheidungen!$B$2+Parameter!$B$4*0.5 + I812) &gt; (ZB_Käufer2!$B812-Parameter!$B$17*Spielerentscheidungen!$D$2+Parameter!$B$4*0.5 + J812), "A", IF((ZB_Käufer2!$B812-Parameter!$B$17*Spielerentscheidungen!$D$2+Parameter!$B$4*0.5 + J812) &gt; ($B812-Parameter!$B$17*Spielerentscheidungen!$B$2+Parameter!$B$4*0.5 + I812), "B", C812)),
IF(($B812-Parameter!$B$17*Spielerentscheidungen!$B$2+Parameter!$B$4*0.5 + I812)&gt;0,"A",
IF((ZB_Käufer2!$B812-Parameter!$B$17*Spielerentscheidungen!$D$2+Parameter!$B$4*0.5 + J812)&gt;0,"B",0)))</f>
        <v>0</v>
      </c>
      <c r="E812">
        <f>IF(AND(($B812-Parameter!$B$17*Spielerentscheidungen!$B$3+Parameter!$B$4*(Ergebnisse2!$D$2/Parameter!$B$8) + I812)&gt;0,(ZB_Käufer2!$B812-Parameter!$B$17*Spielerentscheidungen!$D$3+Parameter!$B$4*(Ergebnisse2!$E$2/Parameter!$B$8) + J812)&gt;0),IF(($B812-Parameter!$B$17*Spielerentscheidungen!$B$3+Parameter!$B$4*(Ergebnisse2!$D$2/Parameter!$B$8) + I812) &gt; (ZB_Käufer2!$B812-Parameter!$B$17*Spielerentscheidungen!$D$3+Parameter!$B$4*(Ergebnisse2!$E$2/Parameter!$B$8) + J812),"A", IF(($B812-Parameter!$B$17*Spielerentscheidungen!$B$3+Parameter!$B$4*(Ergebnisse2!$D$2/Parameter!$B$8) + I812) &lt; (ZB_Käufer2!$B812-Parameter!$B$17*Spielerentscheidungen!$D$3+Parameter!$B$4*(Ergebnisse2!$E$2/Parameter!$B$8) + J812 ), "B", C812)),
IF(($B812-Parameter!$B$17*Spielerentscheidungen!$B$3+Parameter!$B$4*(Ergebnisse2!$D$2/Parameter!$B$8) + I812) &gt; 0,"A",
IF((ZB_Käufer2!$B812-Parameter!$B$17*Spielerentscheidungen!$D$3+Parameter!$B$4*(Ergebnisse2!$E$2/Parameter!$B$8) + J812)&gt;0,"B",0)))</f>
        <v>0</v>
      </c>
      <c r="F812">
        <f>IF(AND(($B812-Parameter!$B$17*Spielerentscheidungen!$B$4+Parameter!$B$4*(Ergebnisse2!$D$3/Parameter!$B$8) + I812 )&gt;0,(ZB_Käufer2!$B812-Parameter!$B$17*Spielerentscheidungen!$D$4+Parameter!$B$4*(Ergebnisse2!$E$3/Parameter!$B$8) + J812)&gt;0),IF(($B812-Parameter!$B$17*Spielerentscheidungen!$B$4+Parameter!$B$4*(Ergebnisse2!$D$3/Parameter!$B$8) + I812) &gt; (ZB_Käufer2!$B812-Parameter!$B$17*Spielerentscheidungen!$D$4+Parameter!$B$4*(Ergebnisse2!$E$3/Parameter!$B$8) + J812), "A", IF(($B812-Parameter!$B$17*Spielerentscheidungen!$B$4+Parameter!$B$4*(Ergebnisse2!$D$3/Parameter!$B$8) + I812) &lt; (ZB_Käufer2!$B812-Parameter!$B$17*Spielerentscheidungen!$D$4+Parameter!$B$4*(Ergebnisse2!$E$3/Parameter!$B$8) + J812), "B", C812)),
IF(($B812-Parameter!$B$17*Spielerentscheidungen!$B$4+Parameter!$B$4*(Ergebnisse2!$D$3/Parameter!$B$8) + I812) &gt; 0,"A",
IF((ZB_Käufer2!$B812-Parameter!$B$17*Spielerentscheidungen!$D$4+Parameter!$B$4*(Ergebnisse2!$E$3/Parameter!$B$8) + J812) &gt; 0,"B",0)))</f>
        <v>0</v>
      </c>
      <c r="G812">
        <f>IF(AND(($B812-Parameter!$B$17*Spielerentscheidungen!$B$5+Parameter!$B$4*(Ergebnisse2!$D$4/Parameter!$B$8) + I812)&gt;0,(ZB_Käufer2!$B812-Parameter!$B$17*Spielerentscheidungen!$D$5+Parameter!$B$4*(Ergebnisse2!$E$4/Parameter!$B$8) + J812)&gt;0), IF(($B812-Parameter!$B$17*Spielerentscheidungen!$B$5+Parameter!$B$4*(Ergebnisse2!$D$4/Parameter!$B$8) + I812) &gt; (ZB_Käufer2!$B812-Parameter!$B$17*Spielerentscheidungen!$D$5+Parameter!$B$4*(Ergebnisse2!$E$4/Parameter!$B$8) + J812), "A", IF(($B812-Parameter!$B$17*Spielerentscheidungen!$B$5+Parameter!$B$4*(Ergebnisse2!$D$4/Parameter!$B$8) + I812) &lt; (ZB_Käufer2!$B812-Parameter!$B$17*Spielerentscheidungen!$D$5+Parameter!$B$4*(Ergebnisse2!$E$4/Parameter!$B$8) + J812), "B", C812)),
IF(($B812-Parameter!$B$17*Spielerentscheidungen!$B$5+Parameter!$B$4*(Ergebnisse2!$D$4/Parameter!$B$8) +I812)&gt;0,"A",
IF((ZB_Käufer2!$B812-Parameter!$B$17*Spielerentscheidungen!$D$5+Parameter!$B$4*(Ergebnisse2!$E$4/Parameter!$B$8) + J812)&gt;0,"B",0)))</f>
        <v>0</v>
      </c>
      <c r="H812">
        <f>IF(AND(($B812-Parameter!$B$17*Spielerentscheidungen!$B$6+Parameter!$B$4*(Ergebnisse2!$D$5/Parameter!$B$8) + I812)&gt;0,(ZB_Käufer2!$B812-Parameter!$B$17*Spielerentscheidungen!$D$6+Parameter!$B$4*(Ergebnisse2!$E$5/Parameter!$B$8) + J812)&gt;0), IF(($B812-Parameter!$B$17*Spielerentscheidungen!$B$6+Parameter!$B$4*(Ergebnisse2!$D$5/Parameter!$B$8) + I812) &gt; (ZB_Käufer2!$B812-Parameter!$B$17*Spielerentscheidungen!$D$6+Parameter!$B$4*(Ergebnisse2!$E$5/Parameter!$B$8) + J812),"A",IF(($B812-Parameter!$B$17*Spielerentscheidungen!$B$6+Parameter!$B$4*(Ergebnisse2!$D$5/Parameter!$B$8) + I812) &lt; (ZB_Käufer2!$B812-Parameter!$B$17*Spielerentscheidungen!$D$6+Parameter!$B$4*(Ergebnisse2!$E$5/Parameter!$B$8) + J812),"B",C812)),
IF(($B812-Parameter!$B$17*Spielerentscheidungen!$B$6+Parameter!$B$4*(Ergebnisse2!$D$5/Parameter!$B$8) + I812)&gt;0,"A",
IF((ZB_Käufer2!$B812-Parameter!$B$17*Spielerentscheidungen!$D$6 + Parameter!$B$4*(Ergebnisse2!$E$5/Parameter!$B$8) + J812)&gt;0,"B",0)))</f>
        <v>0</v>
      </c>
      <c r="I812">
        <v>2</v>
      </c>
      <c r="J812">
        <v>0</v>
      </c>
    </row>
    <row r="813" spans="1:10" x14ac:dyDescent="0.35">
      <c r="A813">
        <v>812</v>
      </c>
      <c r="B813">
        <v>6.2</v>
      </c>
      <c r="C813" t="s">
        <v>20</v>
      </c>
      <c r="D813" t="str">
        <f>IF(AND(($B813- Parameter!$B$17*Spielerentscheidungen!$B$2+Parameter!$B$4*0.5 + I813)&gt;0,(ZB_Käufer2!$B813-Parameter!$B$17*Spielerentscheidungen!$D$2+Parameter!$B$4*0.5 + J813)&gt;0), IF(($B813-Parameter!$B$17*Spielerentscheidungen!$B$2+Parameter!$B$4*0.5 + I813) &gt; (ZB_Käufer2!$B813-Parameter!$B$17*Spielerentscheidungen!$D$2+Parameter!$B$4*0.5 + J813), "A", IF((ZB_Käufer2!$B813-Parameter!$B$17*Spielerentscheidungen!$D$2+Parameter!$B$4*0.5 + J813) &gt; ($B813-Parameter!$B$17*Spielerentscheidungen!$B$2+Parameter!$B$4*0.5 + I813), "B", C813)),
IF(($B813-Parameter!$B$17*Spielerentscheidungen!$B$2+Parameter!$B$4*0.5 + I813)&gt;0,"A",
IF((ZB_Käufer2!$B813-Parameter!$B$17*Spielerentscheidungen!$D$2+Parameter!$B$4*0.5 + J813)&gt;0,"B",0)))</f>
        <v>B</v>
      </c>
      <c r="E813" t="str">
        <f>IF(AND(($B813-Parameter!$B$17*Spielerentscheidungen!$B$3+Parameter!$B$4*(Ergebnisse2!$D$2/Parameter!$B$8) + I813)&gt;0,(ZB_Käufer2!$B813-Parameter!$B$17*Spielerentscheidungen!$D$3+Parameter!$B$4*(Ergebnisse2!$E$2/Parameter!$B$8) + J813)&gt;0),IF(($B813-Parameter!$B$17*Spielerentscheidungen!$B$3+Parameter!$B$4*(Ergebnisse2!$D$2/Parameter!$B$8) + I813) &gt; (ZB_Käufer2!$B813-Parameter!$B$17*Spielerentscheidungen!$D$3+Parameter!$B$4*(Ergebnisse2!$E$2/Parameter!$B$8) + J813),"A", IF(($B813-Parameter!$B$17*Spielerentscheidungen!$B$3+Parameter!$B$4*(Ergebnisse2!$D$2/Parameter!$B$8) + I813) &lt; (ZB_Käufer2!$B813-Parameter!$B$17*Spielerentscheidungen!$D$3+Parameter!$B$4*(Ergebnisse2!$E$2/Parameter!$B$8) + J813 ), "B", C813)),
IF(($B813-Parameter!$B$17*Spielerentscheidungen!$B$3+Parameter!$B$4*(Ergebnisse2!$D$2/Parameter!$B$8) + I813) &gt; 0,"A",
IF((ZB_Käufer2!$B813-Parameter!$B$17*Spielerentscheidungen!$D$3+Parameter!$B$4*(Ergebnisse2!$E$2/Parameter!$B$8) + J813)&gt;0,"B",0)))</f>
        <v>B</v>
      </c>
      <c r="F813">
        <f>IF(AND(($B813-Parameter!$B$17*Spielerentscheidungen!$B$4+Parameter!$B$4*(Ergebnisse2!$D$3/Parameter!$B$8) + I813 )&gt;0,(ZB_Käufer2!$B813-Parameter!$B$17*Spielerentscheidungen!$D$4+Parameter!$B$4*(Ergebnisse2!$E$3/Parameter!$B$8) + J813)&gt;0),IF(($B813-Parameter!$B$17*Spielerentscheidungen!$B$4+Parameter!$B$4*(Ergebnisse2!$D$3/Parameter!$B$8) + I813) &gt; (ZB_Käufer2!$B813-Parameter!$B$17*Spielerentscheidungen!$D$4+Parameter!$B$4*(Ergebnisse2!$E$3/Parameter!$B$8) + J813), "A", IF(($B813-Parameter!$B$17*Spielerentscheidungen!$B$4+Parameter!$B$4*(Ergebnisse2!$D$3/Parameter!$B$8) + I813) &lt; (ZB_Käufer2!$B813-Parameter!$B$17*Spielerentscheidungen!$D$4+Parameter!$B$4*(Ergebnisse2!$E$3/Parameter!$B$8) + J813), "B", C813)),
IF(($B813-Parameter!$B$17*Spielerentscheidungen!$B$4+Parameter!$B$4*(Ergebnisse2!$D$3/Parameter!$B$8) + I813) &gt; 0,"A",
IF((ZB_Käufer2!$B813-Parameter!$B$17*Spielerentscheidungen!$D$4+Parameter!$B$4*(Ergebnisse2!$E$3/Parameter!$B$8) + J813) &gt; 0,"B",0)))</f>
        <v>0</v>
      </c>
      <c r="G813">
        <f>IF(AND(($B813-Parameter!$B$17*Spielerentscheidungen!$B$5+Parameter!$B$4*(Ergebnisse2!$D$4/Parameter!$B$8) + I813)&gt;0,(ZB_Käufer2!$B813-Parameter!$B$17*Spielerentscheidungen!$D$5+Parameter!$B$4*(Ergebnisse2!$E$4/Parameter!$B$8) + J813)&gt;0), IF(($B813-Parameter!$B$17*Spielerentscheidungen!$B$5+Parameter!$B$4*(Ergebnisse2!$D$4/Parameter!$B$8) + I813) &gt; (ZB_Käufer2!$B813-Parameter!$B$17*Spielerentscheidungen!$D$5+Parameter!$B$4*(Ergebnisse2!$E$4/Parameter!$B$8) + J813), "A", IF(($B813-Parameter!$B$17*Spielerentscheidungen!$B$5+Parameter!$B$4*(Ergebnisse2!$D$4/Parameter!$B$8) + I813) &lt; (ZB_Käufer2!$B813-Parameter!$B$17*Spielerentscheidungen!$D$5+Parameter!$B$4*(Ergebnisse2!$E$4/Parameter!$B$8) + J813), "B", C813)),
IF(($B813-Parameter!$B$17*Spielerentscheidungen!$B$5+Parameter!$B$4*(Ergebnisse2!$D$4/Parameter!$B$8) +I813)&gt;0,"A",
IF((ZB_Käufer2!$B813-Parameter!$B$17*Spielerentscheidungen!$D$5+Parameter!$B$4*(Ergebnisse2!$E$4/Parameter!$B$8) + J813)&gt;0,"B",0)))</f>
        <v>0</v>
      </c>
      <c r="H813">
        <f>IF(AND(($B813-Parameter!$B$17*Spielerentscheidungen!$B$6+Parameter!$B$4*(Ergebnisse2!$D$5/Parameter!$B$8) + I813)&gt;0,(ZB_Käufer2!$B813-Parameter!$B$17*Spielerentscheidungen!$D$6+Parameter!$B$4*(Ergebnisse2!$E$5/Parameter!$B$8) + J813)&gt;0), IF(($B813-Parameter!$B$17*Spielerentscheidungen!$B$6+Parameter!$B$4*(Ergebnisse2!$D$5/Parameter!$B$8) + I813) &gt; (ZB_Käufer2!$B813-Parameter!$B$17*Spielerentscheidungen!$D$6+Parameter!$B$4*(Ergebnisse2!$E$5/Parameter!$B$8) + J813),"A",IF(($B813-Parameter!$B$17*Spielerentscheidungen!$B$6+Parameter!$B$4*(Ergebnisse2!$D$5/Parameter!$B$8) + I813) &lt; (ZB_Käufer2!$B813-Parameter!$B$17*Spielerentscheidungen!$D$6+Parameter!$B$4*(Ergebnisse2!$E$5/Parameter!$B$8) + J813),"B",C813)),
IF(($B813-Parameter!$B$17*Spielerentscheidungen!$B$6+Parameter!$B$4*(Ergebnisse2!$D$5/Parameter!$B$8) + I813)&gt;0,"A",
IF((ZB_Käufer2!$B813-Parameter!$B$17*Spielerentscheidungen!$D$6 + Parameter!$B$4*(Ergebnisse2!$E$5/Parameter!$B$8) + J813)&gt;0,"B",0)))</f>
        <v>0</v>
      </c>
      <c r="I813">
        <v>0</v>
      </c>
      <c r="J813">
        <v>3</v>
      </c>
    </row>
    <row r="814" spans="1:10" x14ac:dyDescent="0.35">
      <c r="A814">
        <v>813</v>
      </c>
      <c r="B814">
        <v>8.18</v>
      </c>
      <c r="C814" t="s">
        <v>19</v>
      </c>
      <c r="D814" t="str">
        <f>IF(AND(($B814- Parameter!$B$17*Spielerentscheidungen!$B$2+Parameter!$B$4*0.5 + I814)&gt;0,(ZB_Käufer2!$B814-Parameter!$B$17*Spielerentscheidungen!$D$2+Parameter!$B$4*0.5 + J814)&gt;0), IF(($B814-Parameter!$B$17*Spielerentscheidungen!$B$2+Parameter!$B$4*0.5 + I814) &gt; (ZB_Käufer2!$B814-Parameter!$B$17*Spielerentscheidungen!$D$2+Parameter!$B$4*0.5 + J814), "A", IF((ZB_Käufer2!$B814-Parameter!$B$17*Spielerentscheidungen!$D$2+Parameter!$B$4*0.5 + J814) &gt; ($B814-Parameter!$B$17*Spielerentscheidungen!$B$2+Parameter!$B$4*0.5 + I814), "B", C814)),
IF(($B814-Parameter!$B$17*Spielerentscheidungen!$B$2+Parameter!$B$4*0.5 + I814)&gt;0,"A",
IF((ZB_Käufer2!$B814-Parameter!$B$17*Spielerentscheidungen!$D$2+Parameter!$B$4*0.5 + J814)&gt;0,"B",0)))</f>
        <v>A</v>
      </c>
      <c r="E814" t="str">
        <f>IF(AND(($B814-Parameter!$B$17*Spielerentscheidungen!$B$3+Parameter!$B$4*(Ergebnisse2!$D$2/Parameter!$B$8) + I814)&gt;0,(ZB_Käufer2!$B814-Parameter!$B$17*Spielerentscheidungen!$D$3+Parameter!$B$4*(Ergebnisse2!$E$2/Parameter!$B$8) + J814)&gt;0),IF(($B814-Parameter!$B$17*Spielerentscheidungen!$B$3+Parameter!$B$4*(Ergebnisse2!$D$2/Parameter!$B$8) + I814) &gt; (ZB_Käufer2!$B814-Parameter!$B$17*Spielerentscheidungen!$D$3+Parameter!$B$4*(Ergebnisse2!$E$2/Parameter!$B$8) + J814),"A", IF(($B814-Parameter!$B$17*Spielerentscheidungen!$B$3+Parameter!$B$4*(Ergebnisse2!$D$2/Parameter!$B$8) + I814) &lt; (ZB_Käufer2!$B814-Parameter!$B$17*Spielerentscheidungen!$D$3+Parameter!$B$4*(Ergebnisse2!$E$2/Parameter!$B$8) + J814 ), "B", C814)),
IF(($B814-Parameter!$B$17*Spielerentscheidungen!$B$3+Parameter!$B$4*(Ergebnisse2!$D$2/Parameter!$B$8) + I814) &gt; 0,"A",
IF((ZB_Käufer2!$B814-Parameter!$B$17*Spielerentscheidungen!$D$3+Parameter!$B$4*(Ergebnisse2!$E$2/Parameter!$B$8) + J814)&gt;0,"B",0)))</f>
        <v>A</v>
      </c>
      <c r="F814" t="str">
        <f>IF(AND(($B814-Parameter!$B$17*Spielerentscheidungen!$B$4+Parameter!$B$4*(Ergebnisse2!$D$3/Parameter!$B$8) + I814 )&gt;0,(ZB_Käufer2!$B814-Parameter!$B$17*Spielerentscheidungen!$D$4+Parameter!$B$4*(Ergebnisse2!$E$3/Parameter!$B$8) + J814)&gt;0),IF(($B814-Parameter!$B$17*Spielerentscheidungen!$B$4+Parameter!$B$4*(Ergebnisse2!$D$3/Parameter!$B$8) + I814) &gt; (ZB_Käufer2!$B814-Parameter!$B$17*Spielerentscheidungen!$D$4+Parameter!$B$4*(Ergebnisse2!$E$3/Parameter!$B$8) + J814), "A", IF(($B814-Parameter!$B$17*Spielerentscheidungen!$B$4+Parameter!$B$4*(Ergebnisse2!$D$3/Parameter!$B$8) + I814) &lt; (ZB_Käufer2!$B814-Parameter!$B$17*Spielerentscheidungen!$D$4+Parameter!$B$4*(Ergebnisse2!$E$3/Parameter!$B$8) + J814), "B", C814)),
IF(($B814-Parameter!$B$17*Spielerentscheidungen!$B$4+Parameter!$B$4*(Ergebnisse2!$D$3/Parameter!$B$8) + I814) &gt; 0,"A",
IF((ZB_Käufer2!$B814-Parameter!$B$17*Spielerentscheidungen!$D$4+Parameter!$B$4*(Ergebnisse2!$E$3/Parameter!$B$8) + J814) &gt; 0,"B",0)))</f>
        <v>A</v>
      </c>
      <c r="G814" t="str">
        <f>IF(AND(($B814-Parameter!$B$17*Spielerentscheidungen!$B$5+Parameter!$B$4*(Ergebnisse2!$D$4/Parameter!$B$8) + I814)&gt;0,(ZB_Käufer2!$B814-Parameter!$B$17*Spielerentscheidungen!$D$5+Parameter!$B$4*(Ergebnisse2!$E$4/Parameter!$B$8) + J814)&gt;0), IF(($B814-Parameter!$B$17*Spielerentscheidungen!$B$5+Parameter!$B$4*(Ergebnisse2!$D$4/Parameter!$B$8) + I814) &gt; (ZB_Käufer2!$B814-Parameter!$B$17*Spielerentscheidungen!$D$5+Parameter!$B$4*(Ergebnisse2!$E$4/Parameter!$B$8) + J814), "A", IF(($B814-Parameter!$B$17*Spielerentscheidungen!$B$5+Parameter!$B$4*(Ergebnisse2!$D$4/Parameter!$B$8) + I814) &lt; (ZB_Käufer2!$B814-Parameter!$B$17*Spielerentscheidungen!$D$5+Parameter!$B$4*(Ergebnisse2!$E$4/Parameter!$B$8) + J814), "B", C814)),
IF(($B814-Parameter!$B$17*Spielerentscheidungen!$B$5+Parameter!$B$4*(Ergebnisse2!$D$4/Parameter!$B$8) +I814)&gt;0,"A",
IF((ZB_Käufer2!$B814-Parameter!$B$17*Spielerentscheidungen!$D$5+Parameter!$B$4*(Ergebnisse2!$E$4/Parameter!$B$8) + J814)&gt;0,"B",0)))</f>
        <v>A</v>
      </c>
      <c r="H814">
        <f>IF(AND(($B814-Parameter!$B$17*Spielerentscheidungen!$B$6+Parameter!$B$4*(Ergebnisse2!$D$5/Parameter!$B$8) + I814)&gt;0,(ZB_Käufer2!$B814-Parameter!$B$17*Spielerentscheidungen!$D$6+Parameter!$B$4*(Ergebnisse2!$E$5/Parameter!$B$8) + J814)&gt;0), IF(($B814-Parameter!$B$17*Spielerentscheidungen!$B$6+Parameter!$B$4*(Ergebnisse2!$D$5/Parameter!$B$8) + I814) &gt; (ZB_Käufer2!$B814-Parameter!$B$17*Spielerentscheidungen!$D$6+Parameter!$B$4*(Ergebnisse2!$E$5/Parameter!$B$8) + J814),"A",IF(($B814-Parameter!$B$17*Spielerentscheidungen!$B$6+Parameter!$B$4*(Ergebnisse2!$D$5/Parameter!$B$8) + I814) &lt; (ZB_Käufer2!$B814-Parameter!$B$17*Spielerentscheidungen!$D$6+Parameter!$B$4*(Ergebnisse2!$E$5/Parameter!$B$8) + J814),"B",C814)),
IF(($B814-Parameter!$B$17*Spielerentscheidungen!$B$6+Parameter!$B$4*(Ergebnisse2!$D$5/Parameter!$B$8) + I814)&gt;0,"A",
IF((ZB_Käufer2!$B814-Parameter!$B$17*Spielerentscheidungen!$D$6 + Parameter!$B$4*(Ergebnisse2!$E$5/Parameter!$B$8) + J814)&gt;0,"B",0)))</f>
        <v>0</v>
      </c>
      <c r="I814">
        <v>5</v>
      </c>
      <c r="J814">
        <v>0</v>
      </c>
    </row>
    <row r="815" spans="1:10" x14ac:dyDescent="0.35">
      <c r="A815">
        <v>814</v>
      </c>
      <c r="B815">
        <v>7.69</v>
      </c>
      <c r="C815" t="s">
        <v>20</v>
      </c>
      <c r="D815" t="str">
        <f>IF(AND(($B815- Parameter!$B$17*Spielerentscheidungen!$B$2+Parameter!$B$4*0.5 + I815)&gt;0,(ZB_Käufer2!$B815-Parameter!$B$17*Spielerentscheidungen!$D$2+Parameter!$B$4*0.5 + J815)&gt;0), IF(($B815-Parameter!$B$17*Spielerentscheidungen!$B$2+Parameter!$B$4*0.5 + I815) &gt; (ZB_Käufer2!$B815-Parameter!$B$17*Spielerentscheidungen!$D$2+Parameter!$B$4*0.5 + J815), "A", IF((ZB_Käufer2!$B815-Parameter!$B$17*Spielerentscheidungen!$D$2+Parameter!$B$4*0.5 + J815) &gt; ($B815-Parameter!$B$17*Spielerentscheidungen!$B$2+Parameter!$B$4*0.5 + I815), "B", C815)),
IF(($B815-Parameter!$B$17*Spielerentscheidungen!$B$2+Parameter!$B$4*0.5 + I815)&gt;0,"A",
IF((ZB_Käufer2!$B815-Parameter!$B$17*Spielerentscheidungen!$D$2+Parameter!$B$4*0.5 + J815)&gt;0,"B",0)))</f>
        <v>B</v>
      </c>
      <c r="E815" t="str">
        <f>IF(AND(($B815-Parameter!$B$17*Spielerentscheidungen!$B$3+Parameter!$B$4*(Ergebnisse2!$D$2/Parameter!$B$8) + I815)&gt;0,(ZB_Käufer2!$B815-Parameter!$B$17*Spielerentscheidungen!$D$3+Parameter!$B$4*(Ergebnisse2!$E$2/Parameter!$B$8) + J815)&gt;0),IF(($B815-Parameter!$B$17*Spielerentscheidungen!$B$3+Parameter!$B$4*(Ergebnisse2!$D$2/Parameter!$B$8) + I815) &gt; (ZB_Käufer2!$B815-Parameter!$B$17*Spielerentscheidungen!$D$3+Parameter!$B$4*(Ergebnisse2!$E$2/Parameter!$B$8) + J815),"A", IF(($B815-Parameter!$B$17*Spielerentscheidungen!$B$3+Parameter!$B$4*(Ergebnisse2!$D$2/Parameter!$B$8) + I815) &lt; (ZB_Käufer2!$B815-Parameter!$B$17*Spielerentscheidungen!$D$3+Parameter!$B$4*(Ergebnisse2!$E$2/Parameter!$B$8) + J815 ), "B", C815)),
IF(($B815-Parameter!$B$17*Spielerentscheidungen!$B$3+Parameter!$B$4*(Ergebnisse2!$D$2/Parameter!$B$8) + I815) &gt; 0,"A",
IF((ZB_Käufer2!$B815-Parameter!$B$17*Spielerentscheidungen!$D$3+Parameter!$B$4*(Ergebnisse2!$E$2/Parameter!$B$8) + J815)&gt;0,"B",0)))</f>
        <v>A</v>
      </c>
      <c r="F815">
        <f>IF(AND(($B815-Parameter!$B$17*Spielerentscheidungen!$B$4+Parameter!$B$4*(Ergebnisse2!$D$3/Parameter!$B$8) + I815 )&gt;0,(ZB_Käufer2!$B815-Parameter!$B$17*Spielerentscheidungen!$D$4+Parameter!$B$4*(Ergebnisse2!$E$3/Parameter!$B$8) + J815)&gt;0),IF(($B815-Parameter!$B$17*Spielerentscheidungen!$B$4+Parameter!$B$4*(Ergebnisse2!$D$3/Parameter!$B$8) + I815) &gt; (ZB_Käufer2!$B815-Parameter!$B$17*Spielerentscheidungen!$D$4+Parameter!$B$4*(Ergebnisse2!$E$3/Parameter!$B$8) + J815), "A", IF(($B815-Parameter!$B$17*Spielerentscheidungen!$B$4+Parameter!$B$4*(Ergebnisse2!$D$3/Parameter!$B$8) + I815) &lt; (ZB_Käufer2!$B815-Parameter!$B$17*Spielerentscheidungen!$D$4+Parameter!$B$4*(Ergebnisse2!$E$3/Parameter!$B$8) + J815), "B", C815)),
IF(($B815-Parameter!$B$17*Spielerentscheidungen!$B$4+Parameter!$B$4*(Ergebnisse2!$D$3/Parameter!$B$8) + I815) &gt; 0,"A",
IF((ZB_Käufer2!$B815-Parameter!$B$17*Spielerentscheidungen!$D$4+Parameter!$B$4*(Ergebnisse2!$E$3/Parameter!$B$8) + J815) &gt; 0,"B",0)))</f>
        <v>0</v>
      </c>
      <c r="G815">
        <f>IF(AND(($B815-Parameter!$B$17*Spielerentscheidungen!$B$5+Parameter!$B$4*(Ergebnisse2!$D$4/Parameter!$B$8) + I815)&gt;0,(ZB_Käufer2!$B815-Parameter!$B$17*Spielerentscheidungen!$D$5+Parameter!$B$4*(Ergebnisse2!$E$4/Parameter!$B$8) + J815)&gt;0), IF(($B815-Parameter!$B$17*Spielerentscheidungen!$B$5+Parameter!$B$4*(Ergebnisse2!$D$4/Parameter!$B$8) + I815) &gt; (ZB_Käufer2!$B815-Parameter!$B$17*Spielerentscheidungen!$D$5+Parameter!$B$4*(Ergebnisse2!$E$4/Parameter!$B$8) + J815), "A", IF(($B815-Parameter!$B$17*Spielerentscheidungen!$B$5+Parameter!$B$4*(Ergebnisse2!$D$4/Parameter!$B$8) + I815) &lt; (ZB_Käufer2!$B815-Parameter!$B$17*Spielerentscheidungen!$D$5+Parameter!$B$4*(Ergebnisse2!$E$4/Parameter!$B$8) + J815), "B", C815)),
IF(($B815-Parameter!$B$17*Spielerentscheidungen!$B$5+Parameter!$B$4*(Ergebnisse2!$D$4/Parameter!$B$8) +I815)&gt;0,"A",
IF((ZB_Käufer2!$B815-Parameter!$B$17*Spielerentscheidungen!$D$5+Parameter!$B$4*(Ergebnisse2!$E$4/Parameter!$B$8) + J815)&gt;0,"B",0)))</f>
        <v>0</v>
      </c>
      <c r="H815">
        <f>IF(AND(($B815-Parameter!$B$17*Spielerentscheidungen!$B$6+Parameter!$B$4*(Ergebnisse2!$D$5/Parameter!$B$8) + I815)&gt;0,(ZB_Käufer2!$B815-Parameter!$B$17*Spielerentscheidungen!$D$6+Parameter!$B$4*(Ergebnisse2!$E$5/Parameter!$B$8) + J815)&gt;0), IF(($B815-Parameter!$B$17*Spielerentscheidungen!$B$6+Parameter!$B$4*(Ergebnisse2!$D$5/Parameter!$B$8) + I815) &gt; (ZB_Käufer2!$B815-Parameter!$B$17*Spielerentscheidungen!$D$6+Parameter!$B$4*(Ergebnisse2!$E$5/Parameter!$B$8) + J815),"A",IF(($B815-Parameter!$B$17*Spielerentscheidungen!$B$6+Parameter!$B$4*(Ergebnisse2!$D$5/Parameter!$B$8) + I815) &lt; (ZB_Käufer2!$B815-Parameter!$B$17*Spielerentscheidungen!$D$6+Parameter!$B$4*(Ergebnisse2!$E$5/Parameter!$B$8) + J815),"B",C815)),
IF(($B815-Parameter!$B$17*Spielerentscheidungen!$B$6+Parameter!$B$4*(Ergebnisse2!$D$5/Parameter!$B$8) + I815)&gt;0,"A",
IF((ZB_Käufer2!$B815-Parameter!$B$17*Spielerentscheidungen!$D$6 + Parameter!$B$4*(Ergebnisse2!$E$5/Parameter!$B$8) + J815)&gt;0,"B",0)))</f>
        <v>0</v>
      </c>
      <c r="I815">
        <v>0</v>
      </c>
      <c r="J815">
        <v>1</v>
      </c>
    </row>
    <row r="816" spans="1:10" x14ac:dyDescent="0.35">
      <c r="A816">
        <v>815</v>
      </c>
      <c r="B816">
        <v>3.76</v>
      </c>
      <c r="C816" t="s">
        <v>19</v>
      </c>
      <c r="D816">
        <f>IF(AND(($B816- Parameter!$B$17*Spielerentscheidungen!$B$2+Parameter!$B$4*0.5 + I816)&gt;0,(ZB_Käufer2!$B816-Parameter!$B$17*Spielerentscheidungen!$D$2+Parameter!$B$4*0.5 + J816)&gt;0), IF(($B816-Parameter!$B$17*Spielerentscheidungen!$B$2+Parameter!$B$4*0.5 + I816) &gt; (ZB_Käufer2!$B816-Parameter!$B$17*Spielerentscheidungen!$D$2+Parameter!$B$4*0.5 + J816), "A", IF((ZB_Käufer2!$B816-Parameter!$B$17*Spielerentscheidungen!$D$2+Parameter!$B$4*0.5 + J816) &gt; ($B816-Parameter!$B$17*Spielerentscheidungen!$B$2+Parameter!$B$4*0.5 + I816), "B", C816)),
IF(($B816-Parameter!$B$17*Spielerentscheidungen!$B$2+Parameter!$B$4*0.5 + I816)&gt;0,"A",
IF((ZB_Käufer2!$B816-Parameter!$B$17*Spielerentscheidungen!$D$2+Parameter!$B$4*0.5 + J816)&gt;0,"B",0)))</f>
        <v>0</v>
      </c>
      <c r="E816">
        <f>IF(AND(($B816-Parameter!$B$17*Spielerentscheidungen!$B$3+Parameter!$B$4*(Ergebnisse2!$D$2/Parameter!$B$8) + I816)&gt;0,(ZB_Käufer2!$B816-Parameter!$B$17*Spielerentscheidungen!$D$3+Parameter!$B$4*(Ergebnisse2!$E$2/Parameter!$B$8) + J816)&gt;0),IF(($B816-Parameter!$B$17*Spielerentscheidungen!$B$3+Parameter!$B$4*(Ergebnisse2!$D$2/Parameter!$B$8) + I816) &gt; (ZB_Käufer2!$B816-Parameter!$B$17*Spielerentscheidungen!$D$3+Parameter!$B$4*(Ergebnisse2!$E$2/Parameter!$B$8) + J816),"A", IF(($B816-Parameter!$B$17*Spielerentscheidungen!$B$3+Parameter!$B$4*(Ergebnisse2!$D$2/Parameter!$B$8) + I816) &lt; (ZB_Käufer2!$B816-Parameter!$B$17*Spielerentscheidungen!$D$3+Parameter!$B$4*(Ergebnisse2!$E$2/Parameter!$B$8) + J816 ), "B", C816)),
IF(($B816-Parameter!$B$17*Spielerentscheidungen!$B$3+Parameter!$B$4*(Ergebnisse2!$D$2/Parameter!$B$8) + I816) &gt; 0,"A",
IF((ZB_Käufer2!$B816-Parameter!$B$17*Spielerentscheidungen!$D$3+Parameter!$B$4*(Ergebnisse2!$E$2/Parameter!$B$8) + J816)&gt;0,"B",0)))</f>
        <v>0</v>
      </c>
      <c r="F816">
        <f>IF(AND(($B816-Parameter!$B$17*Spielerentscheidungen!$B$4+Parameter!$B$4*(Ergebnisse2!$D$3/Parameter!$B$8) + I816 )&gt;0,(ZB_Käufer2!$B816-Parameter!$B$17*Spielerentscheidungen!$D$4+Parameter!$B$4*(Ergebnisse2!$E$3/Parameter!$B$8) + J816)&gt;0),IF(($B816-Parameter!$B$17*Spielerentscheidungen!$B$4+Parameter!$B$4*(Ergebnisse2!$D$3/Parameter!$B$8) + I816) &gt; (ZB_Käufer2!$B816-Parameter!$B$17*Spielerentscheidungen!$D$4+Parameter!$B$4*(Ergebnisse2!$E$3/Parameter!$B$8) + J816), "A", IF(($B816-Parameter!$B$17*Spielerentscheidungen!$B$4+Parameter!$B$4*(Ergebnisse2!$D$3/Parameter!$B$8) + I816) &lt; (ZB_Käufer2!$B816-Parameter!$B$17*Spielerentscheidungen!$D$4+Parameter!$B$4*(Ergebnisse2!$E$3/Parameter!$B$8) + J816), "B", C816)),
IF(($B816-Parameter!$B$17*Spielerentscheidungen!$B$4+Parameter!$B$4*(Ergebnisse2!$D$3/Parameter!$B$8) + I816) &gt; 0,"A",
IF((ZB_Käufer2!$B816-Parameter!$B$17*Spielerentscheidungen!$D$4+Parameter!$B$4*(Ergebnisse2!$E$3/Parameter!$B$8) + J816) &gt; 0,"B",0)))</f>
        <v>0</v>
      </c>
      <c r="G816">
        <f>IF(AND(($B816-Parameter!$B$17*Spielerentscheidungen!$B$5+Parameter!$B$4*(Ergebnisse2!$D$4/Parameter!$B$8) + I816)&gt;0,(ZB_Käufer2!$B816-Parameter!$B$17*Spielerentscheidungen!$D$5+Parameter!$B$4*(Ergebnisse2!$E$4/Parameter!$B$8) + J816)&gt;0), IF(($B816-Parameter!$B$17*Spielerentscheidungen!$B$5+Parameter!$B$4*(Ergebnisse2!$D$4/Parameter!$B$8) + I816) &gt; (ZB_Käufer2!$B816-Parameter!$B$17*Spielerentscheidungen!$D$5+Parameter!$B$4*(Ergebnisse2!$E$4/Parameter!$B$8) + J816), "A", IF(($B816-Parameter!$B$17*Spielerentscheidungen!$B$5+Parameter!$B$4*(Ergebnisse2!$D$4/Parameter!$B$8) + I816) &lt; (ZB_Käufer2!$B816-Parameter!$B$17*Spielerentscheidungen!$D$5+Parameter!$B$4*(Ergebnisse2!$E$4/Parameter!$B$8) + J816), "B", C816)),
IF(($B816-Parameter!$B$17*Spielerentscheidungen!$B$5+Parameter!$B$4*(Ergebnisse2!$D$4/Parameter!$B$8) +I816)&gt;0,"A",
IF((ZB_Käufer2!$B816-Parameter!$B$17*Spielerentscheidungen!$D$5+Parameter!$B$4*(Ergebnisse2!$E$4/Parameter!$B$8) + J816)&gt;0,"B",0)))</f>
        <v>0</v>
      </c>
      <c r="H816">
        <f>IF(AND(($B816-Parameter!$B$17*Spielerentscheidungen!$B$6+Parameter!$B$4*(Ergebnisse2!$D$5/Parameter!$B$8) + I816)&gt;0,(ZB_Käufer2!$B816-Parameter!$B$17*Spielerentscheidungen!$D$6+Parameter!$B$4*(Ergebnisse2!$E$5/Parameter!$B$8) + J816)&gt;0), IF(($B816-Parameter!$B$17*Spielerentscheidungen!$B$6+Parameter!$B$4*(Ergebnisse2!$D$5/Parameter!$B$8) + I816) &gt; (ZB_Käufer2!$B816-Parameter!$B$17*Spielerentscheidungen!$D$6+Parameter!$B$4*(Ergebnisse2!$E$5/Parameter!$B$8) + J816),"A",IF(($B816-Parameter!$B$17*Spielerentscheidungen!$B$6+Parameter!$B$4*(Ergebnisse2!$D$5/Parameter!$B$8) + I816) &lt; (ZB_Käufer2!$B816-Parameter!$B$17*Spielerentscheidungen!$D$6+Parameter!$B$4*(Ergebnisse2!$E$5/Parameter!$B$8) + J816),"B",C816)),
IF(($B816-Parameter!$B$17*Spielerentscheidungen!$B$6+Parameter!$B$4*(Ergebnisse2!$D$5/Parameter!$B$8) + I816)&gt;0,"A",
IF((ZB_Käufer2!$B816-Parameter!$B$17*Spielerentscheidungen!$D$6 + Parameter!$B$4*(Ergebnisse2!$E$5/Parameter!$B$8) + J816)&gt;0,"B",0)))</f>
        <v>0</v>
      </c>
      <c r="I816">
        <v>0</v>
      </c>
      <c r="J816">
        <v>3</v>
      </c>
    </row>
    <row r="817" spans="1:10" x14ac:dyDescent="0.35">
      <c r="A817">
        <v>816</v>
      </c>
      <c r="B817">
        <v>7.67</v>
      </c>
      <c r="C817" t="s">
        <v>20</v>
      </c>
      <c r="D817" t="str">
        <f>IF(AND(($B817- Parameter!$B$17*Spielerentscheidungen!$B$2+Parameter!$B$4*0.5 + I817)&gt;0,(ZB_Käufer2!$B817-Parameter!$B$17*Spielerentscheidungen!$D$2+Parameter!$B$4*0.5 + J817)&gt;0), IF(($B817-Parameter!$B$17*Spielerentscheidungen!$B$2+Parameter!$B$4*0.5 + I817) &gt; (ZB_Käufer2!$B817-Parameter!$B$17*Spielerentscheidungen!$D$2+Parameter!$B$4*0.5 + J817), "A", IF((ZB_Käufer2!$B817-Parameter!$B$17*Spielerentscheidungen!$D$2+Parameter!$B$4*0.5 + J817) &gt; ($B817-Parameter!$B$17*Spielerentscheidungen!$B$2+Parameter!$B$4*0.5 + I817), "B", C817)),
IF(($B817-Parameter!$B$17*Spielerentscheidungen!$B$2+Parameter!$B$4*0.5 + I817)&gt;0,"A",
IF((ZB_Käufer2!$B817-Parameter!$B$17*Spielerentscheidungen!$D$2+Parameter!$B$4*0.5 + J817)&gt;0,"B",0)))</f>
        <v>A</v>
      </c>
      <c r="E817" t="str">
        <f>IF(AND(($B817-Parameter!$B$17*Spielerentscheidungen!$B$3+Parameter!$B$4*(Ergebnisse2!$D$2/Parameter!$B$8) + I817)&gt;0,(ZB_Käufer2!$B817-Parameter!$B$17*Spielerentscheidungen!$D$3+Parameter!$B$4*(Ergebnisse2!$E$2/Parameter!$B$8) + J817)&gt;0),IF(($B817-Parameter!$B$17*Spielerentscheidungen!$B$3+Parameter!$B$4*(Ergebnisse2!$D$2/Parameter!$B$8) + I817) &gt; (ZB_Käufer2!$B817-Parameter!$B$17*Spielerentscheidungen!$D$3+Parameter!$B$4*(Ergebnisse2!$E$2/Parameter!$B$8) + J817),"A", IF(($B817-Parameter!$B$17*Spielerentscheidungen!$B$3+Parameter!$B$4*(Ergebnisse2!$D$2/Parameter!$B$8) + I817) &lt; (ZB_Käufer2!$B817-Parameter!$B$17*Spielerentscheidungen!$D$3+Parameter!$B$4*(Ergebnisse2!$E$2/Parameter!$B$8) + J817 ), "B", C817)),
IF(($B817-Parameter!$B$17*Spielerentscheidungen!$B$3+Parameter!$B$4*(Ergebnisse2!$D$2/Parameter!$B$8) + I817) &gt; 0,"A",
IF((ZB_Käufer2!$B817-Parameter!$B$17*Spielerentscheidungen!$D$3+Parameter!$B$4*(Ergebnisse2!$E$2/Parameter!$B$8) + J817)&gt;0,"B",0)))</f>
        <v>A</v>
      </c>
      <c r="F817" t="str">
        <f>IF(AND(($B817-Parameter!$B$17*Spielerentscheidungen!$B$4+Parameter!$B$4*(Ergebnisse2!$D$3/Parameter!$B$8) + I817 )&gt;0,(ZB_Käufer2!$B817-Parameter!$B$17*Spielerentscheidungen!$D$4+Parameter!$B$4*(Ergebnisse2!$E$3/Parameter!$B$8) + J817)&gt;0),IF(($B817-Parameter!$B$17*Spielerentscheidungen!$B$4+Parameter!$B$4*(Ergebnisse2!$D$3/Parameter!$B$8) + I817) &gt; (ZB_Käufer2!$B817-Parameter!$B$17*Spielerentscheidungen!$D$4+Parameter!$B$4*(Ergebnisse2!$E$3/Parameter!$B$8) + J817), "A", IF(($B817-Parameter!$B$17*Spielerentscheidungen!$B$4+Parameter!$B$4*(Ergebnisse2!$D$3/Parameter!$B$8) + I817) &lt; (ZB_Käufer2!$B817-Parameter!$B$17*Spielerentscheidungen!$D$4+Parameter!$B$4*(Ergebnisse2!$E$3/Parameter!$B$8) + J817), "B", C817)),
IF(($B817-Parameter!$B$17*Spielerentscheidungen!$B$4+Parameter!$B$4*(Ergebnisse2!$D$3/Parameter!$B$8) + I817) &gt; 0,"A",
IF((ZB_Käufer2!$B817-Parameter!$B$17*Spielerentscheidungen!$D$4+Parameter!$B$4*(Ergebnisse2!$E$3/Parameter!$B$8) + J817) &gt; 0,"B",0)))</f>
        <v>A</v>
      </c>
      <c r="G817" t="str">
        <f>IF(AND(($B817-Parameter!$B$17*Spielerentscheidungen!$B$5+Parameter!$B$4*(Ergebnisse2!$D$4/Parameter!$B$8) + I817)&gt;0,(ZB_Käufer2!$B817-Parameter!$B$17*Spielerentscheidungen!$D$5+Parameter!$B$4*(Ergebnisse2!$E$4/Parameter!$B$8) + J817)&gt;0), IF(($B817-Parameter!$B$17*Spielerentscheidungen!$B$5+Parameter!$B$4*(Ergebnisse2!$D$4/Parameter!$B$8) + I817) &gt; (ZB_Käufer2!$B817-Parameter!$B$17*Spielerentscheidungen!$D$5+Parameter!$B$4*(Ergebnisse2!$E$4/Parameter!$B$8) + J817), "A", IF(($B817-Parameter!$B$17*Spielerentscheidungen!$B$5+Parameter!$B$4*(Ergebnisse2!$D$4/Parameter!$B$8) + I817) &lt; (ZB_Käufer2!$B817-Parameter!$B$17*Spielerentscheidungen!$D$5+Parameter!$B$4*(Ergebnisse2!$E$4/Parameter!$B$8) + J817), "B", C817)),
IF(($B817-Parameter!$B$17*Spielerentscheidungen!$B$5+Parameter!$B$4*(Ergebnisse2!$D$4/Parameter!$B$8) +I817)&gt;0,"A",
IF((ZB_Käufer2!$B817-Parameter!$B$17*Spielerentscheidungen!$D$5+Parameter!$B$4*(Ergebnisse2!$E$4/Parameter!$B$8) + J817)&gt;0,"B",0)))</f>
        <v>A</v>
      </c>
      <c r="H817">
        <f>IF(AND(($B817-Parameter!$B$17*Spielerentscheidungen!$B$6+Parameter!$B$4*(Ergebnisse2!$D$5/Parameter!$B$8) + I817)&gt;0,(ZB_Käufer2!$B817-Parameter!$B$17*Spielerentscheidungen!$D$6+Parameter!$B$4*(Ergebnisse2!$E$5/Parameter!$B$8) + J817)&gt;0), IF(($B817-Parameter!$B$17*Spielerentscheidungen!$B$6+Parameter!$B$4*(Ergebnisse2!$D$5/Parameter!$B$8) + I817) &gt; (ZB_Käufer2!$B817-Parameter!$B$17*Spielerentscheidungen!$D$6+Parameter!$B$4*(Ergebnisse2!$E$5/Parameter!$B$8) + J817),"A",IF(($B817-Parameter!$B$17*Spielerentscheidungen!$B$6+Parameter!$B$4*(Ergebnisse2!$D$5/Parameter!$B$8) + I817) &lt; (ZB_Käufer2!$B817-Parameter!$B$17*Spielerentscheidungen!$D$6+Parameter!$B$4*(Ergebnisse2!$E$5/Parameter!$B$8) + J817),"B",C817)),
IF(($B817-Parameter!$B$17*Spielerentscheidungen!$B$6+Parameter!$B$4*(Ergebnisse2!$D$5/Parameter!$B$8) + I817)&gt;0,"A",
IF((ZB_Käufer2!$B817-Parameter!$B$17*Spielerentscheidungen!$D$6 + Parameter!$B$4*(Ergebnisse2!$E$5/Parameter!$B$8) + J817)&gt;0,"B",0)))</f>
        <v>0</v>
      </c>
      <c r="I817">
        <v>3</v>
      </c>
      <c r="J817">
        <v>0</v>
      </c>
    </row>
    <row r="818" spans="1:10" x14ac:dyDescent="0.35">
      <c r="A818">
        <v>817</v>
      </c>
      <c r="B818">
        <v>8.1999999999999993</v>
      </c>
      <c r="C818" t="s">
        <v>19</v>
      </c>
      <c r="D818" t="str">
        <f>IF(AND(($B818- Parameter!$B$17*Spielerentscheidungen!$B$2+Parameter!$B$4*0.5 + I818)&gt;0,(ZB_Käufer2!$B818-Parameter!$B$17*Spielerentscheidungen!$D$2+Parameter!$B$4*0.5 + J818)&gt;0), IF(($B818-Parameter!$B$17*Spielerentscheidungen!$B$2+Parameter!$B$4*0.5 + I818) &gt; (ZB_Käufer2!$B818-Parameter!$B$17*Spielerentscheidungen!$D$2+Parameter!$B$4*0.5 + J818), "A", IF((ZB_Käufer2!$B818-Parameter!$B$17*Spielerentscheidungen!$D$2+Parameter!$B$4*0.5 + J818) &gt; ($B818-Parameter!$B$17*Spielerentscheidungen!$B$2+Parameter!$B$4*0.5 + I818), "B", C818)),
IF(($B818-Parameter!$B$17*Spielerentscheidungen!$B$2+Parameter!$B$4*0.5 + I818)&gt;0,"A",
IF((ZB_Käufer2!$B818-Parameter!$B$17*Spielerentscheidungen!$D$2+Parameter!$B$4*0.5 + J818)&gt;0,"B",0)))</f>
        <v>A</v>
      </c>
      <c r="E818" t="str">
        <f>IF(AND(($B818-Parameter!$B$17*Spielerentscheidungen!$B$3+Parameter!$B$4*(Ergebnisse2!$D$2/Parameter!$B$8) + I818)&gt;0,(ZB_Käufer2!$B818-Parameter!$B$17*Spielerentscheidungen!$D$3+Parameter!$B$4*(Ergebnisse2!$E$2/Parameter!$B$8) + J818)&gt;0),IF(($B818-Parameter!$B$17*Spielerentscheidungen!$B$3+Parameter!$B$4*(Ergebnisse2!$D$2/Parameter!$B$8) + I818) &gt; (ZB_Käufer2!$B818-Parameter!$B$17*Spielerentscheidungen!$D$3+Parameter!$B$4*(Ergebnisse2!$E$2/Parameter!$B$8) + J818),"A", IF(($B818-Parameter!$B$17*Spielerentscheidungen!$B$3+Parameter!$B$4*(Ergebnisse2!$D$2/Parameter!$B$8) + I818) &lt; (ZB_Käufer2!$B818-Parameter!$B$17*Spielerentscheidungen!$D$3+Parameter!$B$4*(Ergebnisse2!$E$2/Parameter!$B$8) + J818 ), "B", C818)),
IF(($B818-Parameter!$B$17*Spielerentscheidungen!$B$3+Parameter!$B$4*(Ergebnisse2!$D$2/Parameter!$B$8) + I818) &gt; 0,"A",
IF((ZB_Käufer2!$B818-Parameter!$B$17*Spielerentscheidungen!$D$3+Parameter!$B$4*(Ergebnisse2!$E$2/Parameter!$B$8) + J818)&gt;0,"B",0)))</f>
        <v>A</v>
      </c>
      <c r="F818" t="str">
        <f>IF(AND(($B818-Parameter!$B$17*Spielerentscheidungen!$B$4+Parameter!$B$4*(Ergebnisse2!$D$3/Parameter!$B$8) + I818 )&gt;0,(ZB_Käufer2!$B818-Parameter!$B$17*Spielerentscheidungen!$D$4+Parameter!$B$4*(Ergebnisse2!$E$3/Parameter!$B$8) + J818)&gt;0),IF(($B818-Parameter!$B$17*Spielerentscheidungen!$B$4+Parameter!$B$4*(Ergebnisse2!$D$3/Parameter!$B$8) + I818) &gt; (ZB_Käufer2!$B818-Parameter!$B$17*Spielerentscheidungen!$D$4+Parameter!$B$4*(Ergebnisse2!$E$3/Parameter!$B$8) + J818), "A", IF(($B818-Parameter!$B$17*Spielerentscheidungen!$B$4+Parameter!$B$4*(Ergebnisse2!$D$3/Parameter!$B$8) + I818) &lt; (ZB_Käufer2!$B818-Parameter!$B$17*Spielerentscheidungen!$D$4+Parameter!$B$4*(Ergebnisse2!$E$3/Parameter!$B$8) + J818), "B", C818)),
IF(($B818-Parameter!$B$17*Spielerentscheidungen!$B$4+Parameter!$B$4*(Ergebnisse2!$D$3/Parameter!$B$8) + I818) &gt; 0,"A",
IF((ZB_Käufer2!$B818-Parameter!$B$17*Spielerentscheidungen!$D$4+Parameter!$B$4*(Ergebnisse2!$E$3/Parameter!$B$8) + J818) &gt; 0,"B",0)))</f>
        <v>A</v>
      </c>
      <c r="G818" t="str">
        <f>IF(AND(($B818-Parameter!$B$17*Spielerentscheidungen!$B$5+Parameter!$B$4*(Ergebnisse2!$D$4/Parameter!$B$8) + I818)&gt;0,(ZB_Käufer2!$B818-Parameter!$B$17*Spielerentscheidungen!$D$5+Parameter!$B$4*(Ergebnisse2!$E$4/Parameter!$B$8) + J818)&gt;0), IF(($B818-Parameter!$B$17*Spielerentscheidungen!$B$5+Parameter!$B$4*(Ergebnisse2!$D$4/Parameter!$B$8) + I818) &gt; (ZB_Käufer2!$B818-Parameter!$B$17*Spielerentscheidungen!$D$5+Parameter!$B$4*(Ergebnisse2!$E$4/Parameter!$B$8) + J818), "A", IF(($B818-Parameter!$B$17*Spielerentscheidungen!$B$5+Parameter!$B$4*(Ergebnisse2!$D$4/Parameter!$B$8) + I818) &lt; (ZB_Käufer2!$B818-Parameter!$B$17*Spielerentscheidungen!$D$5+Parameter!$B$4*(Ergebnisse2!$E$4/Parameter!$B$8) + J818), "B", C818)),
IF(($B818-Parameter!$B$17*Spielerentscheidungen!$B$5+Parameter!$B$4*(Ergebnisse2!$D$4/Parameter!$B$8) +I818)&gt;0,"A",
IF((ZB_Käufer2!$B818-Parameter!$B$17*Spielerentscheidungen!$D$5+Parameter!$B$4*(Ergebnisse2!$E$4/Parameter!$B$8) + J818)&gt;0,"B",0)))</f>
        <v>A</v>
      </c>
      <c r="H818">
        <f>IF(AND(($B818-Parameter!$B$17*Spielerentscheidungen!$B$6+Parameter!$B$4*(Ergebnisse2!$D$5/Parameter!$B$8) + I818)&gt;0,(ZB_Käufer2!$B818-Parameter!$B$17*Spielerentscheidungen!$D$6+Parameter!$B$4*(Ergebnisse2!$E$5/Parameter!$B$8) + J818)&gt;0), IF(($B818-Parameter!$B$17*Spielerentscheidungen!$B$6+Parameter!$B$4*(Ergebnisse2!$D$5/Parameter!$B$8) + I818) &gt; (ZB_Käufer2!$B818-Parameter!$B$17*Spielerentscheidungen!$D$6+Parameter!$B$4*(Ergebnisse2!$E$5/Parameter!$B$8) + J818),"A",IF(($B818-Parameter!$B$17*Spielerentscheidungen!$B$6+Parameter!$B$4*(Ergebnisse2!$D$5/Parameter!$B$8) + I818) &lt; (ZB_Käufer2!$B818-Parameter!$B$17*Spielerentscheidungen!$D$6+Parameter!$B$4*(Ergebnisse2!$E$5/Parameter!$B$8) + J818),"B",C818)),
IF(($B818-Parameter!$B$17*Spielerentscheidungen!$B$6+Parameter!$B$4*(Ergebnisse2!$D$5/Parameter!$B$8) + I818)&gt;0,"A",
IF((ZB_Käufer2!$B818-Parameter!$B$17*Spielerentscheidungen!$D$6 + Parameter!$B$4*(Ergebnisse2!$E$5/Parameter!$B$8) + J818)&gt;0,"B",0)))</f>
        <v>0</v>
      </c>
      <c r="I818">
        <v>4</v>
      </c>
      <c r="J818">
        <v>0</v>
      </c>
    </row>
    <row r="819" spans="1:10" x14ac:dyDescent="0.35">
      <c r="A819">
        <v>818</v>
      </c>
      <c r="B819">
        <v>6.18</v>
      </c>
      <c r="C819" t="s">
        <v>20</v>
      </c>
      <c r="D819" t="str">
        <f>IF(AND(($B819- Parameter!$B$17*Spielerentscheidungen!$B$2+Parameter!$B$4*0.5 + I819)&gt;0,(ZB_Käufer2!$B819-Parameter!$B$17*Spielerentscheidungen!$D$2+Parameter!$B$4*0.5 + J819)&gt;0), IF(($B819-Parameter!$B$17*Spielerentscheidungen!$B$2+Parameter!$B$4*0.5 + I819) &gt; (ZB_Käufer2!$B819-Parameter!$B$17*Spielerentscheidungen!$D$2+Parameter!$B$4*0.5 + J819), "A", IF((ZB_Käufer2!$B819-Parameter!$B$17*Spielerentscheidungen!$D$2+Parameter!$B$4*0.5 + J819) &gt; ($B819-Parameter!$B$17*Spielerentscheidungen!$B$2+Parameter!$B$4*0.5 + I819), "B", C819)),
IF(($B819-Parameter!$B$17*Spielerentscheidungen!$B$2+Parameter!$B$4*0.5 + I819)&gt;0,"A",
IF((ZB_Käufer2!$B819-Parameter!$B$17*Spielerentscheidungen!$D$2+Parameter!$B$4*0.5 + J819)&gt;0,"B",0)))</f>
        <v>A</v>
      </c>
      <c r="E819" t="str">
        <f>IF(AND(($B819-Parameter!$B$17*Spielerentscheidungen!$B$3+Parameter!$B$4*(Ergebnisse2!$D$2/Parameter!$B$8) + I819)&gt;0,(ZB_Käufer2!$B819-Parameter!$B$17*Spielerentscheidungen!$D$3+Parameter!$B$4*(Ergebnisse2!$E$2/Parameter!$B$8) + J819)&gt;0),IF(($B819-Parameter!$B$17*Spielerentscheidungen!$B$3+Parameter!$B$4*(Ergebnisse2!$D$2/Parameter!$B$8) + I819) &gt; (ZB_Käufer2!$B819-Parameter!$B$17*Spielerentscheidungen!$D$3+Parameter!$B$4*(Ergebnisse2!$E$2/Parameter!$B$8) + J819),"A", IF(($B819-Parameter!$B$17*Spielerentscheidungen!$B$3+Parameter!$B$4*(Ergebnisse2!$D$2/Parameter!$B$8) + I819) &lt; (ZB_Käufer2!$B819-Parameter!$B$17*Spielerentscheidungen!$D$3+Parameter!$B$4*(Ergebnisse2!$E$2/Parameter!$B$8) + J819 ), "B", C819)),
IF(($B819-Parameter!$B$17*Spielerentscheidungen!$B$3+Parameter!$B$4*(Ergebnisse2!$D$2/Parameter!$B$8) + I819) &gt; 0,"A",
IF((ZB_Käufer2!$B819-Parameter!$B$17*Spielerentscheidungen!$D$3+Parameter!$B$4*(Ergebnisse2!$E$2/Parameter!$B$8) + J819)&gt;0,"B",0)))</f>
        <v>A</v>
      </c>
      <c r="F819">
        <f>IF(AND(($B819-Parameter!$B$17*Spielerentscheidungen!$B$4+Parameter!$B$4*(Ergebnisse2!$D$3/Parameter!$B$8) + I819 )&gt;0,(ZB_Käufer2!$B819-Parameter!$B$17*Spielerentscheidungen!$D$4+Parameter!$B$4*(Ergebnisse2!$E$3/Parameter!$B$8) + J819)&gt;0),IF(($B819-Parameter!$B$17*Spielerentscheidungen!$B$4+Parameter!$B$4*(Ergebnisse2!$D$3/Parameter!$B$8) + I819) &gt; (ZB_Käufer2!$B819-Parameter!$B$17*Spielerentscheidungen!$D$4+Parameter!$B$4*(Ergebnisse2!$E$3/Parameter!$B$8) + J819), "A", IF(($B819-Parameter!$B$17*Spielerentscheidungen!$B$4+Parameter!$B$4*(Ergebnisse2!$D$3/Parameter!$B$8) + I819) &lt; (ZB_Käufer2!$B819-Parameter!$B$17*Spielerentscheidungen!$D$4+Parameter!$B$4*(Ergebnisse2!$E$3/Parameter!$B$8) + J819), "B", C819)),
IF(($B819-Parameter!$B$17*Spielerentscheidungen!$B$4+Parameter!$B$4*(Ergebnisse2!$D$3/Parameter!$B$8) + I819) &gt; 0,"A",
IF((ZB_Käufer2!$B819-Parameter!$B$17*Spielerentscheidungen!$D$4+Parameter!$B$4*(Ergebnisse2!$E$3/Parameter!$B$8) + J819) &gt; 0,"B",0)))</f>
        <v>0</v>
      </c>
      <c r="G819">
        <f>IF(AND(($B819-Parameter!$B$17*Spielerentscheidungen!$B$5+Parameter!$B$4*(Ergebnisse2!$D$4/Parameter!$B$8) + I819)&gt;0,(ZB_Käufer2!$B819-Parameter!$B$17*Spielerentscheidungen!$D$5+Parameter!$B$4*(Ergebnisse2!$E$4/Parameter!$B$8) + J819)&gt;0), IF(($B819-Parameter!$B$17*Spielerentscheidungen!$B$5+Parameter!$B$4*(Ergebnisse2!$D$4/Parameter!$B$8) + I819) &gt; (ZB_Käufer2!$B819-Parameter!$B$17*Spielerentscheidungen!$D$5+Parameter!$B$4*(Ergebnisse2!$E$4/Parameter!$B$8) + J819), "A", IF(($B819-Parameter!$B$17*Spielerentscheidungen!$B$5+Parameter!$B$4*(Ergebnisse2!$D$4/Parameter!$B$8) + I819) &lt; (ZB_Käufer2!$B819-Parameter!$B$17*Spielerentscheidungen!$D$5+Parameter!$B$4*(Ergebnisse2!$E$4/Parameter!$B$8) + J819), "B", C819)),
IF(($B819-Parameter!$B$17*Spielerentscheidungen!$B$5+Parameter!$B$4*(Ergebnisse2!$D$4/Parameter!$B$8) +I819)&gt;0,"A",
IF((ZB_Käufer2!$B819-Parameter!$B$17*Spielerentscheidungen!$D$5+Parameter!$B$4*(Ergebnisse2!$E$4/Parameter!$B$8) + J819)&gt;0,"B",0)))</f>
        <v>0</v>
      </c>
      <c r="H819">
        <f>IF(AND(($B819-Parameter!$B$17*Spielerentscheidungen!$B$6+Parameter!$B$4*(Ergebnisse2!$D$5/Parameter!$B$8) + I819)&gt;0,(ZB_Käufer2!$B819-Parameter!$B$17*Spielerentscheidungen!$D$6+Parameter!$B$4*(Ergebnisse2!$E$5/Parameter!$B$8) + J819)&gt;0), IF(($B819-Parameter!$B$17*Spielerentscheidungen!$B$6+Parameter!$B$4*(Ergebnisse2!$D$5/Parameter!$B$8) + I819) &gt; (ZB_Käufer2!$B819-Parameter!$B$17*Spielerentscheidungen!$D$6+Parameter!$B$4*(Ergebnisse2!$E$5/Parameter!$B$8) + J819),"A",IF(($B819-Parameter!$B$17*Spielerentscheidungen!$B$6+Parameter!$B$4*(Ergebnisse2!$D$5/Parameter!$B$8) + I819) &lt; (ZB_Käufer2!$B819-Parameter!$B$17*Spielerentscheidungen!$D$6+Parameter!$B$4*(Ergebnisse2!$E$5/Parameter!$B$8) + J819),"B",C819)),
IF(($B819-Parameter!$B$17*Spielerentscheidungen!$B$6+Parameter!$B$4*(Ergebnisse2!$D$5/Parameter!$B$8) + I819)&gt;0,"A",
IF((ZB_Käufer2!$B819-Parameter!$B$17*Spielerentscheidungen!$D$6 + Parameter!$B$4*(Ergebnisse2!$E$5/Parameter!$B$8) + J819)&gt;0,"B",0)))</f>
        <v>0</v>
      </c>
      <c r="I819">
        <v>1</v>
      </c>
      <c r="J819">
        <v>0</v>
      </c>
    </row>
    <row r="820" spans="1:10" x14ac:dyDescent="0.35">
      <c r="A820">
        <v>819</v>
      </c>
      <c r="B820">
        <v>6.07</v>
      </c>
      <c r="C820" t="s">
        <v>19</v>
      </c>
      <c r="D820" t="str">
        <f>IF(AND(($B820- Parameter!$B$17*Spielerentscheidungen!$B$2+Parameter!$B$4*0.5 + I820)&gt;0,(ZB_Käufer2!$B820-Parameter!$B$17*Spielerentscheidungen!$D$2+Parameter!$B$4*0.5 + J820)&gt;0), IF(($B820-Parameter!$B$17*Spielerentscheidungen!$B$2+Parameter!$B$4*0.5 + I820) &gt; (ZB_Käufer2!$B820-Parameter!$B$17*Spielerentscheidungen!$D$2+Parameter!$B$4*0.5 + J820), "A", IF((ZB_Käufer2!$B820-Parameter!$B$17*Spielerentscheidungen!$D$2+Parameter!$B$4*0.5 + J820) &gt; ($B820-Parameter!$B$17*Spielerentscheidungen!$B$2+Parameter!$B$4*0.5 + I820), "B", C820)),
IF(($B820-Parameter!$B$17*Spielerentscheidungen!$B$2+Parameter!$B$4*0.5 + I820)&gt;0,"A",
IF((ZB_Käufer2!$B820-Parameter!$B$17*Spielerentscheidungen!$D$2+Parameter!$B$4*0.5 + J820)&gt;0,"B",0)))</f>
        <v>B</v>
      </c>
      <c r="E820" t="str">
        <f>IF(AND(($B820-Parameter!$B$17*Spielerentscheidungen!$B$3+Parameter!$B$4*(Ergebnisse2!$D$2/Parameter!$B$8) + I820)&gt;0,(ZB_Käufer2!$B820-Parameter!$B$17*Spielerentscheidungen!$D$3+Parameter!$B$4*(Ergebnisse2!$E$2/Parameter!$B$8) + J820)&gt;0),IF(($B820-Parameter!$B$17*Spielerentscheidungen!$B$3+Parameter!$B$4*(Ergebnisse2!$D$2/Parameter!$B$8) + I820) &gt; (ZB_Käufer2!$B820-Parameter!$B$17*Spielerentscheidungen!$D$3+Parameter!$B$4*(Ergebnisse2!$E$2/Parameter!$B$8) + J820),"A", IF(($B820-Parameter!$B$17*Spielerentscheidungen!$B$3+Parameter!$B$4*(Ergebnisse2!$D$2/Parameter!$B$8) + I820) &lt; (ZB_Käufer2!$B820-Parameter!$B$17*Spielerentscheidungen!$D$3+Parameter!$B$4*(Ergebnisse2!$E$2/Parameter!$B$8) + J820 ), "B", C820)),
IF(($B820-Parameter!$B$17*Spielerentscheidungen!$B$3+Parameter!$B$4*(Ergebnisse2!$D$2/Parameter!$B$8) + I820) &gt; 0,"A",
IF((ZB_Käufer2!$B820-Parameter!$B$17*Spielerentscheidungen!$D$3+Parameter!$B$4*(Ergebnisse2!$E$2/Parameter!$B$8) + J820)&gt;0,"B",0)))</f>
        <v>B</v>
      </c>
      <c r="F820" t="str">
        <f>IF(AND(($B820-Parameter!$B$17*Spielerentscheidungen!$B$4+Parameter!$B$4*(Ergebnisse2!$D$3/Parameter!$B$8) + I820 )&gt;0,(ZB_Käufer2!$B820-Parameter!$B$17*Spielerentscheidungen!$D$4+Parameter!$B$4*(Ergebnisse2!$E$3/Parameter!$B$8) + J820)&gt;0),IF(($B820-Parameter!$B$17*Spielerentscheidungen!$B$4+Parameter!$B$4*(Ergebnisse2!$D$3/Parameter!$B$8) + I820) &gt; (ZB_Käufer2!$B820-Parameter!$B$17*Spielerentscheidungen!$D$4+Parameter!$B$4*(Ergebnisse2!$E$3/Parameter!$B$8) + J820), "A", IF(($B820-Parameter!$B$17*Spielerentscheidungen!$B$4+Parameter!$B$4*(Ergebnisse2!$D$3/Parameter!$B$8) + I820) &lt; (ZB_Käufer2!$B820-Parameter!$B$17*Spielerentscheidungen!$D$4+Parameter!$B$4*(Ergebnisse2!$E$3/Parameter!$B$8) + J820), "B", C820)),
IF(($B820-Parameter!$B$17*Spielerentscheidungen!$B$4+Parameter!$B$4*(Ergebnisse2!$D$3/Parameter!$B$8) + I820) &gt; 0,"A",
IF((ZB_Käufer2!$B820-Parameter!$B$17*Spielerentscheidungen!$D$4+Parameter!$B$4*(Ergebnisse2!$E$3/Parameter!$B$8) + J820) &gt; 0,"B",0)))</f>
        <v>B</v>
      </c>
      <c r="G820" t="str">
        <f>IF(AND(($B820-Parameter!$B$17*Spielerentscheidungen!$B$5+Parameter!$B$4*(Ergebnisse2!$D$4/Parameter!$B$8) + I820)&gt;0,(ZB_Käufer2!$B820-Parameter!$B$17*Spielerentscheidungen!$D$5+Parameter!$B$4*(Ergebnisse2!$E$4/Parameter!$B$8) + J820)&gt;0), IF(($B820-Parameter!$B$17*Spielerentscheidungen!$B$5+Parameter!$B$4*(Ergebnisse2!$D$4/Parameter!$B$8) + I820) &gt; (ZB_Käufer2!$B820-Parameter!$B$17*Spielerentscheidungen!$D$5+Parameter!$B$4*(Ergebnisse2!$E$4/Parameter!$B$8) + J820), "A", IF(($B820-Parameter!$B$17*Spielerentscheidungen!$B$5+Parameter!$B$4*(Ergebnisse2!$D$4/Parameter!$B$8) + I820) &lt; (ZB_Käufer2!$B820-Parameter!$B$17*Spielerentscheidungen!$D$5+Parameter!$B$4*(Ergebnisse2!$E$4/Parameter!$B$8) + J820), "B", C820)),
IF(($B820-Parameter!$B$17*Spielerentscheidungen!$B$5+Parameter!$B$4*(Ergebnisse2!$D$4/Parameter!$B$8) +I820)&gt;0,"A",
IF((ZB_Käufer2!$B820-Parameter!$B$17*Spielerentscheidungen!$D$5+Parameter!$B$4*(Ergebnisse2!$E$4/Parameter!$B$8) + J820)&gt;0,"B",0)))</f>
        <v>B</v>
      </c>
      <c r="H820">
        <f>IF(AND(($B820-Parameter!$B$17*Spielerentscheidungen!$B$6+Parameter!$B$4*(Ergebnisse2!$D$5/Parameter!$B$8) + I820)&gt;0,(ZB_Käufer2!$B820-Parameter!$B$17*Spielerentscheidungen!$D$6+Parameter!$B$4*(Ergebnisse2!$E$5/Parameter!$B$8) + J820)&gt;0), IF(($B820-Parameter!$B$17*Spielerentscheidungen!$B$6+Parameter!$B$4*(Ergebnisse2!$D$5/Parameter!$B$8) + I820) &gt; (ZB_Käufer2!$B820-Parameter!$B$17*Spielerentscheidungen!$D$6+Parameter!$B$4*(Ergebnisse2!$E$5/Parameter!$B$8) + J820),"A",IF(($B820-Parameter!$B$17*Spielerentscheidungen!$B$6+Parameter!$B$4*(Ergebnisse2!$D$5/Parameter!$B$8) + I820) &lt; (ZB_Käufer2!$B820-Parameter!$B$17*Spielerentscheidungen!$D$6+Parameter!$B$4*(Ergebnisse2!$E$5/Parameter!$B$8) + J820),"B",C820)),
IF(($B820-Parameter!$B$17*Spielerentscheidungen!$B$6+Parameter!$B$4*(Ergebnisse2!$D$5/Parameter!$B$8) + I820)&gt;0,"A",
IF((ZB_Käufer2!$B820-Parameter!$B$17*Spielerentscheidungen!$D$6 + Parameter!$B$4*(Ergebnisse2!$E$5/Parameter!$B$8) + J820)&gt;0,"B",0)))</f>
        <v>0</v>
      </c>
      <c r="I820">
        <v>0</v>
      </c>
      <c r="J820">
        <v>5</v>
      </c>
    </row>
    <row r="821" spans="1:10" x14ac:dyDescent="0.35">
      <c r="A821">
        <v>820</v>
      </c>
      <c r="B821">
        <v>4.6399999999999997</v>
      </c>
      <c r="C821" t="s">
        <v>20</v>
      </c>
      <c r="D821" t="str">
        <f>IF(AND(($B821- Parameter!$B$17*Spielerentscheidungen!$B$2+Parameter!$B$4*0.5 + I821)&gt;0,(ZB_Käufer2!$B821-Parameter!$B$17*Spielerentscheidungen!$D$2+Parameter!$B$4*0.5 + J821)&gt;0), IF(($B821-Parameter!$B$17*Spielerentscheidungen!$B$2+Parameter!$B$4*0.5 + I821) &gt; (ZB_Käufer2!$B821-Parameter!$B$17*Spielerentscheidungen!$D$2+Parameter!$B$4*0.5 + J821), "A", IF((ZB_Käufer2!$B821-Parameter!$B$17*Spielerentscheidungen!$D$2+Parameter!$B$4*0.5 + J821) &gt; ($B821-Parameter!$B$17*Spielerentscheidungen!$B$2+Parameter!$B$4*0.5 + I821), "B", C821)),
IF(($B821-Parameter!$B$17*Spielerentscheidungen!$B$2+Parameter!$B$4*0.5 + I821)&gt;0,"A",
IF((ZB_Käufer2!$B821-Parameter!$B$17*Spielerentscheidungen!$D$2+Parameter!$B$4*0.5 + J821)&gt;0,"B",0)))</f>
        <v>A</v>
      </c>
      <c r="E821" t="str">
        <f>IF(AND(($B821-Parameter!$B$17*Spielerentscheidungen!$B$3+Parameter!$B$4*(Ergebnisse2!$D$2/Parameter!$B$8) + I821)&gt;0,(ZB_Käufer2!$B821-Parameter!$B$17*Spielerentscheidungen!$D$3+Parameter!$B$4*(Ergebnisse2!$E$2/Parameter!$B$8) + J821)&gt;0),IF(($B821-Parameter!$B$17*Spielerentscheidungen!$B$3+Parameter!$B$4*(Ergebnisse2!$D$2/Parameter!$B$8) + I821) &gt; (ZB_Käufer2!$B821-Parameter!$B$17*Spielerentscheidungen!$D$3+Parameter!$B$4*(Ergebnisse2!$E$2/Parameter!$B$8) + J821),"A", IF(($B821-Parameter!$B$17*Spielerentscheidungen!$B$3+Parameter!$B$4*(Ergebnisse2!$D$2/Parameter!$B$8) + I821) &lt; (ZB_Käufer2!$B821-Parameter!$B$17*Spielerentscheidungen!$D$3+Parameter!$B$4*(Ergebnisse2!$E$2/Parameter!$B$8) + J821 ), "B", C821)),
IF(($B821-Parameter!$B$17*Spielerentscheidungen!$B$3+Parameter!$B$4*(Ergebnisse2!$D$2/Parameter!$B$8) + I821) &gt; 0,"A",
IF((ZB_Käufer2!$B821-Parameter!$B$17*Spielerentscheidungen!$D$3+Parameter!$B$4*(Ergebnisse2!$E$2/Parameter!$B$8) + J821)&gt;0,"B",0)))</f>
        <v>A</v>
      </c>
      <c r="F821">
        <f>IF(AND(($B821-Parameter!$B$17*Spielerentscheidungen!$B$4+Parameter!$B$4*(Ergebnisse2!$D$3/Parameter!$B$8) + I821 )&gt;0,(ZB_Käufer2!$B821-Parameter!$B$17*Spielerentscheidungen!$D$4+Parameter!$B$4*(Ergebnisse2!$E$3/Parameter!$B$8) + J821)&gt;0),IF(($B821-Parameter!$B$17*Spielerentscheidungen!$B$4+Parameter!$B$4*(Ergebnisse2!$D$3/Parameter!$B$8) + I821) &gt; (ZB_Käufer2!$B821-Parameter!$B$17*Spielerentscheidungen!$D$4+Parameter!$B$4*(Ergebnisse2!$E$3/Parameter!$B$8) + J821), "A", IF(($B821-Parameter!$B$17*Spielerentscheidungen!$B$4+Parameter!$B$4*(Ergebnisse2!$D$3/Parameter!$B$8) + I821) &lt; (ZB_Käufer2!$B821-Parameter!$B$17*Spielerentscheidungen!$D$4+Parameter!$B$4*(Ergebnisse2!$E$3/Parameter!$B$8) + J821), "B", C821)),
IF(($B821-Parameter!$B$17*Spielerentscheidungen!$B$4+Parameter!$B$4*(Ergebnisse2!$D$3/Parameter!$B$8) + I821) &gt; 0,"A",
IF((ZB_Käufer2!$B821-Parameter!$B$17*Spielerentscheidungen!$D$4+Parameter!$B$4*(Ergebnisse2!$E$3/Parameter!$B$8) + J821) &gt; 0,"B",0)))</f>
        <v>0</v>
      </c>
      <c r="G821">
        <f>IF(AND(($B821-Parameter!$B$17*Spielerentscheidungen!$B$5+Parameter!$B$4*(Ergebnisse2!$D$4/Parameter!$B$8) + I821)&gt;0,(ZB_Käufer2!$B821-Parameter!$B$17*Spielerentscheidungen!$D$5+Parameter!$B$4*(Ergebnisse2!$E$4/Parameter!$B$8) + J821)&gt;0), IF(($B821-Parameter!$B$17*Spielerentscheidungen!$B$5+Parameter!$B$4*(Ergebnisse2!$D$4/Parameter!$B$8) + I821) &gt; (ZB_Käufer2!$B821-Parameter!$B$17*Spielerentscheidungen!$D$5+Parameter!$B$4*(Ergebnisse2!$E$4/Parameter!$B$8) + J821), "A", IF(($B821-Parameter!$B$17*Spielerentscheidungen!$B$5+Parameter!$B$4*(Ergebnisse2!$D$4/Parameter!$B$8) + I821) &lt; (ZB_Käufer2!$B821-Parameter!$B$17*Spielerentscheidungen!$D$5+Parameter!$B$4*(Ergebnisse2!$E$4/Parameter!$B$8) + J821), "B", C821)),
IF(($B821-Parameter!$B$17*Spielerentscheidungen!$B$5+Parameter!$B$4*(Ergebnisse2!$D$4/Parameter!$B$8) +I821)&gt;0,"A",
IF((ZB_Käufer2!$B821-Parameter!$B$17*Spielerentscheidungen!$D$5+Parameter!$B$4*(Ergebnisse2!$E$4/Parameter!$B$8) + J821)&gt;0,"B",0)))</f>
        <v>0</v>
      </c>
      <c r="H821">
        <f>IF(AND(($B821-Parameter!$B$17*Spielerentscheidungen!$B$6+Parameter!$B$4*(Ergebnisse2!$D$5/Parameter!$B$8) + I821)&gt;0,(ZB_Käufer2!$B821-Parameter!$B$17*Spielerentscheidungen!$D$6+Parameter!$B$4*(Ergebnisse2!$E$5/Parameter!$B$8) + J821)&gt;0), IF(($B821-Parameter!$B$17*Spielerentscheidungen!$B$6+Parameter!$B$4*(Ergebnisse2!$D$5/Parameter!$B$8) + I821) &gt; (ZB_Käufer2!$B821-Parameter!$B$17*Spielerentscheidungen!$D$6+Parameter!$B$4*(Ergebnisse2!$E$5/Parameter!$B$8) + J821),"A",IF(($B821-Parameter!$B$17*Spielerentscheidungen!$B$6+Parameter!$B$4*(Ergebnisse2!$D$5/Parameter!$B$8) + I821) &lt; (ZB_Käufer2!$B821-Parameter!$B$17*Spielerentscheidungen!$D$6+Parameter!$B$4*(Ergebnisse2!$E$5/Parameter!$B$8) + J821),"B",C821)),
IF(($B821-Parameter!$B$17*Spielerentscheidungen!$B$6+Parameter!$B$4*(Ergebnisse2!$D$5/Parameter!$B$8) + I821)&gt;0,"A",
IF((ZB_Käufer2!$B821-Parameter!$B$17*Spielerentscheidungen!$D$6 + Parameter!$B$4*(Ergebnisse2!$E$5/Parameter!$B$8) + J821)&gt;0,"B",0)))</f>
        <v>0</v>
      </c>
      <c r="I821">
        <v>3</v>
      </c>
      <c r="J821">
        <v>0</v>
      </c>
    </row>
    <row r="822" spans="1:10" x14ac:dyDescent="0.35">
      <c r="A822">
        <v>821</v>
      </c>
      <c r="B822">
        <v>0.6</v>
      </c>
      <c r="C822" t="s">
        <v>19</v>
      </c>
      <c r="D822">
        <f>IF(AND(($B822- Parameter!$B$17*Spielerentscheidungen!$B$2+Parameter!$B$4*0.5 + I822)&gt;0,(ZB_Käufer2!$B822-Parameter!$B$17*Spielerentscheidungen!$D$2+Parameter!$B$4*0.5 + J822)&gt;0), IF(($B822-Parameter!$B$17*Spielerentscheidungen!$B$2+Parameter!$B$4*0.5 + I822) &gt; (ZB_Käufer2!$B822-Parameter!$B$17*Spielerentscheidungen!$D$2+Parameter!$B$4*0.5 + J822), "A", IF((ZB_Käufer2!$B822-Parameter!$B$17*Spielerentscheidungen!$D$2+Parameter!$B$4*0.5 + J822) &gt; ($B822-Parameter!$B$17*Spielerentscheidungen!$B$2+Parameter!$B$4*0.5 + I822), "B", C822)),
IF(($B822-Parameter!$B$17*Spielerentscheidungen!$B$2+Parameter!$B$4*0.5 + I822)&gt;0,"A",
IF((ZB_Käufer2!$B822-Parameter!$B$17*Spielerentscheidungen!$D$2+Parameter!$B$4*0.5 + J822)&gt;0,"B",0)))</f>
        <v>0</v>
      </c>
      <c r="E822">
        <f>IF(AND(($B822-Parameter!$B$17*Spielerentscheidungen!$B$3+Parameter!$B$4*(Ergebnisse2!$D$2/Parameter!$B$8) + I822)&gt;0,(ZB_Käufer2!$B822-Parameter!$B$17*Spielerentscheidungen!$D$3+Parameter!$B$4*(Ergebnisse2!$E$2/Parameter!$B$8) + J822)&gt;0),IF(($B822-Parameter!$B$17*Spielerentscheidungen!$B$3+Parameter!$B$4*(Ergebnisse2!$D$2/Parameter!$B$8) + I822) &gt; (ZB_Käufer2!$B822-Parameter!$B$17*Spielerentscheidungen!$D$3+Parameter!$B$4*(Ergebnisse2!$E$2/Parameter!$B$8) + J822),"A", IF(($B822-Parameter!$B$17*Spielerentscheidungen!$B$3+Parameter!$B$4*(Ergebnisse2!$D$2/Parameter!$B$8) + I822) &lt; (ZB_Käufer2!$B822-Parameter!$B$17*Spielerentscheidungen!$D$3+Parameter!$B$4*(Ergebnisse2!$E$2/Parameter!$B$8) + J822 ), "B", C822)),
IF(($B822-Parameter!$B$17*Spielerentscheidungen!$B$3+Parameter!$B$4*(Ergebnisse2!$D$2/Parameter!$B$8) + I822) &gt; 0,"A",
IF((ZB_Käufer2!$B822-Parameter!$B$17*Spielerentscheidungen!$D$3+Parameter!$B$4*(Ergebnisse2!$E$2/Parameter!$B$8) + J822)&gt;0,"B",0)))</f>
        <v>0</v>
      </c>
      <c r="F822">
        <f>IF(AND(($B822-Parameter!$B$17*Spielerentscheidungen!$B$4+Parameter!$B$4*(Ergebnisse2!$D$3/Parameter!$B$8) + I822 )&gt;0,(ZB_Käufer2!$B822-Parameter!$B$17*Spielerentscheidungen!$D$4+Parameter!$B$4*(Ergebnisse2!$E$3/Parameter!$B$8) + J822)&gt;0),IF(($B822-Parameter!$B$17*Spielerentscheidungen!$B$4+Parameter!$B$4*(Ergebnisse2!$D$3/Parameter!$B$8) + I822) &gt; (ZB_Käufer2!$B822-Parameter!$B$17*Spielerentscheidungen!$D$4+Parameter!$B$4*(Ergebnisse2!$E$3/Parameter!$B$8) + J822), "A", IF(($B822-Parameter!$B$17*Spielerentscheidungen!$B$4+Parameter!$B$4*(Ergebnisse2!$D$3/Parameter!$B$8) + I822) &lt; (ZB_Käufer2!$B822-Parameter!$B$17*Spielerentscheidungen!$D$4+Parameter!$B$4*(Ergebnisse2!$E$3/Parameter!$B$8) + J822), "B", C822)),
IF(($B822-Parameter!$B$17*Spielerentscheidungen!$B$4+Parameter!$B$4*(Ergebnisse2!$D$3/Parameter!$B$8) + I822) &gt; 0,"A",
IF((ZB_Käufer2!$B822-Parameter!$B$17*Spielerentscheidungen!$D$4+Parameter!$B$4*(Ergebnisse2!$E$3/Parameter!$B$8) + J822) &gt; 0,"B",0)))</f>
        <v>0</v>
      </c>
      <c r="G822">
        <f>IF(AND(($B822-Parameter!$B$17*Spielerentscheidungen!$B$5+Parameter!$B$4*(Ergebnisse2!$D$4/Parameter!$B$8) + I822)&gt;0,(ZB_Käufer2!$B822-Parameter!$B$17*Spielerentscheidungen!$D$5+Parameter!$B$4*(Ergebnisse2!$E$4/Parameter!$B$8) + J822)&gt;0), IF(($B822-Parameter!$B$17*Spielerentscheidungen!$B$5+Parameter!$B$4*(Ergebnisse2!$D$4/Parameter!$B$8) + I822) &gt; (ZB_Käufer2!$B822-Parameter!$B$17*Spielerentscheidungen!$D$5+Parameter!$B$4*(Ergebnisse2!$E$4/Parameter!$B$8) + J822), "A", IF(($B822-Parameter!$B$17*Spielerentscheidungen!$B$5+Parameter!$B$4*(Ergebnisse2!$D$4/Parameter!$B$8) + I822) &lt; (ZB_Käufer2!$B822-Parameter!$B$17*Spielerentscheidungen!$D$5+Parameter!$B$4*(Ergebnisse2!$E$4/Parameter!$B$8) + J822), "B", C822)),
IF(($B822-Parameter!$B$17*Spielerentscheidungen!$B$5+Parameter!$B$4*(Ergebnisse2!$D$4/Parameter!$B$8) +I822)&gt;0,"A",
IF((ZB_Käufer2!$B822-Parameter!$B$17*Spielerentscheidungen!$D$5+Parameter!$B$4*(Ergebnisse2!$E$4/Parameter!$B$8) + J822)&gt;0,"B",0)))</f>
        <v>0</v>
      </c>
      <c r="H822">
        <f>IF(AND(($B822-Parameter!$B$17*Spielerentscheidungen!$B$6+Parameter!$B$4*(Ergebnisse2!$D$5/Parameter!$B$8) + I822)&gt;0,(ZB_Käufer2!$B822-Parameter!$B$17*Spielerentscheidungen!$D$6+Parameter!$B$4*(Ergebnisse2!$E$5/Parameter!$B$8) + J822)&gt;0), IF(($B822-Parameter!$B$17*Spielerentscheidungen!$B$6+Parameter!$B$4*(Ergebnisse2!$D$5/Parameter!$B$8) + I822) &gt; (ZB_Käufer2!$B822-Parameter!$B$17*Spielerentscheidungen!$D$6+Parameter!$B$4*(Ergebnisse2!$E$5/Parameter!$B$8) + J822),"A",IF(($B822-Parameter!$B$17*Spielerentscheidungen!$B$6+Parameter!$B$4*(Ergebnisse2!$D$5/Parameter!$B$8) + I822) &lt; (ZB_Käufer2!$B822-Parameter!$B$17*Spielerentscheidungen!$D$6+Parameter!$B$4*(Ergebnisse2!$E$5/Parameter!$B$8) + J822),"B",C822)),
IF(($B822-Parameter!$B$17*Spielerentscheidungen!$B$6+Parameter!$B$4*(Ergebnisse2!$D$5/Parameter!$B$8) + I822)&gt;0,"A",
IF((ZB_Käufer2!$B822-Parameter!$B$17*Spielerentscheidungen!$D$6 + Parameter!$B$4*(Ergebnisse2!$E$5/Parameter!$B$8) + J822)&gt;0,"B",0)))</f>
        <v>0</v>
      </c>
      <c r="I822">
        <v>1</v>
      </c>
      <c r="J822">
        <v>0</v>
      </c>
    </row>
    <row r="823" spans="1:10" x14ac:dyDescent="0.35">
      <c r="A823">
        <v>822</v>
      </c>
      <c r="B823">
        <v>3.46</v>
      </c>
      <c r="C823" t="s">
        <v>20</v>
      </c>
      <c r="D823" t="str">
        <f>IF(AND(($B823- Parameter!$B$17*Spielerentscheidungen!$B$2+Parameter!$B$4*0.5 + I823)&gt;0,(ZB_Käufer2!$B823-Parameter!$B$17*Spielerentscheidungen!$D$2+Parameter!$B$4*0.5 + J823)&gt;0), IF(($B823-Parameter!$B$17*Spielerentscheidungen!$B$2+Parameter!$B$4*0.5 + I823) &gt; (ZB_Käufer2!$B823-Parameter!$B$17*Spielerentscheidungen!$D$2+Parameter!$B$4*0.5 + J823), "A", IF((ZB_Käufer2!$B823-Parameter!$B$17*Spielerentscheidungen!$D$2+Parameter!$B$4*0.5 + J823) &gt; ($B823-Parameter!$B$17*Spielerentscheidungen!$B$2+Parameter!$B$4*0.5 + I823), "B", C823)),
IF(($B823-Parameter!$B$17*Spielerentscheidungen!$B$2+Parameter!$B$4*0.5 + I823)&gt;0,"A",
IF((ZB_Käufer2!$B823-Parameter!$B$17*Spielerentscheidungen!$D$2+Parameter!$B$4*0.5 + J823)&gt;0,"B",0)))</f>
        <v>B</v>
      </c>
      <c r="E823">
        <f>IF(AND(($B823-Parameter!$B$17*Spielerentscheidungen!$B$3+Parameter!$B$4*(Ergebnisse2!$D$2/Parameter!$B$8) + I823)&gt;0,(ZB_Käufer2!$B823-Parameter!$B$17*Spielerentscheidungen!$D$3+Parameter!$B$4*(Ergebnisse2!$E$2/Parameter!$B$8) + J823)&gt;0),IF(($B823-Parameter!$B$17*Spielerentscheidungen!$B$3+Parameter!$B$4*(Ergebnisse2!$D$2/Parameter!$B$8) + I823) &gt; (ZB_Käufer2!$B823-Parameter!$B$17*Spielerentscheidungen!$D$3+Parameter!$B$4*(Ergebnisse2!$E$2/Parameter!$B$8) + J823),"A", IF(($B823-Parameter!$B$17*Spielerentscheidungen!$B$3+Parameter!$B$4*(Ergebnisse2!$D$2/Parameter!$B$8) + I823) &lt; (ZB_Käufer2!$B823-Parameter!$B$17*Spielerentscheidungen!$D$3+Parameter!$B$4*(Ergebnisse2!$E$2/Parameter!$B$8) + J823 ), "B", C823)),
IF(($B823-Parameter!$B$17*Spielerentscheidungen!$B$3+Parameter!$B$4*(Ergebnisse2!$D$2/Parameter!$B$8) + I823) &gt; 0,"A",
IF((ZB_Käufer2!$B823-Parameter!$B$17*Spielerentscheidungen!$D$3+Parameter!$B$4*(Ergebnisse2!$E$2/Parameter!$B$8) + J823)&gt;0,"B",0)))</f>
        <v>0</v>
      </c>
      <c r="F823">
        <f>IF(AND(($B823-Parameter!$B$17*Spielerentscheidungen!$B$4+Parameter!$B$4*(Ergebnisse2!$D$3/Parameter!$B$8) + I823 )&gt;0,(ZB_Käufer2!$B823-Parameter!$B$17*Spielerentscheidungen!$D$4+Parameter!$B$4*(Ergebnisse2!$E$3/Parameter!$B$8) + J823)&gt;0),IF(($B823-Parameter!$B$17*Spielerentscheidungen!$B$4+Parameter!$B$4*(Ergebnisse2!$D$3/Parameter!$B$8) + I823) &gt; (ZB_Käufer2!$B823-Parameter!$B$17*Spielerentscheidungen!$D$4+Parameter!$B$4*(Ergebnisse2!$E$3/Parameter!$B$8) + J823), "A", IF(($B823-Parameter!$B$17*Spielerentscheidungen!$B$4+Parameter!$B$4*(Ergebnisse2!$D$3/Parameter!$B$8) + I823) &lt; (ZB_Käufer2!$B823-Parameter!$B$17*Spielerentscheidungen!$D$4+Parameter!$B$4*(Ergebnisse2!$E$3/Parameter!$B$8) + J823), "B", C823)),
IF(($B823-Parameter!$B$17*Spielerentscheidungen!$B$4+Parameter!$B$4*(Ergebnisse2!$D$3/Parameter!$B$8) + I823) &gt; 0,"A",
IF((ZB_Käufer2!$B823-Parameter!$B$17*Spielerentscheidungen!$D$4+Parameter!$B$4*(Ergebnisse2!$E$3/Parameter!$B$8) + J823) &gt; 0,"B",0)))</f>
        <v>0</v>
      </c>
      <c r="G823">
        <f>IF(AND(($B823-Parameter!$B$17*Spielerentscheidungen!$B$5+Parameter!$B$4*(Ergebnisse2!$D$4/Parameter!$B$8) + I823)&gt;0,(ZB_Käufer2!$B823-Parameter!$B$17*Spielerentscheidungen!$D$5+Parameter!$B$4*(Ergebnisse2!$E$4/Parameter!$B$8) + J823)&gt;0), IF(($B823-Parameter!$B$17*Spielerentscheidungen!$B$5+Parameter!$B$4*(Ergebnisse2!$D$4/Parameter!$B$8) + I823) &gt; (ZB_Käufer2!$B823-Parameter!$B$17*Spielerentscheidungen!$D$5+Parameter!$B$4*(Ergebnisse2!$E$4/Parameter!$B$8) + J823), "A", IF(($B823-Parameter!$B$17*Spielerentscheidungen!$B$5+Parameter!$B$4*(Ergebnisse2!$D$4/Parameter!$B$8) + I823) &lt; (ZB_Käufer2!$B823-Parameter!$B$17*Spielerentscheidungen!$D$5+Parameter!$B$4*(Ergebnisse2!$E$4/Parameter!$B$8) + J823), "B", C823)),
IF(($B823-Parameter!$B$17*Spielerentscheidungen!$B$5+Parameter!$B$4*(Ergebnisse2!$D$4/Parameter!$B$8) +I823)&gt;0,"A",
IF((ZB_Käufer2!$B823-Parameter!$B$17*Spielerentscheidungen!$D$5+Parameter!$B$4*(Ergebnisse2!$E$4/Parameter!$B$8) + J823)&gt;0,"B",0)))</f>
        <v>0</v>
      </c>
      <c r="H823">
        <f>IF(AND(($B823-Parameter!$B$17*Spielerentscheidungen!$B$6+Parameter!$B$4*(Ergebnisse2!$D$5/Parameter!$B$8) + I823)&gt;0,(ZB_Käufer2!$B823-Parameter!$B$17*Spielerentscheidungen!$D$6+Parameter!$B$4*(Ergebnisse2!$E$5/Parameter!$B$8) + J823)&gt;0), IF(($B823-Parameter!$B$17*Spielerentscheidungen!$B$6+Parameter!$B$4*(Ergebnisse2!$D$5/Parameter!$B$8) + I823) &gt; (ZB_Käufer2!$B823-Parameter!$B$17*Spielerentscheidungen!$D$6+Parameter!$B$4*(Ergebnisse2!$E$5/Parameter!$B$8) + J823),"A",IF(($B823-Parameter!$B$17*Spielerentscheidungen!$B$6+Parameter!$B$4*(Ergebnisse2!$D$5/Parameter!$B$8) + I823) &lt; (ZB_Käufer2!$B823-Parameter!$B$17*Spielerentscheidungen!$D$6+Parameter!$B$4*(Ergebnisse2!$E$5/Parameter!$B$8) + J823),"B",C823)),
IF(($B823-Parameter!$B$17*Spielerentscheidungen!$B$6+Parameter!$B$4*(Ergebnisse2!$D$5/Parameter!$B$8) + I823)&gt;0,"A",
IF((ZB_Käufer2!$B823-Parameter!$B$17*Spielerentscheidungen!$D$6 + Parameter!$B$4*(Ergebnisse2!$E$5/Parameter!$B$8) + J823)&gt;0,"B",0)))</f>
        <v>0</v>
      </c>
      <c r="I823">
        <v>0</v>
      </c>
      <c r="J823">
        <v>5</v>
      </c>
    </row>
    <row r="824" spans="1:10" x14ac:dyDescent="0.35">
      <c r="A824">
        <v>823</v>
      </c>
      <c r="B824">
        <v>2.73</v>
      </c>
      <c r="C824" t="s">
        <v>19</v>
      </c>
      <c r="D824">
        <f>IF(AND(($B824- Parameter!$B$17*Spielerentscheidungen!$B$2+Parameter!$B$4*0.5 + I824)&gt;0,(ZB_Käufer2!$B824-Parameter!$B$17*Spielerentscheidungen!$D$2+Parameter!$B$4*0.5 + J824)&gt;0), IF(($B824-Parameter!$B$17*Spielerentscheidungen!$B$2+Parameter!$B$4*0.5 + I824) &gt; (ZB_Käufer2!$B824-Parameter!$B$17*Spielerentscheidungen!$D$2+Parameter!$B$4*0.5 + J824), "A", IF((ZB_Käufer2!$B824-Parameter!$B$17*Spielerentscheidungen!$D$2+Parameter!$B$4*0.5 + J824) &gt; ($B824-Parameter!$B$17*Spielerentscheidungen!$B$2+Parameter!$B$4*0.5 + I824), "B", C824)),
IF(($B824-Parameter!$B$17*Spielerentscheidungen!$B$2+Parameter!$B$4*0.5 + I824)&gt;0,"A",
IF((ZB_Käufer2!$B824-Parameter!$B$17*Spielerentscheidungen!$D$2+Parameter!$B$4*0.5 + J824)&gt;0,"B",0)))</f>
        <v>0</v>
      </c>
      <c r="E824">
        <f>IF(AND(($B824-Parameter!$B$17*Spielerentscheidungen!$B$3+Parameter!$B$4*(Ergebnisse2!$D$2/Parameter!$B$8) + I824)&gt;0,(ZB_Käufer2!$B824-Parameter!$B$17*Spielerentscheidungen!$D$3+Parameter!$B$4*(Ergebnisse2!$E$2/Parameter!$B$8) + J824)&gt;0),IF(($B824-Parameter!$B$17*Spielerentscheidungen!$B$3+Parameter!$B$4*(Ergebnisse2!$D$2/Parameter!$B$8) + I824) &gt; (ZB_Käufer2!$B824-Parameter!$B$17*Spielerentscheidungen!$D$3+Parameter!$B$4*(Ergebnisse2!$E$2/Parameter!$B$8) + J824),"A", IF(($B824-Parameter!$B$17*Spielerentscheidungen!$B$3+Parameter!$B$4*(Ergebnisse2!$D$2/Parameter!$B$8) + I824) &lt; (ZB_Käufer2!$B824-Parameter!$B$17*Spielerentscheidungen!$D$3+Parameter!$B$4*(Ergebnisse2!$E$2/Parameter!$B$8) + J824 ), "B", C824)),
IF(($B824-Parameter!$B$17*Spielerentscheidungen!$B$3+Parameter!$B$4*(Ergebnisse2!$D$2/Parameter!$B$8) + I824) &gt; 0,"A",
IF((ZB_Käufer2!$B824-Parameter!$B$17*Spielerentscheidungen!$D$3+Parameter!$B$4*(Ergebnisse2!$E$2/Parameter!$B$8) + J824)&gt;0,"B",0)))</f>
        <v>0</v>
      </c>
      <c r="F824">
        <f>IF(AND(($B824-Parameter!$B$17*Spielerentscheidungen!$B$4+Parameter!$B$4*(Ergebnisse2!$D$3/Parameter!$B$8) + I824 )&gt;0,(ZB_Käufer2!$B824-Parameter!$B$17*Spielerentscheidungen!$D$4+Parameter!$B$4*(Ergebnisse2!$E$3/Parameter!$B$8) + J824)&gt;0),IF(($B824-Parameter!$B$17*Spielerentscheidungen!$B$4+Parameter!$B$4*(Ergebnisse2!$D$3/Parameter!$B$8) + I824) &gt; (ZB_Käufer2!$B824-Parameter!$B$17*Spielerentscheidungen!$D$4+Parameter!$B$4*(Ergebnisse2!$E$3/Parameter!$B$8) + J824), "A", IF(($B824-Parameter!$B$17*Spielerentscheidungen!$B$4+Parameter!$B$4*(Ergebnisse2!$D$3/Parameter!$B$8) + I824) &lt; (ZB_Käufer2!$B824-Parameter!$B$17*Spielerentscheidungen!$D$4+Parameter!$B$4*(Ergebnisse2!$E$3/Parameter!$B$8) + J824), "B", C824)),
IF(($B824-Parameter!$B$17*Spielerentscheidungen!$B$4+Parameter!$B$4*(Ergebnisse2!$D$3/Parameter!$B$8) + I824) &gt; 0,"A",
IF((ZB_Käufer2!$B824-Parameter!$B$17*Spielerentscheidungen!$D$4+Parameter!$B$4*(Ergebnisse2!$E$3/Parameter!$B$8) + J824) &gt; 0,"B",0)))</f>
        <v>0</v>
      </c>
      <c r="G824">
        <f>IF(AND(($B824-Parameter!$B$17*Spielerentscheidungen!$B$5+Parameter!$B$4*(Ergebnisse2!$D$4/Parameter!$B$8) + I824)&gt;0,(ZB_Käufer2!$B824-Parameter!$B$17*Spielerentscheidungen!$D$5+Parameter!$B$4*(Ergebnisse2!$E$4/Parameter!$B$8) + J824)&gt;0), IF(($B824-Parameter!$B$17*Spielerentscheidungen!$B$5+Parameter!$B$4*(Ergebnisse2!$D$4/Parameter!$B$8) + I824) &gt; (ZB_Käufer2!$B824-Parameter!$B$17*Spielerentscheidungen!$D$5+Parameter!$B$4*(Ergebnisse2!$E$4/Parameter!$B$8) + J824), "A", IF(($B824-Parameter!$B$17*Spielerentscheidungen!$B$5+Parameter!$B$4*(Ergebnisse2!$D$4/Parameter!$B$8) + I824) &lt; (ZB_Käufer2!$B824-Parameter!$B$17*Spielerentscheidungen!$D$5+Parameter!$B$4*(Ergebnisse2!$E$4/Parameter!$B$8) + J824), "B", C824)),
IF(($B824-Parameter!$B$17*Spielerentscheidungen!$B$5+Parameter!$B$4*(Ergebnisse2!$D$4/Parameter!$B$8) +I824)&gt;0,"A",
IF((ZB_Käufer2!$B824-Parameter!$B$17*Spielerentscheidungen!$D$5+Parameter!$B$4*(Ergebnisse2!$E$4/Parameter!$B$8) + J824)&gt;0,"B",0)))</f>
        <v>0</v>
      </c>
      <c r="H824">
        <f>IF(AND(($B824-Parameter!$B$17*Spielerentscheidungen!$B$6+Parameter!$B$4*(Ergebnisse2!$D$5/Parameter!$B$8) + I824)&gt;0,(ZB_Käufer2!$B824-Parameter!$B$17*Spielerentscheidungen!$D$6+Parameter!$B$4*(Ergebnisse2!$E$5/Parameter!$B$8) + J824)&gt;0), IF(($B824-Parameter!$B$17*Spielerentscheidungen!$B$6+Parameter!$B$4*(Ergebnisse2!$D$5/Parameter!$B$8) + I824) &gt; (ZB_Käufer2!$B824-Parameter!$B$17*Spielerentscheidungen!$D$6+Parameter!$B$4*(Ergebnisse2!$E$5/Parameter!$B$8) + J824),"A",IF(($B824-Parameter!$B$17*Spielerentscheidungen!$B$6+Parameter!$B$4*(Ergebnisse2!$D$5/Parameter!$B$8) + I824) &lt; (ZB_Käufer2!$B824-Parameter!$B$17*Spielerentscheidungen!$D$6+Parameter!$B$4*(Ergebnisse2!$E$5/Parameter!$B$8) + J824),"B",C824)),
IF(($B824-Parameter!$B$17*Spielerentscheidungen!$B$6+Parameter!$B$4*(Ergebnisse2!$D$5/Parameter!$B$8) + I824)&gt;0,"A",
IF((ZB_Käufer2!$B824-Parameter!$B$17*Spielerentscheidungen!$D$6 + Parameter!$B$4*(Ergebnisse2!$E$5/Parameter!$B$8) + J824)&gt;0,"B",0)))</f>
        <v>0</v>
      </c>
      <c r="I824">
        <v>0</v>
      </c>
      <c r="J824">
        <v>4</v>
      </c>
    </row>
    <row r="825" spans="1:10" x14ac:dyDescent="0.35">
      <c r="A825">
        <v>824</v>
      </c>
      <c r="B825">
        <v>2.97</v>
      </c>
      <c r="C825" t="s">
        <v>20</v>
      </c>
      <c r="D825" t="str">
        <f>IF(AND(($B825- Parameter!$B$17*Spielerentscheidungen!$B$2+Parameter!$B$4*0.5 + I825)&gt;0,(ZB_Käufer2!$B825-Parameter!$B$17*Spielerentscheidungen!$D$2+Parameter!$B$4*0.5 + J825)&gt;0), IF(($B825-Parameter!$B$17*Spielerentscheidungen!$B$2+Parameter!$B$4*0.5 + I825) &gt; (ZB_Käufer2!$B825-Parameter!$B$17*Spielerentscheidungen!$D$2+Parameter!$B$4*0.5 + J825), "A", IF((ZB_Käufer2!$B825-Parameter!$B$17*Spielerentscheidungen!$D$2+Parameter!$B$4*0.5 + J825) &gt; ($B825-Parameter!$B$17*Spielerentscheidungen!$B$2+Parameter!$B$4*0.5 + I825), "B", C825)),
IF(($B825-Parameter!$B$17*Spielerentscheidungen!$B$2+Parameter!$B$4*0.5 + I825)&gt;0,"A",
IF((ZB_Käufer2!$B825-Parameter!$B$17*Spielerentscheidungen!$D$2+Parameter!$B$4*0.5 + J825)&gt;0,"B",0)))</f>
        <v>A</v>
      </c>
      <c r="E825" t="str">
        <f>IF(AND(($B825-Parameter!$B$17*Spielerentscheidungen!$B$3+Parameter!$B$4*(Ergebnisse2!$D$2/Parameter!$B$8) + I825)&gt;0,(ZB_Käufer2!$B825-Parameter!$B$17*Spielerentscheidungen!$D$3+Parameter!$B$4*(Ergebnisse2!$E$2/Parameter!$B$8) + J825)&gt;0),IF(($B825-Parameter!$B$17*Spielerentscheidungen!$B$3+Parameter!$B$4*(Ergebnisse2!$D$2/Parameter!$B$8) + I825) &gt; (ZB_Käufer2!$B825-Parameter!$B$17*Spielerentscheidungen!$D$3+Parameter!$B$4*(Ergebnisse2!$E$2/Parameter!$B$8) + J825),"A", IF(($B825-Parameter!$B$17*Spielerentscheidungen!$B$3+Parameter!$B$4*(Ergebnisse2!$D$2/Parameter!$B$8) + I825) &lt; (ZB_Käufer2!$B825-Parameter!$B$17*Spielerentscheidungen!$D$3+Parameter!$B$4*(Ergebnisse2!$E$2/Parameter!$B$8) + J825 ), "B", C825)),
IF(($B825-Parameter!$B$17*Spielerentscheidungen!$B$3+Parameter!$B$4*(Ergebnisse2!$D$2/Parameter!$B$8) + I825) &gt; 0,"A",
IF((ZB_Käufer2!$B825-Parameter!$B$17*Spielerentscheidungen!$D$3+Parameter!$B$4*(Ergebnisse2!$E$2/Parameter!$B$8) + J825)&gt;0,"B",0)))</f>
        <v>A</v>
      </c>
      <c r="F825">
        <f>IF(AND(($B825-Parameter!$B$17*Spielerentscheidungen!$B$4+Parameter!$B$4*(Ergebnisse2!$D$3/Parameter!$B$8) + I825 )&gt;0,(ZB_Käufer2!$B825-Parameter!$B$17*Spielerentscheidungen!$D$4+Parameter!$B$4*(Ergebnisse2!$E$3/Parameter!$B$8) + J825)&gt;0),IF(($B825-Parameter!$B$17*Spielerentscheidungen!$B$4+Parameter!$B$4*(Ergebnisse2!$D$3/Parameter!$B$8) + I825) &gt; (ZB_Käufer2!$B825-Parameter!$B$17*Spielerentscheidungen!$D$4+Parameter!$B$4*(Ergebnisse2!$E$3/Parameter!$B$8) + J825), "A", IF(($B825-Parameter!$B$17*Spielerentscheidungen!$B$4+Parameter!$B$4*(Ergebnisse2!$D$3/Parameter!$B$8) + I825) &lt; (ZB_Käufer2!$B825-Parameter!$B$17*Spielerentscheidungen!$D$4+Parameter!$B$4*(Ergebnisse2!$E$3/Parameter!$B$8) + J825), "B", C825)),
IF(($B825-Parameter!$B$17*Spielerentscheidungen!$B$4+Parameter!$B$4*(Ergebnisse2!$D$3/Parameter!$B$8) + I825) &gt; 0,"A",
IF((ZB_Käufer2!$B825-Parameter!$B$17*Spielerentscheidungen!$D$4+Parameter!$B$4*(Ergebnisse2!$E$3/Parameter!$B$8) + J825) &gt; 0,"B",0)))</f>
        <v>0</v>
      </c>
      <c r="G825">
        <f>IF(AND(($B825-Parameter!$B$17*Spielerentscheidungen!$B$5+Parameter!$B$4*(Ergebnisse2!$D$4/Parameter!$B$8) + I825)&gt;0,(ZB_Käufer2!$B825-Parameter!$B$17*Spielerentscheidungen!$D$5+Parameter!$B$4*(Ergebnisse2!$E$4/Parameter!$B$8) + J825)&gt;0), IF(($B825-Parameter!$B$17*Spielerentscheidungen!$B$5+Parameter!$B$4*(Ergebnisse2!$D$4/Parameter!$B$8) + I825) &gt; (ZB_Käufer2!$B825-Parameter!$B$17*Spielerentscheidungen!$D$5+Parameter!$B$4*(Ergebnisse2!$E$4/Parameter!$B$8) + J825), "A", IF(($B825-Parameter!$B$17*Spielerentscheidungen!$B$5+Parameter!$B$4*(Ergebnisse2!$D$4/Parameter!$B$8) + I825) &lt; (ZB_Käufer2!$B825-Parameter!$B$17*Spielerentscheidungen!$D$5+Parameter!$B$4*(Ergebnisse2!$E$4/Parameter!$B$8) + J825), "B", C825)),
IF(($B825-Parameter!$B$17*Spielerentscheidungen!$B$5+Parameter!$B$4*(Ergebnisse2!$D$4/Parameter!$B$8) +I825)&gt;0,"A",
IF((ZB_Käufer2!$B825-Parameter!$B$17*Spielerentscheidungen!$D$5+Parameter!$B$4*(Ergebnisse2!$E$4/Parameter!$B$8) + J825)&gt;0,"B",0)))</f>
        <v>0</v>
      </c>
      <c r="H825">
        <f>IF(AND(($B825-Parameter!$B$17*Spielerentscheidungen!$B$6+Parameter!$B$4*(Ergebnisse2!$D$5/Parameter!$B$8) + I825)&gt;0,(ZB_Käufer2!$B825-Parameter!$B$17*Spielerentscheidungen!$D$6+Parameter!$B$4*(Ergebnisse2!$E$5/Parameter!$B$8) + J825)&gt;0), IF(($B825-Parameter!$B$17*Spielerentscheidungen!$B$6+Parameter!$B$4*(Ergebnisse2!$D$5/Parameter!$B$8) + I825) &gt; (ZB_Käufer2!$B825-Parameter!$B$17*Spielerentscheidungen!$D$6+Parameter!$B$4*(Ergebnisse2!$E$5/Parameter!$B$8) + J825),"A",IF(($B825-Parameter!$B$17*Spielerentscheidungen!$B$6+Parameter!$B$4*(Ergebnisse2!$D$5/Parameter!$B$8) + I825) &lt; (ZB_Käufer2!$B825-Parameter!$B$17*Spielerentscheidungen!$D$6+Parameter!$B$4*(Ergebnisse2!$E$5/Parameter!$B$8) + J825),"B",C825)),
IF(($B825-Parameter!$B$17*Spielerentscheidungen!$B$6+Parameter!$B$4*(Ergebnisse2!$D$5/Parameter!$B$8) + I825)&gt;0,"A",
IF((ZB_Käufer2!$B825-Parameter!$B$17*Spielerentscheidungen!$D$6 + Parameter!$B$4*(Ergebnisse2!$E$5/Parameter!$B$8) + J825)&gt;0,"B",0)))</f>
        <v>0</v>
      </c>
      <c r="I825">
        <v>5</v>
      </c>
      <c r="J825">
        <v>0</v>
      </c>
    </row>
    <row r="826" spans="1:10" x14ac:dyDescent="0.35">
      <c r="A826">
        <v>825</v>
      </c>
      <c r="B826">
        <v>4.5599999999999996</v>
      </c>
      <c r="C826" t="s">
        <v>19</v>
      </c>
      <c r="D826">
        <f>IF(AND(($B826- Parameter!$B$17*Spielerentscheidungen!$B$2+Parameter!$B$4*0.5 + I826)&gt;0,(ZB_Käufer2!$B826-Parameter!$B$17*Spielerentscheidungen!$D$2+Parameter!$B$4*0.5 + J826)&gt;0), IF(($B826-Parameter!$B$17*Spielerentscheidungen!$B$2+Parameter!$B$4*0.5 + I826) &gt; (ZB_Käufer2!$B826-Parameter!$B$17*Spielerentscheidungen!$D$2+Parameter!$B$4*0.5 + J826), "A", IF((ZB_Käufer2!$B826-Parameter!$B$17*Spielerentscheidungen!$D$2+Parameter!$B$4*0.5 + J826) &gt; ($B826-Parameter!$B$17*Spielerentscheidungen!$B$2+Parameter!$B$4*0.5 + I826), "B", C826)),
IF(($B826-Parameter!$B$17*Spielerentscheidungen!$B$2+Parameter!$B$4*0.5 + I826)&gt;0,"A",
IF((ZB_Käufer2!$B826-Parameter!$B$17*Spielerentscheidungen!$D$2+Parameter!$B$4*0.5 + J826)&gt;0,"B",0)))</f>
        <v>0</v>
      </c>
      <c r="E826">
        <f>IF(AND(($B826-Parameter!$B$17*Spielerentscheidungen!$B$3+Parameter!$B$4*(Ergebnisse2!$D$2/Parameter!$B$8) + I826)&gt;0,(ZB_Käufer2!$B826-Parameter!$B$17*Spielerentscheidungen!$D$3+Parameter!$B$4*(Ergebnisse2!$E$2/Parameter!$B$8) + J826)&gt;0),IF(($B826-Parameter!$B$17*Spielerentscheidungen!$B$3+Parameter!$B$4*(Ergebnisse2!$D$2/Parameter!$B$8) + I826) &gt; (ZB_Käufer2!$B826-Parameter!$B$17*Spielerentscheidungen!$D$3+Parameter!$B$4*(Ergebnisse2!$E$2/Parameter!$B$8) + J826),"A", IF(($B826-Parameter!$B$17*Spielerentscheidungen!$B$3+Parameter!$B$4*(Ergebnisse2!$D$2/Parameter!$B$8) + I826) &lt; (ZB_Käufer2!$B826-Parameter!$B$17*Spielerentscheidungen!$D$3+Parameter!$B$4*(Ergebnisse2!$E$2/Parameter!$B$8) + J826 ), "B", C826)),
IF(($B826-Parameter!$B$17*Spielerentscheidungen!$B$3+Parameter!$B$4*(Ergebnisse2!$D$2/Parameter!$B$8) + I826) &gt; 0,"A",
IF((ZB_Käufer2!$B826-Parameter!$B$17*Spielerentscheidungen!$D$3+Parameter!$B$4*(Ergebnisse2!$E$2/Parameter!$B$8) + J826)&gt;0,"B",0)))</f>
        <v>0</v>
      </c>
      <c r="F826">
        <f>IF(AND(($B826-Parameter!$B$17*Spielerentscheidungen!$B$4+Parameter!$B$4*(Ergebnisse2!$D$3/Parameter!$B$8) + I826 )&gt;0,(ZB_Käufer2!$B826-Parameter!$B$17*Spielerentscheidungen!$D$4+Parameter!$B$4*(Ergebnisse2!$E$3/Parameter!$B$8) + J826)&gt;0),IF(($B826-Parameter!$B$17*Spielerentscheidungen!$B$4+Parameter!$B$4*(Ergebnisse2!$D$3/Parameter!$B$8) + I826) &gt; (ZB_Käufer2!$B826-Parameter!$B$17*Spielerentscheidungen!$D$4+Parameter!$B$4*(Ergebnisse2!$E$3/Parameter!$B$8) + J826), "A", IF(($B826-Parameter!$B$17*Spielerentscheidungen!$B$4+Parameter!$B$4*(Ergebnisse2!$D$3/Parameter!$B$8) + I826) &lt; (ZB_Käufer2!$B826-Parameter!$B$17*Spielerentscheidungen!$D$4+Parameter!$B$4*(Ergebnisse2!$E$3/Parameter!$B$8) + J826), "B", C826)),
IF(($B826-Parameter!$B$17*Spielerentscheidungen!$B$4+Parameter!$B$4*(Ergebnisse2!$D$3/Parameter!$B$8) + I826) &gt; 0,"A",
IF((ZB_Käufer2!$B826-Parameter!$B$17*Spielerentscheidungen!$D$4+Parameter!$B$4*(Ergebnisse2!$E$3/Parameter!$B$8) + J826) &gt; 0,"B",0)))</f>
        <v>0</v>
      </c>
      <c r="G826">
        <f>IF(AND(($B826-Parameter!$B$17*Spielerentscheidungen!$B$5+Parameter!$B$4*(Ergebnisse2!$D$4/Parameter!$B$8) + I826)&gt;0,(ZB_Käufer2!$B826-Parameter!$B$17*Spielerentscheidungen!$D$5+Parameter!$B$4*(Ergebnisse2!$E$4/Parameter!$B$8) + J826)&gt;0), IF(($B826-Parameter!$B$17*Spielerentscheidungen!$B$5+Parameter!$B$4*(Ergebnisse2!$D$4/Parameter!$B$8) + I826) &gt; (ZB_Käufer2!$B826-Parameter!$B$17*Spielerentscheidungen!$D$5+Parameter!$B$4*(Ergebnisse2!$E$4/Parameter!$B$8) + J826), "A", IF(($B826-Parameter!$B$17*Spielerentscheidungen!$B$5+Parameter!$B$4*(Ergebnisse2!$D$4/Parameter!$B$8) + I826) &lt; (ZB_Käufer2!$B826-Parameter!$B$17*Spielerentscheidungen!$D$5+Parameter!$B$4*(Ergebnisse2!$E$4/Parameter!$B$8) + J826), "B", C826)),
IF(($B826-Parameter!$B$17*Spielerentscheidungen!$B$5+Parameter!$B$4*(Ergebnisse2!$D$4/Parameter!$B$8) +I826)&gt;0,"A",
IF((ZB_Käufer2!$B826-Parameter!$B$17*Spielerentscheidungen!$D$5+Parameter!$B$4*(Ergebnisse2!$E$4/Parameter!$B$8) + J826)&gt;0,"B",0)))</f>
        <v>0</v>
      </c>
      <c r="H826">
        <f>IF(AND(($B826-Parameter!$B$17*Spielerentscheidungen!$B$6+Parameter!$B$4*(Ergebnisse2!$D$5/Parameter!$B$8) + I826)&gt;0,(ZB_Käufer2!$B826-Parameter!$B$17*Spielerentscheidungen!$D$6+Parameter!$B$4*(Ergebnisse2!$E$5/Parameter!$B$8) + J826)&gt;0), IF(($B826-Parameter!$B$17*Spielerentscheidungen!$B$6+Parameter!$B$4*(Ergebnisse2!$D$5/Parameter!$B$8) + I826) &gt; (ZB_Käufer2!$B826-Parameter!$B$17*Spielerentscheidungen!$D$6+Parameter!$B$4*(Ergebnisse2!$E$5/Parameter!$B$8) + J826),"A",IF(($B826-Parameter!$B$17*Spielerentscheidungen!$B$6+Parameter!$B$4*(Ergebnisse2!$D$5/Parameter!$B$8) + I826) &lt; (ZB_Käufer2!$B826-Parameter!$B$17*Spielerentscheidungen!$D$6+Parameter!$B$4*(Ergebnisse2!$E$5/Parameter!$B$8) + J826),"B",C826)),
IF(($B826-Parameter!$B$17*Spielerentscheidungen!$B$6+Parameter!$B$4*(Ergebnisse2!$D$5/Parameter!$B$8) + I826)&gt;0,"A",
IF((ZB_Käufer2!$B826-Parameter!$B$17*Spielerentscheidungen!$D$6 + Parameter!$B$4*(Ergebnisse2!$E$5/Parameter!$B$8) + J826)&gt;0,"B",0)))</f>
        <v>0</v>
      </c>
      <c r="I826">
        <v>0</v>
      </c>
      <c r="J826">
        <v>1</v>
      </c>
    </row>
    <row r="827" spans="1:10" x14ac:dyDescent="0.35">
      <c r="A827">
        <v>826</v>
      </c>
      <c r="B827">
        <v>3.84</v>
      </c>
      <c r="C827" t="s">
        <v>20</v>
      </c>
      <c r="D827">
        <f>IF(AND(($B827- Parameter!$B$17*Spielerentscheidungen!$B$2+Parameter!$B$4*0.5 + I827)&gt;0,(ZB_Käufer2!$B827-Parameter!$B$17*Spielerentscheidungen!$D$2+Parameter!$B$4*0.5 + J827)&gt;0), IF(($B827-Parameter!$B$17*Spielerentscheidungen!$B$2+Parameter!$B$4*0.5 + I827) &gt; (ZB_Käufer2!$B827-Parameter!$B$17*Spielerentscheidungen!$D$2+Parameter!$B$4*0.5 + J827), "A", IF((ZB_Käufer2!$B827-Parameter!$B$17*Spielerentscheidungen!$D$2+Parameter!$B$4*0.5 + J827) &gt; ($B827-Parameter!$B$17*Spielerentscheidungen!$B$2+Parameter!$B$4*0.5 + I827), "B", C827)),
IF(($B827-Parameter!$B$17*Spielerentscheidungen!$B$2+Parameter!$B$4*0.5 + I827)&gt;0,"A",
IF((ZB_Käufer2!$B827-Parameter!$B$17*Spielerentscheidungen!$D$2+Parameter!$B$4*0.5 + J827)&gt;0,"B",0)))</f>
        <v>0</v>
      </c>
      <c r="E827">
        <f>IF(AND(($B827-Parameter!$B$17*Spielerentscheidungen!$B$3+Parameter!$B$4*(Ergebnisse2!$D$2/Parameter!$B$8) + I827)&gt;0,(ZB_Käufer2!$B827-Parameter!$B$17*Spielerentscheidungen!$D$3+Parameter!$B$4*(Ergebnisse2!$E$2/Parameter!$B$8) + J827)&gt;0),IF(($B827-Parameter!$B$17*Spielerentscheidungen!$B$3+Parameter!$B$4*(Ergebnisse2!$D$2/Parameter!$B$8) + I827) &gt; (ZB_Käufer2!$B827-Parameter!$B$17*Spielerentscheidungen!$D$3+Parameter!$B$4*(Ergebnisse2!$E$2/Parameter!$B$8) + J827),"A", IF(($B827-Parameter!$B$17*Spielerentscheidungen!$B$3+Parameter!$B$4*(Ergebnisse2!$D$2/Parameter!$B$8) + I827) &lt; (ZB_Käufer2!$B827-Parameter!$B$17*Spielerentscheidungen!$D$3+Parameter!$B$4*(Ergebnisse2!$E$2/Parameter!$B$8) + J827 ), "B", C827)),
IF(($B827-Parameter!$B$17*Spielerentscheidungen!$B$3+Parameter!$B$4*(Ergebnisse2!$D$2/Parameter!$B$8) + I827) &gt; 0,"A",
IF((ZB_Käufer2!$B827-Parameter!$B$17*Spielerentscheidungen!$D$3+Parameter!$B$4*(Ergebnisse2!$E$2/Parameter!$B$8) + J827)&gt;0,"B",0)))</f>
        <v>0</v>
      </c>
      <c r="F827">
        <f>IF(AND(($B827-Parameter!$B$17*Spielerentscheidungen!$B$4+Parameter!$B$4*(Ergebnisse2!$D$3/Parameter!$B$8) + I827 )&gt;0,(ZB_Käufer2!$B827-Parameter!$B$17*Spielerentscheidungen!$D$4+Parameter!$B$4*(Ergebnisse2!$E$3/Parameter!$B$8) + J827)&gt;0),IF(($B827-Parameter!$B$17*Spielerentscheidungen!$B$4+Parameter!$B$4*(Ergebnisse2!$D$3/Parameter!$B$8) + I827) &gt; (ZB_Käufer2!$B827-Parameter!$B$17*Spielerentscheidungen!$D$4+Parameter!$B$4*(Ergebnisse2!$E$3/Parameter!$B$8) + J827), "A", IF(($B827-Parameter!$B$17*Spielerentscheidungen!$B$4+Parameter!$B$4*(Ergebnisse2!$D$3/Parameter!$B$8) + I827) &lt; (ZB_Käufer2!$B827-Parameter!$B$17*Spielerentscheidungen!$D$4+Parameter!$B$4*(Ergebnisse2!$E$3/Parameter!$B$8) + J827), "B", C827)),
IF(($B827-Parameter!$B$17*Spielerentscheidungen!$B$4+Parameter!$B$4*(Ergebnisse2!$D$3/Parameter!$B$8) + I827) &gt; 0,"A",
IF((ZB_Käufer2!$B827-Parameter!$B$17*Spielerentscheidungen!$D$4+Parameter!$B$4*(Ergebnisse2!$E$3/Parameter!$B$8) + J827) &gt; 0,"B",0)))</f>
        <v>0</v>
      </c>
      <c r="G827">
        <f>IF(AND(($B827-Parameter!$B$17*Spielerentscheidungen!$B$5+Parameter!$B$4*(Ergebnisse2!$D$4/Parameter!$B$8) + I827)&gt;0,(ZB_Käufer2!$B827-Parameter!$B$17*Spielerentscheidungen!$D$5+Parameter!$B$4*(Ergebnisse2!$E$4/Parameter!$B$8) + J827)&gt;0), IF(($B827-Parameter!$B$17*Spielerentscheidungen!$B$5+Parameter!$B$4*(Ergebnisse2!$D$4/Parameter!$B$8) + I827) &gt; (ZB_Käufer2!$B827-Parameter!$B$17*Spielerentscheidungen!$D$5+Parameter!$B$4*(Ergebnisse2!$E$4/Parameter!$B$8) + J827), "A", IF(($B827-Parameter!$B$17*Spielerentscheidungen!$B$5+Parameter!$B$4*(Ergebnisse2!$D$4/Parameter!$B$8) + I827) &lt; (ZB_Käufer2!$B827-Parameter!$B$17*Spielerentscheidungen!$D$5+Parameter!$B$4*(Ergebnisse2!$E$4/Parameter!$B$8) + J827), "B", C827)),
IF(($B827-Parameter!$B$17*Spielerentscheidungen!$B$5+Parameter!$B$4*(Ergebnisse2!$D$4/Parameter!$B$8) +I827)&gt;0,"A",
IF((ZB_Käufer2!$B827-Parameter!$B$17*Spielerentscheidungen!$D$5+Parameter!$B$4*(Ergebnisse2!$E$4/Parameter!$B$8) + J827)&gt;0,"B",0)))</f>
        <v>0</v>
      </c>
      <c r="H827">
        <f>IF(AND(($B827-Parameter!$B$17*Spielerentscheidungen!$B$6+Parameter!$B$4*(Ergebnisse2!$D$5/Parameter!$B$8) + I827)&gt;0,(ZB_Käufer2!$B827-Parameter!$B$17*Spielerentscheidungen!$D$6+Parameter!$B$4*(Ergebnisse2!$E$5/Parameter!$B$8) + J827)&gt;0), IF(($B827-Parameter!$B$17*Spielerentscheidungen!$B$6+Parameter!$B$4*(Ergebnisse2!$D$5/Parameter!$B$8) + I827) &gt; (ZB_Käufer2!$B827-Parameter!$B$17*Spielerentscheidungen!$D$6+Parameter!$B$4*(Ergebnisse2!$E$5/Parameter!$B$8) + J827),"A",IF(($B827-Parameter!$B$17*Spielerentscheidungen!$B$6+Parameter!$B$4*(Ergebnisse2!$D$5/Parameter!$B$8) + I827) &lt; (ZB_Käufer2!$B827-Parameter!$B$17*Spielerentscheidungen!$D$6+Parameter!$B$4*(Ergebnisse2!$E$5/Parameter!$B$8) + J827),"B",C827)),
IF(($B827-Parameter!$B$17*Spielerentscheidungen!$B$6+Parameter!$B$4*(Ergebnisse2!$D$5/Parameter!$B$8) + I827)&gt;0,"A",
IF((ZB_Käufer2!$B827-Parameter!$B$17*Spielerentscheidungen!$D$6 + Parameter!$B$4*(Ergebnisse2!$E$5/Parameter!$B$8) + J827)&gt;0,"B",0)))</f>
        <v>0</v>
      </c>
      <c r="I827">
        <v>0</v>
      </c>
      <c r="J827">
        <v>2</v>
      </c>
    </row>
    <row r="828" spans="1:10" x14ac:dyDescent="0.35">
      <c r="A828">
        <v>827</v>
      </c>
      <c r="B828">
        <v>4.6500000000000004</v>
      </c>
      <c r="C828" t="s">
        <v>19</v>
      </c>
      <c r="D828">
        <f>IF(AND(($B828- Parameter!$B$17*Spielerentscheidungen!$B$2+Parameter!$B$4*0.5 + I828)&gt;0,(ZB_Käufer2!$B828-Parameter!$B$17*Spielerentscheidungen!$D$2+Parameter!$B$4*0.5 + J828)&gt;0), IF(($B828-Parameter!$B$17*Spielerentscheidungen!$B$2+Parameter!$B$4*0.5 + I828) &gt; (ZB_Käufer2!$B828-Parameter!$B$17*Spielerentscheidungen!$D$2+Parameter!$B$4*0.5 + J828), "A", IF((ZB_Käufer2!$B828-Parameter!$B$17*Spielerentscheidungen!$D$2+Parameter!$B$4*0.5 + J828) &gt; ($B828-Parameter!$B$17*Spielerentscheidungen!$B$2+Parameter!$B$4*0.5 + I828), "B", C828)),
IF(($B828-Parameter!$B$17*Spielerentscheidungen!$B$2+Parameter!$B$4*0.5 + I828)&gt;0,"A",
IF((ZB_Käufer2!$B828-Parameter!$B$17*Spielerentscheidungen!$D$2+Parameter!$B$4*0.5 + J828)&gt;0,"B",0)))</f>
        <v>0</v>
      </c>
      <c r="E828" t="str">
        <f>IF(AND(($B828-Parameter!$B$17*Spielerentscheidungen!$B$3+Parameter!$B$4*(Ergebnisse2!$D$2/Parameter!$B$8) + I828)&gt;0,(ZB_Käufer2!$B828-Parameter!$B$17*Spielerentscheidungen!$D$3+Parameter!$B$4*(Ergebnisse2!$E$2/Parameter!$B$8) + J828)&gt;0),IF(($B828-Parameter!$B$17*Spielerentscheidungen!$B$3+Parameter!$B$4*(Ergebnisse2!$D$2/Parameter!$B$8) + I828) &gt; (ZB_Käufer2!$B828-Parameter!$B$17*Spielerentscheidungen!$D$3+Parameter!$B$4*(Ergebnisse2!$E$2/Parameter!$B$8) + J828),"A", IF(($B828-Parameter!$B$17*Spielerentscheidungen!$B$3+Parameter!$B$4*(Ergebnisse2!$D$2/Parameter!$B$8) + I828) &lt; (ZB_Käufer2!$B828-Parameter!$B$17*Spielerentscheidungen!$D$3+Parameter!$B$4*(Ergebnisse2!$E$2/Parameter!$B$8) + J828 ), "B", C828)),
IF(($B828-Parameter!$B$17*Spielerentscheidungen!$B$3+Parameter!$B$4*(Ergebnisse2!$D$2/Parameter!$B$8) + I828) &gt; 0,"A",
IF((ZB_Käufer2!$B828-Parameter!$B$17*Spielerentscheidungen!$D$3+Parameter!$B$4*(Ergebnisse2!$E$2/Parameter!$B$8) + J828)&gt;0,"B",0)))</f>
        <v>A</v>
      </c>
      <c r="F828">
        <f>IF(AND(($B828-Parameter!$B$17*Spielerentscheidungen!$B$4+Parameter!$B$4*(Ergebnisse2!$D$3/Parameter!$B$8) + I828 )&gt;0,(ZB_Käufer2!$B828-Parameter!$B$17*Spielerentscheidungen!$D$4+Parameter!$B$4*(Ergebnisse2!$E$3/Parameter!$B$8) + J828)&gt;0),IF(($B828-Parameter!$B$17*Spielerentscheidungen!$B$4+Parameter!$B$4*(Ergebnisse2!$D$3/Parameter!$B$8) + I828) &gt; (ZB_Käufer2!$B828-Parameter!$B$17*Spielerentscheidungen!$D$4+Parameter!$B$4*(Ergebnisse2!$E$3/Parameter!$B$8) + J828), "A", IF(($B828-Parameter!$B$17*Spielerentscheidungen!$B$4+Parameter!$B$4*(Ergebnisse2!$D$3/Parameter!$B$8) + I828) &lt; (ZB_Käufer2!$B828-Parameter!$B$17*Spielerentscheidungen!$D$4+Parameter!$B$4*(Ergebnisse2!$E$3/Parameter!$B$8) + J828), "B", C828)),
IF(($B828-Parameter!$B$17*Spielerentscheidungen!$B$4+Parameter!$B$4*(Ergebnisse2!$D$3/Parameter!$B$8) + I828) &gt; 0,"A",
IF((ZB_Käufer2!$B828-Parameter!$B$17*Spielerentscheidungen!$D$4+Parameter!$B$4*(Ergebnisse2!$E$3/Parameter!$B$8) + J828) &gt; 0,"B",0)))</f>
        <v>0</v>
      </c>
      <c r="G828">
        <f>IF(AND(($B828-Parameter!$B$17*Spielerentscheidungen!$B$5+Parameter!$B$4*(Ergebnisse2!$D$4/Parameter!$B$8) + I828)&gt;0,(ZB_Käufer2!$B828-Parameter!$B$17*Spielerentscheidungen!$D$5+Parameter!$B$4*(Ergebnisse2!$E$4/Parameter!$B$8) + J828)&gt;0), IF(($B828-Parameter!$B$17*Spielerentscheidungen!$B$5+Parameter!$B$4*(Ergebnisse2!$D$4/Parameter!$B$8) + I828) &gt; (ZB_Käufer2!$B828-Parameter!$B$17*Spielerentscheidungen!$D$5+Parameter!$B$4*(Ergebnisse2!$E$4/Parameter!$B$8) + J828), "A", IF(($B828-Parameter!$B$17*Spielerentscheidungen!$B$5+Parameter!$B$4*(Ergebnisse2!$D$4/Parameter!$B$8) + I828) &lt; (ZB_Käufer2!$B828-Parameter!$B$17*Spielerentscheidungen!$D$5+Parameter!$B$4*(Ergebnisse2!$E$4/Parameter!$B$8) + J828), "B", C828)),
IF(($B828-Parameter!$B$17*Spielerentscheidungen!$B$5+Parameter!$B$4*(Ergebnisse2!$D$4/Parameter!$B$8) +I828)&gt;0,"A",
IF((ZB_Käufer2!$B828-Parameter!$B$17*Spielerentscheidungen!$D$5+Parameter!$B$4*(Ergebnisse2!$E$4/Parameter!$B$8) + J828)&gt;0,"B",0)))</f>
        <v>0</v>
      </c>
      <c r="H828">
        <f>IF(AND(($B828-Parameter!$B$17*Spielerentscheidungen!$B$6+Parameter!$B$4*(Ergebnisse2!$D$5/Parameter!$B$8) + I828)&gt;0,(ZB_Käufer2!$B828-Parameter!$B$17*Spielerentscheidungen!$D$6+Parameter!$B$4*(Ergebnisse2!$E$5/Parameter!$B$8) + J828)&gt;0), IF(($B828-Parameter!$B$17*Spielerentscheidungen!$B$6+Parameter!$B$4*(Ergebnisse2!$D$5/Parameter!$B$8) + I828) &gt; (ZB_Käufer2!$B828-Parameter!$B$17*Spielerentscheidungen!$D$6+Parameter!$B$4*(Ergebnisse2!$E$5/Parameter!$B$8) + J828),"A",IF(($B828-Parameter!$B$17*Spielerentscheidungen!$B$6+Parameter!$B$4*(Ergebnisse2!$D$5/Parameter!$B$8) + I828) &lt; (ZB_Käufer2!$B828-Parameter!$B$17*Spielerentscheidungen!$D$6+Parameter!$B$4*(Ergebnisse2!$E$5/Parameter!$B$8) + J828),"B",C828)),
IF(($B828-Parameter!$B$17*Spielerentscheidungen!$B$6+Parameter!$B$4*(Ergebnisse2!$D$5/Parameter!$B$8) + I828)&gt;0,"A",
IF((ZB_Käufer2!$B828-Parameter!$B$17*Spielerentscheidungen!$D$6 + Parameter!$B$4*(Ergebnisse2!$E$5/Parameter!$B$8) + J828)&gt;0,"B",0)))</f>
        <v>0</v>
      </c>
      <c r="I828">
        <v>2</v>
      </c>
      <c r="J828">
        <v>0</v>
      </c>
    </row>
    <row r="829" spans="1:10" x14ac:dyDescent="0.35">
      <c r="A829">
        <v>828</v>
      </c>
      <c r="B829">
        <v>0.94</v>
      </c>
      <c r="C829" t="s">
        <v>20</v>
      </c>
      <c r="D829">
        <f>IF(AND(($B829- Parameter!$B$17*Spielerentscheidungen!$B$2+Parameter!$B$4*0.5 + I829)&gt;0,(ZB_Käufer2!$B829-Parameter!$B$17*Spielerentscheidungen!$D$2+Parameter!$B$4*0.5 + J829)&gt;0), IF(($B829-Parameter!$B$17*Spielerentscheidungen!$B$2+Parameter!$B$4*0.5 + I829) &gt; (ZB_Käufer2!$B829-Parameter!$B$17*Spielerentscheidungen!$D$2+Parameter!$B$4*0.5 + J829), "A", IF((ZB_Käufer2!$B829-Parameter!$B$17*Spielerentscheidungen!$D$2+Parameter!$B$4*0.5 + J829) &gt; ($B829-Parameter!$B$17*Spielerentscheidungen!$B$2+Parameter!$B$4*0.5 + I829), "B", C829)),
IF(($B829-Parameter!$B$17*Spielerentscheidungen!$B$2+Parameter!$B$4*0.5 + I829)&gt;0,"A",
IF((ZB_Käufer2!$B829-Parameter!$B$17*Spielerentscheidungen!$D$2+Parameter!$B$4*0.5 + J829)&gt;0,"B",0)))</f>
        <v>0</v>
      </c>
      <c r="E829">
        <f>IF(AND(($B829-Parameter!$B$17*Spielerentscheidungen!$B$3+Parameter!$B$4*(Ergebnisse2!$D$2/Parameter!$B$8) + I829)&gt;0,(ZB_Käufer2!$B829-Parameter!$B$17*Spielerentscheidungen!$D$3+Parameter!$B$4*(Ergebnisse2!$E$2/Parameter!$B$8) + J829)&gt;0),IF(($B829-Parameter!$B$17*Spielerentscheidungen!$B$3+Parameter!$B$4*(Ergebnisse2!$D$2/Parameter!$B$8) + I829) &gt; (ZB_Käufer2!$B829-Parameter!$B$17*Spielerentscheidungen!$D$3+Parameter!$B$4*(Ergebnisse2!$E$2/Parameter!$B$8) + J829),"A", IF(($B829-Parameter!$B$17*Spielerentscheidungen!$B$3+Parameter!$B$4*(Ergebnisse2!$D$2/Parameter!$B$8) + I829) &lt; (ZB_Käufer2!$B829-Parameter!$B$17*Spielerentscheidungen!$D$3+Parameter!$B$4*(Ergebnisse2!$E$2/Parameter!$B$8) + J829 ), "B", C829)),
IF(($B829-Parameter!$B$17*Spielerentscheidungen!$B$3+Parameter!$B$4*(Ergebnisse2!$D$2/Parameter!$B$8) + I829) &gt; 0,"A",
IF((ZB_Käufer2!$B829-Parameter!$B$17*Spielerentscheidungen!$D$3+Parameter!$B$4*(Ergebnisse2!$E$2/Parameter!$B$8) + J829)&gt;0,"B",0)))</f>
        <v>0</v>
      </c>
      <c r="F829">
        <f>IF(AND(($B829-Parameter!$B$17*Spielerentscheidungen!$B$4+Parameter!$B$4*(Ergebnisse2!$D$3/Parameter!$B$8) + I829 )&gt;0,(ZB_Käufer2!$B829-Parameter!$B$17*Spielerentscheidungen!$D$4+Parameter!$B$4*(Ergebnisse2!$E$3/Parameter!$B$8) + J829)&gt;0),IF(($B829-Parameter!$B$17*Spielerentscheidungen!$B$4+Parameter!$B$4*(Ergebnisse2!$D$3/Parameter!$B$8) + I829) &gt; (ZB_Käufer2!$B829-Parameter!$B$17*Spielerentscheidungen!$D$4+Parameter!$B$4*(Ergebnisse2!$E$3/Parameter!$B$8) + J829), "A", IF(($B829-Parameter!$B$17*Spielerentscheidungen!$B$4+Parameter!$B$4*(Ergebnisse2!$D$3/Parameter!$B$8) + I829) &lt; (ZB_Käufer2!$B829-Parameter!$B$17*Spielerentscheidungen!$D$4+Parameter!$B$4*(Ergebnisse2!$E$3/Parameter!$B$8) + J829), "B", C829)),
IF(($B829-Parameter!$B$17*Spielerentscheidungen!$B$4+Parameter!$B$4*(Ergebnisse2!$D$3/Parameter!$B$8) + I829) &gt; 0,"A",
IF((ZB_Käufer2!$B829-Parameter!$B$17*Spielerentscheidungen!$D$4+Parameter!$B$4*(Ergebnisse2!$E$3/Parameter!$B$8) + J829) &gt; 0,"B",0)))</f>
        <v>0</v>
      </c>
      <c r="G829">
        <f>IF(AND(($B829-Parameter!$B$17*Spielerentscheidungen!$B$5+Parameter!$B$4*(Ergebnisse2!$D$4/Parameter!$B$8) + I829)&gt;0,(ZB_Käufer2!$B829-Parameter!$B$17*Spielerentscheidungen!$D$5+Parameter!$B$4*(Ergebnisse2!$E$4/Parameter!$B$8) + J829)&gt;0), IF(($B829-Parameter!$B$17*Spielerentscheidungen!$B$5+Parameter!$B$4*(Ergebnisse2!$D$4/Parameter!$B$8) + I829) &gt; (ZB_Käufer2!$B829-Parameter!$B$17*Spielerentscheidungen!$D$5+Parameter!$B$4*(Ergebnisse2!$E$4/Parameter!$B$8) + J829), "A", IF(($B829-Parameter!$B$17*Spielerentscheidungen!$B$5+Parameter!$B$4*(Ergebnisse2!$D$4/Parameter!$B$8) + I829) &lt; (ZB_Käufer2!$B829-Parameter!$B$17*Spielerentscheidungen!$D$5+Parameter!$B$4*(Ergebnisse2!$E$4/Parameter!$B$8) + J829), "B", C829)),
IF(($B829-Parameter!$B$17*Spielerentscheidungen!$B$5+Parameter!$B$4*(Ergebnisse2!$D$4/Parameter!$B$8) +I829)&gt;0,"A",
IF((ZB_Käufer2!$B829-Parameter!$B$17*Spielerentscheidungen!$D$5+Parameter!$B$4*(Ergebnisse2!$E$4/Parameter!$B$8) + J829)&gt;0,"B",0)))</f>
        <v>0</v>
      </c>
      <c r="H829">
        <f>IF(AND(($B829-Parameter!$B$17*Spielerentscheidungen!$B$6+Parameter!$B$4*(Ergebnisse2!$D$5/Parameter!$B$8) + I829)&gt;0,(ZB_Käufer2!$B829-Parameter!$B$17*Spielerentscheidungen!$D$6+Parameter!$B$4*(Ergebnisse2!$E$5/Parameter!$B$8) + J829)&gt;0), IF(($B829-Parameter!$B$17*Spielerentscheidungen!$B$6+Parameter!$B$4*(Ergebnisse2!$D$5/Parameter!$B$8) + I829) &gt; (ZB_Käufer2!$B829-Parameter!$B$17*Spielerentscheidungen!$D$6+Parameter!$B$4*(Ergebnisse2!$E$5/Parameter!$B$8) + J829),"A",IF(($B829-Parameter!$B$17*Spielerentscheidungen!$B$6+Parameter!$B$4*(Ergebnisse2!$D$5/Parameter!$B$8) + I829) &lt; (ZB_Käufer2!$B829-Parameter!$B$17*Spielerentscheidungen!$D$6+Parameter!$B$4*(Ergebnisse2!$E$5/Parameter!$B$8) + J829),"B",C829)),
IF(($B829-Parameter!$B$17*Spielerentscheidungen!$B$6+Parameter!$B$4*(Ergebnisse2!$D$5/Parameter!$B$8) + I829)&gt;0,"A",
IF((ZB_Käufer2!$B829-Parameter!$B$17*Spielerentscheidungen!$D$6 + Parameter!$B$4*(Ergebnisse2!$E$5/Parameter!$B$8) + J829)&gt;0,"B",0)))</f>
        <v>0</v>
      </c>
      <c r="I829">
        <v>0</v>
      </c>
      <c r="J829">
        <v>1</v>
      </c>
    </row>
    <row r="830" spans="1:10" x14ac:dyDescent="0.35">
      <c r="A830">
        <v>829</v>
      </c>
      <c r="B830">
        <v>0.64</v>
      </c>
      <c r="C830" t="s">
        <v>19</v>
      </c>
      <c r="D830">
        <f>IF(AND(($B830- Parameter!$B$17*Spielerentscheidungen!$B$2+Parameter!$B$4*0.5 + I830)&gt;0,(ZB_Käufer2!$B830-Parameter!$B$17*Spielerentscheidungen!$D$2+Parameter!$B$4*0.5 + J830)&gt;0), IF(($B830-Parameter!$B$17*Spielerentscheidungen!$B$2+Parameter!$B$4*0.5 + I830) &gt; (ZB_Käufer2!$B830-Parameter!$B$17*Spielerentscheidungen!$D$2+Parameter!$B$4*0.5 + J830), "A", IF((ZB_Käufer2!$B830-Parameter!$B$17*Spielerentscheidungen!$D$2+Parameter!$B$4*0.5 + J830) &gt; ($B830-Parameter!$B$17*Spielerentscheidungen!$B$2+Parameter!$B$4*0.5 + I830), "B", C830)),
IF(($B830-Parameter!$B$17*Spielerentscheidungen!$B$2+Parameter!$B$4*0.5 + I830)&gt;0,"A",
IF((ZB_Käufer2!$B830-Parameter!$B$17*Spielerentscheidungen!$D$2+Parameter!$B$4*0.5 + J830)&gt;0,"B",0)))</f>
        <v>0</v>
      </c>
      <c r="E830">
        <f>IF(AND(($B830-Parameter!$B$17*Spielerentscheidungen!$B$3+Parameter!$B$4*(Ergebnisse2!$D$2/Parameter!$B$8) + I830)&gt;0,(ZB_Käufer2!$B830-Parameter!$B$17*Spielerentscheidungen!$D$3+Parameter!$B$4*(Ergebnisse2!$E$2/Parameter!$B$8) + J830)&gt;0),IF(($B830-Parameter!$B$17*Spielerentscheidungen!$B$3+Parameter!$B$4*(Ergebnisse2!$D$2/Parameter!$B$8) + I830) &gt; (ZB_Käufer2!$B830-Parameter!$B$17*Spielerentscheidungen!$D$3+Parameter!$B$4*(Ergebnisse2!$E$2/Parameter!$B$8) + J830),"A", IF(($B830-Parameter!$B$17*Spielerentscheidungen!$B$3+Parameter!$B$4*(Ergebnisse2!$D$2/Parameter!$B$8) + I830) &lt; (ZB_Käufer2!$B830-Parameter!$B$17*Spielerentscheidungen!$D$3+Parameter!$B$4*(Ergebnisse2!$E$2/Parameter!$B$8) + J830 ), "B", C830)),
IF(($B830-Parameter!$B$17*Spielerentscheidungen!$B$3+Parameter!$B$4*(Ergebnisse2!$D$2/Parameter!$B$8) + I830) &gt; 0,"A",
IF((ZB_Käufer2!$B830-Parameter!$B$17*Spielerentscheidungen!$D$3+Parameter!$B$4*(Ergebnisse2!$E$2/Parameter!$B$8) + J830)&gt;0,"B",0)))</f>
        <v>0</v>
      </c>
      <c r="F830">
        <f>IF(AND(($B830-Parameter!$B$17*Spielerentscheidungen!$B$4+Parameter!$B$4*(Ergebnisse2!$D$3/Parameter!$B$8) + I830 )&gt;0,(ZB_Käufer2!$B830-Parameter!$B$17*Spielerentscheidungen!$D$4+Parameter!$B$4*(Ergebnisse2!$E$3/Parameter!$B$8) + J830)&gt;0),IF(($B830-Parameter!$B$17*Spielerentscheidungen!$B$4+Parameter!$B$4*(Ergebnisse2!$D$3/Parameter!$B$8) + I830) &gt; (ZB_Käufer2!$B830-Parameter!$B$17*Spielerentscheidungen!$D$4+Parameter!$B$4*(Ergebnisse2!$E$3/Parameter!$B$8) + J830), "A", IF(($B830-Parameter!$B$17*Spielerentscheidungen!$B$4+Parameter!$B$4*(Ergebnisse2!$D$3/Parameter!$B$8) + I830) &lt; (ZB_Käufer2!$B830-Parameter!$B$17*Spielerentscheidungen!$D$4+Parameter!$B$4*(Ergebnisse2!$E$3/Parameter!$B$8) + J830), "B", C830)),
IF(($B830-Parameter!$B$17*Spielerentscheidungen!$B$4+Parameter!$B$4*(Ergebnisse2!$D$3/Parameter!$B$8) + I830) &gt; 0,"A",
IF((ZB_Käufer2!$B830-Parameter!$B$17*Spielerentscheidungen!$D$4+Parameter!$B$4*(Ergebnisse2!$E$3/Parameter!$B$8) + J830) &gt; 0,"B",0)))</f>
        <v>0</v>
      </c>
      <c r="G830">
        <f>IF(AND(($B830-Parameter!$B$17*Spielerentscheidungen!$B$5+Parameter!$B$4*(Ergebnisse2!$D$4/Parameter!$B$8) + I830)&gt;0,(ZB_Käufer2!$B830-Parameter!$B$17*Spielerentscheidungen!$D$5+Parameter!$B$4*(Ergebnisse2!$E$4/Parameter!$B$8) + J830)&gt;0), IF(($B830-Parameter!$B$17*Spielerentscheidungen!$B$5+Parameter!$B$4*(Ergebnisse2!$D$4/Parameter!$B$8) + I830) &gt; (ZB_Käufer2!$B830-Parameter!$B$17*Spielerentscheidungen!$D$5+Parameter!$B$4*(Ergebnisse2!$E$4/Parameter!$B$8) + J830), "A", IF(($B830-Parameter!$B$17*Spielerentscheidungen!$B$5+Parameter!$B$4*(Ergebnisse2!$D$4/Parameter!$B$8) + I830) &lt; (ZB_Käufer2!$B830-Parameter!$B$17*Spielerentscheidungen!$D$5+Parameter!$B$4*(Ergebnisse2!$E$4/Parameter!$B$8) + J830), "B", C830)),
IF(($B830-Parameter!$B$17*Spielerentscheidungen!$B$5+Parameter!$B$4*(Ergebnisse2!$D$4/Parameter!$B$8) +I830)&gt;0,"A",
IF((ZB_Käufer2!$B830-Parameter!$B$17*Spielerentscheidungen!$D$5+Parameter!$B$4*(Ergebnisse2!$E$4/Parameter!$B$8) + J830)&gt;0,"B",0)))</f>
        <v>0</v>
      </c>
      <c r="H830">
        <f>IF(AND(($B830-Parameter!$B$17*Spielerentscheidungen!$B$6+Parameter!$B$4*(Ergebnisse2!$D$5/Parameter!$B$8) + I830)&gt;0,(ZB_Käufer2!$B830-Parameter!$B$17*Spielerentscheidungen!$D$6+Parameter!$B$4*(Ergebnisse2!$E$5/Parameter!$B$8) + J830)&gt;0), IF(($B830-Parameter!$B$17*Spielerentscheidungen!$B$6+Parameter!$B$4*(Ergebnisse2!$D$5/Parameter!$B$8) + I830) &gt; (ZB_Käufer2!$B830-Parameter!$B$17*Spielerentscheidungen!$D$6+Parameter!$B$4*(Ergebnisse2!$E$5/Parameter!$B$8) + J830),"A",IF(($B830-Parameter!$B$17*Spielerentscheidungen!$B$6+Parameter!$B$4*(Ergebnisse2!$D$5/Parameter!$B$8) + I830) &lt; (ZB_Käufer2!$B830-Parameter!$B$17*Spielerentscheidungen!$D$6+Parameter!$B$4*(Ergebnisse2!$E$5/Parameter!$B$8) + J830),"B",C830)),
IF(($B830-Parameter!$B$17*Spielerentscheidungen!$B$6+Parameter!$B$4*(Ergebnisse2!$D$5/Parameter!$B$8) + I830)&gt;0,"A",
IF((ZB_Käufer2!$B830-Parameter!$B$17*Spielerentscheidungen!$D$6 + Parameter!$B$4*(Ergebnisse2!$E$5/Parameter!$B$8) + J830)&gt;0,"B",0)))</f>
        <v>0</v>
      </c>
      <c r="I830">
        <v>3</v>
      </c>
      <c r="J830">
        <v>0</v>
      </c>
    </row>
    <row r="831" spans="1:10" x14ac:dyDescent="0.35">
      <c r="A831">
        <v>830</v>
      </c>
      <c r="B831">
        <v>6.71</v>
      </c>
      <c r="C831" t="s">
        <v>20</v>
      </c>
      <c r="D831" t="str">
        <f>IF(AND(($B831- Parameter!$B$17*Spielerentscheidungen!$B$2+Parameter!$B$4*0.5 + I831)&gt;0,(ZB_Käufer2!$B831-Parameter!$B$17*Spielerentscheidungen!$D$2+Parameter!$B$4*0.5 + J831)&gt;0), IF(($B831-Parameter!$B$17*Spielerentscheidungen!$B$2+Parameter!$B$4*0.5 + I831) &gt; (ZB_Käufer2!$B831-Parameter!$B$17*Spielerentscheidungen!$D$2+Parameter!$B$4*0.5 + J831), "A", IF((ZB_Käufer2!$B831-Parameter!$B$17*Spielerentscheidungen!$D$2+Parameter!$B$4*0.5 + J831) &gt; ($B831-Parameter!$B$17*Spielerentscheidungen!$B$2+Parameter!$B$4*0.5 + I831), "B", C831)),
IF(($B831-Parameter!$B$17*Spielerentscheidungen!$B$2+Parameter!$B$4*0.5 + I831)&gt;0,"A",
IF((ZB_Käufer2!$B831-Parameter!$B$17*Spielerentscheidungen!$D$2+Parameter!$B$4*0.5 + J831)&gt;0,"B",0)))</f>
        <v>B</v>
      </c>
      <c r="E831" t="str">
        <f>IF(AND(($B831-Parameter!$B$17*Spielerentscheidungen!$B$3+Parameter!$B$4*(Ergebnisse2!$D$2/Parameter!$B$8) + I831)&gt;0,(ZB_Käufer2!$B831-Parameter!$B$17*Spielerentscheidungen!$D$3+Parameter!$B$4*(Ergebnisse2!$E$2/Parameter!$B$8) + J831)&gt;0),IF(($B831-Parameter!$B$17*Spielerentscheidungen!$B$3+Parameter!$B$4*(Ergebnisse2!$D$2/Parameter!$B$8) + I831) &gt; (ZB_Käufer2!$B831-Parameter!$B$17*Spielerentscheidungen!$D$3+Parameter!$B$4*(Ergebnisse2!$E$2/Parameter!$B$8) + J831),"A", IF(($B831-Parameter!$B$17*Spielerentscheidungen!$B$3+Parameter!$B$4*(Ergebnisse2!$D$2/Parameter!$B$8) + I831) &lt; (ZB_Käufer2!$B831-Parameter!$B$17*Spielerentscheidungen!$D$3+Parameter!$B$4*(Ergebnisse2!$E$2/Parameter!$B$8) + J831 ), "B", C831)),
IF(($B831-Parameter!$B$17*Spielerentscheidungen!$B$3+Parameter!$B$4*(Ergebnisse2!$D$2/Parameter!$B$8) + I831) &gt; 0,"A",
IF((ZB_Käufer2!$B831-Parameter!$B$17*Spielerentscheidungen!$D$3+Parameter!$B$4*(Ergebnisse2!$E$2/Parameter!$B$8) + J831)&gt;0,"B",0)))</f>
        <v>B</v>
      </c>
      <c r="F831" t="str">
        <f>IF(AND(($B831-Parameter!$B$17*Spielerentscheidungen!$B$4+Parameter!$B$4*(Ergebnisse2!$D$3/Parameter!$B$8) + I831 )&gt;0,(ZB_Käufer2!$B831-Parameter!$B$17*Spielerentscheidungen!$D$4+Parameter!$B$4*(Ergebnisse2!$E$3/Parameter!$B$8) + J831)&gt;0),IF(($B831-Parameter!$B$17*Spielerentscheidungen!$B$4+Parameter!$B$4*(Ergebnisse2!$D$3/Parameter!$B$8) + I831) &gt; (ZB_Käufer2!$B831-Parameter!$B$17*Spielerentscheidungen!$D$4+Parameter!$B$4*(Ergebnisse2!$E$3/Parameter!$B$8) + J831), "A", IF(($B831-Parameter!$B$17*Spielerentscheidungen!$B$4+Parameter!$B$4*(Ergebnisse2!$D$3/Parameter!$B$8) + I831) &lt; (ZB_Käufer2!$B831-Parameter!$B$17*Spielerentscheidungen!$D$4+Parameter!$B$4*(Ergebnisse2!$E$3/Parameter!$B$8) + J831), "B", C831)),
IF(($B831-Parameter!$B$17*Spielerentscheidungen!$B$4+Parameter!$B$4*(Ergebnisse2!$D$3/Parameter!$B$8) + I831) &gt; 0,"A",
IF((ZB_Käufer2!$B831-Parameter!$B$17*Spielerentscheidungen!$D$4+Parameter!$B$4*(Ergebnisse2!$E$3/Parameter!$B$8) + J831) &gt; 0,"B",0)))</f>
        <v>B</v>
      </c>
      <c r="G831" t="str">
        <f>IF(AND(($B831-Parameter!$B$17*Spielerentscheidungen!$B$5+Parameter!$B$4*(Ergebnisse2!$D$4/Parameter!$B$8) + I831)&gt;0,(ZB_Käufer2!$B831-Parameter!$B$17*Spielerentscheidungen!$D$5+Parameter!$B$4*(Ergebnisse2!$E$4/Parameter!$B$8) + J831)&gt;0), IF(($B831-Parameter!$B$17*Spielerentscheidungen!$B$5+Parameter!$B$4*(Ergebnisse2!$D$4/Parameter!$B$8) + I831) &gt; (ZB_Käufer2!$B831-Parameter!$B$17*Spielerentscheidungen!$D$5+Parameter!$B$4*(Ergebnisse2!$E$4/Parameter!$B$8) + J831), "A", IF(($B831-Parameter!$B$17*Spielerentscheidungen!$B$5+Parameter!$B$4*(Ergebnisse2!$D$4/Parameter!$B$8) + I831) &lt; (ZB_Käufer2!$B831-Parameter!$B$17*Spielerentscheidungen!$D$5+Parameter!$B$4*(Ergebnisse2!$E$4/Parameter!$B$8) + J831), "B", C831)),
IF(($B831-Parameter!$B$17*Spielerentscheidungen!$B$5+Parameter!$B$4*(Ergebnisse2!$D$4/Parameter!$B$8) +I831)&gt;0,"A",
IF((ZB_Käufer2!$B831-Parameter!$B$17*Spielerentscheidungen!$D$5+Parameter!$B$4*(Ergebnisse2!$E$4/Parameter!$B$8) + J831)&gt;0,"B",0)))</f>
        <v>B</v>
      </c>
      <c r="H831">
        <f>IF(AND(($B831-Parameter!$B$17*Spielerentscheidungen!$B$6+Parameter!$B$4*(Ergebnisse2!$D$5/Parameter!$B$8) + I831)&gt;0,(ZB_Käufer2!$B831-Parameter!$B$17*Spielerentscheidungen!$D$6+Parameter!$B$4*(Ergebnisse2!$E$5/Parameter!$B$8) + J831)&gt;0), IF(($B831-Parameter!$B$17*Spielerentscheidungen!$B$6+Parameter!$B$4*(Ergebnisse2!$D$5/Parameter!$B$8) + I831) &gt; (ZB_Käufer2!$B831-Parameter!$B$17*Spielerentscheidungen!$D$6+Parameter!$B$4*(Ergebnisse2!$E$5/Parameter!$B$8) + J831),"A",IF(($B831-Parameter!$B$17*Spielerentscheidungen!$B$6+Parameter!$B$4*(Ergebnisse2!$D$5/Parameter!$B$8) + I831) &lt; (ZB_Käufer2!$B831-Parameter!$B$17*Spielerentscheidungen!$D$6+Parameter!$B$4*(Ergebnisse2!$E$5/Parameter!$B$8) + J831),"B",C831)),
IF(($B831-Parameter!$B$17*Spielerentscheidungen!$B$6+Parameter!$B$4*(Ergebnisse2!$D$5/Parameter!$B$8) + I831)&gt;0,"A",
IF((ZB_Käufer2!$B831-Parameter!$B$17*Spielerentscheidungen!$D$6 + Parameter!$B$4*(Ergebnisse2!$E$5/Parameter!$B$8) + J831)&gt;0,"B",0)))</f>
        <v>0</v>
      </c>
      <c r="I831">
        <v>0</v>
      </c>
      <c r="J831">
        <v>4</v>
      </c>
    </row>
    <row r="832" spans="1:10" x14ac:dyDescent="0.35">
      <c r="A832">
        <v>831</v>
      </c>
      <c r="B832">
        <v>3.04</v>
      </c>
      <c r="C832" t="s">
        <v>19</v>
      </c>
      <c r="D832" t="str">
        <f>IF(AND(($B832- Parameter!$B$17*Spielerentscheidungen!$B$2+Parameter!$B$4*0.5 + I832)&gt;0,(ZB_Käufer2!$B832-Parameter!$B$17*Spielerentscheidungen!$D$2+Parameter!$B$4*0.5 + J832)&gt;0), IF(($B832-Parameter!$B$17*Spielerentscheidungen!$B$2+Parameter!$B$4*0.5 + I832) &gt; (ZB_Käufer2!$B832-Parameter!$B$17*Spielerentscheidungen!$D$2+Parameter!$B$4*0.5 + J832), "A", IF((ZB_Käufer2!$B832-Parameter!$B$17*Spielerentscheidungen!$D$2+Parameter!$B$4*0.5 + J832) &gt; ($B832-Parameter!$B$17*Spielerentscheidungen!$B$2+Parameter!$B$4*0.5 + I832), "B", C832)),
IF(($B832-Parameter!$B$17*Spielerentscheidungen!$B$2+Parameter!$B$4*0.5 + I832)&gt;0,"A",
IF((ZB_Käufer2!$B832-Parameter!$B$17*Spielerentscheidungen!$D$2+Parameter!$B$4*0.5 + J832)&gt;0,"B",0)))</f>
        <v>A</v>
      </c>
      <c r="E832" t="str">
        <f>IF(AND(($B832-Parameter!$B$17*Spielerentscheidungen!$B$3+Parameter!$B$4*(Ergebnisse2!$D$2/Parameter!$B$8) + I832)&gt;0,(ZB_Käufer2!$B832-Parameter!$B$17*Spielerentscheidungen!$D$3+Parameter!$B$4*(Ergebnisse2!$E$2/Parameter!$B$8) + J832)&gt;0),IF(($B832-Parameter!$B$17*Spielerentscheidungen!$B$3+Parameter!$B$4*(Ergebnisse2!$D$2/Parameter!$B$8) + I832) &gt; (ZB_Käufer2!$B832-Parameter!$B$17*Spielerentscheidungen!$D$3+Parameter!$B$4*(Ergebnisse2!$E$2/Parameter!$B$8) + J832),"A", IF(($B832-Parameter!$B$17*Spielerentscheidungen!$B$3+Parameter!$B$4*(Ergebnisse2!$D$2/Parameter!$B$8) + I832) &lt; (ZB_Käufer2!$B832-Parameter!$B$17*Spielerentscheidungen!$D$3+Parameter!$B$4*(Ergebnisse2!$E$2/Parameter!$B$8) + J832 ), "B", C832)),
IF(($B832-Parameter!$B$17*Spielerentscheidungen!$B$3+Parameter!$B$4*(Ergebnisse2!$D$2/Parameter!$B$8) + I832) &gt; 0,"A",
IF((ZB_Käufer2!$B832-Parameter!$B$17*Spielerentscheidungen!$D$3+Parameter!$B$4*(Ergebnisse2!$E$2/Parameter!$B$8) + J832)&gt;0,"B",0)))</f>
        <v>A</v>
      </c>
      <c r="F832">
        <f>IF(AND(($B832-Parameter!$B$17*Spielerentscheidungen!$B$4+Parameter!$B$4*(Ergebnisse2!$D$3/Parameter!$B$8) + I832 )&gt;0,(ZB_Käufer2!$B832-Parameter!$B$17*Spielerentscheidungen!$D$4+Parameter!$B$4*(Ergebnisse2!$E$3/Parameter!$B$8) + J832)&gt;0),IF(($B832-Parameter!$B$17*Spielerentscheidungen!$B$4+Parameter!$B$4*(Ergebnisse2!$D$3/Parameter!$B$8) + I832) &gt; (ZB_Käufer2!$B832-Parameter!$B$17*Spielerentscheidungen!$D$4+Parameter!$B$4*(Ergebnisse2!$E$3/Parameter!$B$8) + J832), "A", IF(($B832-Parameter!$B$17*Spielerentscheidungen!$B$4+Parameter!$B$4*(Ergebnisse2!$D$3/Parameter!$B$8) + I832) &lt; (ZB_Käufer2!$B832-Parameter!$B$17*Spielerentscheidungen!$D$4+Parameter!$B$4*(Ergebnisse2!$E$3/Parameter!$B$8) + J832), "B", C832)),
IF(($B832-Parameter!$B$17*Spielerentscheidungen!$B$4+Parameter!$B$4*(Ergebnisse2!$D$3/Parameter!$B$8) + I832) &gt; 0,"A",
IF((ZB_Käufer2!$B832-Parameter!$B$17*Spielerentscheidungen!$D$4+Parameter!$B$4*(Ergebnisse2!$E$3/Parameter!$B$8) + J832) &gt; 0,"B",0)))</f>
        <v>0</v>
      </c>
      <c r="G832">
        <f>IF(AND(($B832-Parameter!$B$17*Spielerentscheidungen!$B$5+Parameter!$B$4*(Ergebnisse2!$D$4/Parameter!$B$8) + I832)&gt;0,(ZB_Käufer2!$B832-Parameter!$B$17*Spielerentscheidungen!$D$5+Parameter!$B$4*(Ergebnisse2!$E$4/Parameter!$B$8) + J832)&gt;0), IF(($B832-Parameter!$B$17*Spielerentscheidungen!$B$5+Parameter!$B$4*(Ergebnisse2!$D$4/Parameter!$B$8) + I832) &gt; (ZB_Käufer2!$B832-Parameter!$B$17*Spielerentscheidungen!$D$5+Parameter!$B$4*(Ergebnisse2!$E$4/Parameter!$B$8) + J832), "A", IF(($B832-Parameter!$B$17*Spielerentscheidungen!$B$5+Parameter!$B$4*(Ergebnisse2!$D$4/Parameter!$B$8) + I832) &lt; (ZB_Käufer2!$B832-Parameter!$B$17*Spielerentscheidungen!$D$5+Parameter!$B$4*(Ergebnisse2!$E$4/Parameter!$B$8) + J832), "B", C832)),
IF(($B832-Parameter!$B$17*Spielerentscheidungen!$B$5+Parameter!$B$4*(Ergebnisse2!$D$4/Parameter!$B$8) +I832)&gt;0,"A",
IF((ZB_Käufer2!$B832-Parameter!$B$17*Spielerentscheidungen!$D$5+Parameter!$B$4*(Ergebnisse2!$E$4/Parameter!$B$8) + J832)&gt;0,"B",0)))</f>
        <v>0</v>
      </c>
      <c r="H832">
        <f>IF(AND(($B832-Parameter!$B$17*Spielerentscheidungen!$B$6+Parameter!$B$4*(Ergebnisse2!$D$5/Parameter!$B$8) + I832)&gt;0,(ZB_Käufer2!$B832-Parameter!$B$17*Spielerentscheidungen!$D$6+Parameter!$B$4*(Ergebnisse2!$E$5/Parameter!$B$8) + J832)&gt;0), IF(($B832-Parameter!$B$17*Spielerentscheidungen!$B$6+Parameter!$B$4*(Ergebnisse2!$D$5/Parameter!$B$8) + I832) &gt; (ZB_Käufer2!$B832-Parameter!$B$17*Spielerentscheidungen!$D$6+Parameter!$B$4*(Ergebnisse2!$E$5/Parameter!$B$8) + J832),"A",IF(($B832-Parameter!$B$17*Spielerentscheidungen!$B$6+Parameter!$B$4*(Ergebnisse2!$D$5/Parameter!$B$8) + I832) &lt; (ZB_Käufer2!$B832-Parameter!$B$17*Spielerentscheidungen!$D$6+Parameter!$B$4*(Ergebnisse2!$E$5/Parameter!$B$8) + J832),"B",C832)),
IF(($B832-Parameter!$B$17*Spielerentscheidungen!$B$6+Parameter!$B$4*(Ergebnisse2!$D$5/Parameter!$B$8) + I832)&gt;0,"A",
IF((ZB_Käufer2!$B832-Parameter!$B$17*Spielerentscheidungen!$D$6 + Parameter!$B$4*(Ergebnisse2!$E$5/Parameter!$B$8) + J832)&gt;0,"B",0)))</f>
        <v>0</v>
      </c>
      <c r="I832">
        <v>5</v>
      </c>
      <c r="J832">
        <v>0</v>
      </c>
    </row>
    <row r="833" spans="1:10" x14ac:dyDescent="0.35">
      <c r="A833">
        <v>832</v>
      </c>
      <c r="B833">
        <v>7.59</v>
      </c>
      <c r="C833" t="s">
        <v>20</v>
      </c>
      <c r="D833" t="str">
        <f>IF(AND(($B833- Parameter!$B$17*Spielerentscheidungen!$B$2+Parameter!$B$4*0.5 + I833)&gt;0,(ZB_Käufer2!$B833-Parameter!$B$17*Spielerentscheidungen!$D$2+Parameter!$B$4*0.5 + J833)&gt;0), IF(($B833-Parameter!$B$17*Spielerentscheidungen!$B$2+Parameter!$B$4*0.5 + I833) &gt; (ZB_Käufer2!$B833-Parameter!$B$17*Spielerentscheidungen!$D$2+Parameter!$B$4*0.5 + J833), "A", IF((ZB_Käufer2!$B833-Parameter!$B$17*Spielerentscheidungen!$D$2+Parameter!$B$4*0.5 + J833) &gt; ($B833-Parameter!$B$17*Spielerentscheidungen!$B$2+Parameter!$B$4*0.5 + I833), "B", C833)),
IF(($B833-Parameter!$B$17*Spielerentscheidungen!$B$2+Parameter!$B$4*0.5 + I833)&gt;0,"A",
IF((ZB_Käufer2!$B833-Parameter!$B$17*Spielerentscheidungen!$D$2+Parameter!$B$4*0.5 + J833)&gt;0,"B",0)))</f>
        <v>A</v>
      </c>
      <c r="E833" t="str">
        <f>IF(AND(($B833-Parameter!$B$17*Spielerentscheidungen!$B$3+Parameter!$B$4*(Ergebnisse2!$D$2/Parameter!$B$8) + I833)&gt;0,(ZB_Käufer2!$B833-Parameter!$B$17*Spielerentscheidungen!$D$3+Parameter!$B$4*(Ergebnisse2!$E$2/Parameter!$B$8) + J833)&gt;0),IF(($B833-Parameter!$B$17*Spielerentscheidungen!$B$3+Parameter!$B$4*(Ergebnisse2!$D$2/Parameter!$B$8) + I833) &gt; (ZB_Käufer2!$B833-Parameter!$B$17*Spielerentscheidungen!$D$3+Parameter!$B$4*(Ergebnisse2!$E$2/Parameter!$B$8) + J833),"A", IF(($B833-Parameter!$B$17*Spielerentscheidungen!$B$3+Parameter!$B$4*(Ergebnisse2!$D$2/Parameter!$B$8) + I833) &lt; (ZB_Käufer2!$B833-Parameter!$B$17*Spielerentscheidungen!$D$3+Parameter!$B$4*(Ergebnisse2!$E$2/Parameter!$B$8) + J833 ), "B", C833)),
IF(($B833-Parameter!$B$17*Spielerentscheidungen!$B$3+Parameter!$B$4*(Ergebnisse2!$D$2/Parameter!$B$8) + I833) &gt; 0,"A",
IF((ZB_Käufer2!$B833-Parameter!$B$17*Spielerentscheidungen!$D$3+Parameter!$B$4*(Ergebnisse2!$E$2/Parameter!$B$8) + J833)&gt;0,"B",0)))</f>
        <v>A</v>
      </c>
      <c r="F833" t="str">
        <f>IF(AND(($B833-Parameter!$B$17*Spielerentscheidungen!$B$4+Parameter!$B$4*(Ergebnisse2!$D$3/Parameter!$B$8) + I833 )&gt;0,(ZB_Käufer2!$B833-Parameter!$B$17*Spielerentscheidungen!$D$4+Parameter!$B$4*(Ergebnisse2!$E$3/Parameter!$B$8) + J833)&gt;0),IF(($B833-Parameter!$B$17*Spielerentscheidungen!$B$4+Parameter!$B$4*(Ergebnisse2!$D$3/Parameter!$B$8) + I833) &gt; (ZB_Käufer2!$B833-Parameter!$B$17*Spielerentscheidungen!$D$4+Parameter!$B$4*(Ergebnisse2!$E$3/Parameter!$B$8) + J833), "A", IF(($B833-Parameter!$B$17*Spielerentscheidungen!$B$4+Parameter!$B$4*(Ergebnisse2!$D$3/Parameter!$B$8) + I833) &lt; (ZB_Käufer2!$B833-Parameter!$B$17*Spielerentscheidungen!$D$4+Parameter!$B$4*(Ergebnisse2!$E$3/Parameter!$B$8) + J833), "B", C833)),
IF(($B833-Parameter!$B$17*Spielerentscheidungen!$B$4+Parameter!$B$4*(Ergebnisse2!$D$3/Parameter!$B$8) + I833) &gt; 0,"A",
IF((ZB_Käufer2!$B833-Parameter!$B$17*Spielerentscheidungen!$D$4+Parameter!$B$4*(Ergebnisse2!$E$3/Parameter!$B$8) + J833) &gt; 0,"B",0)))</f>
        <v>A</v>
      </c>
      <c r="G833" t="str">
        <f>IF(AND(($B833-Parameter!$B$17*Spielerentscheidungen!$B$5+Parameter!$B$4*(Ergebnisse2!$D$4/Parameter!$B$8) + I833)&gt;0,(ZB_Käufer2!$B833-Parameter!$B$17*Spielerentscheidungen!$D$5+Parameter!$B$4*(Ergebnisse2!$E$4/Parameter!$B$8) + J833)&gt;0), IF(($B833-Parameter!$B$17*Spielerentscheidungen!$B$5+Parameter!$B$4*(Ergebnisse2!$D$4/Parameter!$B$8) + I833) &gt; (ZB_Käufer2!$B833-Parameter!$B$17*Spielerentscheidungen!$D$5+Parameter!$B$4*(Ergebnisse2!$E$4/Parameter!$B$8) + J833), "A", IF(($B833-Parameter!$B$17*Spielerentscheidungen!$B$5+Parameter!$B$4*(Ergebnisse2!$D$4/Parameter!$B$8) + I833) &lt; (ZB_Käufer2!$B833-Parameter!$B$17*Spielerentscheidungen!$D$5+Parameter!$B$4*(Ergebnisse2!$E$4/Parameter!$B$8) + J833), "B", C833)),
IF(($B833-Parameter!$B$17*Spielerentscheidungen!$B$5+Parameter!$B$4*(Ergebnisse2!$D$4/Parameter!$B$8) +I833)&gt;0,"A",
IF((ZB_Käufer2!$B833-Parameter!$B$17*Spielerentscheidungen!$D$5+Parameter!$B$4*(Ergebnisse2!$E$4/Parameter!$B$8) + J833)&gt;0,"B",0)))</f>
        <v>A</v>
      </c>
      <c r="H833">
        <f>IF(AND(($B833-Parameter!$B$17*Spielerentscheidungen!$B$6+Parameter!$B$4*(Ergebnisse2!$D$5/Parameter!$B$8) + I833)&gt;0,(ZB_Käufer2!$B833-Parameter!$B$17*Spielerentscheidungen!$D$6+Parameter!$B$4*(Ergebnisse2!$E$5/Parameter!$B$8) + J833)&gt;0), IF(($B833-Parameter!$B$17*Spielerentscheidungen!$B$6+Parameter!$B$4*(Ergebnisse2!$D$5/Parameter!$B$8) + I833) &gt; (ZB_Käufer2!$B833-Parameter!$B$17*Spielerentscheidungen!$D$6+Parameter!$B$4*(Ergebnisse2!$E$5/Parameter!$B$8) + J833),"A",IF(($B833-Parameter!$B$17*Spielerentscheidungen!$B$6+Parameter!$B$4*(Ergebnisse2!$D$5/Parameter!$B$8) + I833) &lt; (ZB_Käufer2!$B833-Parameter!$B$17*Spielerentscheidungen!$D$6+Parameter!$B$4*(Ergebnisse2!$E$5/Parameter!$B$8) + J833),"B",C833)),
IF(($B833-Parameter!$B$17*Spielerentscheidungen!$B$6+Parameter!$B$4*(Ergebnisse2!$D$5/Parameter!$B$8) + I833)&gt;0,"A",
IF((ZB_Käufer2!$B833-Parameter!$B$17*Spielerentscheidungen!$D$6 + Parameter!$B$4*(Ergebnisse2!$E$5/Parameter!$B$8) + J833)&gt;0,"B",0)))</f>
        <v>0</v>
      </c>
      <c r="I833">
        <v>3</v>
      </c>
      <c r="J833">
        <v>0</v>
      </c>
    </row>
    <row r="834" spans="1:10" x14ac:dyDescent="0.35">
      <c r="A834">
        <v>833</v>
      </c>
      <c r="B834">
        <v>4.88</v>
      </c>
      <c r="C834" t="s">
        <v>19</v>
      </c>
      <c r="D834" t="str">
        <f>IF(AND(($B834- Parameter!$B$17*Spielerentscheidungen!$B$2+Parameter!$B$4*0.5 + I834)&gt;0,(ZB_Käufer2!$B834-Parameter!$B$17*Spielerentscheidungen!$D$2+Parameter!$B$4*0.5 + J834)&gt;0), IF(($B834-Parameter!$B$17*Spielerentscheidungen!$B$2+Parameter!$B$4*0.5 + I834) &gt; (ZB_Käufer2!$B834-Parameter!$B$17*Spielerentscheidungen!$D$2+Parameter!$B$4*0.5 + J834), "A", IF((ZB_Käufer2!$B834-Parameter!$B$17*Spielerentscheidungen!$D$2+Parameter!$B$4*0.5 + J834) &gt; ($B834-Parameter!$B$17*Spielerentscheidungen!$B$2+Parameter!$B$4*0.5 + I834), "B", C834)),
IF(($B834-Parameter!$B$17*Spielerentscheidungen!$B$2+Parameter!$B$4*0.5 + I834)&gt;0,"A",
IF((ZB_Käufer2!$B834-Parameter!$B$17*Spielerentscheidungen!$D$2+Parameter!$B$4*0.5 + J834)&gt;0,"B",0)))</f>
        <v>A</v>
      </c>
      <c r="E834" t="str">
        <f>IF(AND(($B834-Parameter!$B$17*Spielerentscheidungen!$B$3+Parameter!$B$4*(Ergebnisse2!$D$2/Parameter!$B$8) + I834)&gt;0,(ZB_Käufer2!$B834-Parameter!$B$17*Spielerentscheidungen!$D$3+Parameter!$B$4*(Ergebnisse2!$E$2/Parameter!$B$8) + J834)&gt;0),IF(($B834-Parameter!$B$17*Spielerentscheidungen!$B$3+Parameter!$B$4*(Ergebnisse2!$D$2/Parameter!$B$8) + I834) &gt; (ZB_Käufer2!$B834-Parameter!$B$17*Spielerentscheidungen!$D$3+Parameter!$B$4*(Ergebnisse2!$E$2/Parameter!$B$8) + J834),"A", IF(($B834-Parameter!$B$17*Spielerentscheidungen!$B$3+Parameter!$B$4*(Ergebnisse2!$D$2/Parameter!$B$8) + I834) &lt; (ZB_Käufer2!$B834-Parameter!$B$17*Spielerentscheidungen!$D$3+Parameter!$B$4*(Ergebnisse2!$E$2/Parameter!$B$8) + J834 ), "B", C834)),
IF(($B834-Parameter!$B$17*Spielerentscheidungen!$B$3+Parameter!$B$4*(Ergebnisse2!$D$2/Parameter!$B$8) + I834) &gt; 0,"A",
IF((ZB_Käufer2!$B834-Parameter!$B$17*Spielerentscheidungen!$D$3+Parameter!$B$4*(Ergebnisse2!$E$2/Parameter!$B$8) + J834)&gt;0,"B",0)))</f>
        <v>A</v>
      </c>
      <c r="F834" t="str">
        <f>IF(AND(($B834-Parameter!$B$17*Spielerentscheidungen!$B$4+Parameter!$B$4*(Ergebnisse2!$D$3/Parameter!$B$8) + I834 )&gt;0,(ZB_Käufer2!$B834-Parameter!$B$17*Spielerentscheidungen!$D$4+Parameter!$B$4*(Ergebnisse2!$E$3/Parameter!$B$8) + J834)&gt;0),IF(($B834-Parameter!$B$17*Spielerentscheidungen!$B$4+Parameter!$B$4*(Ergebnisse2!$D$3/Parameter!$B$8) + I834) &gt; (ZB_Käufer2!$B834-Parameter!$B$17*Spielerentscheidungen!$D$4+Parameter!$B$4*(Ergebnisse2!$E$3/Parameter!$B$8) + J834), "A", IF(($B834-Parameter!$B$17*Spielerentscheidungen!$B$4+Parameter!$B$4*(Ergebnisse2!$D$3/Parameter!$B$8) + I834) &lt; (ZB_Käufer2!$B834-Parameter!$B$17*Spielerentscheidungen!$D$4+Parameter!$B$4*(Ergebnisse2!$E$3/Parameter!$B$8) + J834), "B", C834)),
IF(($B834-Parameter!$B$17*Spielerentscheidungen!$B$4+Parameter!$B$4*(Ergebnisse2!$D$3/Parameter!$B$8) + I834) &gt; 0,"A",
IF((ZB_Käufer2!$B834-Parameter!$B$17*Spielerentscheidungen!$D$4+Parameter!$B$4*(Ergebnisse2!$E$3/Parameter!$B$8) + J834) &gt; 0,"B",0)))</f>
        <v>A</v>
      </c>
      <c r="G834" t="str">
        <f>IF(AND(($B834-Parameter!$B$17*Spielerentscheidungen!$B$5+Parameter!$B$4*(Ergebnisse2!$D$4/Parameter!$B$8) + I834)&gt;0,(ZB_Käufer2!$B834-Parameter!$B$17*Spielerentscheidungen!$D$5+Parameter!$B$4*(Ergebnisse2!$E$4/Parameter!$B$8) + J834)&gt;0), IF(($B834-Parameter!$B$17*Spielerentscheidungen!$B$5+Parameter!$B$4*(Ergebnisse2!$D$4/Parameter!$B$8) + I834) &gt; (ZB_Käufer2!$B834-Parameter!$B$17*Spielerentscheidungen!$D$5+Parameter!$B$4*(Ergebnisse2!$E$4/Parameter!$B$8) + J834), "A", IF(($B834-Parameter!$B$17*Spielerentscheidungen!$B$5+Parameter!$B$4*(Ergebnisse2!$D$4/Parameter!$B$8) + I834) &lt; (ZB_Käufer2!$B834-Parameter!$B$17*Spielerentscheidungen!$D$5+Parameter!$B$4*(Ergebnisse2!$E$4/Parameter!$B$8) + J834), "B", C834)),
IF(($B834-Parameter!$B$17*Spielerentscheidungen!$B$5+Parameter!$B$4*(Ergebnisse2!$D$4/Parameter!$B$8) +I834)&gt;0,"A",
IF((ZB_Käufer2!$B834-Parameter!$B$17*Spielerentscheidungen!$D$5+Parameter!$B$4*(Ergebnisse2!$E$4/Parameter!$B$8) + J834)&gt;0,"B",0)))</f>
        <v>A</v>
      </c>
      <c r="H834">
        <f>IF(AND(($B834-Parameter!$B$17*Spielerentscheidungen!$B$6+Parameter!$B$4*(Ergebnisse2!$D$5/Parameter!$B$8) + I834)&gt;0,(ZB_Käufer2!$B834-Parameter!$B$17*Spielerentscheidungen!$D$6+Parameter!$B$4*(Ergebnisse2!$E$5/Parameter!$B$8) + J834)&gt;0), IF(($B834-Parameter!$B$17*Spielerentscheidungen!$B$6+Parameter!$B$4*(Ergebnisse2!$D$5/Parameter!$B$8) + I834) &gt; (ZB_Käufer2!$B834-Parameter!$B$17*Spielerentscheidungen!$D$6+Parameter!$B$4*(Ergebnisse2!$E$5/Parameter!$B$8) + J834),"A",IF(($B834-Parameter!$B$17*Spielerentscheidungen!$B$6+Parameter!$B$4*(Ergebnisse2!$D$5/Parameter!$B$8) + I834) &lt; (ZB_Käufer2!$B834-Parameter!$B$17*Spielerentscheidungen!$D$6+Parameter!$B$4*(Ergebnisse2!$E$5/Parameter!$B$8) + J834),"B",C834)),
IF(($B834-Parameter!$B$17*Spielerentscheidungen!$B$6+Parameter!$B$4*(Ergebnisse2!$D$5/Parameter!$B$8) + I834)&gt;0,"A",
IF((ZB_Käufer2!$B834-Parameter!$B$17*Spielerentscheidungen!$D$6 + Parameter!$B$4*(Ergebnisse2!$E$5/Parameter!$B$8) + J834)&gt;0,"B",0)))</f>
        <v>0</v>
      </c>
      <c r="I834">
        <v>5</v>
      </c>
      <c r="J834">
        <v>0</v>
      </c>
    </row>
    <row r="835" spans="1:10" x14ac:dyDescent="0.35">
      <c r="A835">
        <v>834</v>
      </c>
      <c r="B835">
        <v>9.6999999999999993</v>
      </c>
      <c r="C835" t="s">
        <v>20</v>
      </c>
      <c r="D835" t="str">
        <f>IF(AND(($B835- Parameter!$B$17*Spielerentscheidungen!$B$2+Parameter!$B$4*0.5 + I835)&gt;0,(ZB_Käufer2!$B835-Parameter!$B$17*Spielerentscheidungen!$D$2+Parameter!$B$4*0.5 + J835)&gt;0), IF(($B835-Parameter!$B$17*Spielerentscheidungen!$B$2+Parameter!$B$4*0.5 + I835) &gt; (ZB_Käufer2!$B835-Parameter!$B$17*Spielerentscheidungen!$D$2+Parameter!$B$4*0.5 + J835), "A", IF((ZB_Käufer2!$B835-Parameter!$B$17*Spielerentscheidungen!$D$2+Parameter!$B$4*0.5 + J835) &gt; ($B835-Parameter!$B$17*Spielerentscheidungen!$B$2+Parameter!$B$4*0.5 + I835), "B", C835)),
IF(($B835-Parameter!$B$17*Spielerentscheidungen!$B$2+Parameter!$B$4*0.5 + I835)&gt;0,"A",
IF((ZB_Käufer2!$B835-Parameter!$B$17*Spielerentscheidungen!$D$2+Parameter!$B$4*0.5 + J835)&gt;0,"B",0)))</f>
        <v>B</v>
      </c>
      <c r="E835" t="str">
        <f>IF(AND(($B835-Parameter!$B$17*Spielerentscheidungen!$B$3+Parameter!$B$4*(Ergebnisse2!$D$2/Parameter!$B$8) + I835)&gt;0,(ZB_Käufer2!$B835-Parameter!$B$17*Spielerentscheidungen!$D$3+Parameter!$B$4*(Ergebnisse2!$E$2/Parameter!$B$8) + J835)&gt;0),IF(($B835-Parameter!$B$17*Spielerentscheidungen!$B$3+Parameter!$B$4*(Ergebnisse2!$D$2/Parameter!$B$8) + I835) &gt; (ZB_Käufer2!$B835-Parameter!$B$17*Spielerentscheidungen!$D$3+Parameter!$B$4*(Ergebnisse2!$E$2/Parameter!$B$8) + J835),"A", IF(($B835-Parameter!$B$17*Spielerentscheidungen!$B$3+Parameter!$B$4*(Ergebnisse2!$D$2/Parameter!$B$8) + I835) &lt; (ZB_Käufer2!$B835-Parameter!$B$17*Spielerentscheidungen!$D$3+Parameter!$B$4*(Ergebnisse2!$E$2/Parameter!$B$8) + J835 ), "B", C835)),
IF(($B835-Parameter!$B$17*Spielerentscheidungen!$B$3+Parameter!$B$4*(Ergebnisse2!$D$2/Parameter!$B$8) + I835) &gt; 0,"A",
IF((ZB_Käufer2!$B835-Parameter!$B$17*Spielerentscheidungen!$D$3+Parameter!$B$4*(Ergebnisse2!$E$2/Parameter!$B$8) + J835)&gt;0,"B",0)))</f>
        <v>B</v>
      </c>
      <c r="F835" t="str">
        <f>IF(AND(($B835-Parameter!$B$17*Spielerentscheidungen!$B$4+Parameter!$B$4*(Ergebnisse2!$D$3/Parameter!$B$8) + I835 )&gt;0,(ZB_Käufer2!$B835-Parameter!$B$17*Spielerentscheidungen!$D$4+Parameter!$B$4*(Ergebnisse2!$E$3/Parameter!$B$8) + J835)&gt;0),IF(($B835-Parameter!$B$17*Spielerentscheidungen!$B$4+Parameter!$B$4*(Ergebnisse2!$D$3/Parameter!$B$8) + I835) &gt; (ZB_Käufer2!$B835-Parameter!$B$17*Spielerentscheidungen!$D$4+Parameter!$B$4*(Ergebnisse2!$E$3/Parameter!$B$8) + J835), "A", IF(($B835-Parameter!$B$17*Spielerentscheidungen!$B$4+Parameter!$B$4*(Ergebnisse2!$D$3/Parameter!$B$8) + I835) &lt; (ZB_Käufer2!$B835-Parameter!$B$17*Spielerentscheidungen!$D$4+Parameter!$B$4*(Ergebnisse2!$E$3/Parameter!$B$8) + J835), "B", C835)),
IF(($B835-Parameter!$B$17*Spielerentscheidungen!$B$4+Parameter!$B$4*(Ergebnisse2!$D$3/Parameter!$B$8) + I835) &gt; 0,"A",
IF((ZB_Käufer2!$B835-Parameter!$B$17*Spielerentscheidungen!$D$4+Parameter!$B$4*(Ergebnisse2!$E$3/Parameter!$B$8) + J835) &gt; 0,"B",0)))</f>
        <v>B</v>
      </c>
      <c r="G835" t="str">
        <f>IF(AND(($B835-Parameter!$B$17*Spielerentscheidungen!$B$5+Parameter!$B$4*(Ergebnisse2!$D$4/Parameter!$B$8) + I835)&gt;0,(ZB_Käufer2!$B835-Parameter!$B$17*Spielerentscheidungen!$D$5+Parameter!$B$4*(Ergebnisse2!$E$4/Parameter!$B$8) + J835)&gt;0), IF(($B835-Parameter!$B$17*Spielerentscheidungen!$B$5+Parameter!$B$4*(Ergebnisse2!$D$4/Parameter!$B$8) + I835) &gt; (ZB_Käufer2!$B835-Parameter!$B$17*Spielerentscheidungen!$D$5+Parameter!$B$4*(Ergebnisse2!$E$4/Parameter!$B$8) + J835), "A", IF(($B835-Parameter!$B$17*Spielerentscheidungen!$B$5+Parameter!$B$4*(Ergebnisse2!$D$4/Parameter!$B$8) + I835) &lt; (ZB_Käufer2!$B835-Parameter!$B$17*Spielerentscheidungen!$D$5+Parameter!$B$4*(Ergebnisse2!$E$4/Parameter!$B$8) + J835), "B", C835)),
IF(($B835-Parameter!$B$17*Spielerentscheidungen!$B$5+Parameter!$B$4*(Ergebnisse2!$D$4/Parameter!$B$8) +I835)&gt;0,"A",
IF((ZB_Käufer2!$B835-Parameter!$B$17*Spielerentscheidungen!$D$5+Parameter!$B$4*(Ergebnisse2!$E$4/Parameter!$B$8) + J835)&gt;0,"B",0)))</f>
        <v>B</v>
      </c>
      <c r="H835">
        <f>IF(AND(($B835-Parameter!$B$17*Spielerentscheidungen!$B$6+Parameter!$B$4*(Ergebnisse2!$D$5/Parameter!$B$8) + I835)&gt;0,(ZB_Käufer2!$B835-Parameter!$B$17*Spielerentscheidungen!$D$6+Parameter!$B$4*(Ergebnisse2!$E$5/Parameter!$B$8) + J835)&gt;0), IF(($B835-Parameter!$B$17*Spielerentscheidungen!$B$6+Parameter!$B$4*(Ergebnisse2!$D$5/Parameter!$B$8) + I835) &gt; (ZB_Käufer2!$B835-Parameter!$B$17*Spielerentscheidungen!$D$6+Parameter!$B$4*(Ergebnisse2!$E$5/Parameter!$B$8) + J835),"A",IF(($B835-Parameter!$B$17*Spielerentscheidungen!$B$6+Parameter!$B$4*(Ergebnisse2!$D$5/Parameter!$B$8) + I835) &lt; (ZB_Käufer2!$B835-Parameter!$B$17*Spielerentscheidungen!$D$6+Parameter!$B$4*(Ergebnisse2!$E$5/Parameter!$B$8) + J835),"B",C835)),
IF(($B835-Parameter!$B$17*Spielerentscheidungen!$B$6+Parameter!$B$4*(Ergebnisse2!$D$5/Parameter!$B$8) + I835)&gt;0,"A",
IF((ZB_Käufer2!$B835-Parameter!$B$17*Spielerentscheidungen!$D$6 + Parameter!$B$4*(Ergebnisse2!$E$5/Parameter!$B$8) + J835)&gt;0,"B",0)))</f>
        <v>0</v>
      </c>
      <c r="I835">
        <v>0</v>
      </c>
      <c r="J835">
        <v>4</v>
      </c>
    </row>
    <row r="836" spans="1:10" x14ac:dyDescent="0.35">
      <c r="A836">
        <v>835</v>
      </c>
      <c r="B836">
        <v>6.05</v>
      </c>
      <c r="C836" t="s">
        <v>19</v>
      </c>
      <c r="D836" t="str">
        <f>IF(AND(($B836- Parameter!$B$17*Spielerentscheidungen!$B$2+Parameter!$B$4*0.5 + I836)&gt;0,(ZB_Käufer2!$B836-Parameter!$B$17*Spielerentscheidungen!$D$2+Parameter!$B$4*0.5 + J836)&gt;0), IF(($B836-Parameter!$B$17*Spielerentscheidungen!$B$2+Parameter!$B$4*0.5 + I836) &gt; (ZB_Käufer2!$B836-Parameter!$B$17*Spielerentscheidungen!$D$2+Parameter!$B$4*0.5 + J836), "A", IF((ZB_Käufer2!$B836-Parameter!$B$17*Spielerentscheidungen!$D$2+Parameter!$B$4*0.5 + J836) &gt; ($B836-Parameter!$B$17*Spielerentscheidungen!$B$2+Parameter!$B$4*0.5 + I836), "B", C836)),
IF(($B836-Parameter!$B$17*Spielerentscheidungen!$B$2+Parameter!$B$4*0.5 + I836)&gt;0,"A",
IF((ZB_Käufer2!$B836-Parameter!$B$17*Spielerentscheidungen!$D$2+Parameter!$B$4*0.5 + J836)&gt;0,"B",0)))</f>
        <v>A</v>
      </c>
      <c r="E836" t="str">
        <f>IF(AND(($B836-Parameter!$B$17*Spielerentscheidungen!$B$3+Parameter!$B$4*(Ergebnisse2!$D$2/Parameter!$B$8) + I836)&gt;0,(ZB_Käufer2!$B836-Parameter!$B$17*Spielerentscheidungen!$D$3+Parameter!$B$4*(Ergebnisse2!$E$2/Parameter!$B$8) + J836)&gt;0),IF(($B836-Parameter!$B$17*Spielerentscheidungen!$B$3+Parameter!$B$4*(Ergebnisse2!$D$2/Parameter!$B$8) + I836) &gt; (ZB_Käufer2!$B836-Parameter!$B$17*Spielerentscheidungen!$D$3+Parameter!$B$4*(Ergebnisse2!$E$2/Parameter!$B$8) + J836),"A", IF(($B836-Parameter!$B$17*Spielerentscheidungen!$B$3+Parameter!$B$4*(Ergebnisse2!$D$2/Parameter!$B$8) + I836) &lt; (ZB_Käufer2!$B836-Parameter!$B$17*Spielerentscheidungen!$D$3+Parameter!$B$4*(Ergebnisse2!$E$2/Parameter!$B$8) + J836 ), "B", C836)),
IF(($B836-Parameter!$B$17*Spielerentscheidungen!$B$3+Parameter!$B$4*(Ergebnisse2!$D$2/Parameter!$B$8) + I836) &gt; 0,"A",
IF((ZB_Käufer2!$B836-Parameter!$B$17*Spielerentscheidungen!$D$3+Parameter!$B$4*(Ergebnisse2!$E$2/Parameter!$B$8) + J836)&gt;0,"B",0)))</f>
        <v>A</v>
      </c>
      <c r="F836">
        <f>IF(AND(($B836-Parameter!$B$17*Spielerentscheidungen!$B$4+Parameter!$B$4*(Ergebnisse2!$D$3/Parameter!$B$8) + I836 )&gt;0,(ZB_Käufer2!$B836-Parameter!$B$17*Spielerentscheidungen!$D$4+Parameter!$B$4*(Ergebnisse2!$E$3/Parameter!$B$8) + J836)&gt;0),IF(($B836-Parameter!$B$17*Spielerentscheidungen!$B$4+Parameter!$B$4*(Ergebnisse2!$D$3/Parameter!$B$8) + I836) &gt; (ZB_Käufer2!$B836-Parameter!$B$17*Spielerentscheidungen!$D$4+Parameter!$B$4*(Ergebnisse2!$E$3/Parameter!$B$8) + J836), "A", IF(($B836-Parameter!$B$17*Spielerentscheidungen!$B$4+Parameter!$B$4*(Ergebnisse2!$D$3/Parameter!$B$8) + I836) &lt; (ZB_Käufer2!$B836-Parameter!$B$17*Spielerentscheidungen!$D$4+Parameter!$B$4*(Ergebnisse2!$E$3/Parameter!$B$8) + J836), "B", C836)),
IF(($B836-Parameter!$B$17*Spielerentscheidungen!$B$4+Parameter!$B$4*(Ergebnisse2!$D$3/Parameter!$B$8) + I836) &gt; 0,"A",
IF((ZB_Käufer2!$B836-Parameter!$B$17*Spielerentscheidungen!$D$4+Parameter!$B$4*(Ergebnisse2!$E$3/Parameter!$B$8) + J836) &gt; 0,"B",0)))</f>
        <v>0</v>
      </c>
      <c r="G836">
        <f>IF(AND(($B836-Parameter!$B$17*Spielerentscheidungen!$B$5+Parameter!$B$4*(Ergebnisse2!$D$4/Parameter!$B$8) + I836)&gt;0,(ZB_Käufer2!$B836-Parameter!$B$17*Spielerentscheidungen!$D$5+Parameter!$B$4*(Ergebnisse2!$E$4/Parameter!$B$8) + J836)&gt;0), IF(($B836-Parameter!$B$17*Spielerentscheidungen!$B$5+Parameter!$B$4*(Ergebnisse2!$D$4/Parameter!$B$8) + I836) &gt; (ZB_Käufer2!$B836-Parameter!$B$17*Spielerentscheidungen!$D$5+Parameter!$B$4*(Ergebnisse2!$E$4/Parameter!$B$8) + J836), "A", IF(($B836-Parameter!$B$17*Spielerentscheidungen!$B$5+Parameter!$B$4*(Ergebnisse2!$D$4/Parameter!$B$8) + I836) &lt; (ZB_Käufer2!$B836-Parameter!$B$17*Spielerentscheidungen!$D$5+Parameter!$B$4*(Ergebnisse2!$E$4/Parameter!$B$8) + J836), "B", C836)),
IF(($B836-Parameter!$B$17*Spielerentscheidungen!$B$5+Parameter!$B$4*(Ergebnisse2!$D$4/Parameter!$B$8) +I836)&gt;0,"A",
IF((ZB_Käufer2!$B836-Parameter!$B$17*Spielerentscheidungen!$D$5+Parameter!$B$4*(Ergebnisse2!$E$4/Parameter!$B$8) + J836)&gt;0,"B",0)))</f>
        <v>0</v>
      </c>
      <c r="H836">
        <f>IF(AND(($B836-Parameter!$B$17*Spielerentscheidungen!$B$6+Parameter!$B$4*(Ergebnisse2!$D$5/Parameter!$B$8) + I836)&gt;0,(ZB_Käufer2!$B836-Parameter!$B$17*Spielerentscheidungen!$D$6+Parameter!$B$4*(Ergebnisse2!$E$5/Parameter!$B$8) + J836)&gt;0), IF(($B836-Parameter!$B$17*Spielerentscheidungen!$B$6+Parameter!$B$4*(Ergebnisse2!$D$5/Parameter!$B$8) + I836) &gt; (ZB_Käufer2!$B836-Parameter!$B$17*Spielerentscheidungen!$D$6+Parameter!$B$4*(Ergebnisse2!$E$5/Parameter!$B$8) + J836),"A",IF(($B836-Parameter!$B$17*Spielerentscheidungen!$B$6+Parameter!$B$4*(Ergebnisse2!$D$5/Parameter!$B$8) + I836) &lt; (ZB_Käufer2!$B836-Parameter!$B$17*Spielerentscheidungen!$D$6+Parameter!$B$4*(Ergebnisse2!$E$5/Parameter!$B$8) + J836),"B",C836)),
IF(($B836-Parameter!$B$17*Spielerentscheidungen!$B$6+Parameter!$B$4*(Ergebnisse2!$D$5/Parameter!$B$8) + I836)&gt;0,"A",
IF((ZB_Käufer2!$B836-Parameter!$B$17*Spielerentscheidungen!$D$6 + Parameter!$B$4*(Ergebnisse2!$E$5/Parameter!$B$8) + J836)&gt;0,"B",0)))</f>
        <v>0</v>
      </c>
      <c r="I836">
        <v>1</v>
      </c>
      <c r="J836">
        <v>0</v>
      </c>
    </row>
    <row r="837" spans="1:10" x14ac:dyDescent="0.35">
      <c r="A837">
        <v>836</v>
      </c>
      <c r="B837">
        <v>1.66</v>
      </c>
      <c r="C837" t="s">
        <v>20</v>
      </c>
      <c r="D837">
        <f>IF(AND(($B837- Parameter!$B$17*Spielerentscheidungen!$B$2+Parameter!$B$4*0.5 + I837)&gt;0,(ZB_Käufer2!$B837-Parameter!$B$17*Spielerentscheidungen!$D$2+Parameter!$B$4*0.5 + J837)&gt;0), IF(($B837-Parameter!$B$17*Spielerentscheidungen!$B$2+Parameter!$B$4*0.5 + I837) &gt; (ZB_Käufer2!$B837-Parameter!$B$17*Spielerentscheidungen!$D$2+Parameter!$B$4*0.5 + J837), "A", IF((ZB_Käufer2!$B837-Parameter!$B$17*Spielerentscheidungen!$D$2+Parameter!$B$4*0.5 + J837) &gt; ($B837-Parameter!$B$17*Spielerentscheidungen!$B$2+Parameter!$B$4*0.5 + I837), "B", C837)),
IF(($B837-Parameter!$B$17*Spielerentscheidungen!$B$2+Parameter!$B$4*0.5 + I837)&gt;0,"A",
IF((ZB_Käufer2!$B837-Parameter!$B$17*Spielerentscheidungen!$D$2+Parameter!$B$4*0.5 + J837)&gt;0,"B",0)))</f>
        <v>0</v>
      </c>
      <c r="E837">
        <f>IF(AND(($B837-Parameter!$B$17*Spielerentscheidungen!$B$3+Parameter!$B$4*(Ergebnisse2!$D$2/Parameter!$B$8) + I837)&gt;0,(ZB_Käufer2!$B837-Parameter!$B$17*Spielerentscheidungen!$D$3+Parameter!$B$4*(Ergebnisse2!$E$2/Parameter!$B$8) + J837)&gt;0),IF(($B837-Parameter!$B$17*Spielerentscheidungen!$B$3+Parameter!$B$4*(Ergebnisse2!$D$2/Parameter!$B$8) + I837) &gt; (ZB_Käufer2!$B837-Parameter!$B$17*Spielerentscheidungen!$D$3+Parameter!$B$4*(Ergebnisse2!$E$2/Parameter!$B$8) + J837),"A", IF(($B837-Parameter!$B$17*Spielerentscheidungen!$B$3+Parameter!$B$4*(Ergebnisse2!$D$2/Parameter!$B$8) + I837) &lt; (ZB_Käufer2!$B837-Parameter!$B$17*Spielerentscheidungen!$D$3+Parameter!$B$4*(Ergebnisse2!$E$2/Parameter!$B$8) + J837 ), "B", C837)),
IF(($B837-Parameter!$B$17*Spielerentscheidungen!$B$3+Parameter!$B$4*(Ergebnisse2!$D$2/Parameter!$B$8) + I837) &gt; 0,"A",
IF((ZB_Käufer2!$B837-Parameter!$B$17*Spielerentscheidungen!$D$3+Parameter!$B$4*(Ergebnisse2!$E$2/Parameter!$B$8) + J837)&gt;0,"B",0)))</f>
        <v>0</v>
      </c>
      <c r="F837">
        <f>IF(AND(($B837-Parameter!$B$17*Spielerentscheidungen!$B$4+Parameter!$B$4*(Ergebnisse2!$D$3/Parameter!$B$8) + I837 )&gt;0,(ZB_Käufer2!$B837-Parameter!$B$17*Spielerentscheidungen!$D$4+Parameter!$B$4*(Ergebnisse2!$E$3/Parameter!$B$8) + J837)&gt;0),IF(($B837-Parameter!$B$17*Spielerentscheidungen!$B$4+Parameter!$B$4*(Ergebnisse2!$D$3/Parameter!$B$8) + I837) &gt; (ZB_Käufer2!$B837-Parameter!$B$17*Spielerentscheidungen!$D$4+Parameter!$B$4*(Ergebnisse2!$E$3/Parameter!$B$8) + J837), "A", IF(($B837-Parameter!$B$17*Spielerentscheidungen!$B$4+Parameter!$B$4*(Ergebnisse2!$D$3/Parameter!$B$8) + I837) &lt; (ZB_Käufer2!$B837-Parameter!$B$17*Spielerentscheidungen!$D$4+Parameter!$B$4*(Ergebnisse2!$E$3/Parameter!$B$8) + J837), "B", C837)),
IF(($B837-Parameter!$B$17*Spielerentscheidungen!$B$4+Parameter!$B$4*(Ergebnisse2!$D$3/Parameter!$B$8) + I837) &gt; 0,"A",
IF((ZB_Käufer2!$B837-Parameter!$B$17*Spielerentscheidungen!$D$4+Parameter!$B$4*(Ergebnisse2!$E$3/Parameter!$B$8) + J837) &gt; 0,"B",0)))</f>
        <v>0</v>
      </c>
      <c r="G837">
        <f>IF(AND(($B837-Parameter!$B$17*Spielerentscheidungen!$B$5+Parameter!$B$4*(Ergebnisse2!$D$4/Parameter!$B$8) + I837)&gt;0,(ZB_Käufer2!$B837-Parameter!$B$17*Spielerentscheidungen!$D$5+Parameter!$B$4*(Ergebnisse2!$E$4/Parameter!$B$8) + J837)&gt;0), IF(($B837-Parameter!$B$17*Spielerentscheidungen!$B$5+Parameter!$B$4*(Ergebnisse2!$D$4/Parameter!$B$8) + I837) &gt; (ZB_Käufer2!$B837-Parameter!$B$17*Spielerentscheidungen!$D$5+Parameter!$B$4*(Ergebnisse2!$E$4/Parameter!$B$8) + J837), "A", IF(($B837-Parameter!$B$17*Spielerentscheidungen!$B$5+Parameter!$B$4*(Ergebnisse2!$D$4/Parameter!$B$8) + I837) &lt; (ZB_Käufer2!$B837-Parameter!$B$17*Spielerentscheidungen!$D$5+Parameter!$B$4*(Ergebnisse2!$E$4/Parameter!$B$8) + J837), "B", C837)),
IF(($B837-Parameter!$B$17*Spielerentscheidungen!$B$5+Parameter!$B$4*(Ergebnisse2!$D$4/Parameter!$B$8) +I837)&gt;0,"A",
IF((ZB_Käufer2!$B837-Parameter!$B$17*Spielerentscheidungen!$D$5+Parameter!$B$4*(Ergebnisse2!$E$4/Parameter!$B$8) + J837)&gt;0,"B",0)))</f>
        <v>0</v>
      </c>
      <c r="H837">
        <f>IF(AND(($B837-Parameter!$B$17*Spielerentscheidungen!$B$6+Parameter!$B$4*(Ergebnisse2!$D$5/Parameter!$B$8) + I837)&gt;0,(ZB_Käufer2!$B837-Parameter!$B$17*Spielerentscheidungen!$D$6+Parameter!$B$4*(Ergebnisse2!$E$5/Parameter!$B$8) + J837)&gt;0), IF(($B837-Parameter!$B$17*Spielerentscheidungen!$B$6+Parameter!$B$4*(Ergebnisse2!$D$5/Parameter!$B$8) + I837) &gt; (ZB_Käufer2!$B837-Parameter!$B$17*Spielerentscheidungen!$D$6+Parameter!$B$4*(Ergebnisse2!$E$5/Parameter!$B$8) + J837),"A",IF(($B837-Parameter!$B$17*Spielerentscheidungen!$B$6+Parameter!$B$4*(Ergebnisse2!$D$5/Parameter!$B$8) + I837) &lt; (ZB_Käufer2!$B837-Parameter!$B$17*Spielerentscheidungen!$D$6+Parameter!$B$4*(Ergebnisse2!$E$5/Parameter!$B$8) + J837),"B",C837)),
IF(($B837-Parameter!$B$17*Spielerentscheidungen!$B$6+Parameter!$B$4*(Ergebnisse2!$D$5/Parameter!$B$8) + I837)&gt;0,"A",
IF((ZB_Käufer2!$B837-Parameter!$B$17*Spielerentscheidungen!$D$6 + Parameter!$B$4*(Ergebnisse2!$E$5/Parameter!$B$8) + J837)&gt;0,"B",0)))</f>
        <v>0</v>
      </c>
      <c r="I837">
        <v>0</v>
      </c>
      <c r="J837">
        <v>1</v>
      </c>
    </row>
    <row r="838" spans="1:10" x14ac:dyDescent="0.35">
      <c r="A838">
        <v>837</v>
      </c>
      <c r="B838">
        <v>2.92</v>
      </c>
      <c r="C838" t="s">
        <v>19</v>
      </c>
      <c r="D838">
        <f>IF(AND(($B838- Parameter!$B$17*Spielerentscheidungen!$B$2+Parameter!$B$4*0.5 + I838)&gt;0,(ZB_Käufer2!$B838-Parameter!$B$17*Spielerentscheidungen!$D$2+Parameter!$B$4*0.5 + J838)&gt;0), IF(($B838-Parameter!$B$17*Spielerentscheidungen!$B$2+Parameter!$B$4*0.5 + I838) &gt; (ZB_Käufer2!$B838-Parameter!$B$17*Spielerentscheidungen!$D$2+Parameter!$B$4*0.5 + J838), "A", IF((ZB_Käufer2!$B838-Parameter!$B$17*Spielerentscheidungen!$D$2+Parameter!$B$4*0.5 + J838) &gt; ($B838-Parameter!$B$17*Spielerentscheidungen!$B$2+Parameter!$B$4*0.5 + I838), "B", C838)),
IF(($B838-Parameter!$B$17*Spielerentscheidungen!$B$2+Parameter!$B$4*0.5 + I838)&gt;0,"A",
IF((ZB_Käufer2!$B838-Parameter!$B$17*Spielerentscheidungen!$D$2+Parameter!$B$4*0.5 + J838)&gt;0,"B",0)))</f>
        <v>0</v>
      </c>
      <c r="E838">
        <f>IF(AND(($B838-Parameter!$B$17*Spielerentscheidungen!$B$3+Parameter!$B$4*(Ergebnisse2!$D$2/Parameter!$B$8) + I838)&gt;0,(ZB_Käufer2!$B838-Parameter!$B$17*Spielerentscheidungen!$D$3+Parameter!$B$4*(Ergebnisse2!$E$2/Parameter!$B$8) + J838)&gt;0),IF(($B838-Parameter!$B$17*Spielerentscheidungen!$B$3+Parameter!$B$4*(Ergebnisse2!$D$2/Parameter!$B$8) + I838) &gt; (ZB_Käufer2!$B838-Parameter!$B$17*Spielerentscheidungen!$D$3+Parameter!$B$4*(Ergebnisse2!$E$2/Parameter!$B$8) + J838),"A", IF(($B838-Parameter!$B$17*Spielerentscheidungen!$B$3+Parameter!$B$4*(Ergebnisse2!$D$2/Parameter!$B$8) + I838) &lt; (ZB_Käufer2!$B838-Parameter!$B$17*Spielerentscheidungen!$D$3+Parameter!$B$4*(Ergebnisse2!$E$2/Parameter!$B$8) + J838 ), "B", C838)),
IF(($B838-Parameter!$B$17*Spielerentscheidungen!$B$3+Parameter!$B$4*(Ergebnisse2!$D$2/Parameter!$B$8) + I838) &gt; 0,"A",
IF((ZB_Käufer2!$B838-Parameter!$B$17*Spielerentscheidungen!$D$3+Parameter!$B$4*(Ergebnisse2!$E$2/Parameter!$B$8) + J838)&gt;0,"B",0)))</f>
        <v>0</v>
      </c>
      <c r="F838">
        <f>IF(AND(($B838-Parameter!$B$17*Spielerentscheidungen!$B$4+Parameter!$B$4*(Ergebnisse2!$D$3/Parameter!$B$8) + I838 )&gt;0,(ZB_Käufer2!$B838-Parameter!$B$17*Spielerentscheidungen!$D$4+Parameter!$B$4*(Ergebnisse2!$E$3/Parameter!$B$8) + J838)&gt;0),IF(($B838-Parameter!$B$17*Spielerentscheidungen!$B$4+Parameter!$B$4*(Ergebnisse2!$D$3/Parameter!$B$8) + I838) &gt; (ZB_Käufer2!$B838-Parameter!$B$17*Spielerentscheidungen!$D$4+Parameter!$B$4*(Ergebnisse2!$E$3/Parameter!$B$8) + J838), "A", IF(($B838-Parameter!$B$17*Spielerentscheidungen!$B$4+Parameter!$B$4*(Ergebnisse2!$D$3/Parameter!$B$8) + I838) &lt; (ZB_Käufer2!$B838-Parameter!$B$17*Spielerentscheidungen!$D$4+Parameter!$B$4*(Ergebnisse2!$E$3/Parameter!$B$8) + J838), "B", C838)),
IF(($B838-Parameter!$B$17*Spielerentscheidungen!$B$4+Parameter!$B$4*(Ergebnisse2!$D$3/Parameter!$B$8) + I838) &gt; 0,"A",
IF((ZB_Käufer2!$B838-Parameter!$B$17*Spielerentscheidungen!$D$4+Parameter!$B$4*(Ergebnisse2!$E$3/Parameter!$B$8) + J838) &gt; 0,"B",0)))</f>
        <v>0</v>
      </c>
      <c r="G838">
        <f>IF(AND(($B838-Parameter!$B$17*Spielerentscheidungen!$B$5+Parameter!$B$4*(Ergebnisse2!$D$4/Parameter!$B$8) + I838)&gt;0,(ZB_Käufer2!$B838-Parameter!$B$17*Spielerentscheidungen!$D$5+Parameter!$B$4*(Ergebnisse2!$E$4/Parameter!$B$8) + J838)&gt;0), IF(($B838-Parameter!$B$17*Spielerentscheidungen!$B$5+Parameter!$B$4*(Ergebnisse2!$D$4/Parameter!$B$8) + I838) &gt; (ZB_Käufer2!$B838-Parameter!$B$17*Spielerentscheidungen!$D$5+Parameter!$B$4*(Ergebnisse2!$E$4/Parameter!$B$8) + J838), "A", IF(($B838-Parameter!$B$17*Spielerentscheidungen!$B$5+Parameter!$B$4*(Ergebnisse2!$D$4/Parameter!$B$8) + I838) &lt; (ZB_Käufer2!$B838-Parameter!$B$17*Spielerentscheidungen!$D$5+Parameter!$B$4*(Ergebnisse2!$E$4/Parameter!$B$8) + J838), "B", C838)),
IF(($B838-Parameter!$B$17*Spielerentscheidungen!$B$5+Parameter!$B$4*(Ergebnisse2!$D$4/Parameter!$B$8) +I838)&gt;0,"A",
IF((ZB_Käufer2!$B838-Parameter!$B$17*Spielerentscheidungen!$D$5+Parameter!$B$4*(Ergebnisse2!$E$4/Parameter!$B$8) + J838)&gt;0,"B",0)))</f>
        <v>0</v>
      </c>
      <c r="H838">
        <f>IF(AND(($B838-Parameter!$B$17*Spielerentscheidungen!$B$6+Parameter!$B$4*(Ergebnisse2!$D$5/Parameter!$B$8) + I838)&gt;0,(ZB_Käufer2!$B838-Parameter!$B$17*Spielerentscheidungen!$D$6+Parameter!$B$4*(Ergebnisse2!$E$5/Parameter!$B$8) + J838)&gt;0), IF(($B838-Parameter!$B$17*Spielerentscheidungen!$B$6+Parameter!$B$4*(Ergebnisse2!$D$5/Parameter!$B$8) + I838) &gt; (ZB_Käufer2!$B838-Parameter!$B$17*Spielerentscheidungen!$D$6+Parameter!$B$4*(Ergebnisse2!$E$5/Parameter!$B$8) + J838),"A",IF(($B838-Parameter!$B$17*Spielerentscheidungen!$B$6+Parameter!$B$4*(Ergebnisse2!$D$5/Parameter!$B$8) + I838) &lt; (ZB_Käufer2!$B838-Parameter!$B$17*Spielerentscheidungen!$D$6+Parameter!$B$4*(Ergebnisse2!$E$5/Parameter!$B$8) + J838),"B",C838)),
IF(($B838-Parameter!$B$17*Spielerentscheidungen!$B$6+Parameter!$B$4*(Ergebnisse2!$D$5/Parameter!$B$8) + I838)&gt;0,"A",
IF((ZB_Käufer2!$B838-Parameter!$B$17*Spielerentscheidungen!$D$6 + Parameter!$B$4*(Ergebnisse2!$E$5/Parameter!$B$8) + J838)&gt;0,"B",0)))</f>
        <v>0</v>
      </c>
      <c r="I838">
        <v>2</v>
      </c>
      <c r="J838">
        <v>0</v>
      </c>
    </row>
    <row r="839" spans="1:10" x14ac:dyDescent="0.35">
      <c r="A839">
        <v>838</v>
      </c>
      <c r="B839">
        <v>4.2</v>
      </c>
      <c r="C839" t="s">
        <v>20</v>
      </c>
      <c r="D839">
        <f>IF(AND(($B839- Parameter!$B$17*Spielerentscheidungen!$B$2+Parameter!$B$4*0.5 + I839)&gt;0,(ZB_Käufer2!$B839-Parameter!$B$17*Spielerentscheidungen!$D$2+Parameter!$B$4*0.5 + J839)&gt;0), IF(($B839-Parameter!$B$17*Spielerentscheidungen!$B$2+Parameter!$B$4*0.5 + I839) &gt; (ZB_Käufer2!$B839-Parameter!$B$17*Spielerentscheidungen!$D$2+Parameter!$B$4*0.5 + J839), "A", IF((ZB_Käufer2!$B839-Parameter!$B$17*Spielerentscheidungen!$D$2+Parameter!$B$4*0.5 + J839) &gt; ($B839-Parameter!$B$17*Spielerentscheidungen!$B$2+Parameter!$B$4*0.5 + I839), "B", C839)),
IF(($B839-Parameter!$B$17*Spielerentscheidungen!$B$2+Parameter!$B$4*0.5 + I839)&gt;0,"A",
IF((ZB_Käufer2!$B839-Parameter!$B$17*Spielerentscheidungen!$D$2+Parameter!$B$4*0.5 + J839)&gt;0,"B",0)))</f>
        <v>0</v>
      </c>
      <c r="E839" t="str">
        <f>IF(AND(($B839-Parameter!$B$17*Spielerentscheidungen!$B$3+Parameter!$B$4*(Ergebnisse2!$D$2/Parameter!$B$8) + I839)&gt;0,(ZB_Käufer2!$B839-Parameter!$B$17*Spielerentscheidungen!$D$3+Parameter!$B$4*(Ergebnisse2!$E$2/Parameter!$B$8) + J839)&gt;0),IF(($B839-Parameter!$B$17*Spielerentscheidungen!$B$3+Parameter!$B$4*(Ergebnisse2!$D$2/Parameter!$B$8) + I839) &gt; (ZB_Käufer2!$B839-Parameter!$B$17*Spielerentscheidungen!$D$3+Parameter!$B$4*(Ergebnisse2!$E$2/Parameter!$B$8) + J839),"A", IF(($B839-Parameter!$B$17*Spielerentscheidungen!$B$3+Parameter!$B$4*(Ergebnisse2!$D$2/Parameter!$B$8) + I839) &lt; (ZB_Käufer2!$B839-Parameter!$B$17*Spielerentscheidungen!$D$3+Parameter!$B$4*(Ergebnisse2!$E$2/Parameter!$B$8) + J839 ), "B", C839)),
IF(($B839-Parameter!$B$17*Spielerentscheidungen!$B$3+Parameter!$B$4*(Ergebnisse2!$D$2/Parameter!$B$8) + I839) &gt; 0,"A",
IF((ZB_Käufer2!$B839-Parameter!$B$17*Spielerentscheidungen!$D$3+Parameter!$B$4*(Ergebnisse2!$E$2/Parameter!$B$8) + J839)&gt;0,"B",0)))</f>
        <v>A</v>
      </c>
      <c r="F839">
        <f>IF(AND(($B839-Parameter!$B$17*Spielerentscheidungen!$B$4+Parameter!$B$4*(Ergebnisse2!$D$3/Parameter!$B$8) + I839 )&gt;0,(ZB_Käufer2!$B839-Parameter!$B$17*Spielerentscheidungen!$D$4+Parameter!$B$4*(Ergebnisse2!$E$3/Parameter!$B$8) + J839)&gt;0),IF(($B839-Parameter!$B$17*Spielerentscheidungen!$B$4+Parameter!$B$4*(Ergebnisse2!$D$3/Parameter!$B$8) + I839) &gt; (ZB_Käufer2!$B839-Parameter!$B$17*Spielerentscheidungen!$D$4+Parameter!$B$4*(Ergebnisse2!$E$3/Parameter!$B$8) + J839), "A", IF(($B839-Parameter!$B$17*Spielerentscheidungen!$B$4+Parameter!$B$4*(Ergebnisse2!$D$3/Parameter!$B$8) + I839) &lt; (ZB_Käufer2!$B839-Parameter!$B$17*Spielerentscheidungen!$D$4+Parameter!$B$4*(Ergebnisse2!$E$3/Parameter!$B$8) + J839), "B", C839)),
IF(($B839-Parameter!$B$17*Spielerentscheidungen!$B$4+Parameter!$B$4*(Ergebnisse2!$D$3/Parameter!$B$8) + I839) &gt; 0,"A",
IF((ZB_Käufer2!$B839-Parameter!$B$17*Spielerentscheidungen!$D$4+Parameter!$B$4*(Ergebnisse2!$E$3/Parameter!$B$8) + J839) &gt; 0,"B",0)))</f>
        <v>0</v>
      </c>
      <c r="G839">
        <f>IF(AND(($B839-Parameter!$B$17*Spielerentscheidungen!$B$5+Parameter!$B$4*(Ergebnisse2!$D$4/Parameter!$B$8) + I839)&gt;0,(ZB_Käufer2!$B839-Parameter!$B$17*Spielerentscheidungen!$D$5+Parameter!$B$4*(Ergebnisse2!$E$4/Parameter!$B$8) + J839)&gt;0), IF(($B839-Parameter!$B$17*Spielerentscheidungen!$B$5+Parameter!$B$4*(Ergebnisse2!$D$4/Parameter!$B$8) + I839) &gt; (ZB_Käufer2!$B839-Parameter!$B$17*Spielerentscheidungen!$D$5+Parameter!$B$4*(Ergebnisse2!$E$4/Parameter!$B$8) + J839), "A", IF(($B839-Parameter!$B$17*Spielerentscheidungen!$B$5+Parameter!$B$4*(Ergebnisse2!$D$4/Parameter!$B$8) + I839) &lt; (ZB_Käufer2!$B839-Parameter!$B$17*Spielerentscheidungen!$D$5+Parameter!$B$4*(Ergebnisse2!$E$4/Parameter!$B$8) + J839), "B", C839)),
IF(($B839-Parameter!$B$17*Spielerentscheidungen!$B$5+Parameter!$B$4*(Ergebnisse2!$D$4/Parameter!$B$8) +I839)&gt;0,"A",
IF((ZB_Käufer2!$B839-Parameter!$B$17*Spielerentscheidungen!$D$5+Parameter!$B$4*(Ergebnisse2!$E$4/Parameter!$B$8) + J839)&gt;0,"B",0)))</f>
        <v>0</v>
      </c>
      <c r="H839">
        <f>IF(AND(($B839-Parameter!$B$17*Spielerentscheidungen!$B$6+Parameter!$B$4*(Ergebnisse2!$D$5/Parameter!$B$8) + I839)&gt;0,(ZB_Käufer2!$B839-Parameter!$B$17*Spielerentscheidungen!$D$6+Parameter!$B$4*(Ergebnisse2!$E$5/Parameter!$B$8) + J839)&gt;0), IF(($B839-Parameter!$B$17*Spielerentscheidungen!$B$6+Parameter!$B$4*(Ergebnisse2!$D$5/Parameter!$B$8) + I839) &gt; (ZB_Käufer2!$B839-Parameter!$B$17*Spielerentscheidungen!$D$6+Parameter!$B$4*(Ergebnisse2!$E$5/Parameter!$B$8) + J839),"A",IF(($B839-Parameter!$B$17*Spielerentscheidungen!$B$6+Parameter!$B$4*(Ergebnisse2!$D$5/Parameter!$B$8) + I839) &lt; (ZB_Käufer2!$B839-Parameter!$B$17*Spielerentscheidungen!$D$6+Parameter!$B$4*(Ergebnisse2!$E$5/Parameter!$B$8) + J839),"B",C839)),
IF(($B839-Parameter!$B$17*Spielerentscheidungen!$B$6+Parameter!$B$4*(Ergebnisse2!$D$5/Parameter!$B$8) + I839)&gt;0,"A",
IF((ZB_Käufer2!$B839-Parameter!$B$17*Spielerentscheidungen!$D$6 + Parameter!$B$4*(Ergebnisse2!$E$5/Parameter!$B$8) + J839)&gt;0,"B",0)))</f>
        <v>0</v>
      </c>
      <c r="I839">
        <v>2</v>
      </c>
      <c r="J839">
        <v>0</v>
      </c>
    </row>
    <row r="840" spans="1:10" x14ac:dyDescent="0.35">
      <c r="A840">
        <v>839</v>
      </c>
      <c r="B840">
        <v>0.78</v>
      </c>
      <c r="C840" t="s">
        <v>19</v>
      </c>
      <c r="D840">
        <f>IF(AND(($B840- Parameter!$B$17*Spielerentscheidungen!$B$2+Parameter!$B$4*0.5 + I840)&gt;0,(ZB_Käufer2!$B840-Parameter!$B$17*Spielerentscheidungen!$D$2+Parameter!$B$4*0.5 + J840)&gt;0), IF(($B840-Parameter!$B$17*Spielerentscheidungen!$B$2+Parameter!$B$4*0.5 + I840) &gt; (ZB_Käufer2!$B840-Parameter!$B$17*Spielerentscheidungen!$D$2+Parameter!$B$4*0.5 + J840), "A", IF((ZB_Käufer2!$B840-Parameter!$B$17*Spielerentscheidungen!$D$2+Parameter!$B$4*0.5 + J840) &gt; ($B840-Parameter!$B$17*Spielerentscheidungen!$B$2+Parameter!$B$4*0.5 + I840), "B", C840)),
IF(($B840-Parameter!$B$17*Spielerentscheidungen!$B$2+Parameter!$B$4*0.5 + I840)&gt;0,"A",
IF((ZB_Käufer2!$B840-Parameter!$B$17*Spielerentscheidungen!$D$2+Parameter!$B$4*0.5 + J840)&gt;0,"B",0)))</f>
        <v>0</v>
      </c>
      <c r="E840">
        <f>IF(AND(($B840-Parameter!$B$17*Spielerentscheidungen!$B$3+Parameter!$B$4*(Ergebnisse2!$D$2/Parameter!$B$8) + I840)&gt;0,(ZB_Käufer2!$B840-Parameter!$B$17*Spielerentscheidungen!$D$3+Parameter!$B$4*(Ergebnisse2!$E$2/Parameter!$B$8) + J840)&gt;0),IF(($B840-Parameter!$B$17*Spielerentscheidungen!$B$3+Parameter!$B$4*(Ergebnisse2!$D$2/Parameter!$B$8) + I840) &gt; (ZB_Käufer2!$B840-Parameter!$B$17*Spielerentscheidungen!$D$3+Parameter!$B$4*(Ergebnisse2!$E$2/Parameter!$B$8) + J840),"A", IF(($B840-Parameter!$B$17*Spielerentscheidungen!$B$3+Parameter!$B$4*(Ergebnisse2!$D$2/Parameter!$B$8) + I840) &lt; (ZB_Käufer2!$B840-Parameter!$B$17*Spielerentscheidungen!$D$3+Parameter!$B$4*(Ergebnisse2!$E$2/Parameter!$B$8) + J840 ), "B", C840)),
IF(($B840-Parameter!$B$17*Spielerentscheidungen!$B$3+Parameter!$B$4*(Ergebnisse2!$D$2/Parameter!$B$8) + I840) &gt; 0,"A",
IF((ZB_Käufer2!$B840-Parameter!$B$17*Spielerentscheidungen!$D$3+Parameter!$B$4*(Ergebnisse2!$E$2/Parameter!$B$8) + J840)&gt;0,"B",0)))</f>
        <v>0</v>
      </c>
      <c r="F840">
        <f>IF(AND(($B840-Parameter!$B$17*Spielerentscheidungen!$B$4+Parameter!$B$4*(Ergebnisse2!$D$3/Parameter!$B$8) + I840 )&gt;0,(ZB_Käufer2!$B840-Parameter!$B$17*Spielerentscheidungen!$D$4+Parameter!$B$4*(Ergebnisse2!$E$3/Parameter!$B$8) + J840)&gt;0),IF(($B840-Parameter!$B$17*Spielerentscheidungen!$B$4+Parameter!$B$4*(Ergebnisse2!$D$3/Parameter!$B$8) + I840) &gt; (ZB_Käufer2!$B840-Parameter!$B$17*Spielerentscheidungen!$D$4+Parameter!$B$4*(Ergebnisse2!$E$3/Parameter!$B$8) + J840), "A", IF(($B840-Parameter!$B$17*Spielerentscheidungen!$B$4+Parameter!$B$4*(Ergebnisse2!$D$3/Parameter!$B$8) + I840) &lt; (ZB_Käufer2!$B840-Parameter!$B$17*Spielerentscheidungen!$D$4+Parameter!$B$4*(Ergebnisse2!$E$3/Parameter!$B$8) + J840), "B", C840)),
IF(($B840-Parameter!$B$17*Spielerentscheidungen!$B$4+Parameter!$B$4*(Ergebnisse2!$D$3/Parameter!$B$8) + I840) &gt; 0,"A",
IF((ZB_Käufer2!$B840-Parameter!$B$17*Spielerentscheidungen!$D$4+Parameter!$B$4*(Ergebnisse2!$E$3/Parameter!$B$8) + J840) &gt; 0,"B",0)))</f>
        <v>0</v>
      </c>
      <c r="G840">
        <f>IF(AND(($B840-Parameter!$B$17*Spielerentscheidungen!$B$5+Parameter!$B$4*(Ergebnisse2!$D$4/Parameter!$B$8) + I840)&gt;0,(ZB_Käufer2!$B840-Parameter!$B$17*Spielerentscheidungen!$D$5+Parameter!$B$4*(Ergebnisse2!$E$4/Parameter!$B$8) + J840)&gt;0), IF(($B840-Parameter!$B$17*Spielerentscheidungen!$B$5+Parameter!$B$4*(Ergebnisse2!$D$4/Parameter!$B$8) + I840) &gt; (ZB_Käufer2!$B840-Parameter!$B$17*Spielerentscheidungen!$D$5+Parameter!$B$4*(Ergebnisse2!$E$4/Parameter!$B$8) + J840), "A", IF(($B840-Parameter!$B$17*Spielerentscheidungen!$B$5+Parameter!$B$4*(Ergebnisse2!$D$4/Parameter!$B$8) + I840) &lt; (ZB_Käufer2!$B840-Parameter!$B$17*Spielerentscheidungen!$D$5+Parameter!$B$4*(Ergebnisse2!$E$4/Parameter!$B$8) + J840), "B", C840)),
IF(($B840-Parameter!$B$17*Spielerentscheidungen!$B$5+Parameter!$B$4*(Ergebnisse2!$D$4/Parameter!$B$8) +I840)&gt;0,"A",
IF((ZB_Käufer2!$B840-Parameter!$B$17*Spielerentscheidungen!$D$5+Parameter!$B$4*(Ergebnisse2!$E$4/Parameter!$B$8) + J840)&gt;0,"B",0)))</f>
        <v>0</v>
      </c>
      <c r="H840">
        <f>IF(AND(($B840-Parameter!$B$17*Spielerentscheidungen!$B$6+Parameter!$B$4*(Ergebnisse2!$D$5/Parameter!$B$8) + I840)&gt;0,(ZB_Käufer2!$B840-Parameter!$B$17*Spielerentscheidungen!$D$6+Parameter!$B$4*(Ergebnisse2!$E$5/Parameter!$B$8) + J840)&gt;0), IF(($B840-Parameter!$B$17*Spielerentscheidungen!$B$6+Parameter!$B$4*(Ergebnisse2!$D$5/Parameter!$B$8) + I840) &gt; (ZB_Käufer2!$B840-Parameter!$B$17*Spielerentscheidungen!$D$6+Parameter!$B$4*(Ergebnisse2!$E$5/Parameter!$B$8) + J840),"A",IF(($B840-Parameter!$B$17*Spielerentscheidungen!$B$6+Parameter!$B$4*(Ergebnisse2!$D$5/Parameter!$B$8) + I840) &lt; (ZB_Käufer2!$B840-Parameter!$B$17*Spielerentscheidungen!$D$6+Parameter!$B$4*(Ergebnisse2!$E$5/Parameter!$B$8) + J840),"B",C840)),
IF(($B840-Parameter!$B$17*Spielerentscheidungen!$B$6+Parameter!$B$4*(Ergebnisse2!$D$5/Parameter!$B$8) + I840)&gt;0,"A",
IF((ZB_Käufer2!$B840-Parameter!$B$17*Spielerentscheidungen!$D$6 + Parameter!$B$4*(Ergebnisse2!$E$5/Parameter!$B$8) + J840)&gt;0,"B",0)))</f>
        <v>0</v>
      </c>
      <c r="I840">
        <v>0</v>
      </c>
      <c r="J840">
        <v>4</v>
      </c>
    </row>
    <row r="841" spans="1:10" x14ac:dyDescent="0.35">
      <c r="A841">
        <v>840</v>
      </c>
      <c r="B841">
        <v>7.31</v>
      </c>
      <c r="C841" t="s">
        <v>20</v>
      </c>
      <c r="D841" t="str">
        <f>IF(AND(($B841- Parameter!$B$17*Spielerentscheidungen!$B$2+Parameter!$B$4*0.5 + I841)&gt;0,(ZB_Käufer2!$B841-Parameter!$B$17*Spielerentscheidungen!$D$2+Parameter!$B$4*0.5 + J841)&gt;0), IF(($B841-Parameter!$B$17*Spielerentscheidungen!$B$2+Parameter!$B$4*0.5 + I841) &gt; (ZB_Käufer2!$B841-Parameter!$B$17*Spielerentscheidungen!$D$2+Parameter!$B$4*0.5 + J841), "A", IF((ZB_Käufer2!$B841-Parameter!$B$17*Spielerentscheidungen!$D$2+Parameter!$B$4*0.5 + J841) &gt; ($B841-Parameter!$B$17*Spielerentscheidungen!$B$2+Parameter!$B$4*0.5 + I841), "B", C841)),
IF(($B841-Parameter!$B$17*Spielerentscheidungen!$B$2+Parameter!$B$4*0.5 + I841)&gt;0,"A",
IF((ZB_Käufer2!$B841-Parameter!$B$17*Spielerentscheidungen!$D$2+Parameter!$B$4*0.5 + J841)&gt;0,"B",0)))</f>
        <v>A</v>
      </c>
      <c r="E841" t="str">
        <f>IF(AND(($B841-Parameter!$B$17*Spielerentscheidungen!$B$3+Parameter!$B$4*(Ergebnisse2!$D$2/Parameter!$B$8) + I841)&gt;0,(ZB_Käufer2!$B841-Parameter!$B$17*Spielerentscheidungen!$D$3+Parameter!$B$4*(Ergebnisse2!$E$2/Parameter!$B$8) + J841)&gt;0),IF(($B841-Parameter!$B$17*Spielerentscheidungen!$B$3+Parameter!$B$4*(Ergebnisse2!$D$2/Parameter!$B$8) + I841) &gt; (ZB_Käufer2!$B841-Parameter!$B$17*Spielerentscheidungen!$D$3+Parameter!$B$4*(Ergebnisse2!$E$2/Parameter!$B$8) + J841),"A", IF(($B841-Parameter!$B$17*Spielerentscheidungen!$B$3+Parameter!$B$4*(Ergebnisse2!$D$2/Parameter!$B$8) + I841) &lt; (ZB_Käufer2!$B841-Parameter!$B$17*Spielerentscheidungen!$D$3+Parameter!$B$4*(Ergebnisse2!$E$2/Parameter!$B$8) + J841 ), "B", C841)),
IF(($B841-Parameter!$B$17*Spielerentscheidungen!$B$3+Parameter!$B$4*(Ergebnisse2!$D$2/Parameter!$B$8) + I841) &gt; 0,"A",
IF((ZB_Käufer2!$B841-Parameter!$B$17*Spielerentscheidungen!$D$3+Parameter!$B$4*(Ergebnisse2!$E$2/Parameter!$B$8) + J841)&gt;0,"B",0)))</f>
        <v>A</v>
      </c>
      <c r="F841" t="str">
        <f>IF(AND(($B841-Parameter!$B$17*Spielerentscheidungen!$B$4+Parameter!$B$4*(Ergebnisse2!$D$3/Parameter!$B$8) + I841 )&gt;0,(ZB_Käufer2!$B841-Parameter!$B$17*Spielerentscheidungen!$D$4+Parameter!$B$4*(Ergebnisse2!$E$3/Parameter!$B$8) + J841)&gt;0),IF(($B841-Parameter!$B$17*Spielerentscheidungen!$B$4+Parameter!$B$4*(Ergebnisse2!$D$3/Parameter!$B$8) + I841) &gt; (ZB_Käufer2!$B841-Parameter!$B$17*Spielerentscheidungen!$D$4+Parameter!$B$4*(Ergebnisse2!$E$3/Parameter!$B$8) + J841), "A", IF(($B841-Parameter!$B$17*Spielerentscheidungen!$B$4+Parameter!$B$4*(Ergebnisse2!$D$3/Parameter!$B$8) + I841) &lt; (ZB_Käufer2!$B841-Parameter!$B$17*Spielerentscheidungen!$D$4+Parameter!$B$4*(Ergebnisse2!$E$3/Parameter!$B$8) + J841), "B", C841)),
IF(($B841-Parameter!$B$17*Spielerentscheidungen!$B$4+Parameter!$B$4*(Ergebnisse2!$D$3/Parameter!$B$8) + I841) &gt; 0,"A",
IF((ZB_Käufer2!$B841-Parameter!$B$17*Spielerentscheidungen!$D$4+Parameter!$B$4*(Ergebnisse2!$E$3/Parameter!$B$8) + J841) &gt; 0,"B",0)))</f>
        <v>A</v>
      </c>
      <c r="G841" t="str">
        <f>IF(AND(($B841-Parameter!$B$17*Spielerentscheidungen!$B$5+Parameter!$B$4*(Ergebnisse2!$D$4/Parameter!$B$8) + I841)&gt;0,(ZB_Käufer2!$B841-Parameter!$B$17*Spielerentscheidungen!$D$5+Parameter!$B$4*(Ergebnisse2!$E$4/Parameter!$B$8) + J841)&gt;0), IF(($B841-Parameter!$B$17*Spielerentscheidungen!$B$5+Parameter!$B$4*(Ergebnisse2!$D$4/Parameter!$B$8) + I841) &gt; (ZB_Käufer2!$B841-Parameter!$B$17*Spielerentscheidungen!$D$5+Parameter!$B$4*(Ergebnisse2!$E$4/Parameter!$B$8) + J841), "A", IF(($B841-Parameter!$B$17*Spielerentscheidungen!$B$5+Parameter!$B$4*(Ergebnisse2!$D$4/Parameter!$B$8) + I841) &lt; (ZB_Käufer2!$B841-Parameter!$B$17*Spielerentscheidungen!$D$5+Parameter!$B$4*(Ergebnisse2!$E$4/Parameter!$B$8) + J841), "B", C841)),
IF(($B841-Parameter!$B$17*Spielerentscheidungen!$B$5+Parameter!$B$4*(Ergebnisse2!$D$4/Parameter!$B$8) +I841)&gt;0,"A",
IF((ZB_Käufer2!$B841-Parameter!$B$17*Spielerentscheidungen!$D$5+Parameter!$B$4*(Ergebnisse2!$E$4/Parameter!$B$8) + J841)&gt;0,"B",0)))</f>
        <v>A</v>
      </c>
      <c r="H841">
        <f>IF(AND(($B841-Parameter!$B$17*Spielerentscheidungen!$B$6+Parameter!$B$4*(Ergebnisse2!$D$5/Parameter!$B$8) + I841)&gt;0,(ZB_Käufer2!$B841-Parameter!$B$17*Spielerentscheidungen!$D$6+Parameter!$B$4*(Ergebnisse2!$E$5/Parameter!$B$8) + J841)&gt;0), IF(($B841-Parameter!$B$17*Spielerentscheidungen!$B$6+Parameter!$B$4*(Ergebnisse2!$D$5/Parameter!$B$8) + I841) &gt; (ZB_Käufer2!$B841-Parameter!$B$17*Spielerentscheidungen!$D$6+Parameter!$B$4*(Ergebnisse2!$E$5/Parameter!$B$8) + J841),"A",IF(($B841-Parameter!$B$17*Spielerentscheidungen!$B$6+Parameter!$B$4*(Ergebnisse2!$D$5/Parameter!$B$8) + I841) &lt; (ZB_Käufer2!$B841-Parameter!$B$17*Spielerentscheidungen!$D$6+Parameter!$B$4*(Ergebnisse2!$E$5/Parameter!$B$8) + J841),"B",C841)),
IF(($B841-Parameter!$B$17*Spielerentscheidungen!$B$6+Parameter!$B$4*(Ergebnisse2!$D$5/Parameter!$B$8) + I841)&gt;0,"A",
IF((ZB_Käufer2!$B841-Parameter!$B$17*Spielerentscheidungen!$D$6 + Parameter!$B$4*(Ergebnisse2!$E$5/Parameter!$B$8) + J841)&gt;0,"B",0)))</f>
        <v>0</v>
      </c>
      <c r="I841">
        <v>5</v>
      </c>
      <c r="J841">
        <v>0</v>
      </c>
    </row>
    <row r="842" spans="1:10" x14ac:dyDescent="0.35">
      <c r="A842">
        <v>841</v>
      </c>
      <c r="B842">
        <v>6.01</v>
      </c>
      <c r="C842" t="s">
        <v>19</v>
      </c>
      <c r="D842" t="str">
        <f>IF(AND(($B842- Parameter!$B$17*Spielerentscheidungen!$B$2+Parameter!$B$4*0.5 + I842)&gt;0,(ZB_Käufer2!$B842-Parameter!$B$17*Spielerentscheidungen!$D$2+Parameter!$B$4*0.5 + J842)&gt;0), IF(($B842-Parameter!$B$17*Spielerentscheidungen!$B$2+Parameter!$B$4*0.5 + I842) &gt; (ZB_Käufer2!$B842-Parameter!$B$17*Spielerentscheidungen!$D$2+Parameter!$B$4*0.5 + J842), "A", IF((ZB_Käufer2!$B842-Parameter!$B$17*Spielerentscheidungen!$D$2+Parameter!$B$4*0.5 + J842) &gt; ($B842-Parameter!$B$17*Spielerentscheidungen!$B$2+Parameter!$B$4*0.5 + I842), "B", C842)),
IF(($B842-Parameter!$B$17*Spielerentscheidungen!$B$2+Parameter!$B$4*0.5 + I842)&gt;0,"A",
IF((ZB_Käufer2!$B842-Parameter!$B$17*Spielerentscheidungen!$D$2+Parameter!$B$4*0.5 + J842)&gt;0,"B",0)))</f>
        <v>A</v>
      </c>
      <c r="E842" t="str">
        <f>IF(AND(($B842-Parameter!$B$17*Spielerentscheidungen!$B$3+Parameter!$B$4*(Ergebnisse2!$D$2/Parameter!$B$8) + I842)&gt;0,(ZB_Käufer2!$B842-Parameter!$B$17*Spielerentscheidungen!$D$3+Parameter!$B$4*(Ergebnisse2!$E$2/Parameter!$B$8) + J842)&gt;0),IF(($B842-Parameter!$B$17*Spielerentscheidungen!$B$3+Parameter!$B$4*(Ergebnisse2!$D$2/Parameter!$B$8) + I842) &gt; (ZB_Käufer2!$B842-Parameter!$B$17*Spielerentscheidungen!$D$3+Parameter!$B$4*(Ergebnisse2!$E$2/Parameter!$B$8) + J842),"A", IF(($B842-Parameter!$B$17*Spielerentscheidungen!$B$3+Parameter!$B$4*(Ergebnisse2!$D$2/Parameter!$B$8) + I842) &lt; (ZB_Käufer2!$B842-Parameter!$B$17*Spielerentscheidungen!$D$3+Parameter!$B$4*(Ergebnisse2!$E$2/Parameter!$B$8) + J842 ), "B", C842)),
IF(($B842-Parameter!$B$17*Spielerentscheidungen!$B$3+Parameter!$B$4*(Ergebnisse2!$D$2/Parameter!$B$8) + I842) &gt; 0,"A",
IF((ZB_Käufer2!$B842-Parameter!$B$17*Spielerentscheidungen!$D$3+Parameter!$B$4*(Ergebnisse2!$E$2/Parameter!$B$8) + J842)&gt;0,"B",0)))</f>
        <v>A</v>
      </c>
      <c r="F842">
        <f>IF(AND(($B842-Parameter!$B$17*Spielerentscheidungen!$B$4+Parameter!$B$4*(Ergebnisse2!$D$3/Parameter!$B$8) + I842 )&gt;0,(ZB_Käufer2!$B842-Parameter!$B$17*Spielerentscheidungen!$D$4+Parameter!$B$4*(Ergebnisse2!$E$3/Parameter!$B$8) + J842)&gt;0),IF(($B842-Parameter!$B$17*Spielerentscheidungen!$B$4+Parameter!$B$4*(Ergebnisse2!$D$3/Parameter!$B$8) + I842) &gt; (ZB_Käufer2!$B842-Parameter!$B$17*Spielerentscheidungen!$D$4+Parameter!$B$4*(Ergebnisse2!$E$3/Parameter!$B$8) + J842), "A", IF(($B842-Parameter!$B$17*Spielerentscheidungen!$B$4+Parameter!$B$4*(Ergebnisse2!$D$3/Parameter!$B$8) + I842) &lt; (ZB_Käufer2!$B842-Parameter!$B$17*Spielerentscheidungen!$D$4+Parameter!$B$4*(Ergebnisse2!$E$3/Parameter!$B$8) + J842), "B", C842)),
IF(($B842-Parameter!$B$17*Spielerentscheidungen!$B$4+Parameter!$B$4*(Ergebnisse2!$D$3/Parameter!$B$8) + I842) &gt; 0,"A",
IF((ZB_Käufer2!$B842-Parameter!$B$17*Spielerentscheidungen!$D$4+Parameter!$B$4*(Ergebnisse2!$E$3/Parameter!$B$8) + J842) &gt; 0,"B",0)))</f>
        <v>0</v>
      </c>
      <c r="G842">
        <f>IF(AND(($B842-Parameter!$B$17*Spielerentscheidungen!$B$5+Parameter!$B$4*(Ergebnisse2!$D$4/Parameter!$B$8) + I842)&gt;0,(ZB_Käufer2!$B842-Parameter!$B$17*Spielerentscheidungen!$D$5+Parameter!$B$4*(Ergebnisse2!$E$4/Parameter!$B$8) + J842)&gt;0), IF(($B842-Parameter!$B$17*Spielerentscheidungen!$B$5+Parameter!$B$4*(Ergebnisse2!$D$4/Parameter!$B$8) + I842) &gt; (ZB_Käufer2!$B842-Parameter!$B$17*Spielerentscheidungen!$D$5+Parameter!$B$4*(Ergebnisse2!$E$4/Parameter!$B$8) + J842), "A", IF(($B842-Parameter!$B$17*Spielerentscheidungen!$B$5+Parameter!$B$4*(Ergebnisse2!$D$4/Parameter!$B$8) + I842) &lt; (ZB_Käufer2!$B842-Parameter!$B$17*Spielerentscheidungen!$D$5+Parameter!$B$4*(Ergebnisse2!$E$4/Parameter!$B$8) + J842), "B", C842)),
IF(($B842-Parameter!$B$17*Spielerentscheidungen!$B$5+Parameter!$B$4*(Ergebnisse2!$D$4/Parameter!$B$8) +I842)&gt;0,"A",
IF((ZB_Käufer2!$B842-Parameter!$B$17*Spielerentscheidungen!$D$5+Parameter!$B$4*(Ergebnisse2!$E$4/Parameter!$B$8) + J842)&gt;0,"B",0)))</f>
        <v>0</v>
      </c>
      <c r="H842">
        <f>IF(AND(($B842-Parameter!$B$17*Spielerentscheidungen!$B$6+Parameter!$B$4*(Ergebnisse2!$D$5/Parameter!$B$8) + I842)&gt;0,(ZB_Käufer2!$B842-Parameter!$B$17*Spielerentscheidungen!$D$6+Parameter!$B$4*(Ergebnisse2!$E$5/Parameter!$B$8) + J842)&gt;0), IF(($B842-Parameter!$B$17*Spielerentscheidungen!$B$6+Parameter!$B$4*(Ergebnisse2!$D$5/Parameter!$B$8) + I842) &gt; (ZB_Käufer2!$B842-Parameter!$B$17*Spielerentscheidungen!$D$6+Parameter!$B$4*(Ergebnisse2!$E$5/Parameter!$B$8) + J842),"A",IF(($B842-Parameter!$B$17*Spielerentscheidungen!$B$6+Parameter!$B$4*(Ergebnisse2!$D$5/Parameter!$B$8) + I842) &lt; (ZB_Käufer2!$B842-Parameter!$B$17*Spielerentscheidungen!$D$6+Parameter!$B$4*(Ergebnisse2!$E$5/Parameter!$B$8) + J842),"B",C842)),
IF(($B842-Parameter!$B$17*Spielerentscheidungen!$B$6+Parameter!$B$4*(Ergebnisse2!$D$5/Parameter!$B$8) + I842)&gt;0,"A",
IF((ZB_Käufer2!$B842-Parameter!$B$17*Spielerentscheidungen!$D$6 + Parameter!$B$4*(Ergebnisse2!$E$5/Parameter!$B$8) + J842)&gt;0,"B",0)))</f>
        <v>0</v>
      </c>
      <c r="I842">
        <v>2</v>
      </c>
      <c r="J842">
        <v>0</v>
      </c>
    </row>
    <row r="843" spans="1:10" x14ac:dyDescent="0.35">
      <c r="A843">
        <v>842</v>
      </c>
      <c r="B843">
        <v>5.55</v>
      </c>
      <c r="C843" t="s">
        <v>20</v>
      </c>
      <c r="D843" t="str">
        <f>IF(AND(($B843- Parameter!$B$17*Spielerentscheidungen!$B$2+Parameter!$B$4*0.5 + I843)&gt;0,(ZB_Käufer2!$B843-Parameter!$B$17*Spielerentscheidungen!$D$2+Parameter!$B$4*0.5 + J843)&gt;0), IF(($B843-Parameter!$B$17*Spielerentscheidungen!$B$2+Parameter!$B$4*0.5 + I843) &gt; (ZB_Käufer2!$B843-Parameter!$B$17*Spielerentscheidungen!$D$2+Parameter!$B$4*0.5 + J843), "A", IF((ZB_Käufer2!$B843-Parameter!$B$17*Spielerentscheidungen!$D$2+Parameter!$B$4*0.5 + J843) &gt; ($B843-Parameter!$B$17*Spielerentscheidungen!$B$2+Parameter!$B$4*0.5 + I843), "B", C843)),
IF(($B843-Parameter!$B$17*Spielerentscheidungen!$B$2+Parameter!$B$4*0.5 + I843)&gt;0,"A",
IF((ZB_Käufer2!$B843-Parameter!$B$17*Spielerentscheidungen!$D$2+Parameter!$B$4*0.5 + J843)&gt;0,"B",0)))</f>
        <v>B</v>
      </c>
      <c r="E843" t="str">
        <f>IF(AND(($B843-Parameter!$B$17*Spielerentscheidungen!$B$3+Parameter!$B$4*(Ergebnisse2!$D$2/Parameter!$B$8) + I843)&gt;0,(ZB_Käufer2!$B843-Parameter!$B$17*Spielerentscheidungen!$D$3+Parameter!$B$4*(Ergebnisse2!$E$2/Parameter!$B$8) + J843)&gt;0),IF(($B843-Parameter!$B$17*Spielerentscheidungen!$B$3+Parameter!$B$4*(Ergebnisse2!$D$2/Parameter!$B$8) + I843) &gt; (ZB_Käufer2!$B843-Parameter!$B$17*Spielerentscheidungen!$D$3+Parameter!$B$4*(Ergebnisse2!$E$2/Parameter!$B$8) + J843),"A", IF(($B843-Parameter!$B$17*Spielerentscheidungen!$B$3+Parameter!$B$4*(Ergebnisse2!$D$2/Parameter!$B$8) + I843) &lt; (ZB_Käufer2!$B843-Parameter!$B$17*Spielerentscheidungen!$D$3+Parameter!$B$4*(Ergebnisse2!$E$2/Parameter!$B$8) + J843 ), "B", C843)),
IF(($B843-Parameter!$B$17*Spielerentscheidungen!$B$3+Parameter!$B$4*(Ergebnisse2!$D$2/Parameter!$B$8) + I843) &gt; 0,"A",
IF((ZB_Käufer2!$B843-Parameter!$B$17*Spielerentscheidungen!$D$3+Parameter!$B$4*(Ergebnisse2!$E$2/Parameter!$B$8) + J843)&gt;0,"B",0)))</f>
        <v>B</v>
      </c>
      <c r="F843">
        <f>IF(AND(($B843-Parameter!$B$17*Spielerentscheidungen!$B$4+Parameter!$B$4*(Ergebnisse2!$D$3/Parameter!$B$8) + I843 )&gt;0,(ZB_Käufer2!$B843-Parameter!$B$17*Spielerentscheidungen!$D$4+Parameter!$B$4*(Ergebnisse2!$E$3/Parameter!$B$8) + J843)&gt;0),IF(($B843-Parameter!$B$17*Spielerentscheidungen!$B$4+Parameter!$B$4*(Ergebnisse2!$D$3/Parameter!$B$8) + I843) &gt; (ZB_Käufer2!$B843-Parameter!$B$17*Spielerentscheidungen!$D$4+Parameter!$B$4*(Ergebnisse2!$E$3/Parameter!$B$8) + J843), "A", IF(($B843-Parameter!$B$17*Spielerentscheidungen!$B$4+Parameter!$B$4*(Ergebnisse2!$D$3/Parameter!$B$8) + I843) &lt; (ZB_Käufer2!$B843-Parameter!$B$17*Spielerentscheidungen!$D$4+Parameter!$B$4*(Ergebnisse2!$E$3/Parameter!$B$8) + J843), "B", C843)),
IF(($B843-Parameter!$B$17*Spielerentscheidungen!$B$4+Parameter!$B$4*(Ergebnisse2!$D$3/Parameter!$B$8) + I843) &gt; 0,"A",
IF((ZB_Käufer2!$B843-Parameter!$B$17*Spielerentscheidungen!$D$4+Parameter!$B$4*(Ergebnisse2!$E$3/Parameter!$B$8) + J843) &gt; 0,"B",0)))</f>
        <v>0</v>
      </c>
      <c r="G843">
        <f>IF(AND(($B843-Parameter!$B$17*Spielerentscheidungen!$B$5+Parameter!$B$4*(Ergebnisse2!$D$4/Parameter!$B$8) + I843)&gt;0,(ZB_Käufer2!$B843-Parameter!$B$17*Spielerentscheidungen!$D$5+Parameter!$B$4*(Ergebnisse2!$E$4/Parameter!$B$8) + J843)&gt;0), IF(($B843-Parameter!$B$17*Spielerentscheidungen!$B$5+Parameter!$B$4*(Ergebnisse2!$D$4/Parameter!$B$8) + I843) &gt; (ZB_Käufer2!$B843-Parameter!$B$17*Spielerentscheidungen!$D$5+Parameter!$B$4*(Ergebnisse2!$E$4/Parameter!$B$8) + J843), "A", IF(($B843-Parameter!$B$17*Spielerentscheidungen!$B$5+Parameter!$B$4*(Ergebnisse2!$D$4/Parameter!$B$8) + I843) &lt; (ZB_Käufer2!$B843-Parameter!$B$17*Spielerentscheidungen!$D$5+Parameter!$B$4*(Ergebnisse2!$E$4/Parameter!$B$8) + J843), "B", C843)),
IF(($B843-Parameter!$B$17*Spielerentscheidungen!$B$5+Parameter!$B$4*(Ergebnisse2!$D$4/Parameter!$B$8) +I843)&gt;0,"A",
IF((ZB_Käufer2!$B843-Parameter!$B$17*Spielerentscheidungen!$D$5+Parameter!$B$4*(Ergebnisse2!$E$4/Parameter!$B$8) + J843)&gt;0,"B",0)))</f>
        <v>0</v>
      </c>
      <c r="H843">
        <f>IF(AND(($B843-Parameter!$B$17*Spielerentscheidungen!$B$6+Parameter!$B$4*(Ergebnisse2!$D$5/Parameter!$B$8) + I843)&gt;0,(ZB_Käufer2!$B843-Parameter!$B$17*Spielerentscheidungen!$D$6+Parameter!$B$4*(Ergebnisse2!$E$5/Parameter!$B$8) + J843)&gt;0), IF(($B843-Parameter!$B$17*Spielerentscheidungen!$B$6+Parameter!$B$4*(Ergebnisse2!$D$5/Parameter!$B$8) + I843) &gt; (ZB_Käufer2!$B843-Parameter!$B$17*Spielerentscheidungen!$D$6+Parameter!$B$4*(Ergebnisse2!$E$5/Parameter!$B$8) + J843),"A",IF(($B843-Parameter!$B$17*Spielerentscheidungen!$B$6+Parameter!$B$4*(Ergebnisse2!$D$5/Parameter!$B$8) + I843) &lt; (ZB_Käufer2!$B843-Parameter!$B$17*Spielerentscheidungen!$D$6+Parameter!$B$4*(Ergebnisse2!$E$5/Parameter!$B$8) + J843),"B",C843)),
IF(($B843-Parameter!$B$17*Spielerentscheidungen!$B$6+Parameter!$B$4*(Ergebnisse2!$D$5/Parameter!$B$8) + I843)&gt;0,"A",
IF((ZB_Käufer2!$B843-Parameter!$B$17*Spielerentscheidungen!$D$6 + Parameter!$B$4*(Ergebnisse2!$E$5/Parameter!$B$8) + J843)&gt;0,"B",0)))</f>
        <v>0</v>
      </c>
      <c r="I843">
        <v>0</v>
      </c>
      <c r="J843">
        <v>3</v>
      </c>
    </row>
    <row r="844" spans="1:10" x14ac:dyDescent="0.35">
      <c r="A844">
        <v>843</v>
      </c>
      <c r="B844">
        <v>7.86</v>
      </c>
      <c r="C844" t="s">
        <v>19</v>
      </c>
      <c r="D844" t="str">
        <f>IF(AND(($B844- Parameter!$B$17*Spielerentscheidungen!$B$2+Parameter!$B$4*0.5 + I844)&gt;0,(ZB_Käufer2!$B844-Parameter!$B$17*Spielerentscheidungen!$D$2+Parameter!$B$4*0.5 + J844)&gt;0), IF(($B844-Parameter!$B$17*Spielerentscheidungen!$B$2+Parameter!$B$4*0.5 + I844) &gt; (ZB_Käufer2!$B844-Parameter!$B$17*Spielerentscheidungen!$D$2+Parameter!$B$4*0.5 + J844), "A", IF((ZB_Käufer2!$B844-Parameter!$B$17*Spielerentscheidungen!$D$2+Parameter!$B$4*0.5 + J844) &gt; ($B844-Parameter!$B$17*Spielerentscheidungen!$B$2+Parameter!$B$4*0.5 + I844), "B", C844)),
IF(($B844-Parameter!$B$17*Spielerentscheidungen!$B$2+Parameter!$B$4*0.5 + I844)&gt;0,"A",
IF((ZB_Käufer2!$B844-Parameter!$B$17*Spielerentscheidungen!$D$2+Parameter!$B$4*0.5 + J844)&gt;0,"B",0)))</f>
        <v>A</v>
      </c>
      <c r="E844" t="str">
        <f>IF(AND(($B844-Parameter!$B$17*Spielerentscheidungen!$B$3+Parameter!$B$4*(Ergebnisse2!$D$2/Parameter!$B$8) + I844)&gt;0,(ZB_Käufer2!$B844-Parameter!$B$17*Spielerentscheidungen!$D$3+Parameter!$B$4*(Ergebnisse2!$E$2/Parameter!$B$8) + J844)&gt;0),IF(($B844-Parameter!$B$17*Spielerentscheidungen!$B$3+Parameter!$B$4*(Ergebnisse2!$D$2/Parameter!$B$8) + I844) &gt; (ZB_Käufer2!$B844-Parameter!$B$17*Spielerentscheidungen!$D$3+Parameter!$B$4*(Ergebnisse2!$E$2/Parameter!$B$8) + J844),"A", IF(($B844-Parameter!$B$17*Spielerentscheidungen!$B$3+Parameter!$B$4*(Ergebnisse2!$D$2/Parameter!$B$8) + I844) &lt; (ZB_Käufer2!$B844-Parameter!$B$17*Spielerentscheidungen!$D$3+Parameter!$B$4*(Ergebnisse2!$E$2/Parameter!$B$8) + J844 ), "B", C844)),
IF(($B844-Parameter!$B$17*Spielerentscheidungen!$B$3+Parameter!$B$4*(Ergebnisse2!$D$2/Parameter!$B$8) + I844) &gt; 0,"A",
IF((ZB_Käufer2!$B844-Parameter!$B$17*Spielerentscheidungen!$D$3+Parameter!$B$4*(Ergebnisse2!$E$2/Parameter!$B$8) + J844)&gt;0,"B",0)))</f>
        <v>A</v>
      </c>
      <c r="F844" t="str">
        <f>IF(AND(($B844-Parameter!$B$17*Spielerentscheidungen!$B$4+Parameter!$B$4*(Ergebnisse2!$D$3/Parameter!$B$8) + I844 )&gt;0,(ZB_Käufer2!$B844-Parameter!$B$17*Spielerentscheidungen!$D$4+Parameter!$B$4*(Ergebnisse2!$E$3/Parameter!$B$8) + J844)&gt;0),IF(($B844-Parameter!$B$17*Spielerentscheidungen!$B$4+Parameter!$B$4*(Ergebnisse2!$D$3/Parameter!$B$8) + I844) &gt; (ZB_Käufer2!$B844-Parameter!$B$17*Spielerentscheidungen!$D$4+Parameter!$B$4*(Ergebnisse2!$E$3/Parameter!$B$8) + J844), "A", IF(($B844-Parameter!$B$17*Spielerentscheidungen!$B$4+Parameter!$B$4*(Ergebnisse2!$D$3/Parameter!$B$8) + I844) &lt; (ZB_Käufer2!$B844-Parameter!$B$17*Spielerentscheidungen!$D$4+Parameter!$B$4*(Ergebnisse2!$E$3/Parameter!$B$8) + J844), "B", C844)),
IF(($B844-Parameter!$B$17*Spielerentscheidungen!$B$4+Parameter!$B$4*(Ergebnisse2!$D$3/Parameter!$B$8) + I844) &gt; 0,"A",
IF((ZB_Käufer2!$B844-Parameter!$B$17*Spielerentscheidungen!$D$4+Parameter!$B$4*(Ergebnisse2!$E$3/Parameter!$B$8) + J844) &gt; 0,"B",0)))</f>
        <v>A</v>
      </c>
      <c r="G844" t="str">
        <f>IF(AND(($B844-Parameter!$B$17*Spielerentscheidungen!$B$5+Parameter!$B$4*(Ergebnisse2!$D$4/Parameter!$B$8) + I844)&gt;0,(ZB_Käufer2!$B844-Parameter!$B$17*Spielerentscheidungen!$D$5+Parameter!$B$4*(Ergebnisse2!$E$4/Parameter!$B$8) + J844)&gt;0), IF(($B844-Parameter!$B$17*Spielerentscheidungen!$B$5+Parameter!$B$4*(Ergebnisse2!$D$4/Parameter!$B$8) + I844) &gt; (ZB_Käufer2!$B844-Parameter!$B$17*Spielerentscheidungen!$D$5+Parameter!$B$4*(Ergebnisse2!$E$4/Parameter!$B$8) + J844), "A", IF(($B844-Parameter!$B$17*Spielerentscheidungen!$B$5+Parameter!$B$4*(Ergebnisse2!$D$4/Parameter!$B$8) + I844) &lt; (ZB_Käufer2!$B844-Parameter!$B$17*Spielerentscheidungen!$D$5+Parameter!$B$4*(Ergebnisse2!$E$4/Parameter!$B$8) + J844), "B", C844)),
IF(($B844-Parameter!$B$17*Spielerentscheidungen!$B$5+Parameter!$B$4*(Ergebnisse2!$D$4/Parameter!$B$8) +I844)&gt;0,"A",
IF((ZB_Käufer2!$B844-Parameter!$B$17*Spielerentscheidungen!$D$5+Parameter!$B$4*(Ergebnisse2!$E$4/Parameter!$B$8) + J844)&gt;0,"B",0)))</f>
        <v>A</v>
      </c>
      <c r="H844">
        <f>IF(AND(($B844-Parameter!$B$17*Spielerentscheidungen!$B$6+Parameter!$B$4*(Ergebnisse2!$D$5/Parameter!$B$8) + I844)&gt;0,(ZB_Käufer2!$B844-Parameter!$B$17*Spielerentscheidungen!$D$6+Parameter!$B$4*(Ergebnisse2!$E$5/Parameter!$B$8) + J844)&gt;0), IF(($B844-Parameter!$B$17*Spielerentscheidungen!$B$6+Parameter!$B$4*(Ergebnisse2!$D$5/Parameter!$B$8) + I844) &gt; (ZB_Käufer2!$B844-Parameter!$B$17*Spielerentscheidungen!$D$6+Parameter!$B$4*(Ergebnisse2!$E$5/Parameter!$B$8) + J844),"A",IF(($B844-Parameter!$B$17*Spielerentscheidungen!$B$6+Parameter!$B$4*(Ergebnisse2!$D$5/Parameter!$B$8) + I844) &lt; (ZB_Käufer2!$B844-Parameter!$B$17*Spielerentscheidungen!$D$6+Parameter!$B$4*(Ergebnisse2!$E$5/Parameter!$B$8) + J844),"B",C844)),
IF(($B844-Parameter!$B$17*Spielerentscheidungen!$B$6+Parameter!$B$4*(Ergebnisse2!$D$5/Parameter!$B$8) + I844)&gt;0,"A",
IF((ZB_Käufer2!$B844-Parameter!$B$17*Spielerentscheidungen!$D$6 + Parameter!$B$4*(Ergebnisse2!$E$5/Parameter!$B$8) + J844)&gt;0,"B",0)))</f>
        <v>0</v>
      </c>
      <c r="I844">
        <v>2</v>
      </c>
      <c r="J844">
        <v>0</v>
      </c>
    </row>
    <row r="845" spans="1:10" x14ac:dyDescent="0.35">
      <c r="A845">
        <v>844</v>
      </c>
      <c r="B845">
        <v>5.97</v>
      </c>
      <c r="C845" t="s">
        <v>20</v>
      </c>
      <c r="D845" t="str">
        <f>IF(AND(($B845- Parameter!$B$17*Spielerentscheidungen!$B$2+Parameter!$B$4*0.5 + I845)&gt;0,(ZB_Käufer2!$B845-Parameter!$B$17*Spielerentscheidungen!$D$2+Parameter!$B$4*0.5 + J845)&gt;0), IF(($B845-Parameter!$B$17*Spielerentscheidungen!$B$2+Parameter!$B$4*0.5 + I845) &gt; (ZB_Käufer2!$B845-Parameter!$B$17*Spielerentscheidungen!$D$2+Parameter!$B$4*0.5 + J845), "A", IF((ZB_Käufer2!$B845-Parameter!$B$17*Spielerentscheidungen!$D$2+Parameter!$B$4*0.5 + J845) &gt; ($B845-Parameter!$B$17*Spielerentscheidungen!$B$2+Parameter!$B$4*0.5 + I845), "B", C845)),
IF(($B845-Parameter!$B$17*Spielerentscheidungen!$B$2+Parameter!$B$4*0.5 + I845)&gt;0,"A",
IF((ZB_Käufer2!$B845-Parameter!$B$17*Spielerentscheidungen!$D$2+Parameter!$B$4*0.5 + J845)&gt;0,"B",0)))</f>
        <v>A</v>
      </c>
      <c r="E845" t="str">
        <f>IF(AND(($B845-Parameter!$B$17*Spielerentscheidungen!$B$3+Parameter!$B$4*(Ergebnisse2!$D$2/Parameter!$B$8) + I845)&gt;0,(ZB_Käufer2!$B845-Parameter!$B$17*Spielerentscheidungen!$D$3+Parameter!$B$4*(Ergebnisse2!$E$2/Parameter!$B$8) + J845)&gt;0),IF(($B845-Parameter!$B$17*Spielerentscheidungen!$B$3+Parameter!$B$4*(Ergebnisse2!$D$2/Parameter!$B$8) + I845) &gt; (ZB_Käufer2!$B845-Parameter!$B$17*Spielerentscheidungen!$D$3+Parameter!$B$4*(Ergebnisse2!$E$2/Parameter!$B$8) + J845),"A", IF(($B845-Parameter!$B$17*Spielerentscheidungen!$B$3+Parameter!$B$4*(Ergebnisse2!$D$2/Parameter!$B$8) + I845) &lt; (ZB_Käufer2!$B845-Parameter!$B$17*Spielerentscheidungen!$D$3+Parameter!$B$4*(Ergebnisse2!$E$2/Parameter!$B$8) + J845 ), "B", C845)),
IF(($B845-Parameter!$B$17*Spielerentscheidungen!$B$3+Parameter!$B$4*(Ergebnisse2!$D$2/Parameter!$B$8) + I845) &gt; 0,"A",
IF((ZB_Käufer2!$B845-Parameter!$B$17*Spielerentscheidungen!$D$3+Parameter!$B$4*(Ergebnisse2!$E$2/Parameter!$B$8) + J845)&gt;0,"B",0)))</f>
        <v>A</v>
      </c>
      <c r="F845" t="str">
        <f>IF(AND(($B845-Parameter!$B$17*Spielerentscheidungen!$B$4+Parameter!$B$4*(Ergebnisse2!$D$3/Parameter!$B$8) + I845 )&gt;0,(ZB_Käufer2!$B845-Parameter!$B$17*Spielerentscheidungen!$D$4+Parameter!$B$4*(Ergebnisse2!$E$3/Parameter!$B$8) + J845)&gt;0),IF(($B845-Parameter!$B$17*Spielerentscheidungen!$B$4+Parameter!$B$4*(Ergebnisse2!$D$3/Parameter!$B$8) + I845) &gt; (ZB_Käufer2!$B845-Parameter!$B$17*Spielerentscheidungen!$D$4+Parameter!$B$4*(Ergebnisse2!$E$3/Parameter!$B$8) + J845), "A", IF(($B845-Parameter!$B$17*Spielerentscheidungen!$B$4+Parameter!$B$4*(Ergebnisse2!$D$3/Parameter!$B$8) + I845) &lt; (ZB_Käufer2!$B845-Parameter!$B$17*Spielerentscheidungen!$D$4+Parameter!$B$4*(Ergebnisse2!$E$3/Parameter!$B$8) + J845), "B", C845)),
IF(($B845-Parameter!$B$17*Spielerentscheidungen!$B$4+Parameter!$B$4*(Ergebnisse2!$D$3/Parameter!$B$8) + I845) &gt; 0,"A",
IF((ZB_Käufer2!$B845-Parameter!$B$17*Spielerentscheidungen!$D$4+Parameter!$B$4*(Ergebnisse2!$E$3/Parameter!$B$8) + J845) &gt; 0,"B",0)))</f>
        <v>A</v>
      </c>
      <c r="G845" t="str">
        <f>IF(AND(($B845-Parameter!$B$17*Spielerentscheidungen!$B$5+Parameter!$B$4*(Ergebnisse2!$D$4/Parameter!$B$8) + I845)&gt;0,(ZB_Käufer2!$B845-Parameter!$B$17*Spielerentscheidungen!$D$5+Parameter!$B$4*(Ergebnisse2!$E$4/Parameter!$B$8) + J845)&gt;0), IF(($B845-Parameter!$B$17*Spielerentscheidungen!$B$5+Parameter!$B$4*(Ergebnisse2!$D$4/Parameter!$B$8) + I845) &gt; (ZB_Käufer2!$B845-Parameter!$B$17*Spielerentscheidungen!$D$5+Parameter!$B$4*(Ergebnisse2!$E$4/Parameter!$B$8) + J845), "A", IF(($B845-Parameter!$B$17*Spielerentscheidungen!$B$5+Parameter!$B$4*(Ergebnisse2!$D$4/Parameter!$B$8) + I845) &lt; (ZB_Käufer2!$B845-Parameter!$B$17*Spielerentscheidungen!$D$5+Parameter!$B$4*(Ergebnisse2!$E$4/Parameter!$B$8) + J845), "B", C845)),
IF(($B845-Parameter!$B$17*Spielerentscheidungen!$B$5+Parameter!$B$4*(Ergebnisse2!$D$4/Parameter!$B$8) +I845)&gt;0,"A",
IF((ZB_Käufer2!$B845-Parameter!$B$17*Spielerentscheidungen!$D$5+Parameter!$B$4*(Ergebnisse2!$E$4/Parameter!$B$8) + J845)&gt;0,"B",0)))</f>
        <v>A</v>
      </c>
      <c r="H845">
        <f>IF(AND(($B845-Parameter!$B$17*Spielerentscheidungen!$B$6+Parameter!$B$4*(Ergebnisse2!$D$5/Parameter!$B$8) + I845)&gt;0,(ZB_Käufer2!$B845-Parameter!$B$17*Spielerentscheidungen!$D$6+Parameter!$B$4*(Ergebnisse2!$E$5/Parameter!$B$8) + J845)&gt;0), IF(($B845-Parameter!$B$17*Spielerentscheidungen!$B$6+Parameter!$B$4*(Ergebnisse2!$D$5/Parameter!$B$8) + I845) &gt; (ZB_Käufer2!$B845-Parameter!$B$17*Spielerentscheidungen!$D$6+Parameter!$B$4*(Ergebnisse2!$E$5/Parameter!$B$8) + J845),"A",IF(($B845-Parameter!$B$17*Spielerentscheidungen!$B$6+Parameter!$B$4*(Ergebnisse2!$D$5/Parameter!$B$8) + I845) &lt; (ZB_Käufer2!$B845-Parameter!$B$17*Spielerentscheidungen!$D$6+Parameter!$B$4*(Ergebnisse2!$E$5/Parameter!$B$8) + J845),"B",C845)),
IF(($B845-Parameter!$B$17*Spielerentscheidungen!$B$6+Parameter!$B$4*(Ergebnisse2!$D$5/Parameter!$B$8) + I845)&gt;0,"A",
IF((ZB_Käufer2!$B845-Parameter!$B$17*Spielerentscheidungen!$D$6 + Parameter!$B$4*(Ergebnisse2!$E$5/Parameter!$B$8) + J845)&gt;0,"B",0)))</f>
        <v>0</v>
      </c>
      <c r="I845">
        <v>5</v>
      </c>
      <c r="J845">
        <v>0</v>
      </c>
    </row>
    <row r="846" spans="1:10" x14ac:dyDescent="0.35">
      <c r="A846">
        <v>845</v>
      </c>
      <c r="B846">
        <v>3.73</v>
      </c>
      <c r="C846" t="s">
        <v>19</v>
      </c>
      <c r="D846" t="str">
        <f>IF(AND(($B846- Parameter!$B$17*Spielerentscheidungen!$B$2+Parameter!$B$4*0.5 + I846)&gt;0,(ZB_Käufer2!$B846-Parameter!$B$17*Spielerentscheidungen!$D$2+Parameter!$B$4*0.5 + J846)&gt;0), IF(($B846-Parameter!$B$17*Spielerentscheidungen!$B$2+Parameter!$B$4*0.5 + I846) &gt; (ZB_Käufer2!$B846-Parameter!$B$17*Spielerentscheidungen!$D$2+Parameter!$B$4*0.5 + J846), "A", IF((ZB_Käufer2!$B846-Parameter!$B$17*Spielerentscheidungen!$D$2+Parameter!$B$4*0.5 + J846) &gt; ($B846-Parameter!$B$17*Spielerentscheidungen!$B$2+Parameter!$B$4*0.5 + I846), "B", C846)),
IF(($B846-Parameter!$B$17*Spielerentscheidungen!$B$2+Parameter!$B$4*0.5 + I846)&gt;0,"A",
IF((ZB_Käufer2!$B846-Parameter!$B$17*Spielerentscheidungen!$D$2+Parameter!$B$4*0.5 + J846)&gt;0,"B",0)))</f>
        <v>A</v>
      </c>
      <c r="E846" t="str">
        <f>IF(AND(($B846-Parameter!$B$17*Spielerentscheidungen!$B$3+Parameter!$B$4*(Ergebnisse2!$D$2/Parameter!$B$8) + I846)&gt;0,(ZB_Käufer2!$B846-Parameter!$B$17*Spielerentscheidungen!$D$3+Parameter!$B$4*(Ergebnisse2!$E$2/Parameter!$B$8) + J846)&gt;0),IF(($B846-Parameter!$B$17*Spielerentscheidungen!$B$3+Parameter!$B$4*(Ergebnisse2!$D$2/Parameter!$B$8) + I846) &gt; (ZB_Käufer2!$B846-Parameter!$B$17*Spielerentscheidungen!$D$3+Parameter!$B$4*(Ergebnisse2!$E$2/Parameter!$B$8) + J846),"A", IF(($B846-Parameter!$B$17*Spielerentscheidungen!$B$3+Parameter!$B$4*(Ergebnisse2!$D$2/Parameter!$B$8) + I846) &lt; (ZB_Käufer2!$B846-Parameter!$B$17*Spielerentscheidungen!$D$3+Parameter!$B$4*(Ergebnisse2!$E$2/Parameter!$B$8) + J846 ), "B", C846)),
IF(($B846-Parameter!$B$17*Spielerentscheidungen!$B$3+Parameter!$B$4*(Ergebnisse2!$D$2/Parameter!$B$8) + I846) &gt; 0,"A",
IF((ZB_Käufer2!$B846-Parameter!$B$17*Spielerentscheidungen!$D$3+Parameter!$B$4*(Ergebnisse2!$E$2/Parameter!$B$8) + J846)&gt;0,"B",0)))</f>
        <v>A</v>
      </c>
      <c r="F846">
        <f>IF(AND(($B846-Parameter!$B$17*Spielerentscheidungen!$B$4+Parameter!$B$4*(Ergebnisse2!$D$3/Parameter!$B$8) + I846 )&gt;0,(ZB_Käufer2!$B846-Parameter!$B$17*Spielerentscheidungen!$D$4+Parameter!$B$4*(Ergebnisse2!$E$3/Parameter!$B$8) + J846)&gt;0),IF(($B846-Parameter!$B$17*Spielerentscheidungen!$B$4+Parameter!$B$4*(Ergebnisse2!$D$3/Parameter!$B$8) + I846) &gt; (ZB_Käufer2!$B846-Parameter!$B$17*Spielerentscheidungen!$D$4+Parameter!$B$4*(Ergebnisse2!$E$3/Parameter!$B$8) + J846), "A", IF(($B846-Parameter!$B$17*Spielerentscheidungen!$B$4+Parameter!$B$4*(Ergebnisse2!$D$3/Parameter!$B$8) + I846) &lt; (ZB_Käufer2!$B846-Parameter!$B$17*Spielerentscheidungen!$D$4+Parameter!$B$4*(Ergebnisse2!$E$3/Parameter!$B$8) + J846), "B", C846)),
IF(($B846-Parameter!$B$17*Spielerentscheidungen!$B$4+Parameter!$B$4*(Ergebnisse2!$D$3/Parameter!$B$8) + I846) &gt; 0,"A",
IF((ZB_Käufer2!$B846-Parameter!$B$17*Spielerentscheidungen!$D$4+Parameter!$B$4*(Ergebnisse2!$E$3/Parameter!$B$8) + J846) &gt; 0,"B",0)))</f>
        <v>0</v>
      </c>
      <c r="G846">
        <f>IF(AND(($B846-Parameter!$B$17*Spielerentscheidungen!$B$5+Parameter!$B$4*(Ergebnisse2!$D$4/Parameter!$B$8) + I846)&gt;0,(ZB_Käufer2!$B846-Parameter!$B$17*Spielerentscheidungen!$D$5+Parameter!$B$4*(Ergebnisse2!$E$4/Parameter!$B$8) + J846)&gt;0), IF(($B846-Parameter!$B$17*Spielerentscheidungen!$B$5+Parameter!$B$4*(Ergebnisse2!$D$4/Parameter!$B$8) + I846) &gt; (ZB_Käufer2!$B846-Parameter!$B$17*Spielerentscheidungen!$D$5+Parameter!$B$4*(Ergebnisse2!$E$4/Parameter!$B$8) + J846), "A", IF(($B846-Parameter!$B$17*Spielerentscheidungen!$B$5+Parameter!$B$4*(Ergebnisse2!$D$4/Parameter!$B$8) + I846) &lt; (ZB_Käufer2!$B846-Parameter!$B$17*Spielerentscheidungen!$D$5+Parameter!$B$4*(Ergebnisse2!$E$4/Parameter!$B$8) + J846), "B", C846)),
IF(($B846-Parameter!$B$17*Spielerentscheidungen!$B$5+Parameter!$B$4*(Ergebnisse2!$D$4/Parameter!$B$8) +I846)&gt;0,"A",
IF((ZB_Käufer2!$B846-Parameter!$B$17*Spielerentscheidungen!$D$5+Parameter!$B$4*(Ergebnisse2!$E$4/Parameter!$B$8) + J846)&gt;0,"B",0)))</f>
        <v>0</v>
      </c>
      <c r="H846">
        <f>IF(AND(($B846-Parameter!$B$17*Spielerentscheidungen!$B$6+Parameter!$B$4*(Ergebnisse2!$D$5/Parameter!$B$8) + I846)&gt;0,(ZB_Käufer2!$B846-Parameter!$B$17*Spielerentscheidungen!$D$6+Parameter!$B$4*(Ergebnisse2!$E$5/Parameter!$B$8) + J846)&gt;0), IF(($B846-Parameter!$B$17*Spielerentscheidungen!$B$6+Parameter!$B$4*(Ergebnisse2!$D$5/Parameter!$B$8) + I846) &gt; (ZB_Käufer2!$B846-Parameter!$B$17*Spielerentscheidungen!$D$6+Parameter!$B$4*(Ergebnisse2!$E$5/Parameter!$B$8) + J846),"A",IF(($B846-Parameter!$B$17*Spielerentscheidungen!$B$6+Parameter!$B$4*(Ergebnisse2!$D$5/Parameter!$B$8) + I846) &lt; (ZB_Käufer2!$B846-Parameter!$B$17*Spielerentscheidungen!$D$6+Parameter!$B$4*(Ergebnisse2!$E$5/Parameter!$B$8) + J846),"B",C846)),
IF(($B846-Parameter!$B$17*Spielerentscheidungen!$B$6+Parameter!$B$4*(Ergebnisse2!$D$5/Parameter!$B$8) + I846)&gt;0,"A",
IF((ZB_Käufer2!$B846-Parameter!$B$17*Spielerentscheidungen!$D$6 + Parameter!$B$4*(Ergebnisse2!$E$5/Parameter!$B$8) + J846)&gt;0,"B",0)))</f>
        <v>0</v>
      </c>
      <c r="I846">
        <v>5</v>
      </c>
      <c r="J846">
        <v>0</v>
      </c>
    </row>
    <row r="847" spans="1:10" x14ac:dyDescent="0.35">
      <c r="A847">
        <v>846</v>
      </c>
      <c r="B847">
        <v>0.95</v>
      </c>
      <c r="C847" t="s">
        <v>20</v>
      </c>
      <c r="D847">
        <f>IF(AND(($B847- Parameter!$B$17*Spielerentscheidungen!$B$2+Parameter!$B$4*0.5 + I847)&gt;0,(ZB_Käufer2!$B847-Parameter!$B$17*Spielerentscheidungen!$D$2+Parameter!$B$4*0.5 + J847)&gt;0), IF(($B847-Parameter!$B$17*Spielerentscheidungen!$B$2+Parameter!$B$4*0.5 + I847) &gt; (ZB_Käufer2!$B847-Parameter!$B$17*Spielerentscheidungen!$D$2+Parameter!$B$4*0.5 + J847), "A", IF((ZB_Käufer2!$B847-Parameter!$B$17*Spielerentscheidungen!$D$2+Parameter!$B$4*0.5 + J847) &gt; ($B847-Parameter!$B$17*Spielerentscheidungen!$B$2+Parameter!$B$4*0.5 + I847), "B", C847)),
IF(($B847-Parameter!$B$17*Spielerentscheidungen!$B$2+Parameter!$B$4*0.5 + I847)&gt;0,"A",
IF((ZB_Käufer2!$B847-Parameter!$B$17*Spielerentscheidungen!$D$2+Parameter!$B$4*0.5 + J847)&gt;0,"B",0)))</f>
        <v>0</v>
      </c>
      <c r="E847">
        <f>IF(AND(($B847-Parameter!$B$17*Spielerentscheidungen!$B$3+Parameter!$B$4*(Ergebnisse2!$D$2/Parameter!$B$8) + I847)&gt;0,(ZB_Käufer2!$B847-Parameter!$B$17*Spielerentscheidungen!$D$3+Parameter!$B$4*(Ergebnisse2!$E$2/Parameter!$B$8) + J847)&gt;0),IF(($B847-Parameter!$B$17*Spielerentscheidungen!$B$3+Parameter!$B$4*(Ergebnisse2!$D$2/Parameter!$B$8) + I847) &gt; (ZB_Käufer2!$B847-Parameter!$B$17*Spielerentscheidungen!$D$3+Parameter!$B$4*(Ergebnisse2!$E$2/Parameter!$B$8) + J847),"A", IF(($B847-Parameter!$B$17*Spielerentscheidungen!$B$3+Parameter!$B$4*(Ergebnisse2!$D$2/Parameter!$B$8) + I847) &lt; (ZB_Käufer2!$B847-Parameter!$B$17*Spielerentscheidungen!$D$3+Parameter!$B$4*(Ergebnisse2!$E$2/Parameter!$B$8) + J847 ), "B", C847)),
IF(($B847-Parameter!$B$17*Spielerentscheidungen!$B$3+Parameter!$B$4*(Ergebnisse2!$D$2/Parameter!$B$8) + I847) &gt; 0,"A",
IF((ZB_Käufer2!$B847-Parameter!$B$17*Spielerentscheidungen!$D$3+Parameter!$B$4*(Ergebnisse2!$E$2/Parameter!$B$8) + J847)&gt;0,"B",0)))</f>
        <v>0</v>
      </c>
      <c r="F847">
        <f>IF(AND(($B847-Parameter!$B$17*Spielerentscheidungen!$B$4+Parameter!$B$4*(Ergebnisse2!$D$3/Parameter!$B$8) + I847 )&gt;0,(ZB_Käufer2!$B847-Parameter!$B$17*Spielerentscheidungen!$D$4+Parameter!$B$4*(Ergebnisse2!$E$3/Parameter!$B$8) + J847)&gt;0),IF(($B847-Parameter!$B$17*Spielerentscheidungen!$B$4+Parameter!$B$4*(Ergebnisse2!$D$3/Parameter!$B$8) + I847) &gt; (ZB_Käufer2!$B847-Parameter!$B$17*Spielerentscheidungen!$D$4+Parameter!$B$4*(Ergebnisse2!$E$3/Parameter!$B$8) + J847), "A", IF(($B847-Parameter!$B$17*Spielerentscheidungen!$B$4+Parameter!$B$4*(Ergebnisse2!$D$3/Parameter!$B$8) + I847) &lt; (ZB_Käufer2!$B847-Parameter!$B$17*Spielerentscheidungen!$D$4+Parameter!$B$4*(Ergebnisse2!$E$3/Parameter!$B$8) + J847), "B", C847)),
IF(($B847-Parameter!$B$17*Spielerentscheidungen!$B$4+Parameter!$B$4*(Ergebnisse2!$D$3/Parameter!$B$8) + I847) &gt; 0,"A",
IF((ZB_Käufer2!$B847-Parameter!$B$17*Spielerentscheidungen!$D$4+Parameter!$B$4*(Ergebnisse2!$E$3/Parameter!$B$8) + J847) &gt; 0,"B",0)))</f>
        <v>0</v>
      </c>
      <c r="G847">
        <f>IF(AND(($B847-Parameter!$B$17*Spielerentscheidungen!$B$5+Parameter!$B$4*(Ergebnisse2!$D$4/Parameter!$B$8) + I847)&gt;0,(ZB_Käufer2!$B847-Parameter!$B$17*Spielerentscheidungen!$D$5+Parameter!$B$4*(Ergebnisse2!$E$4/Parameter!$B$8) + J847)&gt;0), IF(($B847-Parameter!$B$17*Spielerentscheidungen!$B$5+Parameter!$B$4*(Ergebnisse2!$D$4/Parameter!$B$8) + I847) &gt; (ZB_Käufer2!$B847-Parameter!$B$17*Spielerentscheidungen!$D$5+Parameter!$B$4*(Ergebnisse2!$E$4/Parameter!$B$8) + J847), "A", IF(($B847-Parameter!$B$17*Spielerentscheidungen!$B$5+Parameter!$B$4*(Ergebnisse2!$D$4/Parameter!$B$8) + I847) &lt; (ZB_Käufer2!$B847-Parameter!$B$17*Spielerentscheidungen!$D$5+Parameter!$B$4*(Ergebnisse2!$E$4/Parameter!$B$8) + J847), "B", C847)),
IF(($B847-Parameter!$B$17*Spielerentscheidungen!$B$5+Parameter!$B$4*(Ergebnisse2!$D$4/Parameter!$B$8) +I847)&gt;0,"A",
IF((ZB_Käufer2!$B847-Parameter!$B$17*Spielerentscheidungen!$D$5+Parameter!$B$4*(Ergebnisse2!$E$4/Parameter!$B$8) + J847)&gt;0,"B",0)))</f>
        <v>0</v>
      </c>
      <c r="H847">
        <f>IF(AND(($B847-Parameter!$B$17*Spielerentscheidungen!$B$6+Parameter!$B$4*(Ergebnisse2!$D$5/Parameter!$B$8) + I847)&gt;0,(ZB_Käufer2!$B847-Parameter!$B$17*Spielerentscheidungen!$D$6+Parameter!$B$4*(Ergebnisse2!$E$5/Parameter!$B$8) + J847)&gt;0), IF(($B847-Parameter!$B$17*Spielerentscheidungen!$B$6+Parameter!$B$4*(Ergebnisse2!$D$5/Parameter!$B$8) + I847) &gt; (ZB_Käufer2!$B847-Parameter!$B$17*Spielerentscheidungen!$D$6+Parameter!$B$4*(Ergebnisse2!$E$5/Parameter!$B$8) + J847),"A",IF(($B847-Parameter!$B$17*Spielerentscheidungen!$B$6+Parameter!$B$4*(Ergebnisse2!$D$5/Parameter!$B$8) + I847) &lt; (ZB_Käufer2!$B847-Parameter!$B$17*Spielerentscheidungen!$D$6+Parameter!$B$4*(Ergebnisse2!$E$5/Parameter!$B$8) + J847),"B",C847)),
IF(($B847-Parameter!$B$17*Spielerentscheidungen!$B$6+Parameter!$B$4*(Ergebnisse2!$D$5/Parameter!$B$8) + I847)&gt;0,"A",
IF((ZB_Käufer2!$B847-Parameter!$B$17*Spielerentscheidungen!$D$6 + Parameter!$B$4*(Ergebnisse2!$E$5/Parameter!$B$8) + J847)&gt;0,"B",0)))</f>
        <v>0</v>
      </c>
      <c r="I847">
        <v>4</v>
      </c>
      <c r="J847">
        <v>0</v>
      </c>
    </row>
    <row r="848" spans="1:10" x14ac:dyDescent="0.35">
      <c r="A848">
        <v>847</v>
      </c>
      <c r="B848">
        <v>7.09</v>
      </c>
      <c r="C848" t="s">
        <v>19</v>
      </c>
      <c r="D848" t="str">
        <f>IF(AND(($B848- Parameter!$B$17*Spielerentscheidungen!$B$2+Parameter!$B$4*0.5 + I848)&gt;0,(ZB_Käufer2!$B848-Parameter!$B$17*Spielerentscheidungen!$D$2+Parameter!$B$4*0.5 + J848)&gt;0), IF(($B848-Parameter!$B$17*Spielerentscheidungen!$B$2+Parameter!$B$4*0.5 + I848) &gt; (ZB_Käufer2!$B848-Parameter!$B$17*Spielerentscheidungen!$D$2+Parameter!$B$4*0.5 + J848), "A", IF((ZB_Käufer2!$B848-Parameter!$B$17*Spielerentscheidungen!$D$2+Parameter!$B$4*0.5 + J848) &gt; ($B848-Parameter!$B$17*Spielerentscheidungen!$B$2+Parameter!$B$4*0.5 + I848), "B", C848)),
IF(($B848-Parameter!$B$17*Spielerentscheidungen!$B$2+Parameter!$B$4*0.5 + I848)&gt;0,"A",
IF((ZB_Käufer2!$B848-Parameter!$B$17*Spielerentscheidungen!$D$2+Parameter!$B$4*0.5 + J848)&gt;0,"B",0)))</f>
        <v>B</v>
      </c>
      <c r="E848" t="str">
        <f>IF(AND(($B848-Parameter!$B$17*Spielerentscheidungen!$B$3+Parameter!$B$4*(Ergebnisse2!$D$2/Parameter!$B$8) + I848)&gt;0,(ZB_Käufer2!$B848-Parameter!$B$17*Spielerentscheidungen!$D$3+Parameter!$B$4*(Ergebnisse2!$E$2/Parameter!$B$8) + J848)&gt;0),IF(($B848-Parameter!$B$17*Spielerentscheidungen!$B$3+Parameter!$B$4*(Ergebnisse2!$D$2/Parameter!$B$8) + I848) &gt; (ZB_Käufer2!$B848-Parameter!$B$17*Spielerentscheidungen!$D$3+Parameter!$B$4*(Ergebnisse2!$E$2/Parameter!$B$8) + J848),"A", IF(($B848-Parameter!$B$17*Spielerentscheidungen!$B$3+Parameter!$B$4*(Ergebnisse2!$D$2/Parameter!$B$8) + I848) &lt; (ZB_Käufer2!$B848-Parameter!$B$17*Spielerentscheidungen!$D$3+Parameter!$B$4*(Ergebnisse2!$E$2/Parameter!$B$8) + J848 ), "B", C848)),
IF(($B848-Parameter!$B$17*Spielerentscheidungen!$B$3+Parameter!$B$4*(Ergebnisse2!$D$2/Parameter!$B$8) + I848) &gt; 0,"A",
IF((ZB_Käufer2!$B848-Parameter!$B$17*Spielerentscheidungen!$D$3+Parameter!$B$4*(Ergebnisse2!$E$2/Parameter!$B$8) + J848)&gt;0,"B",0)))</f>
        <v>B</v>
      </c>
      <c r="F848" t="str">
        <f>IF(AND(($B848-Parameter!$B$17*Spielerentscheidungen!$B$4+Parameter!$B$4*(Ergebnisse2!$D$3/Parameter!$B$8) + I848 )&gt;0,(ZB_Käufer2!$B848-Parameter!$B$17*Spielerentscheidungen!$D$4+Parameter!$B$4*(Ergebnisse2!$E$3/Parameter!$B$8) + J848)&gt;0),IF(($B848-Parameter!$B$17*Spielerentscheidungen!$B$4+Parameter!$B$4*(Ergebnisse2!$D$3/Parameter!$B$8) + I848) &gt; (ZB_Käufer2!$B848-Parameter!$B$17*Spielerentscheidungen!$D$4+Parameter!$B$4*(Ergebnisse2!$E$3/Parameter!$B$8) + J848), "A", IF(($B848-Parameter!$B$17*Spielerentscheidungen!$B$4+Parameter!$B$4*(Ergebnisse2!$D$3/Parameter!$B$8) + I848) &lt; (ZB_Käufer2!$B848-Parameter!$B$17*Spielerentscheidungen!$D$4+Parameter!$B$4*(Ergebnisse2!$E$3/Parameter!$B$8) + J848), "B", C848)),
IF(($B848-Parameter!$B$17*Spielerentscheidungen!$B$4+Parameter!$B$4*(Ergebnisse2!$D$3/Parameter!$B$8) + I848) &gt; 0,"A",
IF((ZB_Käufer2!$B848-Parameter!$B$17*Spielerentscheidungen!$D$4+Parameter!$B$4*(Ergebnisse2!$E$3/Parameter!$B$8) + J848) &gt; 0,"B",0)))</f>
        <v>B</v>
      </c>
      <c r="G848" t="str">
        <f>IF(AND(($B848-Parameter!$B$17*Spielerentscheidungen!$B$5+Parameter!$B$4*(Ergebnisse2!$D$4/Parameter!$B$8) + I848)&gt;0,(ZB_Käufer2!$B848-Parameter!$B$17*Spielerentscheidungen!$D$5+Parameter!$B$4*(Ergebnisse2!$E$4/Parameter!$B$8) + J848)&gt;0), IF(($B848-Parameter!$B$17*Spielerentscheidungen!$B$5+Parameter!$B$4*(Ergebnisse2!$D$4/Parameter!$B$8) + I848) &gt; (ZB_Käufer2!$B848-Parameter!$B$17*Spielerentscheidungen!$D$5+Parameter!$B$4*(Ergebnisse2!$E$4/Parameter!$B$8) + J848), "A", IF(($B848-Parameter!$B$17*Spielerentscheidungen!$B$5+Parameter!$B$4*(Ergebnisse2!$D$4/Parameter!$B$8) + I848) &lt; (ZB_Käufer2!$B848-Parameter!$B$17*Spielerentscheidungen!$D$5+Parameter!$B$4*(Ergebnisse2!$E$4/Parameter!$B$8) + J848), "B", C848)),
IF(($B848-Parameter!$B$17*Spielerentscheidungen!$B$5+Parameter!$B$4*(Ergebnisse2!$D$4/Parameter!$B$8) +I848)&gt;0,"A",
IF((ZB_Käufer2!$B848-Parameter!$B$17*Spielerentscheidungen!$D$5+Parameter!$B$4*(Ergebnisse2!$E$4/Parameter!$B$8) + J848)&gt;0,"B",0)))</f>
        <v>B</v>
      </c>
      <c r="H848">
        <f>IF(AND(($B848-Parameter!$B$17*Spielerentscheidungen!$B$6+Parameter!$B$4*(Ergebnisse2!$D$5/Parameter!$B$8) + I848)&gt;0,(ZB_Käufer2!$B848-Parameter!$B$17*Spielerentscheidungen!$D$6+Parameter!$B$4*(Ergebnisse2!$E$5/Parameter!$B$8) + J848)&gt;0), IF(($B848-Parameter!$B$17*Spielerentscheidungen!$B$6+Parameter!$B$4*(Ergebnisse2!$D$5/Parameter!$B$8) + I848) &gt; (ZB_Käufer2!$B848-Parameter!$B$17*Spielerentscheidungen!$D$6+Parameter!$B$4*(Ergebnisse2!$E$5/Parameter!$B$8) + J848),"A",IF(($B848-Parameter!$B$17*Spielerentscheidungen!$B$6+Parameter!$B$4*(Ergebnisse2!$D$5/Parameter!$B$8) + I848) &lt; (ZB_Käufer2!$B848-Parameter!$B$17*Spielerentscheidungen!$D$6+Parameter!$B$4*(Ergebnisse2!$E$5/Parameter!$B$8) + J848),"B",C848)),
IF(($B848-Parameter!$B$17*Spielerentscheidungen!$B$6+Parameter!$B$4*(Ergebnisse2!$D$5/Parameter!$B$8) + I848)&gt;0,"A",
IF((ZB_Käufer2!$B848-Parameter!$B$17*Spielerentscheidungen!$D$6 + Parameter!$B$4*(Ergebnisse2!$E$5/Parameter!$B$8) + J848)&gt;0,"B",0)))</f>
        <v>0</v>
      </c>
      <c r="I848">
        <v>0</v>
      </c>
      <c r="J848">
        <v>4</v>
      </c>
    </row>
    <row r="849" spans="1:10" x14ac:dyDescent="0.35">
      <c r="A849">
        <v>848</v>
      </c>
      <c r="B849">
        <v>2.91</v>
      </c>
      <c r="C849" t="s">
        <v>20</v>
      </c>
      <c r="D849">
        <f>IF(AND(($B849- Parameter!$B$17*Spielerentscheidungen!$B$2+Parameter!$B$4*0.5 + I849)&gt;0,(ZB_Käufer2!$B849-Parameter!$B$17*Spielerentscheidungen!$D$2+Parameter!$B$4*0.5 + J849)&gt;0), IF(($B849-Parameter!$B$17*Spielerentscheidungen!$B$2+Parameter!$B$4*0.5 + I849) &gt; (ZB_Käufer2!$B849-Parameter!$B$17*Spielerentscheidungen!$D$2+Parameter!$B$4*0.5 + J849), "A", IF((ZB_Käufer2!$B849-Parameter!$B$17*Spielerentscheidungen!$D$2+Parameter!$B$4*0.5 + J849) &gt; ($B849-Parameter!$B$17*Spielerentscheidungen!$B$2+Parameter!$B$4*0.5 + I849), "B", C849)),
IF(($B849-Parameter!$B$17*Spielerentscheidungen!$B$2+Parameter!$B$4*0.5 + I849)&gt;0,"A",
IF((ZB_Käufer2!$B849-Parameter!$B$17*Spielerentscheidungen!$D$2+Parameter!$B$4*0.5 + J849)&gt;0,"B",0)))</f>
        <v>0</v>
      </c>
      <c r="E849">
        <f>IF(AND(($B849-Parameter!$B$17*Spielerentscheidungen!$B$3+Parameter!$B$4*(Ergebnisse2!$D$2/Parameter!$B$8) + I849)&gt;0,(ZB_Käufer2!$B849-Parameter!$B$17*Spielerentscheidungen!$D$3+Parameter!$B$4*(Ergebnisse2!$E$2/Parameter!$B$8) + J849)&gt;0),IF(($B849-Parameter!$B$17*Spielerentscheidungen!$B$3+Parameter!$B$4*(Ergebnisse2!$D$2/Parameter!$B$8) + I849) &gt; (ZB_Käufer2!$B849-Parameter!$B$17*Spielerentscheidungen!$D$3+Parameter!$B$4*(Ergebnisse2!$E$2/Parameter!$B$8) + J849),"A", IF(($B849-Parameter!$B$17*Spielerentscheidungen!$B$3+Parameter!$B$4*(Ergebnisse2!$D$2/Parameter!$B$8) + I849) &lt; (ZB_Käufer2!$B849-Parameter!$B$17*Spielerentscheidungen!$D$3+Parameter!$B$4*(Ergebnisse2!$E$2/Parameter!$B$8) + J849 ), "B", C849)),
IF(($B849-Parameter!$B$17*Spielerentscheidungen!$B$3+Parameter!$B$4*(Ergebnisse2!$D$2/Parameter!$B$8) + I849) &gt; 0,"A",
IF((ZB_Käufer2!$B849-Parameter!$B$17*Spielerentscheidungen!$D$3+Parameter!$B$4*(Ergebnisse2!$E$2/Parameter!$B$8) + J849)&gt;0,"B",0)))</f>
        <v>0</v>
      </c>
      <c r="F849">
        <f>IF(AND(($B849-Parameter!$B$17*Spielerentscheidungen!$B$4+Parameter!$B$4*(Ergebnisse2!$D$3/Parameter!$B$8) + I849 )&gt;0,(ZB_Käufer2!$B849-Parameter!$B$17*Spielerentscheidungen!$D$4+Parameter!$B$4*(Ergebnisse2!$E$3/Parameter!$B$8) + J849)&gt;0),IF(($B849-Parameter!$B$17*Spielerentscheidungen!$B$4+Parameter!$B$4*(Ergebnisse2!$D$3/Parameter!$B$8) + I849) &gt; (ZB_Käufer2!$B849-Parameter!$B$17*Spielerentscheidungen!$D$4+Parameter!$B$4*(Ergebnisse2!$E$3/Parameter!$B$8) + J849), "A", IF(($B849-Parameter!$B$17*Spielerentscheidungen!$B$4+Parameter!$B$4*(Ergebnisse2!$D$3/Parameter!$B$8) + I849) &lt; (ZB_Käufer2!$B849-Parameter!$B$17*Spielerentscheidungen!$D$4+Parameter!$B$4*(Ergebnisse2!$E$3/Parameter!$B$8) + J849), "B", C849)),
IF(($B849-Parameter!$B$17*Spielerentscheidungen!$B$4+Parameter!$B$4*(Ergebnisse2!$D$3/Parameter!$B$8) + I849) &gt; 0,"A",
IF((ZB_Käufer2!$B849-Parameter!$B$17*Spielerentscheidungen!$D$4+Parameter!$B$4*(Ergebnisse2!$E$3/Parameter!$B$8) + J849) &gt; 0,"B",0)))</f>
        <v>0</v>
      </c>
      <c r="G849">
        <f>IF(AND(($B849-Parameter!$B$17*Spielerentscheidungen!$B$5+Parameter!$B$4*(Ergebnisse2!$D$4/Parameter!$B$8) + I849)&gt;0,(ZB_Käufer2!$B849-Parameter!$B$17*Spielerentscheidungen!$D$5+Parameter!$B$4*(Ergebnisse2!$E$4/Parameter!$B$8) + J849)&gt;0), IF(($B849-Parameter!$B$17*Spielerentscheidungen!$B$5+Parameter!$B$4*(Ergebnisse2!$D$4/Parameter!$B$8) + I849) &gt; (ZB_Käufer2!$B849-Parameter!$B$17*Spielerentscheidungen!$D$5+Parameter!$B$4*(Ergebnisse2!$E$4/Parameter!$B$8) + J849), "A", IF(($B849-Parameter!$B$17*Spielerentscheidungen!$B$5+Parameter!$B$4*(Ergebnisse2!$D$4/Parameter!$B$8) + I849) &lt; (ZB_Käufer2!$B849-Parameter!$B$17*Spielerentscheidungen!$D$5+Parameter!$B$4*(Ergebnisse2!$E$4/Parameter!$B$8) + J849), "B", C849)),
IF(($B849-Parameter!$B$17*Spielerentscheidungen!$B$5+Parameter!$B$4*(Ergebnisse2!$D$4/Parameter!$B$8) +I849)&gt;0,"A",
IF((ZB_Käufer2!$B849-Parameter!$B$17*Spielerentscheidungen!$D$5+Parameter!$B$4*(Ergebnisse2!$E$4/Parameter!$B$8) + J849)&gt;0,"B",0)))</f>
        <v>0</v>
      </c>
      <c r="H849">
        <f>IF(AND(($B849-Parameter!$B$17*Spielerentscheidungen!$B$6+Parameter!$B$4*(Ergebnisse2!$D$5/Parameter!$B$8) + I849)&gt;0,(ZB_Käufer2!$B849-Parameter!$B$17*Spielerentscheidungen!$D$6+Parameter!$B$4*(Ergebnisse2!$E$5/Parameter!$B$8) + J849)&gt;0), IF(($B849-Parameter!$B$17*Spielerentscheidungen!$B$6+Parameter!$B$4*(Ergebnisse2!$D$5/Parameter!$B$8) + I849) &gt; (ZB_Käufer2!$B849-Parameter!$B$17*Spielerentscheidungen!$D$6+Parameter!$B$4*(Ergebnisse2!$E$5/Parameter!$B$8) + J849),"A",IF(($B849-Parameter!$B$17*Spielerentscheidungen!$B$6+Parameter!$B$4*(Ergebnisse2!$D$5/Parameter!$B$8) + I849) &lt; (ZB_Käufer2!$B849-Parameter!$B$17*Spielerentscheidungen!$D$6+Parameter!$B$4*(Ergebnisse2!$E$5/Parameter!$B$8) + J849),"B",C849)),
IF(($B849-Parameter!$B$17*Spielerentscheidungen!$B$6+Parameter!$B$4*(Ergebnisse2!$D$5/Parameter!$B$8) + I849)&gt;0,"A",
IF((ZB_Käufer2!$B849-Parameter!$B$17*Spielerentscheidungen!$D$6 + Parameter!$B$4*(Ergebnisse2!$E$5/Parameter!$B$8) + J849)&gt;0,"B",0)))</f>
        <v>0</v>
      </c>
      <c r="I849">
        <v>0</v>
      </c>
      <c r="J849">
        <v>5</v>
      </c>
    </row>
    <row r="850" spans="1:10" x14ac:dyDescent="0.35">
      <c r="A850">
        <v>849</v>
      </c>
      <c r="B850">
        <v>2.68</v>
      </c>
      <c r="C850" t="s">
        <v>19</v>
      </c>
      <c r="D850">
        <f>IF(AND(($B850- Parameter!$B$17*Spielerentscheidungen!$B$2+Parameter!$B$4*0.5 + I850)&gt;0,(ZB_Käufer2!$B850-Parameter!$B$17*Spielerentscheidungen!$D$2+Parameter!$B$4*0.5 + J850)&gt;0), IF(($B850-Parameter!$B$17*Spielerentscheidungen!$B$2+Parameter!$B$4*0.5 + I850) &gt; (ZB_Käufer2!$B850-Parameter!$B$17*Spielerentscheidungen!$D$2+Parameter!$B$4*0.5 + J850), "A", IF((ZB_Käufer2!$B850-Parameter!$B$17*Spielerentscheidungen!$D$2+Parameter!$B$4*0.5 + J850) &gt; ($B850-Parameter!$B$17*Spielerentscheidungen!$B$2+Parameter!$B$4*0.5 + I850), "B", C850)),
IF(($B850-Parameter!$B$17*Spielerentscheidungen!$B$2+Parameter!$B$4*0.5 + I850)&gt;0,"A",
IF((ZB_Käufer2!$B850-Parameter!$B$17*Spielerentscheidungen!$D$2+Parameter!$B$4*0.5 + J850)&gt;0,"B",0)))</f>
        <v>0</v>
      </c>
      <c r="E850">
        <f>IF(AND(($B850-Parameter!$B$17*Spielerentscheidungen!$B$3+Parameter!$B$4*(Ergebnisse2!$D$2/Parameter!$B$8) + I850)&gt;0,(ZB_Käufer2!$B850-Parameter!$B$17*Spielerentscheidungen!$D$3+Parameter!$B$4*(Ergebnisse2!$E$2/Parameter!$B$8) + J850)&gt;0),IF(($B850-Parameter!$B$17*Spielerentscheidungen!$B$3+Parameter!$B$4*(Ergebnisse2!$D$2/Parameter!$B$8) + I850) &gt; (ZB_Käufer2!$B850-Parameter!$B$17*Spielerentscheidungen!$D$3+Parameter!$B$4*(Ergebnisse2!$E$2/Parameter!$B$8) + J850),"A", IF(($B850-Parameter!$B$17*Spielerentscheidungen!$B$3+Parameter!$B$4*(Ergebnisse2!$D$2/Parameter!$B$8) + I850) &lt; (ZB_Käufer2!$B850-Parameter!$B$17*Spielerentscheidungen!$D$3+Parameter!$B$4*(Ergebnisse2!$E$2/Parameter!$B$8) + J850 ), "B", C850)),
IF(($B850-Parameter!$B$17*Spielerentscheidungen!$B$3+Parameter!$B$4*(Ergebnisse2!$D$2/Parameter!$B$8) + I850) &gt; 0,"A",
IF((ZB_Käufer2!$B850-Parameter!$B$17*Spielerentscheidungen!$D$3+Parameter!$B$4*(Ergebnisse2!$E$2/Parameter!$B$8) + J850)&gt;0,"B",0)))</f>
        <v>0</v>
      </c>
      <c r="F850">
        <f>IF(AND(($B850-Parameter!$B$17*Spielerentscheidungen!$B$4+Parameter!$B$4*(Ergebnisse2!$D$3/Parameter!$B$8) + I850 )&gt;0,(ZB_Käufer2!$B850-Parameter!$B$17*Spielerentscheidungen!$D$4+Parameter!$B$4*(Ergebnisse2!$E$3/Parameter!$B$8) + J850)&gt;0),IF(($B850-Parameter!$B$17*Spielerentscheidungen!$B$4+Parameter!$B$4*(Ergebnisse2!$D$3/Parameter!$B$8) + I850) &gt; (ZB_Käufer2!$B850-Parameter!$B$17*Spielerentscheidungen!$D$4+Parameter!$B$4*(Ergebnisse2!$E$3/Parameter!$B$8) + J850), "A", IF(($B850-Parameter!$B$17*Spielerentscheidungen!$B$4+Parameter!$B$4*(Ergebnisse2!$D$3/Parameter!$B$8) + I850) &lt; (ZB_Käufer2!$B850-Parameter!$B$17*Spielerentscheidungen!$D$4+Parameter!$B$4*(Ergebnisse2!$E$3/Parameter!$B$8) + J850), "B", C850)),
IF(($B850-Parameter!$B$17*Spielerentscheidungen!$B$4+Parameter!$B$4*(Ergebnisse2!$D$3/Parameter!$B$8) + I850) &gt; 0,"A",
IF((ZB_Käufer2!$B850-Parameter!$B$17*Spielerentscheidungen!$D$4+Parameter!$B$4*(Ergebnisse2!$E$3/Parameter!$B$8) + J850) &gt; 0,"B",0)))</f>
        <v>0</v>
      </c>
      <c r="G850">
        <f>IF(AND(($B850-Parameter!$B$17*Spielerentscheidungen!$B$5+Parameter!$B$4*(Ergebnisse2!$D$4/Parameter!$B$8) + I850)&gt;0,(ZB_Käufer2!$B850-Parameter!$B$17*Spielerentscheidungen!$D$5+Parameter!$B$4*(Ergebnisse2!$E$4/Parameter!$B$8) + J850)&gt;0), IF(($B850-Parameter!$B$17*Spielerentscheidungen!$B$5+Parameter!$B$4*(Ergebnisse2!$D$4/Parameter!$B$8) + I850) &gt; (ZB_Käufer2!$B850-Parameter!$B$17*Spielerentscheidungen!$D$5+Parameter!$B$4*(Ergebnisse2!$E$4/Parameter!$B$8) + J850), "A", IF(($B850-Parameter!$B$17*Spielerentscheidungen!$B$5+Parameter!$B$4*(Ergebnisse2!$D$4/Parameter!$B$8) + I850) &lt; (ZB_Käufer2!$B850-Parameter!$B$17*Spielerentscheidungen!$D$5+Parameter!$B$4*(Ergebnisse2!$E$4/Parameter!$B$8) + J850), "B", C850)),
IF(($B850-Parameter!$B$17*Spielerentscheidungen!$B$5+Parameter!$B$4*(Ergebnisse2!$D$4/Parameter!$B$8) +I850)&gt;0,"A",
IF((ZB_Käufer2!$B850-Parameter!$B$17*Spielerentscheidungen!$D$5+Parameter!$B$4*(Ergebnisse2!$E$4/Parameter!$B$8) + J850)&gt;0,"B",0)))</f>
        <v>0</v>
      </c>
      <c r="H850">
        <f>IF(AND(($B850-Parameter!$B$17*Spielerentscheidungen!$B$6+Parameter!$B$4*(Ergebnisse2!$D$5/Parameter!$B$8) + I850)&gt;0,(ZB_Käufer2!$B850-Parameter!$B$17*Spielerentscheidungen!$D$6+Parameter!$B$4*(Ergebnisse2!$E$5/Parameter!$B$8) + J850)&gt;0), IF(($B850-Parameter!$B$17*Spielerentscheidungen!$B$6+Parameter!$B$4*(Ergebnisse2!$D$5/Parameter!$B$8) + I850) &gt; (ZB_Käufer2!$B850-Parameter!$B$17*Spielerentscheidungen!$D$6+Parameter!$B$4*(Ergebnisse2!$E$5/Parameter!$B$8) + J850),"A",IF(($B850-Parameter!$B$17*Spielerentscheidungen!$B$6+Parameter!$B$4*(Ergebnisse2!$D$5/Parameter!$B$8) + I850) &lt; (ZB_Käufer2!$B850-Parameter!$B$17*Spielerentscheidungen!$D$6+Parameter!$B$4*(Ergebnisse2!$E$5/Parameter!$B$8) + J850),"B",C850)),
IF(($B850-Parameter!$B$17*Spielerentscheidungen!$B$6+Parameter!$B$4*(Ergebnisse2!$D$5/Parameter!$B$8) + I850)&gt;0,"A",
IF((ZB_Käufer2!$B850-Parameter!$B$17*Spielerentscheidungen!$D$6 + Parameter!$B$4*(Ergebnisse2!$E$5/Parameter!$B$8) + J850)&gt;0,"B",0)))</f>
        <v>0</v>
      </c>
      <c r="I850">
        <v>3</v>
      </c>
      <c r="J850">
        <v>0</v>
      </c>
    </row>
    <row r="851" spans="1:10" x14ac:dyDescent="0.35">
      <c r="A851">
        <v>850</v>
      </c>
      <c r="B851">
        <v>0.13</v>
      </c>
      <c r="C851" t="s">
        <v>20</v>
      </c>
      <c r="D851">
        <f>IF(AND(($B851- Parameter!$B$17*Spielerentscheidungen!$B$2+Parameter!$B$4*0.5 + I851)&gt;0,(ZB_Käufer2!$B851-Parameter!$B$17*Spielerentscheidungen!$D$2+Parameter!$B$4*0.5 + J851)&gt;0), IF(($B851-Parameter!$B$17*Spielerentscheidungen!$B$2+Parameter!$B$4*0.5 + I851) &gt; (ZB_Käufer2!$B851-Parameter!$B$17*Spielerentscheidungen!$D$2+Parameter!$B$4*0.5 + J851), "A", IF((ZB_Käufer2!$B851-Parameter!$B$17*Spielerentscheidungen!$D$2+Parameter!$B$4*0.5 + J851) &gt; ($B851-Parameter!$B$17*Spielerentscheidungen!$B$2+Parameter!$B$4*0.5 + I851), "B", C851)),
IF(($B851-Parameter!$B$17*Spielerentscheidungen!$B$2+Parameter!$B$4*0.5 + I851)&gt;0,"A",
IF((ZB_Käufer2!$B851-Parameter!$B$17*Spielerentscheidungen!$D$2+Parameter!$B$4*0.5 + J851)&gt;0,"B",0)))</f>
        <v>0</v>
      </c>
      <c r="E851">
        <f>IF(AND(($B851-Parameter!$B$17*Spielerentscheidungen!$B$3+Parameter!$B$4*(Ergebnisse2!$D$2/Parameter!$B$8) + I851)&gt;0,(ZB_Käufer2!$B851-Parameter!$B$17*Spielerentscheidungen!$D$3+Parameter!$B$4*(Ergebnisse2!$E$2/Parameter!$B$8) + J851)&gt;0),IF(($B851-Parameter!$B$17*Spielerentscheidungen!$B$3+Parameter!$B$4*(Ergebnisse2!$D$2/Parameter!$B$8) + I851) &gt; (ZB_Käufer2!$B851-Parameter!$B$17*Spielerentscheidungen!$D$3+Parameter!$B$4*(Ergebnisse2!$E$2/Parameter!$B$8) + J851),"A", IF(($B851-Parameter!$B$17*Spielerentscheidungen!$B$3+Parameter!$B$4*(Ergebnisse2!$D$2/Parameter!$B$8) + I851) &lt; (ZB_Käufer2!$B851-Parameter!$B$17*Spielerentscheidungen!$D$3+Parameter!$B$4*(Ergebnisse2!$E$2/Parameter!$B$8) + J851 ), "B", C851)),
IF(($B851-Parameter!$B$17*Spielerentscheidungen!$B$3+Parameter!$B$4*(Ergebnisse2!$D$2/Parameter!$B$8) + I851) &gt; 0,"A",
IF((ZB_Käufer2!$B851-Parameter!$B$17*Spielerentscheidungen!$D$3+Parameter!$B$4*(Ergebnisse2!$E$2/Parameter!$B$8) + J851)&gt;0,"B",0)))</f>
        <v>0</v>
      </c>
      <c r="F851">
        <f>IF(AND(($B851-Parameter!$B$17*Spielerentscheidungen!$B$4+Parameter!$B$4*(Ergebnisse2!$D$3/Parameter!$B$8) + I851 )&gt;0,(ZB_Käufer2!$B851-Parameter!$B$17*Spielerentscheidungen!$D$4+Parameter!$B$4*(Ergebnisse2!$E$3/Parameter!$B$8) + J851)&gt;0),IF(($B851-Parameter!$B$17*Spielerentscheidungen!$B$4+Parameter!$B$4*(Ergebnisse2!$D$3/Parameter!$B$8) + I851) &gt; (ZB_Käufer2!$B851-Parameter!$B$17*Spielerentscheidungen!$D$4+Parameter!$B$4*(Ergebnisse2!$E$3/Parameter!$B$8) + J851), "A", IF(($B851-Parameter!$B$17*Spielerentscheidungen!$B$4+Parameter!$B$4*(Ergebnisse2!$D$3/Parameter!$B$8) + I851) &lt; (ZB_Käufer2!$B851-Parameter!$B$17*Spielerentscheidungen!$D$4+Parameter!$B$4*(Ergebnisse2!$E$3/Parameter!$B$8) + J851), "B", C851)),
IF(($B851-Parameter!$B$17*Spielerentscheidungen!$B$4+Parameter!$B$4*(Ergebnisse2!$D$3/Parameter!$B$8) + I851) &gt; 0,"A",
IF((ZB_Käufer2!$B851-Parameter!$B$17*Spielerentscheidungen!$D$4+Parameter!$B$4*(Ergebnisse2!$E$3/Parameter!$B$8) + J851) &gt; 0,"B",0)))</f>
        <v>0</v>
      </c>
      <c r="G851">
        <f>IF(AND(($B851-Parameter!$B$17*Spielerentscheidungen!$B$5+Parameter!$B$4*(Ergebnisse2!$D$4/Parameter!$B$8) + I851)&gt;0,(ZB_Käufer2!$B851-Parameter!$B$17*Spielerentscheidungen!$D$5+Parameter!$B$4*(Ergebnisse2!$E$4/Parameter!$B$8) + J851)&gt;0), IF(($B851-Parameter!$B$17*Spielerentscheidungen!$B$5+Parameter!$B$4*(Ergebnisse2!$D$4/Parameter!$B$8) + I851) &gt; (ZB_Käufer2!$B851-Parameter!$B$17*Spielerentscheidungen!$D$5+Parameter!$B$4*(Ergebnisse2!$E$4/Parameter!$B$8) + J851), "A", IF(($B851-Parameter!$B$17*Spielerentscheidungen!$B$5+Parameter!$B$4*(Ergebnisse2!$D$4/Parameter!$B$8) + I851) &lt; (ZB_Käufer2!$B851-Parameter!$B$17*Spielerentscheidungen!$D$5+Parameter!$B$4*(Ergebnisse2!$E$4/Parameter!$B$8) + J851), "B", C851)),
IF(($B851-Parameter!$B$17*Spielerentscheidungen!$B$5+Parameter!$B$4*(Ergebnisse2!$D$4/Parameter!$B$8) +I851)&gt;0,"A",
IF((ZB_Käufer2!$B851-Parameter!$B$17*Spielerentscheidungen!$D$5+Parameter!$B$4*(Ergebnisse2!$E$4/Parameter!$B$8) + J851)&gt;0,"B",0)))</f>
        <v>0</v>
      </c>
      <c r="H851">
        <f>IF(AND(($B851-Parameter!$B$17*Spielerentscheidungen!$B$6+Parameter!$B$4*(Ergebnisse2!$D$5/Parameter!$B$8) + I851)&gt;0,(ZB_Käufer2!$B851-Parameter!$B$17*Spielerentscheidungen!$D$6+Parameter!$B$4*(Ergebnisse2!$E$5/Parameter!$B$8) + J851)&gt;0), IF(($B851-Parameter!$B$17*Spielerentscheidungen!$B$6+Parameter!$B$4*(Ergebnisse2!$D$5/Parameter!$B$8) + I851) &gt; (ZB_Käufer2!$B851-Parameter!$B$17*Spielerentscheidungen!$D$6+Parameter!$B$4*(Ergebnisse2!$E$5/Parameter!$B$8) + J851),"A",IF(($B851-Parameter!$B$17*Spielerentscheidungen!$B$6+Parameter!$B$4*(Ergebnisse2!$D$5/Parameter!$B$8) + I851) &lt; (ZB_Käufer2!$B851-Parameter!$B$17*Spielerentscheidungen!$D$6+Parameter!$B$4*(Ergebnisse2!$E$5/Parameter!$B$8) + J851),"B",C851)),
IF(($B851-Parameter!$B$17*Spielerentscheidungen!$B$6+Parameter!$B$4*(Ergebnisse2!$D$5/Parameter!$B$8) + I851)&gt;0,"A",
IF((ZB_Käufer2!$B851-Parameter!$B$17*Spielerentscheidungen!$D$6 + Parameter!$B$4*(Ergebnisse2!$E$5/Parameter!$B$8) + J851)&gt;0,"B",0)))</f>
        <v>0</v>
      </c>
      <c r="I851">
        <v>0</v>
      </c>
      <c r="J851">
        <v>2</v>
      </c>
    </row>
    <row r="852" spans="1:10" x14ac:dyDescent="0.35">
      <c r="A852">
        <v>851</v>
      </c>
      <c r="B852">
        <v>10</v>
      </c>
      <c r="C852" t="s">
        <v>19</v>
      </c>
      <c r="D852" t="str">
        <f>IF(AND(($B852- Parameter!$B$17*Spielerentscheidungen!$B$2+Parameter!$B$4*0.5 + I852)&gt;0,(ZB_Käufer2!$B852-Parameter!$B$17*Spielerentscheidungen!$D$2+Parameter!$B$4*0.5 + J852)&gt;0), IF(($B852-Parameter!$B$17*Spielerentscheidungen!$B$2+Parameter!$B$4*0.5 + I852) &gt; (ZB_Käufer2!$B852-Parameter!$B$17*Spielerentscheidungen!$D$2+Parameter!$B$4*0.5 + J852), "A", IF((ZB_Käufer2!$B852-Parameter!$B$17*Spielerentscheidungen!$D$2+Parameter!$B$4*0.5 + J852) &gt; ($B852-Parameter!$B$17*Spielerentscheidungen!$B$2+Parameter!$B$4*0.5 + I852), "B", C852)),
IF(($B852-Parameter!$B$17*Spielerentscheidungen!$B$2+Parameter!$B$4*0.5 + I852)&gt;0,"A",
IF((ZB_Käufer2!$B852-Parameter!$B$17*Spielerentscheidungen!$D$2+Parameter!$B$4*0.5 + J852)&gt;0,"B",0)))</f>
        <v>A</v>
      </c>
      <c r="E852" t="str">
        <f>IF(AND(($B852-Parameter!$B$17*Spielerentscheidungen!$B$3+Parameter!$B$4*(Ergebnisse2!$D$2/Parameter!$B$8) + I852)&gt;0,(ZB_Käufer2!$B852-Parameter!$B$17*Spielerentscheidungen!$D$3+Parameter!$B$4*(Ergebnisse2!$E$2/Parameter!$B$8) + J852)&gt;0),IF(($B852-Parameter!$B$17*Spielerentscheidungen!$B$3+Parameter!$B$4*(Ergebnisse2!$D$2/Parameter!$B$8) + I852) &gt; (ZB_Käufer2!$B852-Parameter!$B$17*Spielerentscheidungen!$D$3+Parameter!$B$4*(Ergebnisse2!$E$2/Parameter!$B$8) + J852),"A", IF(($B852-Parameter!$B$17*Spielerentscheidungen!$B$3+Parameter!$B$4*(Ergebnisse2!$D$2/Parameter!$B$8) + I852) &lt; (ZB_Käufer2!$B852-Parameter!$B$17*Spielerentscheidungen!$D$3+Parameter!$B$4*(Ergebnisse2!$E$2/Parameter!$B$8) + J852 ), "B", C852)),
IF(($B852-Parameter!$B$17*Spielerentscheidungen!$B$3+Parameter!$B$4*(Ergebnisse2!$D$2/Parameter!$B$8) + I852) &gt; 0,"A",
IF((ZB_Käufer2!$B852-Parameter!$B$17*Spielerentscheidungen!$D$3+Parameter!$B$4*(Ergebnisse2!$E$2/Parameter!$B$8) + J852)&gt;0,"B",0)))</f>
        <v>A</v>
      </c>
      <c r="F852" t="str">
        <f>IF(AND(($B852-Parameter!$B$17*Spielerentscheidungen!$B$4+Parameter!$B$4*(Ergebnisse2!$D$3/Parameter!$B$8) + I852 )&gt;0,(ZB_Käufer2!$B852-Parameter!$B$17*Spielerentscheidungen!$D$4+Parameter!$B$4*(Ergebnisse2!$E$3/Parameter!$B$8) + J852)&gt;0),IF(($B852-Parameter!$B$17*Spielerentscheidungen!$B$4+Parameter!$B$4*(Ergebnisse2!$D$3/Parameter!$B$8) + I852) &gt; (ZB_Käufer2!$B852-Parameter!$B$17*Spielerentscheidungen!$D$4+Parameter!$B$4*(Ergebnisse2!$E$3/Parameter!$B$8) + J852), "A", IF(($B852-Parameter!$B$17*Spielerentscheidungen!$B$4+Parameter!$B$4*(Ergebnisse2!$D$3/Parameter!$B$8) + I852) &lt; (ZB_Käufer2!$B852-Parameter!$B$17*Spielerentscheidungen!$D$4+Parameter!$B$4*(Ergebnisse2!$E$3/Parameter!$B$8) + J852), "B", C852)),
IF(($B852-Parameter!$B$17*Spielerentscheidungen!$B$4+Parameter!$B$4*(Ergebnisse2!$D$3/Parameter!$B$8) + I852) &gt; 0,"A",
IF((ZB_Käufer2!$B852-Parameter!$B$17*Spielerentscheidungen!$D$4+Parameter!$B$4*(Ergebnisse2!$E$3/Parameter!$B$8) + J852) &gt; 0,"B",0)))</f>
        <v>A</v>
      </c>
      <c r="G852" t="str">
        <f>IF(AND(($B852-Parameter!$B$17*Spielerentscheidungen!$B$5+Parameter!$B$4*(Ergebnisse2!$D$4/Parameter!$B$8) + I852)&gt;0,(ZB_Käufer2!$B852-Parameter!$B$17*Spielerentscheidungen!$D$5+Parameter!$B$4*(Ergebnisse2!$E$4/Parameter!$B$8) + J852)&gt;0), IF(($B852-Parameter!$B$17*Spielerentscheidungen!$B$5+Parameter!$B$4*(Ergebnisse2!$D$4/Parameter!$B$8) + I852) &gt; (ZB_Käufer2!$B852-Parameter!$B$17*Spielerentscheidungen!$D$5+Parameter!$B$4*(Ergebnisse2!$E$4/Parameter!$B$8) + J852), "A", IF(($B852-Parameter!$B$17*Spielerentscheidungen!$B$5+Parameter!$B$4*(Ergebnisse2!$D$4/Parameter!$B$8) + I852) &lt; (ZB_Käufer2!$B852-Parameter!$B$17*Spielerentscheidungen!$D$5+Parameter!$B$4*(Ergebnisse2!$E$4/Parameter!$B$8) + J852), "B", C852)),
IF(($B852-Parameter!$B$17*Spielerentscheidungen!$B$5+Parameter!$B$4*(Ergebnisse2!$D$4/Parameter!$B$8) +I852)&gt;0,"A",
IF((ZB_Käufer2!$B852-Parameter!$B$17*Spielerentscheidungen!$D$5+Parameter!$B$4*(Ergebnisse2!$E$4/Parameter!$B$8) + J852)&gt;0,"B",0)))</f>
        <v>A</v>
      </c>
      <c r="H852">
        <f>IF(AND(($B852-Parameter!$B$17*Spielerentscheidungen!$B$6+Parameter!$B$4*(Ergebnisse2!$D$5/Parameter!$B$8) + I852)&gt;0,(ZB_Käufer2!$B852-Parameter!$B$17*Spielerentscheidungen!$D$6+Parameter!$B$4*(Ergebnisse2!$E$5/Parameter!$B$8) + J852)&gt;0), IF(($B852-Parameter!$B$17*Spielerentscheidungen!$B$6+Parameter!$B$4*(Ergebnisse2!$D$5/Parameter!$B$8) + I852) &gt; (ZB_Käufer2!$B852-Parameter!$B$17*Spielerentscheidungen!$D$6+Parameter!$B$4*(Ergebnisse2!$E$5/Parameter!$B$8) + J852),"A",IF(($B852-Parameter!$B$17*Spielerentscheidungen!$B$6+Parameter!$B$4*(Ergebnisse2!$D$5/Parameter!$B$8) + I852) &lt; (ZB_Käufer2!$B852-Parameter!$B$17*Spielerentscheidungen!$D$6+Parameter!$B$4*(Ergebnisse2!$E$5/Parameter!$B$8) + J852),"B",C852)),
IF(($B852-Parameter!$B$17*Spielerentscheidungen!$B$6+Parameter!$B$4*(Ergebnisse2!$D$5/Parameter!$B$8) + I852)&gt;0,"A",
IF((ZB_Käufer2!$B852-Parameter!$B$17*Spielerentscheidungen!$D$6 + Parameter!$B$4*(Ergebnisse2!$E$5/Parameter!$B$8) + J852)&gt;0,"B",0)))</f>
        <v>0</v>
      </c>
      <c r="I852">
        <v>1</v>
      </c>
      <c r="J852">
        <v>0</v>
      </c>
    </row>
    <row r="853" spans="1:10" x14ac:dyDescent="0.35">
      <c r="A853">
        <v>852</v>
      </c>
      <c r="B853">
        <v>8.1199999999999992</v>
      </c>
      <c r="C853" t="s">
        <v>20</v>
      </c>
      <c r="D853" t="str">
        <f>IF(AND(($B853- Parameter!$B$17*Spielerentscheidungen!$B$2+Parameter!$B$4*0.5 + I853)&gt;0,(ZB_Käufer2!$B853-Parameter!$B$17*Spielerentscheidungen!$D$2+Parameter!$B$4*0.5 + J853)&gt;0), IF(($B853-Parameter!$B$17*Spielerentscheidungen!$B$2+Parameter!$B$4*0.5 + I853) &gt; (ZB_Käufer2!$B853-Parameter!$B$17*Spielerentscheidungen!$D$2+Parameter!$B$4*0.5 + J853), "A", IF((ZB_Käufer2!$B853-Parameter!$B$17*Spielerentscheidungen!$D$2+Parameter!$B$4*0.5 + J853) &gt; ($B853-Parameter!$B$17*Spielerentscheidungen!$B$2+Parameter!$B$4*0.5 + I853), "B", C853)),
IF(($B853-Parameter!$B$17*Spielerentscheidungen!$B$2+Parameter!$B$4*0.5 + I853)&gt;0,"A",
IF((ZB_Käufer2!$B853-Parameter!$B$17*Spielerentscheidungen!$D$2+Parameter!$B$4*0.5 + J853)&gt;0,"B",0)))</f>
        <v>B</v>
      </c>
      <c r="E853" t="str">
        <f>IF(AND(($B853-Parameter!$B$17*Spielerentscheidungen!$B$3+Parameter!$B$4*(Ergebnisse2!$D$2/Parameter!$B$8) + I853)&gt;0,(ZB_Käufer2!$B853-Parameter!$B$17*Spielerentscheidungen!$D$3+Parameter!$B$4*(Ergebnisse2!$E$2/Parameter!$B$8) + J853)&gt;0),IF(($B853-Parameter!$B$17*Spielerentscheidungen!$B$3+Parameter!$B$4*(Ergebnisse2!$D$2/Parameter!$B$8) + I853) &gt; (ZB_Käufer2!$B853-Parameter!$B$17*Spielerentscheidungen!$D$3+Parameter!$B$4*(Ergebnisse2!$E$2/Parameter!$B$8) + J853),"A", IF(($B853-Parameter!$B$17*Spielerentscheidungen!$B$3+Parameter!$B$4*(Ergebnisse2!$D$2/Parameter!$B$8) + I853) &lt; (ZB_Käufer2!$B853-Parameter!$B$17*Spielerentscheidungen!$D$3+Parameter!$B$4*(Ergebnisse2!$E$2/Parameter!$B$8) + J853 ), "B", C853)),
IF(($B853-Parameter!$B$17*Spielerentscheidungen!$B$3+Parameter!$B$4*(Ergebnisse2!$D$2/Parameter!$B$8) + I853) &gt; 0,"A",
IF((ZB_Käufer2!$B853-Parameter!$B$17*Spielerentscheidungen!$D$3+Parameter!$B$4*(Ergebnisse2!$E$2/Parameter!$B$8) + J853)&gt;0,"B",0)))</f>
        <v>B</v>
      </c>
      <c r="F853" t="str">
        <f>IF(AND(($B853-Parameter!$B$17*Spielerentscheidungen!$B$4+Parameter!$B$4*(Ergebnisse2!$D$3/Parameter!$B$8) + I853 )&gt;0,(ZB_Käufer2!$B853-Parameter!$B$17*Spielerentscheidungen!$D$4+Parameter!$B$4*(Ergebnisse2!$E$3/Parameter!$B$8) + J853)&gt;0),IF(($B853-Parameter!$B$17*Spielerentscheidungen!$B$4+Parameter!$B$4*(Ergebnisse2!$D$3/Parameter!$B$8) + I853) &gt; (ZB_Käufer2!$B853-Parameter!$B$17*Spielerentscheidungen!$D$4+Parameter!$B$4*(Ergebnisse2!$E$3/Parameter!$B$8) + J853), "A", IF(($B853-Parameter!$B$17*Spielerentscheidungen!$B$4+Parameter!$B$4*(Ergebnisse2!$D$3/Parameter!$B$8) + I853) &lt; (ZB_Käufer2!$B853-Parameter!$B$17*Spielerentscheidungen!$D$4+Parameter!$B$4*(Ergebnisse2!$E$3/Parameter!$B$8) + J853), "B", C853)),
IF(($B853-Parameter!$B$17*Spielerentscheidungen!$B$4+Parameter!$B$4*(Ergebnisse2!$D$3/Parameter!$B$8) + I853) &gt; 0,"A",
IF((ZB_Käufer2!$B853-Parameter!$B$17*Spielerentscheidungen!$D$4+Parameter!$B$4*(Ergebnisse2!$E$3/Parameter!$B$8) + J853) &gt; 0,"B",0)))</f>
        <v>B</v>
      </c>
      <c r="G853" t="str">
        <f>IF(AND(($B853-Parameter!$B$17*Spielerentscheidungen!$B$5+Parameter!$B$4*(Ergebnisse2!$D$4/Parameter!$B$8) + I853)&gt;0,(ZB_Käufer2!$B853-Parameter!$B$17*Spielerentscheidungen!$D$5+Parameter!$B$4*(Ergebnisse2!$E$4/Parameter!$B$8) + J853)&gt;0), IF(($B853-Parameter!$B$17*Spielerentscheidungen!$B$5+Parameter!$B$4*(Ergebnisse2!$D$4/Parameter!$B$8) + I853) &gt; (ZB_Käufer2!$B853-Parameter!$B$17*Spielerentscheidungen!$D$5+Parameter!$B$4*(Ergebnisse2!$E$4/Parameter!$B$8) + J853), "A", IF(($B853-Parameter!$B$17*Spielerentscheidungen!$B$5+Parameter!$B$4*(Ergebnisse2!$D$4/Parameter!$B$8) + I853) &lt; (ZB_Käufer2!$B853-Parameter!$B$17*Spielerentscheidungen!$D$5+Parameter!$B$4*(Ergebnisse2!$E$4/Parameter!$B$8) + J853), "B", C853)),
IF(($B853-Parameter!$B$17*Spielerentscheidungen!$B$5+Parameter!$B$4*(Ergebnisse2!$D$4/Parameter!$B$8) +I853)&gt;0,"A",
IF((ZB_Käufer2!$B853-Parameter!$B$17*Spielerentscheidungen!$D$5+Parameter!$B$4*(Ergebnisse2!$E$4/Parameter!$B$8) + J853)&gt;0,"B",0)))</f>
        <v>B</v>
      </c>
      <c r="H853">
        <f>IF(AND(($B853-Parameter!$B$17*Spielerentscheidungen!$B$6+Parameter!$B$4*(Ergebnisse2!$D$5/Parameter!$B$8) + I853)&gt;0,(ZB_Käufer2!$B853-Parameter!$B$17*Spielerentscheidungen!$D$6+Parameter!$B$4*(Ergebnisse2!$E$5/Parameter!$B$8) + J853)&gt;0), IF(($B853-Parameter!$B$17*Spielerentscheidungen!$B$6+Parameter!$B$4*(Ergebnisse2!$D$5/Parameter!$B$8) + I853) &gt; (ZB_Käufer2!$B853-Parameter!$B$17*Spielerentscheidungen!$D$6+Parameter!$B$4*(Ergebnisse2!$E$5/Parameter!$B$8) + J853),"A",IF(($B853-Parameter!$B$17*Spielerentscheidungen!$B$6+Parameter!$B$4*(Ergebnisse2!$D$5/Parameter!$B$8) + I853) &lt; (ZB_Käufer2!$B853-Parameter!$B$17*Spielerentscheidungen!$D$6+Parameter!$B$4*(Ergebnisse2!$E$5/Parameter!$B$8) + J853),"B",C853)),
IF(($B853-Parameter!$B$17*Spielerentscheidungen!$B$6+Parameter!$B$4*(Ergebnisse2!$D$5/Parameter!$B$8) + I853)&gt;0,"A",
IF((ZB_Käufer2!$B853-Parameter!$B$17*Spielerentscheidungen!$D$6 + Parameter!$B$4*(Ergebnisse2!$E$5/Parameter!$B$8) + J853)&gt;0,"B",0)))</f>
        <v>0</v>
      </c>
      <c r="I853">
        <v>0</v>
      </c>
      <c r="J853">
        <v>5</v>
      </c>
    </row>
    <row r="854" spans="1:10" x14ac:dyDescent="0.35">
      <c r="A854">
        <v>853</v>
      </c>
      <c r="B854">
        <v>6.87</v>
      </c>
      <c r="C854" t="s">
        <v>19</v>
      </c>
      <c r="D854" t="str">
        <f>IF(AND(($B854- Parameter!$B$17*Spielerentscheidungen!$B$2+Parameter!$B$4*0.5 + I854)&gt;0,(ZB_Käufer2!$B854-Parameter!$B$17*Spielerentscheidungen!$D$2+Parameter!$B$4*0.5 + J854)&gt;0), IF(($B854-Parameter!$B$17*Spielerentscheidungen!$B$2+Parameter!$B$4*0.5 + I854) &gt; (ZB_Käufer2!$B854-Parameter!$B$17*Spielerentscheidungen!$D$2+Parameter!$B$4*0.5 + J854), "A", IF((ZB_Käufer2!$B854-Parameter!$B$17*Spielerentscheidungen!$D$2+Parameter!$B$4*0.5 + J854) &gt; ($B854-Parameter!$B$17*Spielerentscheidungen!$B$2+Parameter!$B$4*0.5 + I854), "B", C854)),
IF(($B854-Parameter!$B$17*Spielerentscheidungen!$B$2+Parameter!$B$4*0.5 + I854)&gt;0,"A",
IF((ZB_Käufer2!$B854-Parameter!$B$17*Spielerentscheidungen!$D$2+Parameter!$B$4*0.5 + J854)&gt;0,"B",0)))</f>
        <v>A</v>
      </c>
      <c r="E854" t="str">
        <f>IF(AND(($B854-Parameter!$B$17*Spielerentscheidungen!$B$3+Parameter!$B$4*(Ergebnisse2!$D$2/Parameter!$B$8) + I854)&gt;0,(ZB_Käufer2!$B854-Parameter!$B$17*Spielerentscheidungen!$D$3+Parameter!$B$4*(Ergebnisse2!$E$2/Parameter!$B$8) + J854)&gt;0),IF(($B854-Parameter!$B$17*Spielerentscheidungen!$B$3+Parameter!$B$4*(Ergebnisse2!$D$2/Parameter!$B$8) + I854) &gt; (ZB_Käufer2!$B854-Parameter!$B$17*Spielerentscheidungen!$D$3+Parameter!$B$4*(Ergebnisse2!$E$2/Parameter!$B$8) + J854),"A", IF(($B854-Parameter!$B$17*Spielerentscheidungen!$B$3+Parameter!$B$4*(Ergebnisse2!$D$2/Parameter!$B$8) + I854) &lt; (ZB_Käufer2!$B854-Parameter!$B$17*Spielerentscheidungen!$D$3+Parameter!$B$4*(Ergebnisse2!$E$2/Parameter!$B$8) + J854 ), "B", C854)),
IF(($B854-Parameter!$B$17*Spielerentscheidungen!$B$3+Parameter!$B$4*(Ergebnisse2!$D$2/Parameter!$B$8) + I854) &gt; 0,"A",
IF((ZB_Käufer2!$B854-Parameter!$B$17*Spielerentscheidungen!$D$3+Parameter!$B$4*(Ergebnisse2!$E$2/Parameter!$B$8) + J854)&gt;0,"B",0)))</f>
        <v>A</v>
      </c>
      <c r="F854">
        <f>IF(AND(($B854-Parameter!$B$17*Spielerentscheidungen!$B$4+Parameter!$B$4*(Ergebnisse2!$D$3/Parameter!$B$8) + I854 )&gt;0,(ZB_Käufer2!$B854-Parameter!$B$17*Spielerentscheidungen!$D$4+Parameter!$B$4*(Ergebnisse2!$E$3/Parameter!$B$8) + J854)&gt;0),IF(($B854-Parameter!$B$17*Spielerentscheidungen!$B$4+Parameter!$B$4*(Ergebnisse2!$D$3/Parameter!$B$8) + I854) &gt; (ZB_Käufer2!$B854-Parameter!$B$17*Spielerentscheidungen!$D$4+Parameter!$B$4*(Ergebnisse2!$E$3/Parameter!$B$8) + J854), "A", IF(($B854-Parameter!$B$17*Spielerentscheidungen!$B$4+Parameter!$B$4*(Ergebnisse2!$D$3/Parameter!$B$8) + I854) &lt; (ZB_Käufer2!$B854-Parameter!$B$17*Spielerentscheidungen!$D$4+Parameter!$B$4*(Ergebnisse2!$E$3/Parameter!$B$8) + J854), "B", C854)),
IF(($B854-Parameter!$B$17*Spielerentscheidungen!$B$4+Parameter!$B$4*(Ergebnisse2!$D$3/Parameter!$B$8) + I854) &gt; 0,"A",
IF((ZB_Käufer2!$B854-Parameter!$B$17*Spielerentscheidungen!$D$4+Parameter!$B$4*(Ergebnisse2!$E$3/Parameter!$B$8) + J854) &gt; 0,"B",0)))</f>
        <v>0</v>
      </c>
      <c r="G854">
        <f>IF(AND(($B854-Parameter!$B$17*Spielerentscheidungen!$B$5+Parameter!$B$4*(Ergebnisse2!$D$4/Parameter!$B$8) + I854)&gt;0,(ZB_Käufer2!$B854-Parameter!$B$17*Spielerentscheidungen!$D$5+Parameter!$B$4*(Ergebnisse2!$E$4/Parameter!$B$8) + J854)&gt;0), IF(($B854-Parameter!$B$17*Spielerentscheidungen!$B$5+Parameter!$B$4*(Ergebnisse2!$D$4/Parameter!$B$8) + I854) &gt; (ZB_Käufer2!$B854-Parameter!$B$17*Spielerentscheidungen!$D$5+Parameter!$B$4*(Ergebnisse2!$E$4/Parameter!$B$8) + J854), "A", IF(($B854-Parameter!$B$17*Spielerentscheidungen!$B$5+Parameter!$B$4*(Ergebnisse2!$D$4/Parameter!$B$8) + I854) &lt; (ZB_Käufer2!$B854-Parameter!$B$17*Spielerentscheidungen!$D$5+Parameter!$B$4*(Ergebnisse2!$E$4/Parameter!$B$8) + J854), "B", C854)),
IF(($B854-Parameter!$B$17*Spielerentscheidungen!$B$5+Parameter!$B$4*(Ergebnisse2!$D$4/Parameter!$B$8) +I854)&gt;0,"A",
IF((ZB_Käufer2!$B854-Parameter!$B$17*Spielerentscheidungen!$D$5+Parameter!$B$4*(Ergebnisse2!$E$4/Parameter!$B$8) + J854)&gt;0,"B",0)))</f>
        <v>0</v>
      </c>
      <c r="H854">
        <f>IF(AND(($B854-Parameter!$B$17*Spielerentscheidungen!$B$6+Parameter!$B$4*(Ergebnisse2!$D$5/Parameter!$B$8) + I854)&gt;0,(ZB_Käufer2!$B854-Parameter!$B$17*Spielerentscheidungen!$D$6+Parameter!$B$4*(Ergebnisse2!$E$5/Parameter!$B$8) + J854)&gt;0), IF(($B854-Parameter!$B$17*Spielerentscheidungen!$B$6+Parameter!$B$4*(Ergebnisse2!$D$5/Parameter!$B$8) + I854) &gt; (ZB_Käufer2!$B854-Parameter!$B$17*Spielerentscheidungen!$D$6+Parameter!$B$4*(Ergebnisse2!$E$5/Parameter!$B$8) + J854),"A",IF(($B854-Parameter!$B$17*Spielerentscheidungen!$B$6+Parameter!$B$4*(Ergebnisse2!$D$5/Parameter!$B$8) + I854) &lt; (ZB_Käufer2!$B854-Parameter!$B$17*Spielerentscheidungen!$D$6+Parameter!$B$4*(Ergebnisse2!$E$5/Parameter!$B$8) + J854),"B",C854)),
IF(($B854-Parameter!$B$17*Spielerentscheidungen!$B$6+Parameter!$B$4*(Ergebnisse2!$D$5/Parameter!$B$8) + I854)&gt;0,"A",
IF((ZB_Käufer2!$B854-Parameter!$B$17*Spielerentscheidungen!$D$6 + Parameter!$B$4*(Ergebnisse2!$E$5/Parameter!$B$8) + J854)&gt;0,"B",0)))</f>
        <v>0</v>
      </c>
      <c r="I854">
        <v>2</v>
      </c>
      <c r="J854">
        <v>0</v>
      </c>
    </row>
    <row r="855" spans="1:10" x14ac:dyDescent="0.35">
      <c r="A855">
        <v>854</v>
      </c>
      <c r="B855">
        <v>5.95</v>
      </c>
      <c r="C855" t="s">
        <v>20</v>
      </c>
      <c r="D855" t="str">
        <f>IF(AND(($B855- Parameter!$B$17*Spielerentscheidungen!$B$2+Parameter!$B$4*0.5 + I855)&gt;0,(ZB_Käufer2!$B855-Parameter!$B$17*Spielerentscheidungen!$D$2+Parameter!$B$4*0.5 + J855)&gt;0), IF(($B855-Parameter!$B$17*Spielerentscheidungen!$B$2+Parameter!$B$4*0.5 + I855) &gt; (ZB_Käufer2!$B855-Parameter!$B$17*Spielerentscheidungen!$D$2+Parameter!$B$4*0.5 + J855), "A", IF((ZB_Käufer2!$B855-Parameter!$B$17*Spielerentscheidungen!$D$2+Parameter!$B$4*0.5 + J855) &gt; ($B855-Parameter!$B$17*Spielerentscheidungen!$B$2+Parameter!$B$4*0.5 + I855), "B", C855)),
IF(($B855-Parameter!$B$17*Spielerentscheidungen!$B$2+Parameter!$B$4*0.5 + I855)&gt;0,"A",
IF((ZB_Käufer2!$B855-Parameter!$B$17*Spielerentscheidungen!$D$2+Parameter!$B$4*0.5 + J855)&gt;0,"B",0)))</f>
        <v>B</v>
      </c>
      <c r="E855" t="str">
        <f>IF(AND(($B855-Parameter!$B$17*Spielerentscheidungen!$B$3+Parameter!$B$4*(Ergebnisse2!$D$2/Parameter!$B$8) + I855)&gt;0,(ZB_Käufer2!$B855-Parameter!$B$17*Spielerentscheidungen!$D$3+Parameter!$B$4*(Ergebnisse2!$E$2/Parameter!$B$8) + J855)&gt;0),IF(($B855-Parameter!$B$17*Spielerentscheidungen!$B$3+Parameter!$B$4*(Ergebnisse2!$D$2/Parameter!$B$8) + I855) &gt; (ZB_Käufer2!$B855-Parameter!$B$17*Spielerentscheidungen!$D$3+Parameter!$B$4*(Ergebnisse2!$E$2/Parameter!$B$8) + J855),"A", IF(($B855-Parameter!$B$17*Spielerentscheidungen!$B$3+Parameter!$B$4*(Ergebnisse2!$D$2/Parameter!$B$8) + I855) &lt; (ZB_Käufer2!$B855-Parameter!$B$17*Spielerentscheidungen!$D$3+Parameter!$B$4*(Ergebnisse2!$E$2/Parameter!$B$8) + J855 ), "B", C855)),
IF(($B855-Parameter!$B$17*Spielerentscheidungen!$B$3+Parameter!$B$4*(Ergebnisse2!$D$2/Parameter!$B$8) + I855) &gt; 0,"A",
IF((ZB_Käufer2!$B855-Parameter!$B$17*Spielerentscheidungen!$D$3+Parameter!$B$4*(Ergebnisse2!$E$2/Parameter!$B$8) + J855)&gt;0,"B",0)))</f>
        <v>B</v>
      </c>
      <c r="F855">
        <f>IF(AND(($B855-Parameter!$B$17*Spielerentscheidungen!$B$4+Parameter!$B$4*(Ergebnisse2!$D$3/Parameter!$B$8) + I855 )&gt;0,(ZB_Käufer2!$B855-Parameter!$B$17*Spielerentscheidungen!$D$4+Parameter!$B$4*(Ergebnisse2!$E$3/Parameter!$B$8) + J855)&gt;0),IF(($B855-Parameter!$B$17*Spielerentscheidungen!$B$4+Parameter!$B$4*(Ergebnisse2!$D$3/Parameter!$B$8) + I855) &gt; (ZB_Käufer2!$B855-Parameter!$B$17*Spielerentscheidungen!$D$4+Parameter!$B$4*(Ergebnisse2!$E$3/Parameter!$B$8) + J855), "A", IF(($B855-Parameter!$B$17*Spielerentscheidungen!$B$4+Parameter!$B$4*(Ergebnisse2!$D$3/Parameter!$B$8) + I855) &lt; (ZB_Käufer2!$B855-Parameter!$B$17*Spielerentscheidungen!$D$4+Parameter!$B$4*(Ergebnisse2!$E$3/Parameter!$B$8) + J855), "B", C855)),
IF(($B855-Parameter!$B$17*Spielerentscheidungen!$B$4+Parameter!$B$4*(Ergebnisse2!$D$3/Parameter!$B$8) + I855) &gt; 0,"A",
IF((ZB_Käufer2!$B855-Parameter!$B$17*Spielerentscheidungen!$D$4+Parameter!$B$4*(Ergebnisse2!$E$3/Parameter!$B$8) + J855) &gt; 0,"B",0)))</f>
        <v>0</v>
      </c>
      <c r="G855" t="str">
        <f>IF(AND(($B855-Parameter!$B$17*Spielerentscheidungen!$B$5+Parameter!$B$4*(Ergebnisse2!$D$4/Parameter!$B$8) + I855)&gt;0,(ZB_Käufer2!$B855-Parameter!$B$17*Spielerentscheidungen!$D$5+Parameter!$B$4*(Ergebnisse2!$E$4/Parameter!$B$8) + J855)&gt;0), IF(($B855-Parameter!$B$17*Spielerentscheidungen!$B$5+Parameter!$B$4*(Ergebnisse2!$D$4/Parameter!$B$8) + I855) &gt; (ZB_Käufer2!$B855-Parameter!$B$17*Spielerentscheidungen!$D$5+Parameter!$B$4*(Ergebnisse2!$E$4/Parameter!$B$8) + J855), "A", IF(($B855-Parameter!$B$17*Spielerentscheidungen!$B$5+Parameter!$B$4*(Ergebnisse2!$D$4/Parameter!$B$8) + I855) &lt; (ZB_Käufer2!$B855-Parameter!$B$17*Spielerentscheidungen!$D$5+Parameter!$B$4*(Ergebnisse2!$E$4/Parameter!$B$8) + J855), "B", C855)),
IF(($B855-Parameter!$B$17*Spielerentscheidungen!$B$5+Parameter!$B$4*(Ergebnisse2!$D$4/Parameter!$B$8) +I855)&gt;0,"A",
IF((ZB_Käufer2!$B855-Parameter!$B$17*Spielerentscheidungen!$D$5+Parameter!$B$4*(Ergebnisse2!$E$4/Parameter!$B$8) + J855)&gt;0,"B",0)))</f>
        <v>B</v>
      </c>
      <c r="H855">
        <f>IF(AND(($B855-Parameter!$B$17*Spielerentscheidungen!$B$6+Parameter!$B$4*(Ergebnisse2!$D$5/Parameter!$B$8) + I855)&gt;0,(ZB_Käufer2!$B855-Parameter!$B$17*Spielerentscheidungen!$D$6+Parameter!$B$4*(Ergebnisse2!$E$5/Parameter!$B$8) + J855)&gt;0), IF(($B855-Parameter!$B$17*Spielerentscheidungen!$B$6+Parameter!$B$4*(Ergebnisse2!$D$5/Parameter!$B$8) + I855) &gt; (ZB_Käufer2!$B855-Parameter!$B$17*Spielerentscheidungen!$D$6+Parameter!$B$4*(Ergebnisse2!$E$5/Parameter!$B$8) + J855),"A",IF(($B855-Parameter!$B$17*Spielerentscheidungen!$B$6+Parameter!$B$4*(Ergebnisse2!$D$5/Parameter!$B$8) + I855) &lt; (ZB_Käufer2!$B855-Parameter!$B$17*Spielerentscheidungen!$D$6+Parameter!$B$4*(Ergebnisse2!$E$5/Parameter!$B$8) + J855),"B",C855)),
IF(($B855-Parameter!$B$17*Spielerentscheidungen!$B$6+Parameter!$B$4*(Ergebnisse2!$D$5/Parameter!$B$8) + I855)&gt;0,"A",
IF((ZB_Käufer2!$B855-Parameter!$B$17*Spielerentscheidungen!$D$6 + Parameter!$B$4*(Ergebnisse2!$E$5/Parameter!$B$8) + J855)&gt;0,"B",0)))</f>
        <v>0</v>
      </c>
      <c r="I855">
        <v>0</v>
      </c>
      <c r="J855">
        <v>4</v>
      </c>
    </row>
    <row r="856" spans="1:10" x14ac:dyDescent="0.35">
      <c r="A856">
        <v>855</v>
      </c>
      <c r="B856">
        <v>9.9600000000000009</v>
      </c>
      <c r="C856" t="s">
        <v>19</v>
      </c>
      <c r="D856" t="str">
        <f>IF(AND(($B856- Parameter!$B$17*Spielerentscheidungen!$B$2+Parameter!$B$4*0.5 + I856)&gt;0,(ZB_Käufer2!$B856-Parameter!$B$17*Spielerentscheidungen!$D$2+Parameter!$B$4*0.5 + J856)&gt;0), IF(($B856-Parameter!$B$17*Spielerentscheidungen!$B$2+Parameter!$B$4*0.5 + I856) &gt; (ZB_Käufer2!$B856-Parameter!$B$17*Spielerentscheidungen!$D$2+Parameter!$B$4*0.5 + J856), "A", IF((ZB_Käufer2!$B856-Parameter!$B$17*Spielerentscheidungen!$D$2+Parameter!$B$4*0.5 + J856) &gt; ($B856-Parameter!$B$17*Spielerentscheidungen!$B$2+Parameter!$B$4*0.5 + I856), "B", C856)),
IF(($B856-Parameter!$B$17*Spielerentscheidungen!$B$2+Parameter!$B$4*0.5 + I856)&gt;0,"A",
IF((ZB_Käufer2!$B856-Parameter!$B$17*Spielerentscheidungen!$D$2+Parameter!$B$4*0.5 + J856)&gt;0,"B",0)))</f>
        <v>A</v>
      </c>
      <c r="E856" t="str">
        <f>IF(AND(($B856-Parameter!$B$17*Spielerentscheidungen!$B$3+Parameter!$B$4*(Ergebnisse2!$D$2/Parameter!$B$8) + I856)&gt;0,(ZB_Käufer2!$B856-Parameter!$B$17*Spielerentscheidungen!$D$3+Parameter!$B$4*(Ergebnisse2!$E$2/Parameter!$B$8) + J856)&gt;0),IF(($B856-Parameter!$B$17*Spielerentscheidungen!$B$3+Parameter!$B$4*(Ergebnisse2!$D$2/Parameter!$B$8) + I856) &gt; (ZB_Käufer2!$B856-Parameter!$B$17*Spielerentscheidungen!$D$3+Parameter!$B$4*(Ergebnisse2!$E$2/Parameter!$B$8) + J856),"A", IF(($B856-Parameter!$B$17*Spielerentscheidungen!$B$3+Parameter!$B$4*(Ergebnisse2!$D$2/Parameter!$B$8) + I856) &lt; (ZB_Käufer2!$B856-Parameter!$B$17*Spielerentscheidungen!$D$3+Parameter!$B$4*(Ergebnisse2!$E$2/Parameter!$B$8) + J856 ), "B", C856)),
IF(($B856-Parameter!$B$17*Spielerentscheidungen!$B$3+Parameter!$B$4*(Ergebnisse2!$D$2/Parameter!$B$8) + I856) &gt; 0,"A",
IF((ZB_Käufer2!$B856-Parameter!$B$17*Spielerentscheidungen!$D$3+Parameter!$B$4*(Ergebnisse2!$E$2/Parameter!$B$8) + J856)&gt;0,"B",0)))</f>
        <v>A</v>
      </c>
      <c r="F856" t="str">
        <f>IF(AND(($B856-Parameter!$B$17*Spielerentscheidungen!$B$4+Parameter!$B$4*(Ergebnisse2!$D$3/Parameter!$B$8) + I856 )&gt;0,(ZB_Käufer2!$B856-Parameter!$B$17*Spielerentscheidungen!$D$4+Parameter!$B$4*(Ergebnisse2!$E$3/Parameter!$B$8) + J856)&gt;0),IF(($B856-Parameter!$B$17*Spielerentscheidungen!$B$4+Parameter!$B$4*(Ergebnisse2!$D$3/Parameter!$B$8) + I856) &gt; (ZB_Käufer2!$B856-Parameter!$B$17*Spielerentscheidungen!$D$4+Parameter!$B$4*(Ergebnisse2!$E$3/Parameter!$B$8) + J856), "A", IF(($B856-Parameter!$B$17*Spielerentscheidungen!$B$4+Parameter!$B$4*(Ergebnisse2!$D$3/Parameter!$B$8) + I856) &lt; (ZB_Käufer2!$B856-Parameter!$B$17*Spielerentscheidungen!$D$4+Parameter!$B$4*(Ergebnisse2!$E$3/Parameter!$B$8) + J856), "B", C856)),
IF(($B856-Parameter!$B$17*Spielerentscheidungen!$B$4+Parameter!$B$4*(Ergebnisse2!$D$3/Parameter!$B$8) + I856) &gt; 0,"A",
IF((ZB_Käufer2!$B856-Parameter!$B$17*Spielerentscheidungen!$D$4+Parameter!$B$4*(Ergebnisse2!$E$3/Parameter!$B$8) + J856) &gt; 0,"B",0)))</f>
        <v>A</v>
      </c>
      <c r="G856" t="str">
        <f>IF(AND(($B856-Parameter!$B$17*Spielerentscheidungen!$B$5+Parameter!$B$4*(Ergebnisse2!$D$4/Parameter!$B$8) + I856)&gt;0,(ZB_Käufer2!$B856-Parameter!$B$17*Spielerentscheidungen!$D$5+Parameter!$B$4*(Ergebnisse2!$E$4/Parameter!$B$8) + J856)&gt;0), IF(($B856-Parameter!$B$17*Spielerentscheidungen!$B$5+Parameter!$B$4*(Ergebnisse2!$D$4/Parameter!$B$8) + I856) &gt; (ZB_Käufer2!$B856-Parameter!$B$17*Spielerentscheidungen!$D$5+Parameter!$B$4*(Ergebnisse2!$E$4/Parameter!$B$8) + J856), "A", IF(($B856-Parameter!$B$17*Spielerentscheidungen!$B$5+Parameter!$B$4*(Ergebnisse2!$D$4/Parameter!$B$8) + I856) &lt; (ZB_Käufer2!$B856-Parameter!$B$17*Spielerentscheidungen!$D$5+Parameter!$B$4*(Ergebnisse2!$E$4/Parameter!$B$8) + J856), "B", C856)),
IF(($B856-Parameter!$B$17*Spielerentscheidungen!$B$5+Parameter!$B$4*(Ergebnisse2!$D$4/Parameter!$B$8) +I856)&gt;0,"A",
IF((ZB_Käufer2!$B856-Parameter!$B$17*Spielerentscheidungen!$D$5+Parameter!$B$4*(Ergebnisse2!$E$4/Parameter!$B$8) + J856)&gt;0,"B",0)))</f>
        <v>A</v>
      </c>
      <c r="H856" t="str">
        <f>IF(AND(($B856-Parameter!$B$17*Spielerentscheidungen!$B$6+Parameter!$B$4*(Ergebnisse2!$D$5/Parameter!$B$8) + I856)&gt;0,(ZB_Käufer2!$B856-Parameter!$B$17*Spielerentscheidungen!$D$6+Parameter!$B$4*(Ergebnisse2!$E$5/Parameter!$B$8) + J856)&gt;0), IF(($B856-Parameter!$B$17*Spielerentscheidungen!$B$6+Parameter!$B$4*(Ergebnisse2!$D$5/Parameter!$B$8) + I856) &gt; (ZB_Käufer2!$B856-Parameter!$B$17*Spielerentscheidungen!$D$6+Parameter!$B$4*(Ergebnisse2!$E$5/Parameter!$B$8) + J856),"A",IF(($B856-Parameter!$B$17*Spielerentscheidungen!$B$6+Parameter!$B$4*(Ergebnisse2!$D$5/Parameter!$B$8) + I856) &lt; (ZB_Käufer2!$B856-Parameter!$B$17*Spielerentscheidungen!$D$6+Parameter!$B$4*(Ergebnisse2!$E$5/Parameter!$B$8) + J856),"B",C856)),
IF(($B856-Parameter!$B$17*Spielerentscheidungen!$B$6+Parameter!$B$4*(Ergebnisse2!$D$5/Parameter!$B$8) + I856)&gt;0,"A",
IF((ZB_Käufer2!$B856-Parameter!$B$17*Spielerentscheidungen!$D$6 + Parameter!$B$4*(Ergebnisse2!$E$5/Parameter!$B$8) + J856)&gt;0,"B",0)))</f>
        <v>A</v>
      </c>
      <c r="I856">
        <v>5</v>
      </c>
      <c r="J856">
        <v>0</v>
      </c>
    </row>
    <row r="857" spans="1:10" x14ac:dyDescent="0.35">
      <c r="A857">
        <v>856</v>
      </c>
      <c r="B857">
        <v>5.18</v>
      </c>
      <c r="C857" t="s">
        <v>20</v>
      </c>
      <c r="D857">
        <f>IF(AND(($B857- Parameter!$B$17*Spielerentscheidungen!$B$2+Parameter!$B$4*0.5 + I857)&gt;0,(ZB_Käufer2!$B857-Parameter!$B$17*Spielerentscheidungen!$D$2+Parameter!$B$4*0.5 + J857)&gt;0), IF(($B857-Parameter!$B$17*Spielerentscheidungen!$B$2+Parameter!$B$4*0.5 + I857) &gt; (ZB_Käufer2!$B857-Parameter!$B$17*Spielerentscheidungen!$D$2+Parameter!$B$4*0.5 + J857), "A", IF((ZB_Käufer2!$B857-Parameter!$B$17*Spielerentscheidungen!$D$2+Parameter!$B$4*0.5 + J857) &gt; ($B857-Parameter!$B$17*Spielerentscheidungen!$B$2+Parameter!$B$4*0.5 + I857), "B", C857)),
IF(($B857-Parameter!$B$17*Spielerentscheidungen!$B$2+Parameter!$B$4*0.5 + I857)&gt;0,"A",
IF((ZB_Käufer2!$B857-Parameter!$B$17*Spielerentscheidungen!$D$2+Parameter!$B$4*0.5 + J857)&gt;0,"B",0)))</f>
        <v>0</v>
      </c>
      <c r="E857">
        <f>IF(AND(($B857-Parameter!$B$17*Spielerentscheidungen!$B$3+Parameter!$B$4*(Ergebnisse2!$D$2/Parameter!$B$8) + I857)&gt;0,(ZB_Käufer2!$B857-Parameter!$B$17*Spielerentscheidungen!$D$3+Parameter!$B$4*(Ergebnisse2!$E$2/Parameter!$B$8) + J857)&gt;0),IF(($B857-Parameter!$B$17*Spielerentscheidungen!$B$3+Parameter!$B$4*(Ergebnisse2!$D$2/Parameter!$B$8) + I857) &gt; (ZB_Käufer2!$B857-Parameter!$B$17*Spielerentscheidungen!$D$3+Parameter!$B$4*(Ergebnisse2!$E$2/Parameter!$B$8) + J857),"A", IF(($B857-Parameter!$B$17*Spielerentscheidungen!$B$3+Parameter!$B$4*(Ergebnisse2!$D$2/Parameter!$B$8) + I857) &lt; (ZB_Käufer2!$B857-Parameter!$B$17*Spielerentscheidungen!$D$3+Parameter!$B$4*(Ergebnisse2!$E$2/Parameter!$B$8) + J857 ), "B", C857)),
IF(($B857-Parameter!$B$17*Spielerentscheidungen!$B$3+Parameter!$B$4*(Ergebnisse2!$D$2/Parameter!$B$8) + I857) &gt; 0,"A",
IF((ZB_Käufer2!$B857-Parameter!$B$17*Spielerentscheidungen!$D$3+Parameter!$B$4*(Ergebnisse2!$E$2/Parameter!$B$8) + J857)&gt;0,"B",0)))</f>
        <v>0</v>
      </c>
      <c r="F857">
        <f>IF(AND(($B857-Parameter!$B$17*Spielerentscheidungen!$B$4+Parameter!$B$4*(Ergebnisse2!$D$3/Parameter!$B$8) + I857 )&gt;0,(ZB_Käufer2!$B857-Parameter!$B$17*Spielerentscheidungen!$D$4+Parameter!$B$4*(Ergebnisse2!$E$3/Parameter!$B$8) + J857)&gt;0),IF(($B857-Parameter!$B$17*Spielerentscheidungen!$B$4+Parameter!$B$4*(Ergebnisse2!$D$3/Parameter!$B$8) + I857) &gt; (ZB_Käufer2!$B857-Parameter!$B$17*Spielerentscheidungen!$D$4+Parameter!$B$4*(Ergebnisse2!$E$3/Parameter!$B$8) + J857), "A", IF(($B857-Parameter!$B$17*Spielerentscheidungen!$B$4+Parameter!$B$4*(Ergebnisse2!$D$3/Parameter!$B$8) + I857) &lt; (ZB_Käufer2!$B857-Parameter!$B$17*Spielerentscheidungen!$D$4+Parameter!$B$4*(Ergebnisse2!$E$3/Parameter!$B$8) + J857), "B", C857)),
IF(($B857-Parameter!$B$17*Spielerentscheidungen!$B$4+Parameter!$B$4*(Ergebnisse2!$D$3/Parameter!$B$8) + I857) &gt; 0,"A",
IF((ZB_Käufer2!$B857-Parameter!$B$17*Spielerentscheidungen!$D$4+Parameter!$B$4*(Ergebnisse2!$E$3/Parameter!$B$8) + J857) &gt; 0,"B",0)))</f>
        <v>0</v>
      </c>
      <c r="G857">
        <f>IF(AND(($B857-Parameter!$B$17*Spielerentscheidungen!$B$5+Parameter!$B$4*(Ergebnisse2!$D$4/Parameter!$B$8) + I857)&gt;0,(ZB_Käufer2!$B857-Parameter!$B$17*Spielerentscheidungen!$D$5+Parameter!$B$4*(Ergebnisse2!$E$4/Parameter!$B$8) + J857)&gt;0), IF(($B857-Parameter!$B$17*Spielerentscheidungen!$B$5+Parameter!$B$4*(Ergebnisse2!$D$4/Parameter!$B$8) + I857) &gt; (ZB_Käufer2!$B857-Parameter!$B$17*Spielerentscheidungen!$D$5+Parameter!$B$4*(Ergebnisse2!$E$4/Parameter!$B$8) + J857), "A", IF(($B857-Parameter!$B$17*Spielerentscheidungen!$B$5+Parameter!$B$4*(Ergebnisse2!$D$4/Parameter!$B$8) + I857) &lt; (ZB_Käufer2!$B857-Parameter!$B$17*Spielerentscheidungen!$D$5+Parameter!$B$4*(Ergebnisse2!$E$4/Parameter!$B$8) + J857), "B", C857)),
IF(($B857-Parameter!$B$17*Spielerentscheidungen!$B$5+Parameter!$B$4*(Ergebnisse2!$D$4/Parameter!$B$8) +I857)&gt;0,"A",
IF((ZB_Käufer2!$B857-Parameter!$B$17*Spielerentscheidungen!$D$5+Parameter!$B$4*(Ergebnisse2!$E$4/Parameter!$B$8) + J857)&gt;0,"B",0)))</f>
        <v>0</v>
      </c>
      <c r="H857">
        <f>IF(AND(($B857-Parameter!$B$17*Spielerentscheidungen!$B$6+Parameter!$B$4*(Ergebnisse2!$D$5/Parameter!$B$8) + I857)&gt;0,(ZB_Käufer2!$B857-Parameter!$B$17*Spielerentscheidungen!$D$6+Parameter!$B$4*(Ergebnisse2!$E$5/Parameter!$B$8) + J857)&gt;0), IF(($B857-Parameter!$B$17*Spielerentscheidungen!$B$6+Parameter!$B$4*(Ergebnisse2!$D$5/Parameter!$B$8) + I857) &gt; (ZB_Käufer2!$B857-Parameter!$B$17*Spielerentscheidungen!$D$6+Parameter!$B$4*(Ergebnisse2!$E$5/Parameter!$B$8) + J857),"A",IF(($B857-Parameter!$B$17*Spielerentscheidungen!$B$6+Parameter!$B$4*(Ergebnisse2!$D$5/Parameter!$B$8) + I857) &lt; (ZB_Käufer2!$B857-Parameter!$B$17*Spielerentscheidungen!$D$6+Parameter!$B$4*(Ergebnisse2!$E$5/Parameter!$B$8) + J857),"B",C857)),
IF(($B857-Parameter!$B$17*Spielerentscheidungen!$B$6+Parameter!$B$4*(Ergebnisse2!$D$5/Parameter!$B$8) + I857)&gt;0,"A",
IF((ZB_Käufer2!$B857-Parameter!$B$17*Spielerentscheidungen!$D$6 + Parameter!$B$4*(Ergebnisse2!$E$5/Parameter!$B$8) + J857)&gt;0,"B",0)))</f>
        <v>0</v>
      </c>
      <c r="I857">
        <v>0</v>
      </c>
      <c r="J857">
        <v>0</v>
      </c>
    </row>
    <row r="858" spans="1:10" x14ac:dyDescent="0.35">
      <c r="A858">
        <v>857</v>
      </c>
      <c r="B858">
        <v>4.3600000000000003</v>
      </c>
      <c r="C858" t="s">
        <v>19</v>
      </c>
      <c r="D858" t="str">
        <f>IF(AND(($B858- Parameter!$B$17*Spielerentscheidungen!$B$2+Parameter!$B$4*0.5 + I858)&gt;0,(ZB_Käufer2!$B858-Parameter!$B$17*Spielerentscheidungen!$D$2+Parameter!$B$4*0.5 + J858)&gt;0), IF(($B858-Parameter!$B$17*Spielerentscheidungen!$B$2+Parameter!$B$4*0.5 + I858) &gt; (ZB_Käufer2!$B858-Parameter!$B$17*Spielerentscheidungen!$D$2+Parameter!$B$4*0.5 + J858), "A", IF((ZB_Käufer2!$B858-Parameter!$B$17*Spielerentscheidungen!$D$2+Parameter!$B$4*0.5 + J858) &gt; ($B858-Parameter!$B$17*Spielerentscheidungen!$B$2+Parameter!$B$4*0.5 + I858), "B", C858)),
IF(($B858-Parameter!$B$17*Spielerentscheidungen!$B$2+Parameter!$B$4*0.5 + I858)&gt;0,"A",
IF((ZB_Käufer2!$B858-Parameter!$B$17*Spielerentscheidungen!$D$2+Parameter!$B$4*0.5 + J858)&gt;0,"B",0)))</f>
        <v>A</v>
      </c>
      <c r="E858" t="str">
        <f>IF(AND(($B858-Parameter!$B$17*Spielerentscheidungen!$B$3+Parameter!$B$4*(Ergebnisse2!$D$2/Parameter!$B$8) + I858)&gt;0,(ZB_Käufer2!$B858-Parameter!$B$17*Spielerentscheidungen!$D$3+Parameter!$B$4*(Ergebnisse2!$E$2/Parameter!$B$8) + J858)&gt;0),IF(($B858-Parameter!$B$17*Spielerentscheidungen!$B$3+Parameter!$B$4*(Ergebnisse2!$D$2/Parameter!$B$8) + I858) &gt; (ZB_Käufer2!$B858-Parameter!$B$17*Spielerentscheidungen!$D$3+Parameter!$B$4*(Ergebnisse2!$E$2/Parameter!$B$8) + J858),"A", IF(($B858-Parameter!$B$17*Spielerentscheidungen!$B$3+Parameter!$B$4*(Ergebnisse2!$D$2/Parameter!$B$8) + I858) &lt; (ZB_Käufer2!$B858-Parameter!$B$17*Spielerentscheidungen!$D$3+Parameter!$B$4*(Ergebnisse2!$E$2/Parameter!$B$8) + J858 ), "B", C858)),
IF(($B858-Parameter!$B$17*Spielerentscheidungen!$B$3+Parameter!$B$4*(Ergebnisse2!$D$2/Parameter!$B$8) + I858) &gt; 0,"A",
IF((ZB_Käufer2!$B858-Parameter!$B$17*Spielerentscheidungen!$D$3+Parameter!$B$4*(Ergebnisse2!$E$2/Parameter!$B$8) + J858)&gt;0,"B",0)))</f>
        <v>A</v>
      </c>
      <c r="F858">
        <f>IF(AND(($B858-Parameter!$B$17*Spielerentscheidungen!$B$4+Parameter!$B$4*(Ergebnisse2!$D$3/Parameter!$B$8) + I858 )&gt;0,(ZB_Käufer2!$B858-Parameter!$B$17*Spielerentscheidungen!$D$4+Parameter!$B$4*(Ergebnisse2!$E$3/Parameter!$B$8) + J858)&gt;0),IF(($B858-Parameter!$B$17*Spielerentscheidungen!$B$4+Parameter!$B$4*(Ergebnisse2!$D$3/Parameter!$B$8) + I858) &gt; (ZB_Käufer2!$B858-Parameter!$B$17*Spielerentscheidungen!$D$4+Parameter!$B$4*(Ergebnisse2!$E$3/Parameter!$B$8) + J858), "A", IF(($B858-Parameter!$B$17*Spielerentscheidungen!$B$4+Parameter!$B$4*(Ergebnisse2!$D$3/Parameter!$B$8) + I858) &lt; (ZB_Käufer2!$B858-Parameter!$B$17*Spielerentscheidungen!$D$4+Parameter!$B$4*(Ergebnisse2!$E$3/Parameter!$B$8) + J858), "B", C858)),
IF(($B858-Parameter!$B$17*Spielerentscheidungen!$B$4+Parameter!$B$4*(Ergebnisse2!$D$3/Parameter!$B$8) + I858) &gt; 0,"A",
IF((ZB_Käufer2!$B858-Parameter!$B$17*Spielerentscheidungen!$D$4+Parameter!$B$4*(Ergebnisse2!$E$3/Parameter!$B$8) + J858) &gt; 0,"B",0)))</f>
        <v>0</v>
      </c>
      <c r="G858">
        <f>IF(AND(($B858-Parameter!$B$17*Spielerentscheidungen!$B$5+Parameter!$B$4*(Ergebnisse2!$D$4/Parameter!$B$8) + I858)&gt;0,(ZB_Käufer2!$B858-Parameter!$B$17*Spielerentscheidungen!$D$5+Parameter!$B$4*(Ergebnisse2!$E$4/Parameter!$B$8) + J858)&gt;0), IF(($B858-Parameter!$B$17*Spielerentscheidungen!$B$5+Parameter!$B$4*(Ergebnisse2!$D$4/Parameter!$B$8) + I858) &gt; (ZB_Käufer2!$B858-Parameter!$B$17*Spielerentscheidungen!$D$5+Parameter!$B$4*(Ergebnisse2!$E$4/Parameter!$B$8) + J858), "A", IF(($B858-Parameter!$B$17*Spielerentscheidungen!$B$5+Parameter!$B$4*(Ergebnisse2!$D$4/Parameter!$B$8) + I858) &lt; (ZB_Käufer2!$B858-Parameter!$B$17*Spielerentscheidungen!$D$5+Parameter!$B$4*(Ergebnisse2!$E$4/Parameter!$B$8) + J858), "B", C858)),
IF(($B858-Parameter!$B$17*Spielerentscheidungen!$B$5+Parameter!$B$4*(Ergebnisse2!$D$4/Parameter!$B$8) +I858)&gt;0,"A",
IF((ZB_Käufer2!$B858-Parameter!$B$17*Spielerentscheidungen!$D$5+Parameter!$B$4*(Ergebnisse2!$E$4/Parameter!$B$8) + J858)&gt;0,"B",0)))</f>
        <v>0</v>
      </c>
      <c r="H858">
        <f>IF(AND(($B858-Parameter!$B$17*Spielerentscheidungen!$B$6+Parameter!$B$4*(Ergebnisse2!$D$5/Parameter!$B$8) + I858)&gt;0,(ZB_Käufer2!$B858-Parameter!$B$17*Spielerentscheidungen!$D$6+Parameter!$B$4*(Ergebnisse2!$E$5/Parameter!$B$8) + J858)&gt;0), IF(($B858-Parameter!$B$17*Spielerentscheidungen!$B$6+Parameter!$B$4*(Ergebnisse2!$D$5/Parameter!$B$8) + I858) &gt; (ZB_Käufer2!$B858-Parameter!$B$17*Spielerentscheidungen!$D$6+Parameter!$B$4*(Ergebnisse2!$E$5/Parameter!$B$8) + J858),"A",IF(($B858-Parameter!$B$17*Spielerentscheidungen!$B$6+Parameter!$B$4*(Ergebnisse2!$D$5/Parameter!$B$8) + I858) &lt; (ZB_Käufer2!$B858-Parameter!$B$17*Spielerentscheidungen!$D$6+Parameter!$B$4*(Ergebnisse2!$E$5/Parameter!$B$8) + J858),"B",C858)),
IF(($B858-Parameter!$B$17*Spielerentscheidungen!$B$6+Parameter!$B$4*(Ergebnisse2!$D$5/Parameter!$B$8) + I858)&gt;0,"A",
IF((ZB_Käufer2!$B858-Parameter!$B$17*Spielerentscheidungen!$D$6 + Parameter!$B$4*(Ergebnisse2!$E$5/Parameter!$B$8) + J858)&gt;0,"B",0)))</f>
        <v>0</v>
      </c>
      <c r="I858">
        <v>3</v>
      </c>
      <c r="J858">
        <v>0</v>
      </c>
    </row>
    <row r="859" spans="1:10" x14ac:dyDescent="0.35">
      <c r="A859">
        <v>858</v>
      </c>
      <c r="B859">
        <v>5.18</v>
      </c>
      <c r="C859" t="s">
        <v>20</v>
      </c>
      <c r="D859" t="str">
        <f>IF(AND(($B859- Parameter!$B$17*Spielerentscheidungen!$B$2+Parameter!$B$4*0.5 + I859)&gt;0,(ZB_Käufer2!$B859-Parameter!$B$17*Spielerentscheidungen!$D$2+Parameter!$B$4*0.5 + J859)&gt;0), IF(($B859-Parameter!$B$17*Spielerentscheidungen!$B$2+Parameter!$B$4*0.5 + I859) &gt; (ZB_Käufer2!$B859-Parameter!$B$17*Spielerentscheidungen!$D$2+Parameter!$B$4*0.5 + J859), "A", IF((ZB_Käufer2!$B859-Parameter!$B$17*Spielerentscheidungen!$D$2+Parameter!$B$4*0.5 + J859) &gt; ($B859-Parameter!$B$17*Spielerentscheidungen!$B$2+Parameter!$B$4*0.5 + I859), "B", C859)),
IF(($B859-Parameter!$B$17*Spielerentscheidungen!$B$2+Parameter!$B$4*0.5 + I859)&gt;0,"A",
IF((ZB_Käufer2!$B859-Parameter!$B$17*Spielerentscheidungen!$D$2+Parameter!$B$4*0.5 + J859)&gt;0,"B",0)))</f>
        <v>A</v>
      </c>
      <c r="E859" t="str">
        <f>IF(AND(($B859-Parameter!$B$17*Spielerentscheidungen!$B$3+Parameter!$B$4*(Ergebnisse2!$D$2/Parameter!$B$8) + I859)&gt;0,(ZB_Käufer2!$B859-Parameter!$B$17*Spielerentscheidungen!$D$3+Parameter!$B$4*(Ergebnisse2!$E$2/Parameter!$B$8) + J859)&gt;0),IF(($B859-Parameter!$B$17*Spielerentscheidungen!$B$3+Parameter!$B$4*(Ergebnisse2!$D$2/Parameter!$B$8) + I859) &gt; (ZB_Käufer2!$B859-Parameter!$B$17*Spielerentscheidungen!$D$3+Parameter!$B$4*(Ergebnisse2!$E$2/Parameter!$B$8) + J859),"A", IF(($B859-Parameter!$B$17*Spielerentscheidungen!$B$3+Parameter!$B$4*(Ergebnisse2!$D$2/Parameter!$B$8) + I859) &lt; (ZB_Käufer2!$B859-Parameter!$B$17*Spielerentscheidungen!$D$3+Parameter!$B$4*(Ergebnisse2!$E$2/Parameter!$B$8) + J859 ), "B", C859)),
IF(($B859-Parameter!$B$17*Spielerentscheidungen!$B$3+Parameter!$B$4*(Ergebnisse2!$D$2/Parameter!$B$8) + I859) &gt; 0,"A",
IF((ZB_Käufer2!$B859-Parameter!$B$17*Spielerentscheidungen!$D$3+Parameter!$B$4*(Ergebnisse2!$E$2/Parameter!$B$8) + J859)&gt;0,"B",0)))</f>
        <v>A</v>
      </c>
      <c r="F859">
        <f>IF(AND(($B859-Parameter!$B$17*Spielerentscheidungen!$B$4+Parameter!$B$4*(Ergebnisse2!$D$3/Parameter!$B$8) + I859 )&gt;0,(ZB_Käufer2!$B859-Parameter!$B$17*Spielerentscheidungen!$D$4+Parameter!$B$4*(Ergebnisse2!$E$3/Parameter!$B$8) + J859)&gt;0),IF(($B859-Parameter!$B$17*Spielerentscheidungen!$B$4+Parameter!$B$4*(Ergebnisse2!$D$3/Parameter!$B$8) + I859) &gt; (ZB_Käufer2!$B859-Parameter!$B$17*Spielerentscheidungen!$D$4+Parameter!$B$4*(Ergebnisse2!$E$3/Parameter!$B$8) + J859), "A", IF(($B859-Parameter!$B$17*Spielerentscheidungen!$B$4+Parameter!$B$4*(Ergebnisse2!$D$3/Parameter!$B$8) + I859) &lt; (ZB_Käufer2!$B859-Parameter!$B$17*Spielerentscheidungen!$D$4+Parameter!$B$4*(Ergebnisse2!$E$3/Parameter!$B$8) + J859), "B", C859)),
IF(($B859-Parameter!$B$17*Spielerentscheidungen!$B$4+Parameter!$B$4*(Ergebnisse2!$D$3/Parameter!$B$8) + I859) &gt; 0,"A",
IF((ZB_Käufer2!$B859-Parameter!$B$17*Spielerentscheidungen!$D$4+Parameter!$B$4*(Ergebnisse2!$E$3/Parameter!$B$8) + J859) &gt; 0,"B",0)))</f>
        <v>0</v>
      </c>
      <c r="G859">
        <f>IF(AND(($B859-Parameter!$B$17*Spielerentscheidungen!$B$5+Parameter!$B$4*(Ergebnisse2!$D$4/Parameter!$B$8) + I859)&gt;0,(ZB_Käufer2!$B859-Parameter!$B$17*Spielerentscheidungen!$D$5+Parameter!$B$4*(Ergebnisse2!$E$4/Parameter!$B$8) + J859)&gt;0), IF(($B859-Parameter!$B$17*Spielerentscheidungen!$B$5+Parameter!$B$4*(Ergebnisse2!$D$4/Parameter!$B$8) + I859) &gt; (ZB_Käufer2!$B859-Parameter!$B$17*Spielerentscheidungen!$D$5+Parameter!$B$4*(Ergebnisse2!$E$4/Parameter!$B$8) + J859), "A", IF(($B859-Parameter!$B$17*Spielerentscheidungen!$B$5+Parameter!$B$4*(Ergebnisse2!$D$4/Parameter!$B$8) + I859) &lt; (ZB_Käufer2!$B859-Parameter!$B$17*Spielerentscheidungen!$D$5+Parameter!$B$4*(Ergebnisse2!$E$4/Parameter!$B$8) + J859), "B", C859)),
IF(($B859-Parameter!$B$17*Spielerentscheidungen!$B$5+Parameter!$B$4*(Ergebnisse2!$D$4/Parameter!$B$8) +I859)&gt;0,"A",
IF((ZB_Käufer2!$B859-Parameter!$B$17*Spielerentscheidungen!$D$5+Parameter!$B$4*(Ergebnisse2!$E$4/Parameter!$B$8) + J859)&gt;0,"B",0)))</f>
        <v>0</v>
      </c>
      <c r="H859">
        <f>IF(AND(($B859-Parameter!$B$17*Spielerentscheidungen!$B$6+Parameter!$B$4*(Ergebnisse2!$D$5/Parameter!$B$8) + I859)&gt;0,(ZB_Käufer2!$B859-Parameter!$B$17*Spielerentscheidungen!$D$6+Parameter!$B$4*(Ergebnisse2!$E$5/Parameter!$B$8) + J859)&gt;0), IF(($B859-Parameter!$B$17*Spielerentscheidungen!$B$6+Parameter!$B$4*(Ergebnisse2!$D$5/Parameter!$B$8) + I859) &gt; (ZB_Käufer2!$B859-Parameter!$B$17*Spielerentscheidungen!$D$6+Parameter!$B$4*(Ergebnisse2!$E$5/Parameter!$B$8) + J859),"A",IF(($B859-Parameter!$B$17*Spielerentscheidungen!$B$6+Parameter!$B$4*(Ergebnisse2!$D$5/Parameter!$B$8) + I859) &lt; (ZB_Käufer2!$B859-Parameter!$B$17*Spielerentscheidungen!$D$6+Parameter!$B$4*(Ergebnisse2!$E$5/Parameter!$B$8) + J859),"B",C859)),
IF(($B859-Parameter!$B$17*Spielerentscheidungen!$B$6+Parameter!$B$4*(Ergebnisse2!$D$5/Parameter!$B$8) + I859)&gt;0,"A",
IF((ZB_Käufer2!$B859-Parameter!$B$17*Spielerentscheidungen!$D$6 + Parameter!$B$4*(Ergebnisse2!$E$5/Parameter!$B$8) + J859)&gt;0,"B",0)))</f>
        <v>0</v>
      </c>
      <c r="I859">
        <v>2</v>
      </c>
      <c r="J859">
        <v>0</v>
      </c>
    </row>
    <row r="860" spans="1:10" x14ac:dyDescent="0.35">
      <c r="A860">
        <v>859</v>
      </c>
      <c r="B860">
        <v>0.98</v>
      </c>
      <c r="C860" t="s">
        <v>19</v>
      </c>
      <c r="D860">
        <f>IF(AND(($B860- Parameter!$B$17*Spielerentscheidungen!$B$2+Parameter!$B$4*0.5 + I860)&gt;0,(ZB_Käufer2!$B860-Parameter!$B$17*Spielerentscheidungen!$D$2+Parameter!$B$4*0.5 + J860)&gt;0), IF(($B860-Parameter!$B$17*Spielerentscheidungen!$B$2+Parameter!$B$4*0.5 + I860) &gt; (ZB_Käufer2!$B860-Parameter!$B$17*Spielerentscheidungen!$D$2+Parameter!$B$4*0.5 + J860), "A", IF((ZB_Käufer2!$B860-Parameter!$B$17*Spielerentscheidungen!$D$2+Parameter!$B$4*0.5 + J860) &gt; ($B860-Parameter!$B$17*Spielerentscheidungen!$B$2+Parameter!$B$4*0.5 + I860), "B", C860)),
IF(($B860-Parameter!$B$17*Spielerentscheidungen!$B$2+Parameter!$B$4*0.5 + I860)&gt;0,"A",
IF((ZB_Käufer2!$B860-Parameter!$B$17*Spielerentscheidungen!$D$2+Parameter!$B$4*0.5 + J860)&gt;0,"B",0)))</f>
        <v>0</v>
      </c>
      <c r="E860">
        <f>IF(AND(($B860-Parameter!$B$17*Spielerentscheidungen!$B$3+Parameter!$B$4*(Ergebnisse2!$D$2/Parameter!$B$8) + I860)&gt;0,(ZB_Käufer2!$B860-Parameter!$B$17*Spielerentscheidungen!$D$3+Parameter!$B$4*(Ergebnisse2!$E$2/Parameter!$B$8) + J860)&gt;0),IF(($B860-Parameter!$B$17*Spielerentscheidungen!$B$3+Parameter!$B$4*(Ergebnisse2!$D$2/Parameter!$B$8) + I860) &gt; (ZB_Käufer2!$B860-Parameter!$B$17*Spielerentscheidungen!$D$3+Parameter!$B$4*(Ergebnisse2!$E$2/Parameter!$B$8) + J860),"A", IF(($B860-Parameter!$B$17*Spielerentscheidungen!$B$3+Parameter!$B$4*(Ergebnisse2!$D$2/Parameter!$B$8) + I860) &lt; (ZB_Käufer2!$B860-Parameter!$B$17*Spielerentscheidungen!$D$3+Parameter!$B$4*(Ergebnisse2!$E$2/Parameter!$B$8) + J860 ), "B", C860)),
IF(($B860-Parameter!$B$17*Spielerentscheidungen!$B$3+Parameter!$B$4*(Ergebnisse2!$D$2/Parameter!$B$8) + I860) &gt; 0,"A",
IF((ZB_Käufer2!$B860-Parameter!$B$17*Spielerentscheidungen!$D$3+Parameter!$B$4*(Ergebnisse2!$E$2/Parameter!$B$8) + J860)&gt;0,"B",0)))</f>
        <v>0</v>
      </c>
      <c r="F860">
        <f>IF(AND(($B860-Parameter!$B$17*Spielerentscheidungen!$B$4+Parameter!$B$4*(Ergebnisse2!$D$3/Parameter!$B$8) + I860 )&gt;0,(ZB_Käufer2!$B860-Parameter!$B$17*Spielerentscheidungen!$D$4+Parameter!$B$4*(Ergebnisse2!$E$3/Parameter!$B$8) + J860)&gt;0),IF(($B860-Parameter!$B$17*Spielerentscheidungen!$B$4+Parameter!$B$4*(Ergebnisse2!$D$3/Parameter!$B$8) + I860) &gt; (ZB_Käufer2!$B860-Parameter!$B$17*Spielerentscheidungen!$D$4+Parameter!$B$4*(Ergebnisse2!$E$3/Parameter!$B$8) + J860), "A", IF(($B860-Parameter!$B$17*Spielerentscheidungen!$B$4+Parameter!$B$4*(Ergebnisse2!$D$3/Parameter!$B$8) + I860) &lt; (ZB_Käufer2!$B860-Parameter!$B$17*Spielerentscheidungen!$D$4+Parameter!$B$4*(Ergebnisse2!$E$3/Parameter!$B$8) + J860), "B", C860)),
IF(($B860-Parameter!$B$17*Spielerentscheidungen!$B$4+Parameter!$B$4*(Ergebnisse2!$D$3/Parameter!$B$8) + I860) &gt; 0,"A",
IF((ZB_Käufer2!$B860-Parameter!$B$17*Spielerentscheidungen!$D$4+Parameter!$B$4*(Ergebnisse2!$E$3/Parameter!$B$8) + J860) &gt; 0,"B",0)))</f>
        <v>0</v>
      </c>
      <c r="G860">
        <f>IF(AND(($B860-Parameter!$B$17*Spielerentscheidungen!$B$5+Parameter!$B$4*(Ergebnisse2!$D$4/Parameter!$B$8) + I860)&gt;0,(ZB_Käufer2!$B860-Parameter!$B$17*Spielerentscheidungen!$D$5+Parameter!$B$4*(Ergebnisse2!$E$4/Parameter!$B$8) + J860)&gt;0), IF(($B860-Parameter!$B$17*Spielerentscheidungen!$B$5+Parameter!$B$4*(Ergebnisse2!$D$4/Parameter!$B$8) + I860) &gt; (ZB_Käufer2!$B860-Parameter!$B$17*Spielerentscheidungen!$D$5+Parameter!$B$4*(Ergebnisse2!$E$4/Parameter!$B$8) + J860), "A", IF(($B860-Parameter!$B$17*Spielerentscheidungen!$B$5+Parameter!$B$4*(Ergebnisse2!$D$4/Parameter!$B$8) + I860) &lt; (ZB_Käufer2!$B860-Parameter!$B$17*Spielerentscheidungen!$D$5+Parameter!$B$4*(Ergebnisse2!$E$4/Parameter!$B$8) + J860), "B", C860)),
IF(($B860-Parameter!$B$17*Spielerentscheidungen!$B$5+Parameter!$B$4*(Ergebnisse2!$D$4/Parameter!$B$8) +I860)&gt;0,"A",
IF((ZB_Käufer2!$B860-Parameter!$B$17*Spielerentscheidungen!$D$5+Parameter!$B$4*(Ergebnisse2!$E$4/Parameter!$B$8) + J860)&gt;0,"B",0)))</f>
        <v>0</v>
      </c>
      <c r="H860">
        <f>IF(AND(($B860-Parameter!$B$17*Spielerentscheidungen!$B$6+Parameter!$B$4*(Ergebnisse2!$D$5/Parameter!$B$8) + I860)&gt;0,(ZB_Käufer2!$B860-Parameter!$B$17*Spielerentscheidungen!$D$6+Parameter!$B$4*(Ergebnisse2!$E$5/Parameter!$B$8) + J860)&gt;0), IF(($B860-Parameter!$B$17*Spielerentscheidungen!$B$6+Parameter!$B$4*(Ergebnisse2!$D$5/Parameter!$B$8) + I860) &gt; (ZB_Käufer2!$B860-Parameter!$B$17*Spielerentscheidungen!$D$6+Parameter!$B$4*(Ergebnisse2!$E$5/Parameter!$B$8) + J860),"A",IF(($B860-Parameter!$B$17*Spielerentscheidungen!$B$6+Parameter!$B$4*(Ergebnisse2!$D$5/Parameter!$B$8) + I860) &lt; (ZB_Käufer2!$B860-Parameter!$B$17*Spielerentscheidungen!$D$6+Parameter!$B$4*(Ergebnisse2!$E$5/Parameter!$B$8) + J860),"B",C860)),
IF(($B860-Parameter!$B$17*Spielerentscheidungen!$B$6+Parameter!$B$4*(Ergebnisse2!$D$5/Parameter!$B$8) + I860)&gt;0,"A",
IF((ZB_Käufer2!$B860-Parameter!$B$17*Spielerentscheidungen!$D$6 + Parameter!$B$4*(Ergebnisse2!$E$5/Parameter!$B$8) + J860)&gt;0,"B",0)))</f>
        <v>0</v>
      </c>
      <c r="I860">
        <v>0</v>
      </c>
      <c r="J860">
        <v>3</v>
      </c>
    </row>
    <row r="861" spans="1:10" x14ac:dyDescent="0.35">
      <c r="A861">
        <v>860</v>
      </c>
      <c r="B861">
        <v>4.63</v>
      </c>
      <c r="C861" t="s">
        <v>20</v>
      </c>
      <c r="D861">
        <f>IF(AND(($B861- Parameter!$B$17*Spielerentscheidungen!$B$2+Parameter!$B$4*0.5 + I861)&gt;0,(ZB_Käufer2!$B861-Parameter!$B$17*Spielerentscheidungen!$D$2+Parameter!$B$4*0.5 + J861)&gt;0), IF(($B861-Parameter!$B$17*Spielerentscheidungen!$B$2+Parameter!$B$4*0.5 + I861) &gt; (ZB_Käufer2!$B861-Parameter!$B$17*Spielerentscheidungen!$D$2+Parameter!$B$4*0.5 + J861), "A", IF((ZB_Käufer2!$B861-Parameter!$B$17*Spielerentscheidungen!$D$2+Parameter!$B$4*0.5 + J861) &gt; ($B861-Parameter!$B$17*Spielerentscheidungen!$B$2+Parameter!$B$4*0.5 + I861), "B", C861)),
IF(($B861-Parameter!$B$17*Spielerentscheidungen!$B$2+Parameter!$B$4*0.5 + I861)&gt;0,"A",
IF((ZB_Käufer2!$B861-Parameter!$B$17*Spielerentscheidungen!$D$2+Parameter!$B$4*0.5 + J861)&gt;0,"B",0)))</f>
        <v>0</v>
      </c>
      <c r="E861" t="str">
        <f>IF(AND(($B861-Parameter!$B$17*Spielerentscheidungen!$B$3+Parameter!$B$4*(Ergebnisse2!$D$2/Parameter!$B$8) + I861)&gt;0,(ZB_Käufer2!$B861-Parameter!$B$17*Spielerentscheidungen!$D$3+Parameter!$B$4*(Ergebnisse2!$E$2/Parameter!$B$8) + J861)&gt;0),IF(($B861-Parameter!$B$17*Spielerentscheidungen!$B$3+Parameter!$B$4*(Ergebnisse2!$D$2/Parameter!$B$8) + I861) &gt; (ZB_Käufer2!$B861-Parameter!$B$17*Spielerentscheidungen!$D$3+Parameter!$B$4*(Ergebnisse2!$E$2/Parameter!$B$8) + J861),"A", IF(($B861-Parameter!$B$17*Spielerentscheidungen!$B$3+Parameter!$B$4*(Ergebnisse2!$D$2/Parameter!$B$8) + I861) &lt; (ZB_Käufer2!$B861-Parameter!$B$17*Spielerentscheidungen!$D$3+Parameter!$B$4*(Ergebnisse2!$E$2/Parameter!$B$8) + J861 ), "B", C861)),
IF(($B861-Parameter!$B$17*Spielerentscheidungen!$B$3+Parameter!$B$4*(Ergebnisse2!$D$2/Parameter!$B$8) + I861) &gt; 0,"A",
IF((ZB_Käufer2!$B861-Parameter!$B$17*Spielerentscheidungen!$D$3+Parameter!$B$4*(Ergebnisse2!$E$2/Parameter!$B$8) + J861)&gt;0,"B",0)))</f>
        <v>A</v>
      </c>
      <c r="F861">
        <f>IF(AND(($B861-Parameter!$B$17*Spielerentscheidungen!$B$4+Parameter!$B$4*(Ergebnisse2!$D$3/Parameter!$B$8) + I861 )&gt;0,(ZB_Käufer2!$B861-Parameter!$B$17*Spielerentscheidungen!$D$4+Parameter!$B$4*(Ergebnisse2!$E$3/Parameter!$B$8) + J861)&gt;0),IF(($B861-Parameter!$B$17*Spielerentscheidungen!$B$4+Parameter!$B$4*(Ergebnisse2!$D$3/Parameter!$B$8) + I861) &gt; (ZB_Käufer2!$B861-Parameter!$B$17*Spielerentscheidungen!$D$4+Parameter!$B$4*(Ergebnisse2!$E$3/Parameter!$B$8) + J861), "A", IF(($B861-Parameter!$B$17*Spielerentscheidungen!$B$4+Parameter!$B$4*(Ergebnisse2!$D$3/Parameter!$B$8) + I861) &lt; (ZB_Käufer2!$B861-Parameter!$B$17*Spielerentscheidungen!$D$4+Parameter!$B$4*(Ergebnisse2!$E$3/Parameter!$B$8) + J861), "B", C861)),
IF(($B861-Parameter!$B$17*Spielerentscheidungen!$B$4+Parameter!$B$4*(Ergebnisse2!$D$3/Parameter!$B$8) + I861) &gt; 0,"A",
IF((ZB_Käufer2!$B861-Parameter!$B$17*Spielerentscheidungen!$D$4+Parameter!$B$4*(Ergebnisse2!$E$3/Parameter!$B$8) + J861) &gt; 0,"B",0)))</f>
        <v>0</v>
      </c>
      <c r="G861">
        <f>IF(AND(($B861-Parameter!$B$17*Spielerentscheidungen!$B$5+Parameter!$B$4*(Ergebnisse2!$D$4/Parameter!$B$8) + I861)&gt;0,(ZB_Käufer2!$B861-Parameter!$B$17*Spielerentscheidungen!$D$5+Parameter!$B$4*(Ergebnisse2!$E$4/Parameter!$B$8) + J861)&gt;0), IF(($B861-Parameter!$B$17*Spielerentscheidungen!$B$5+Parameter!$B$4*(Ergebnisse2!$D$4/Parameter!$B$8) + I861) &gt; (ZB_Käufer2!$B861-Parameter!$B$17*Spielerentscheidungen!$D$5+Parameter!$B$4*(Ergebnisse2!$E$4/Parameter!$B$8) + J861), "A", IF(($B861-Parameter!$B$17*Spielerentscheidungen!$B$5+Parameter!$B$4*(Ergebnisse2!$D$4/Parameter!$B$8) + I861) &lt; (ZB_Käufer2!$B861-Parameter!$B$17*Spielerentscheidungen!$D$5+Parameter!$B$4*(Ergebnisse2!$E$4/Parameter!$B$8) + J861), "B", C861)),
IF(($B861-Parameter!$B$17*Spielerentscheidungen!$B$5+Parameter!$B$4*(Ergebnisse2!$D$4/Parameter!$B$8) +I861)&gt;0,"A",
IF((ZB_Käufer2!$B861-Parameter!$B$17*Spielerentscheidungen!$D$5+Parameter!$B$4*(Ergebnisse2!$E$4/Parameter!$B$8) + J861)&gt;0,"B",0)))</f>
        <v>0</v>
      </c>
      <c r="H861">
        <f>IF(AND(($B861-Parameter!$B$17*Spielerentscheidungen!$B$6+Parameter!$B$4*(Ergebnisse2!$D$5/Parameter!$B$8) + I861)&gt;0,(ZB_Käufer2!$B861-Parameter!$B$17*Spielerentscheidungen!$D$6+Parameter!$B$4*(Ergebnisse2!$E$5/Parameter!$B$8) + J861)&gt;0), IF(($B861-Parameter!$B$17*Spielerentscheidungen!$B$6+Parameter!$B$4*(Ergebnisse2!$D$5/Parameter!$B$8) + I861) &gt; (ZB_Käufer2!$B861-Parameter!$B$17*Spielerentscheidungen!$D$6+Parameter!$B$4*(Ergebnisse2!$E$5/Parameter!$B$8) + J861),"A",IF(($B861-Parameter!$B$17*Spielerentscheidungen!$B$6+Parameter!$B$4*(Ergebnisse2!$D$5/Parameter!$B$8) + I861) &lt; (ZB_Käufer2!$B861-Parameter!$B$17*Spielerentscheidungen!$D$6+Parameter!$B$4*(Ergebnisse2!$E$5/Parameter!$B$8) + J861),"B",C861)),
IF(($B861-Parameter!$B$17*Spielerentscheidungen!$B$6+Parameter!$B$4*(Ergebnisse2!$D$5/Parameter!$B$8) + I861)&gt;0,"A",
IF((ZB_Käufer2!$B861-Parameter!$B$17*Spielerentscheidungen!$D$6 + Parameter!$B$4*(Ergebnisse2!$E$5/Parameter!$B$8) + J861)&gt;0,"B",0)))</f>
        <v>0</v>
      </c>
      <c r="I861">
        <v>2</v>
      </c>
      <c r="J861">
        <v>0</v>
      </c>
    </row>
    <row r="862" spans="1:10" x14ac:dyDescent="0.35">
      <c r="A862">
        <v>861</v>
      </c>
      <c r="B862">
        <v>8.02</v>
      </c>
      <c r="C862" t="s">
        <v>19</v>
      </c>
      <c r="D862" t="str">
        <f>IF(AND(($B862- Parameter!$B$17*Spielerentscheidungen!$B$2+Parameter!$B$4*0.5 + I862)&gt;0,(ZB_Käufer2!$B862-Parameter!$B$17*Spielerentscheidungen!$D$2+Parameter!$B$4*0.5 + J862)&gt;0), IF(($B862-Parameter!$B$17*Spielerentscheidungen!$B$2+Parameter!$B$4*0.5 + I862) &gt; (ZB_Käufer2!$B862-Parameter!$B$17*Spielerentscheidungen!$D$2+Parameter!$B$4*0.5 + J862), "A", IF((ZB_Käufer2!$B862-Parameter!$B$17*Spielerentscheidungen!$D$2+Parameter!$B$4*0.5 + J862) &gt; ($B862-Parameter!$B$17*Spielerentscheidungen!$B$2+Parameter!$B$4*0.5 + I862), "B", C862)),
IF(($B862-Parameter!$B$17*Spielerentscheidungen!$B$2+Parameter!$B$4*0.5 + I862)&gt;0,"A",
IF((ZB_Käufer2!$B862-Parameter!$B$17*Spielerentscheidungen!$D$2+Parameter!$B$4*0.5 + J862)&gt;0,"B",0)))</f>
        <v>B</v>
      </c>
      <c r="E862" t="str">
        <f>IF(AND(($B862-Parameter!$B$17*Spielerentscheidungen!$B$3+Parameter!$B$4*(Ergebnisse2!$D$2/Parameter!$B$8) + I862)&gt;0,(ZB_Käufer2!$B862-Parameter!$B$17*Spielerentscheidungen!$D$3+Parameter!$B$4*(Ergebnisse2!$E$2/Parameter!$B$8) + J862)&gt;0),IF(($B862-Parameter!$B$17*Spielerentscheidungen!$B$3+Parameter!$B$4*(Ergebnisse2!$D$2/Parameter!$B$8) + I862) &gt; (ZB_Käufer2!$B862-Parameter!$B$17*Spielerentscheidungen!$D$3+Parameter!$B$4*(Ergebnisse2!$E$2/Parameter!$B$8) + J862),"A", IF(($B862-Parameter!$B$17*Spielerentscheidungen!$B$3+Parameter!$B$4*(Ergebnisse2!$D$2/Parameter!$B$8) + I862) &lt; (ZB_Käufer2!$B862-Parameter!$B$17*Spielerentscheidungen!$D$3+Parameter!$B$4*(Ergebnisse2!$E$2/Parameter!$B$8) + J862 ), "B", C862)),
IF(($B862-Parameter!$B$17*Spielerentscheidungen!$B$3+Parameter!$B$4*(Ergebnisse2!$D$2/Parameter!$B$8) + I862) &gt; 0,"A",
IF((ZB_Käufer2!$B862-Parameter!$B$17*Spielerentscheidungen!$D$3+Parameter!$B$4*(Ergebnisse2!$E$2/Parameter!$B$8) + J862)&gt;0,"B",0)))</f>
        <v>B</v>
      </c>
      <c r="F862" t="str">
        <f>IF(AND(($B862-Parameter!$B$17*Spielerentscheidungen!$B$4+Parameter!$B$4*(Ergebnisse2!$D$3/Parameter!$B$8) + I862 )&gt;0,(ZB_Käufer2!$B862-Parameter!$B$17*Spielerentscheidungen!$D$4+Parameter!$B$4*(Ergebnisse2!$E$3/Parameter!$B$8) + J862)&gt;0),IF(($B862-Parameter!$B$17*Spielerentscheidungen!$B$4+Parameter!$B$4*(Ergebnisse2!$D$3/Parameter!$B$8) + I862) &gt; (ZB_Käufer2!$B862-Parameter!$B$17*Spielerentscheidungen!$D$4+Parameter!$B$4*(Ergebnisse2!$E$3/Parameter!$B$8) + J862), "A", IF(($B862-Parameter!$B$17*Spielerentscheidungen!$B$4+Parameter!$B$4*(Ergebnisse2!$D$3/Parameter!$B$8) + I862) &lt; (ZB_Käufer2!$B862-Parameter!$B$17*Spielerentscheidungen!$D$4+Parameter!$B$4*(Ergebnisse2!$E$3/Parameter!$B$8) + J862), "B", C862)),
IF(($B862-Parameter!$B$17*Spielerentscheidungen!$B$4+Parameter!$B$4*(Ergebnisse2!$D$3/Parameter!$B$8) + I862) &gt; 0,"A",
IF((ZB_Käufer2!$B862-Parameter!$B$17*Spielerentscheidungen!$D$4+Parameter!$B$4*(Ergebnisse2!$E$3/Parameter!$B$8) + J862) &gt; 0,"B",0)))</f>
        <v>B</v>
      </c>
      <c r="G862" t="str">
        <f>IF(AND(($B862-Parameter!$B$17*Spielerentscheidungen!$B$5+Parameter!$B$4*(Ergebnisse2!$D$4/Parameter!$B$8) + I862)&gt;0,(ZB_Käufer2!$B862-Parameter!$B$17*Spielerentscheidungen!$D$5+Parameter!$B$4*(Ergebnisse2!$E$4/Parameter!$B$8) + J862)&gt;0), IF(($B862-Parameter!$B$17*Spielerentscheidungen!$B$5+Parameter!$B$4*(Ergebnisse2!$D$4/Parameter!$B$8) + I862) &gt; (ZB_Käufer2!$B862-Parameter!$B$17*Spielerentscheidungen!$D$5+Parameter!$B$4*(Ergebnisse2!$E$4/Parameter!$B$8) + J862), "A", IF(($B862-Parameter!$B$17*Spielerentscheidungen!$B$5+Parameter!$B$4*(Ergebnisse2!$D$4/Parameter!$B$8) + I862) &lt; (ZB_Käufer2!$B862-Parameter!$B$17*Spielerentscheidungen!$D$5+Parameter!$B$4*(Ergebnisse2!$E$4/Parameter!$B$8) + J862), "B", C862)),
IF(($B862-Parameter!$B$17*Spielerentscheidungen!$B$5+Parameter!$B$4*(Ergebnisse2!$D$4/Parameter!$B$8) +I862)&gt;0,"A",
IF((ZB_Käufer2!$B862-Parameter!$B$17*Spielerentscheidungen!$D$5+Parameter!$B$4*(Ergebnisse2!$E$4/Parameter!$B$8) + J862)&gt;0,"B",0)))</f>
        <v>B</v>
      </c>
      <c r="H862">
        <f>IF(AND(($B862-Parameter!$B$17*Spielerentscheidungen!$B$6+Parameter!$B$4*(Ergebnisse2!$D$5/Parameter!$B$8) + I862)&gt;0,(ZB_Käufer2!$B862-Parameter!$B$17*Spielerentscheidungen!$D$6+Parameter!$B$4*(Ergebnisse2!$E$5/Parameter!$B$8) + J862)&gt;0), IF(($B862-Parameter!$B$17*Spielerentscheidungen!$B$6+Parameter!$B$4*(Ergebnisse2!$D$5/Parameter!$B$8) + I862) &gt; (ZB_Käufer2!$B862-Parameter!$B$17*Spielerentscheidungen!$D$6+Parameter!$B$4*(Ergebnisse2!$E$5/Parameter!$B$8) + J862),"A",IF(($B862-Parameter!$B$17*Spielerentscheidungen!$B$6+Parameter!$B$4*(Ergebnisse2!$D$5/Parameter!$B$8) + I862) &lt; (ZB_Käufer2!$B862-Parameter!$B$17*Spielerentscheidungen!$D$6+Parameter!$B$4*(Ergebnisse2!$E$5/Parameter!$B$8) + J862),"B",C862)),
IF(($B862-Parameter!$B$17*Spielerentscheidungen!$B$6+Parameter!$B$4*(Ergebnisse2!$D$5/Parameter!$B$8) + I862)&gt;0,"A",
IF((ZB_Käufer2!$B862-Parameter!$B$17*Spielerentscheidungen!$D$6 + Parameter!$B$4*(Ergebnisse2!$E$5/Parameter!$B$8) + J862)&gt;0,"B",0)))</f>
        <v>0</v>
      </c>
      <c r="I862">
        <v>0</v>
      </c>
      <c r="J862">
        <v>3</v>
      </c>
    </row>
    <row r="863" spans="1:10" x14ac:dyDescent="0.35">
      <c r="A863">
        <v>862</v>
      </c>
      <c r="B863">
        <v>8.35</v>
      </c>
      <c r="C863" t="s">
        <v>20</v>
      </c>
      <c r="D863" t="str">
        <f>IF(AND(($B863- Parameter!$B$17*Spielerentscheidungen!$B$2+Parameter!$B$4*0.5 + I863)&gt;0,(ZB_Käufer2!$B863-Parameter!$B$17*Spielerentscheidungen!$D$2+Parameter!$B$4*0.5 + J863)&gt;0), IF(($B863-Parameter!$B$17*Spielerentscheidungen!$B$2+Parameter!$B$4*0.5 + I863) &gt; (ZB_Käufer2!$B863-Parameter!$B$17*Spielerentscheidungen!$D$2+Parameter!$B$4*0.5 + J863), "A", IF((ZB_Käufer2!$B863-Parameter!$B$17*Spielerentscheidungen!$D$2+Parameter!$B$4*0.5 + J863) &gt; ($B863-Parameter!$B$17*Spielerentscheidungen!$B$2+Parameter!$B$4*0.5 + I863), "B", C863)),
IF(($B863-Parameter!$B$17*Spielerentscheidungen!$B$2+Parameter!$B$4*0.5 + I863)&gt;0,"A",
IF((ZB_Käufer2!$B863-Parameter!$B$17*Spielerentscheidungen!$D$2+Parameter!$B$4*0.5 + J863)&gt;0,"B",0)))</f>
        <v>A</v>
      </c>
      <c r="E863" t="str">
        <f>IF(AND(($B863-Parameter!$B$17*Spielerentscheidungen!$B$3+Parameter!$B$4*(Ergebnisse2!$D$2/Parameter!$B$8) + I863)&gt;0,(ZB_Käufer2!$B863-Parameter!$B$17*Spielerentscheidungen!$D$3+Parameter!$B$4*(Ergebnisse2!$E$2/Parameter!$B$8) + J863)&gt;0),IF(($B863-Parameter!$B$17*Spielerentscheidungen!$B$3+Parameter!$B$4*(Ergebnisse2!$D$2/Parameter!$B$8) + I863) &gt; (ZB_Käufer2!$B863-Parameter!$B$17*Spielerentscheidungen!$D$3+Parameter!$B$4*(Ergebnisse2!$E$2/Parameter!$B$8) + J863),"A", IF(($B863-Parameter!$B$17*Spielerentscheidungen!$B$3+Parameter!$B$4*(Ergebnisse2!$D$2/Parameter!$B$8) + I863) &lt; (ZB_Käufer2!$B863-Parameter!$B$17*Spielerentscheidungen!$D$3+Parameter!$B$4*(Ergebnisse2!$E$2/Parameter!$B$8) + J863 ), "B", C863)),
IF(($B863-Parameter!$B$17*Spielerentscheidungen!$B$3+Parameter!$B$4*(Ergebnisse2!$D$2/Parameter!$B$8) + I863) &gt; 0,"A",
IF((ZB_Käufer2!$B863-Parameter!$B$17*Spielerentscheidungen!$D$3+Parameter!$B$4*(Ergebnisse2!$E$2/Parameter!$B$8) + J863)&gt;0,"B",0)))</f>
        <v>A</v>
      </c>
      <c r="F863" t="str">
        <f>IF(AND(($B863-Parameter!$B$17*Spielerentscheidungen!$B$4+Parameter!$B$4*(Ergebnisse2!$D$3/Parameter!$B$8) + I863 )&gt;0,(ZB_Käufer2!$B863-Parameter!$B$17*Spielerentscheidungen!$D$4+Parameter!$B$4*(Ergebnisse2!$E$3/Parameter!$B$8) + J863)&gt;0),IF(($B863-Parameter!$B$17*Spielerentscheidungen!$B$4+Parameter!$B$4*(Ergebnisse2!$D$3/Parameter!$B$8) + I863) &gt; (ZB_Käufer2!$B863-Parameter!$B$17*Spielerentscheidungen!$D$4+Parameter!$B$4*(Ergebnisse2!$E$3/Parameter!$B$8) + J863), "A", IF(($B863-Parameter!$B$17*Spielerentscheidungen!$B$4+Parameter!$B$4*(Ergebnisse2!$D$3/Parameter!$B$8) + I863) &lt; (ZB_Käufer2!$B863-Parameter!$B$17*Spielerentscheidungen!$D$4+Parameter!$B$4*(Ergebnisse2!$E$3/Parameter!$B$8) + J863), "B", C863)),
IF(($B863-Parameter!$B$17*Spielerentscheidungen!$B$4+Parameter!$B$4*(Ergebnisse2!$D$3/Parameter!$B$8) + I863) &gt; 0,"A",
IF((ZB_Käufer2!$B863-Parameter!$B$17*Spielerentscheidungen!$D$4+Parameter!$B$4*(Ergebnisse2!$E$3/Parameter!$B$8) + J863) &gt; 0,"B",0)))</f>
        <v>A</v>
      </c>
      <c r="G863" t="str">
        <f>IF(AND(($B863-Parameter!$B$17*Spielerentscheidungen!$B$5+Parameter!$B$4*(Ergebnisse2!$D$4/Parameter!$B$8) + I863)&gt;0,(ZB_Käufer2!$B863-Parameter!$B$17*Spielerentscheidungen!$D$5+Parameter!$B$4*(Ergebnisse2!$E$4/Parameter!$B$8) + J863)&gt;0), IF(($B863-Parameter!$B$17*Spielerentscheidungen!$B$5+Parameter!$B$4*(Ergebnisse2!$D$4/Parameter!$B$8) + I863) &gt; (ZB_Käufer2!$B863-Parameter!$B$17*Spielerentscheidungen!$D$5+Parameter!$B$4*(Ergebnisse2!$E$4/Parameter!$B$8) + J863), "A", IF(($B863-Parameter!$B$17*Spielerentscheidungen!$B$5+Parameter!$B$4*(Ergebnisse2!$D$4/Parameter!$B$8) + I863) &lt; (ZB_Käufer2!$B863-Parameter!$B$17*Spielerentscheidungen!$D$5+Parameter!$B$4*(Ergebnisse2!$E$4/Parameter!$B$8) + J863), "B", C863)),
IF(($B863-Parameter!$B$17*Spielerentscheidungen!$B$5+Parameter!$B$4*(Ergebnisse2!$D$4/Parameter!$B$8) +I863)&gt;0,"A",
IF((ZB_Käufer2!$B863-Parameter!$B$17*Spielerentscheidungen!$D$5+Parameter!$B$4*(Ergebnisse2!$E$4/Parameter!$B$8) + J863)&gt;0,"B",0)))</f>
        <v>A</v>
      </c>
      <c r="H863">
        <f>IF(AND(($B863-Parameter!$B$17*Spielerentscheidungen!$B$6+Parameter!$B$4*(Ergebnisse2!$D$5/Parameter!$B$8) + I863)&gt;0,(ZB_Käufer2!$B863-Parameter!$B$17*Spielerentscheidungen!$D$6+Parameter!$B$4*(Ergebnisse2!$E$5/Parameter!$B$8) + J863)&gt;0), IF(($B863-Parameter!$B$17*Spielerentscheidungen!$B$6+Parameter!$B$4*(Ergebnisse2!$D$5/Parameter!$B$8) + I863) &gt; (ZB_Käufer2!$B863-Parameter!$B$17*Spielerentscheidungen!$D$6+Parameter!$B$4*(Ergebnisse2!$E$5/Parameter!$B$8) + J863),"A",IF(($B863-Parameter!$B$17*Spielerentscheidungen!$B$6+Parameter!$B$4*(Ergebnisse2!$D$5/Parameter!$B$8) + I863) &lt; (ZB_Käufer2!$B863-Parameter!$B$17*Spielerentscheidungen!$D$6+Parameter!$B$4*(Ergebnisse2!$E$5/Parameter!$B$8) + J863),"B",C863)),
IF(($B863-Parameter!$B$17*Spielerentscheidungen!$B$6+Parameter!$B$4*(Ergebnisse2!$D$5/Parameter!$B$8) + I863)&gt;0,"A",
IF((ZB_Käufer2!$B863-Parameter!$B$17*Spielerentscheidungen!$D$6 + Parameter!$B$4*(Ergebnisse2!$E$5/Parameter!$B$8) + J863)&gt;0,"B",0)))</f>
        <v>0</v>
      </c>
      <c r="I863">
        <v>4</v>
      </c>
      <c r="J863">
        <v>0</v>
      </c>
    </row>
    <row r="864" spans="1:10" x14ac:dyDescent="0.35">
      <c r="A864">
        <v>863</v>
      </c>
      <c r="B864">
        <v>9.4600000000000009</v>
      </c>
      <c r="C864" t="s">
        <v>19</v>
      </c>
      <c r="D864" t="str">
        <f>IF(AND(($B864- Parameter!$B$17*Spielerentscheidungen!$B$2+Parameter!$B$4*0.5 + I864)&gt;0,(ZB_Käufer2!$B864-Parameter!$B$17*Spielerentscheidungen!$D$2+Parameter!$B$4*0.5 + J864)&gt;0), IF(($B864-Parameter!$B$17*Spielerentscheidungen!$B$2+Parameter!$B$4*0.5 + I864) &gt; (ZB_Käufer2!$B864-Parameter!$B$17*Spielerentscheidungen!$D$2+Parameter!$B$4*0.5 + J864), "A", IF((ZB_Käufer2!$B864-Parameter!$B$17*Spielerentscheidungen!$D$2+Parameter!$B$4*0.5 + J864) &gt; ($B864-Parameter!$B$17*Spielerentscheidungen!$B$2+Parameter!$B$4*0.5 + I864), "B", C864)),
IF(($B864-Parameter!$B$17*Spielerentscheidungen!$B$2+Parameter!$B$4*0.5 + I864)&gt;0,"A",
IF((ZB_Käufer2!$B864-Parameter!$B$17*Spielerentscheidungen!$D$2+Parameter!$B$4*0.5 + J864)&gt;0,"B",0)))</f>
        <v>B</v>
      </c>
      <c r="E864" t="str">
        <f>IF(AND(($B864-Parameter!$B$17*Spielerentscheidungen!$B$3+Parameter!$B$4*(Ergebnisse2!$D$2/Parameter!$B$8) + I864)&gt;0,(ZB_Käufer2!$B864-Parameter!$B$17*Spielerentscheidungen!$D$3+Parameter!$B$4*(Ergebnisse2!$E$2/Parameter!$B$8) + J864)&gt;0),IF(($B864-Parameter!$B$17*Spielerentscheidungen!$B$3+Parameter!$B$4*(Ergebnisse2!$D$2/Parameter!$B$8) + I864) &gt; (ZB_Käufer2!$B864-Parameter!$B$17*Spielerentscheidungen!$D$3+Parameter!$B$4*(Ergebnisse2!$E$2/Parameter!$B$8) + J864),"A", IF(($B864-Parameter!$B$17*Spielerentscheidungen!$B$3+Parameter!$B$4*(Ergebnisse2!$D$2/Parameter!$B$8) + I864) &lt; (ZB_Käufer2!$B864-Parameter!$B$17*Spielerentscheidungen!$D$3+Parameter!$B$4*(Ergebnisse2!$E$2/Parameter!$B$8) + J864 ), "B", C864)),
IF(($B864-Parameter!$B$17*Spielerentscheidungen!$B$3+Parameter!$B$4*(Ergebnisse2!$D$2/Parameter!$B$8) + I864) &gt; 0,"A",
IF((ZB_Käufer2!$B864-Parameter!$B$17*Spielerentscheidungen!$D$3+Parameter!$B$4*(Ergebnisse2!$E$2/Parameter!$B$8) + J864)&gt;0,"B",0)))</f>
        <v>B</v>
      </c>
      <c r="F864" t="str">
        <f>IF(AND(($B864-Parameter!$B$17*Spielerentscheidungen!$B$4+Parameter!$B$4*(Ergebnisse2!$D$3/Parameter!$B$8) + I864 )&gt;0,(ZB_Käufer2!$B864-Parameter!$B$17*Spielerentscheidungen!$D$4+Parameter!$B$4*(Ergebnisse2!$E$3/Parameter!$B$8) + J864)&gt;0),IF(($B864-Parameter!$B$17*Spielerentscheidungen!$B$4+Parameter!$B$4*(Ergebnisse2!$D$3/Parameter!$B$8) + I864) &gt; (ZB_Käufer2!$B864-Parameter!$B$17*Spielerentscheidungen!$D$4+Parameter!$B$4*(Ergebnisse2!$E$3/Parameter!$B$8) + J864), "A", IF(($B864-Parameter!$B$17*Spielerentscheidungen!$B$4+Parameter!$B$4*(Ergebnisse2!$D$3/Parameter!$B$8) + I864) &lt; (ZB_Käufer2!$B864-Parameter!$B$17*Spielerentscheidungen!$D$4+Parameter!$B$4*(Ergebnisse2!$E$3/Parameter!$B$8) + J864), "B", C864)),
IF(($B864-Parameter!$B$17*Spielerentscheidungen!$B$4+Parameter!$B$4*(Ergebnisse2!$D$3/Parameter!$B$8) + I864) &gt; 0,"A",
IF((ZB_Käufer2!$B864-Parameter!$B$17*Spielerentscheidungen!$D$4+Parameter!$B$4*(Ergebnisse2!$E$3/Parameter!$B$8) + J864) &gt; 0,"B",0)))</f>
        <v>B</v>
      </c>
      <c r="G864" t="str">
        <f>IF(AND(($B864-Parameter!$B$17*Spielerentscheidungen!$B$5+Parameter!$B$4*(Ergebnisse2!$D$4/Parameter!$B$8) + I864)&gt;0,(ZB_Käufer2!$B864-Parameter!$B$17*Spielerentscheidungen!$D$5+Parameter!$B$4*(Ergebnisse2!$E$4/Parameter!$B$8) + J864)&gt;0), IF(($B864-Parameter!$B$17*Spielerentscheidungen!$B$5+Parameter!$B$4*(Ergebnisse2!$D$4/Parameter!$B$8) + I864) &gt; (ZB_Käufer2!$B864-Parameter!$B$17*Spielerentscheidungen!$D$5+Parameter!$B$4*(Ergebnisse2!$E$4/Parameter!$B$8) + J864), "A", IF(($B864-Parameter!$B$17*Spielerentscheidungen!$B$5+Parameter!$B$4*(Ergebnisse2!$D$4/Parameter!$B$8) + I864) &lt; (ZB_Käufer2!$B864-Parameter!$B$17*Spielerentscheidungen!$D$5+Parameter!$B$4*(Ergebnisse2!$E$4/Parameter!$B$8) + J864), "B", C864)),
IF(($B864-Parameter!$B$17*Spielerentscheidungen!$B$5+Parameter!$B$4*(Ergebnisse2!$D$4/Parameter!$B$8) +I864)&gt;0,"A",
IF((ZB_Käufer2!$B864-Parameter!$B$17*Spielerentscheidungen!$D$5+Parameter!$B$4*(Ergebnisse2!$E$4/Parameter!$B$8) + J864)&gt;0,"B",0)))</f>
        <v>B</v>
      </c>
      <c r="H864">
        <f>IF(AND(($B864-Parameter!$B$17*Spielerentscheidungen!$B$6+Parameter!$B$4*(Ergebnisse2!$D$5/Parameter!$B$8) + I864)&gt;0,(ZB_Käufer2!$B864-Parameter!$B$17*Spielerentscheidungen!$D$6+Parameter!$B$4*(Ergebnisse2!$E$5/Parameter!$B$8) + J864)&gt;0), IF(($B864-Parameter!$B$17*Spielerentscheidungen!$B$6+Parameter!$B$4*(Ergebnisse2!$D$5/Parameter!$B$8) + I864) &gt; (ZB_Käufer2!$B864-Parameter!$B$17*Spielerentscheidungen!$D$6+Parameter!$B$4*(Ergebnisse2!$E$5/Parameter!$B$8) + J864),"A",IF(($B864-Parameter!$B$17*Spielerentscheidungen!$B$6+Parameter!$B$4*(Ergebnisse2!$D$5/Parameter!$B$8) + I864) &lt; (ZB_Käufer2!$B864-Parameter!$B$17*Spielerentscheidungen!$D$6+Parameter!$B$4*(Ergebnisse2!$E$5/Parameter!$B$8) + J864),"B",C864)),
IF(($B864-Parameter!$B$17*Spielerentscheidungen!$B$6+Parameter!$B$4*(Ergebnisse2!$D$5/Parameter!$B$8) + I864)&gt;0,"A",
IF((ZB_Käufer2!$B864-Parameter!$B$17*Spielerentscheidungen!$D$6 + Parameter!$B$4*(Ergebnisse2!$E$5/Parameter!$B$8) + J864)&gt;0,"B",0)))</f>
        <v>0</v>
      </c>
      <c r="I864">
        <v>0</v>
      </c>
      <c r="J864">
        <v>3</v>
      </c>
    </row>
    <row r="865" spans="1:10" x14ac:dyDescent="0.35">
      <c r="A865">
        <v>864</v>
      </c>
      <c r="B865">
        <v>9.6199999999999992</v>
      </c>
      <c r="C865" t="s">
        <v>20</v>
      </c>
      <c r="D865" t="str">
        <f>IF(AND(($B865- Parameter!$B$17*Spielerentscheidungen!$B$2+Parameter!$B$4*0.5 + I865)&gt;0,(ZB_Käufer2!$B865-Parameter!$B$17*Spielerentscheidungen!$D$2+Parameter!$B$4*0.5 + J865)&gt;0), IF(($B865-Parameter!$B$17*Spielerentscheidungen!$B$2+Parameter!$B$4*0.5 + I865) &gt; (ZB_Käufer2!$B865-Parameter!$B$17*Spielerentscheidungen!$D$2+Parameter!$B$4*0.5 + J865), "A", IF((ZB_Käufer2!$B865-Parameter!$B$17*Spielerentscheidungen!$D$2+Parameter!$B$4*0.5 + J865) &gt; ($B865-Parameter!$B$17*Spielerentscheidungen!$B$2+Parameter!$B$4*0.5 + I865), "B", C865)),
IF(($B865-Parameter!$B$17*Spielerentscheidungen!$B$2+Parameter!$B$4*0.5 + I865)&gt;0,"A",
IF((ZB_Käufer2!$B865-Parameter!$B$17*Spielerentscheidungen!$D$2+Parameter!$B$4*0.5 + J865)&gt;0,"B",0)))</f>
        <v>B</v>
      </c>
      <c r="E865" t="str">
        <f>IF(AND(($B865-Parameter!$B$17*Spielerentscheidungen!$B$3+Parameter!$B$4*(Ergebnisse2!$D$2/Parameter!$B$8) + I865)&gt;0,(ZB_Käufer2!$B865-Parameter!$B$17*Spielerentscheidungen!$D$3+Parameter!$B$4*(Ergebnisse2!$E$2/Parameter!$B$8) + J865)&gt;0),IF(($B865-Parameter!$B$17*Spielerentscheidungen!$B$3+Parameter!$B$4*(Ergebnisse2!$D$2/Parameter!$B$8) + I865) &gt; (ZB_Käufer2!$B865-Parameter!$B$17*Spielerentscheidungen!$D$3+Parameter!$B$4*(Ergebnisse2!$E$2/Parameter!$B$8) + J865),"A", IF(($B865-Parameter!$B$17*Spielerentscheidungen!$B$3+Parameter!$B$4*(Ergebnisse2!$D$2/Parameter!$B$8) + I865) &lt; (ZB_Käufer2!$B865-Parameter!$B$17*Spielerentscheidungen!$D$3+Parameter!$B$4*(Ergebnisse2!$E$2/Parameter!$B$8) + J865 ), "B", C865)),
IF(($B865-Parameter!$B$17*Spielerentscheidungen!$B$3+Parameter!$B$4*(Ergebnisse2!$D$2/Parameter!$B$8) + I865) &gt; 0,"A",
IF((ZB_Käufer2!$B865-Parameter!$B$17*Spielerentscheidungen!$D$3+Parameter!$B$4*(Ergebnisse2!$E$2/Parameter!$B$8) + J865)&gt;0,"B",0)))</f>
        <v>A</v>
      </c>
      <c r="F865" t="str">
        <f>IF(AND(($B865-Parameter!$B$17*Spielerentscheidungen!$B$4+Parameter!$B$4*(Ergebnisse2!$D$3/Parameter!$B$8) + I865 )&gt;0,(ZB_Käufer2!$B865-Parameter!$B$17*Spielerentscheidungen!$D$4+Parameter!$B$4*(Ergebnisse2!$E$3/Parameter!$B$8) + J865)&gt;0),IF(($B865-Parameter!$B$17*Spielerentscheidungen!$B$4+Parameter!$B$4*(Ergebnisse2!$D$3/Parameter!$B$8) + I865) &gt; (ZB_Käufer2!$B865-Parameter!$B$17*Spielerentscheidungen!$D$4+Parameter!$B$4*(Ergebnisse2!$E$3/Parameter!$B$8) + J865), "A", IF(($B865-Parameter!$B$17*Spielerentscheidungen!$B$4+Parameter!$B$4*(Ergebnisse2!$D$3/Parameter!$B$8) + I865) &lt; (ZB_Käufer2!$B865-Parameter!$B$17*Spielerentscheidungen!$D$4+Parameter!$B$4*(Ergebnisse2!$E$3/Parameter!$B$8) + J865), "B", C865)),
IF(($B865-Parameter!$B$17*Spielerentscheidungen!$B$4+Parameter!$B$4*(Ergebnisse2!$D$3/Parameter!$B$8) + I865) &gt; 0,"A",
IF((ZB_Käufer2!$B865-Parameter!$B$17*Spielerentscheidungen!$D$4+Parameter!$B$4*(Ergebnisse2!$E$3/Parameter!$B$8) + J865) &gt; 0,"B",0)))</f>
        <v>B</v>
      </c>
      <c r="G865" t="str">
        <f>IF(AND(($B865-Parameter!$B$17*Spielerentscheidungen!$B$5+Parameter!$B$4*(Ergebnisse2!$D$4/Parameter!$B$8) + I865)&gt;0,(ZB_Käufer2!$B865-Parameter!$B$17*Spielerentscheidungen!$D$5+Parameter!$B$4*(Ergebnisse2!$E$4/Parameter!$B$8) + J865)&gt;0), IF(($B865-Parameter!$B$17*Spielerentscheidungen!$B$5+Parameter!$B$4*(Ergebnisse2!$D$4/Parameter!$B$8) + I865) &gt; (ZB_Käufer2!$B865-Parameter!$B$17*Spielerentscheidungen!$D$5+Parameter!$B$4*(Ergebnisse2!$E$4/Parameter!$B$8) + J865), "A", IF(($B865-Parameter!$B$17*Spielerentscheidungen!$B$5+Parameter!$B$4*(Ergebnisse2!$D$4/Parameter!$B$8) + I865) &lt; (ZB_Käufer2!$B865-Parameter!$B$17*Spielerentscheidungen!$D$5+Parameter!$B$4*(Ergebnisse2!$E$4/Parameter!$B$8) + J865), "B", C865)),
IF(($B865-Parameter!$B$17*Spielerentscheidungen!$B$5+Parameter!$B$4*(Ergebnisse2!$D$4/Parameter!$B$8) +I865)&gt;0,"A",
IF((ZB_Käufer2!$B865-Parameter!$B$17*Spielerentscheidungen!$D$5+Parameter!$B$4*(Ergebnisse2!$E$4/Parameter!$B$8) + J865)&gt;0,"B",0)))</f>
        <v>B</v>
      </c>
      <c r="H865">
        <f>IF(AND(($B865-Parameter!$B$17*Spielerentscheidungen!$B$6+Parameter!$B$4*(Ergebnisse2!$D$5/Parameter!$B$8) + I865)&gt;0,(ZB_Käufer2!$B865-Parameter!$B$17*Spielerentscheidungen!$D$6+Parameter!$B$4*(Ergebnisse2!$E$5/Parameter!$B$8) + J865)&gt;0), IF(($B865-Parameter!$B$17*Spielerentscheidungen!$B$6+Parameter!$B$4*(Ergebnisse2!$D$5/Parameter!$B$8) + I865) &gt; (ZB_Käufer2!$B865-Parameter!$B$17*Spielerentscheidungen!$D$6+Parameter!$B$4*(Ergebnisse2!$E$5/Parameter!$B$8) + J865),"A",IF(($B865-Parameter!$B$17*Spielerentscheidungen!$B$6+Parameter!$B$4*(Ergebnisse2!$D$5/Parameter!$B$8) + I865) &lt; (ZB_Käufer2!$B865-Parameter!$B$17*Spielerentscheidungen!$D$6+Parameter!$B$4*(Ergebnisse2!$E$5/Parameter!$B$8) + J865),"B",C865)),
IF(($B865-Parameter!$B$17*Spielerentscheidungen!$B$6+Parameter!$B$4*(Ergebnisse2!$D$5/Parameter!$B$8) + I865)&gt;0,"A",
IF((ZB_Käufer2!$B865-Parameter!$B$17*Spielerentscheidungen!$D$6 + Parameter!$B$4*(Ergebnisse2!$E$5/Parameter!$B$8) + J865)&gt;0,"B",0)))</f>
        <v>0</v>
      </c>
      <c r="I865">
        <v>0</v>
      </c>
      <c r="J865">
        <v>2</v>
      </c>
    </row>
    <row r="866" spans="1:10" x14ac:dyDescent="0.35">
      <c r="A866">
        <v>865</v>
      </c>
      <c r="B866">
        <v>9.2899999999999991</v>
      </c>
      <c r="C866" t="s">
        <v>19</v>
      </c>
      <c r="D866" t="str">
        <f>IF(AND(($B866- Parameter!$B$17*Spielerentscheidungen!$B$2+Parameter!$B$4*0.5 + I866)&gt;0,(ZB_Käufer2!$B866-Parameter!$B$17*Spielerentscheidungen!$D$2+Parameter!$B$4*0.5 + J866)&gt;0), IF(($B866-Parameter!$B$17*Spielerentscheidungen!$B$2+Parameter!$B$4*0.5 + I866) &gt; (ZB_Käufer2!$B866-Parameter!$B$17*Spielerentscheidungen!$D$2+Parameter!$B$4*0.5 + J866), "A", IF((ZB_Käufer2!$B866-Parameter!$B$17*Spielerentscheidungen!$D$2+Parameter!$B$4*0.5 + J866) &gt; ($B866-Parameter!$B$17*Spielerentscheidungen!$B$2+Parameter!$B$4*0.5 + I866), "B", C866)),
IF(($B866-Parameter!$B$17*Spielerentscheidungen!$B$2+Parameter!$B$4*0.5 + I866)&gt;0,"A",
IF((ZB_Käufer2!$B866-Parameter!$B$17*Spielerentscheidungen!$D$2+Parameter!$B$4*0.5 + J866)&gt;0,"B",0)))</f>
        <v>B</v>
      </c>
      <c r="E866" t="str">
        <f>IF(AND(($B866-Parameter!$B$17*Spielerentscheidungen!$B$3+Parameter!$B$4*(Ergebnisse2!$D$2/Parameter!$B$8) + I866)&gt;0,(ZB_Käufer2!$B866-Parameter!$B$17*Spielerentscheidungen!$D$3+Parameter!$B$4*(Ergebnisse2!$E$2/Parameter!$B$8) + J866)&gt;0),IF(($B866-Parameter!$B$17*Spielerentscheidungen!$B$3+Parameter!$B$4*(Ergebnisse2!$D$2/Parameter!$B$8) + I866) &gt; (ZB_Käufer2!$B866-Parameter!$B$17*Spielerentscheidungen!$D$3+Parameter!$B$4*(Ergebnisse2!$E$2/Parameter!$B$8) + J866),"A", IF(($B866-Parameter!$B$17*Spielerentscheidungen!$B$3+Parameter!$B$4*(Ergebnisse2!$D$2/Parameter!$B$8) + I866) &lt; (ZB_Käufer2!$B866-Parameter!$B$17*Spielerentscheidungen!$D$3+Parameter!$B$4*(Ergebnisse2!$E$2/Parameter!$B$8) + J866 ), "B", C866)),
IF(($B866-Parameter!$B$17*Spielerentscheidungen!$B$3+Parameter!$B$4*(Ergebnisse2!$D$2/Parameter!$B$8) + I866) &gt; 0,"A",
IF((ZB_Käufer2!$B866-Parameter!$B$17*Spielerentscheidungen!$D$3+Parameter!$B$4*(Ergebnisse2!$E$2/Parameter!$B$8) + J866)&gt;0,"B",0)))</f>
        <v>B</v>
      </c>
      <c r="F866" t="str">
        <f>IF(AND(($B866-Parameter!$B$17*Spielerentscheidungen!$B$4+Parameter!$B$4*(Ergebnisse2!$D$3/Parameter!$B$8) + I866 )&gt;0,(ZB_Käufer2!$B866-Parameter!$B$17*Spielerentscheidungen!$D$4+Parameter!$B$4*(Ergebnisse2!$E$3/Parameter!$B$8) + J866)&gt;0),IF(($B866-Parameter!$B$17*Spielerentscheidungen!$B$4+Parameter!$B$4*(Ergebnisse2!$D$3/Parameter!$B$8) + I866) &gt; (ZB_Käufer2!$B866-Parameter!$B$17*Spielerentscheidungen!$D$4+Parameter!$B$4*(Ergebnisse2!$E$3/Parameter!$B$8) + J866), "A", IF(($B866-Parameter!$B$17*Spielerentscheidungen!$B$4+Parameter!$B$4*(Ergebnisse2!$D$3/Parameter!$B$8) + I866) &lt; (ZB_Käufer2!$B866-Parameter!$B$17*Spielerentscheidungen!$D$4+Parameter!$B$4*(Ergebnisse2!$E$3/Parameter!$B$8) + J866), "B", C866)),
IF(($B866-Parameter!$B$17*Spielerentscheidungen!$B$4+Parameter!$B$4*(Ergebnisse2!$D$3/Parameter!$B$8) + I866) &gt; 0,"A",
IF((ZB_Käufer2!$B866-Parameter!$B$17*Spielerentscheidungen!$D$4+Parameter!$B$4*(Ergebnisse2!$E$3/Parameter!$B$8) + J866) &gt; 0,"B",0)))</f>
        <v>B</v>
      </c>
      <c r="G866" t="str">
        <f>IF(AND(($B866-Parameter!$B$17*Spielerentscheidungen!$B$5+Parameter!$B$4*(Ergebnisse2!$D$4/Parameter!$B$8) + I866)&gt;0,(ZB_Käufer2!$B866-Parameter!$B$17*Spielerentscheidungen!$D$5+Parameter!$B$4*(Ergebnisse2!$E$4/Parameter!$B$8) + J866)&gt;0), IF(($B866-Parameter!$B$17*Spielerentscheidungen!$B$5+Parameter!$B$4*(Ergebnisse2!$D$4/Parameter!$B$8) + I866) &gt; (ZB_Käufer2!$B866-Parameter!$B$17*Spielerentscheidungen!$D$5+Parameter!$B$4*(Ergebnisse2!$E$4/Parameter!$B$8) + J866), "A", IF(($B866-Parameter!$B$17*Spielerentscheidungen!$B$5+Parameter!$B$4*(Ergebnisse2!$D$4/Parameter!$B$8) + I866) &lt; (ZB_Käufer2!$B866-Parameter!$B$17*Spielerentscheidungen!$D$5+Parameter!$B$4*(Ergebnisse2!$E$4/Parameter!$B$8) + J866), "B", C866)),
IF(($B866-Parameter!$B$17*Spielerentscheidungen!$B$5+Parameter!$B$4*(Ergebnisse2!$D$4/Parameter!$B$8) +I866)&gt;0,"A",
IF((ZB_Käufer2!$B866-Parameter!$B$17*Spielerentscheidungen!$D$5+Parameter!$B$4*(Ergebnisse2!$E$4/Parameter!$B$8) + J866)&gt;0,"B",0)))</f>
        <v>B</v>
      </c>
      <c r="H866">
        <f>IF(AND(($B866-Parameter!$B$17*Spielerentscheidungen!$B$6+Parameter!$B$4*(Ergebnisse2!$D$5/Parameter!$B$8) + I866)&gt;0,(ZB_Käufer2!$B866-Parameter!$B$17*Spielerentscheidungen!$D$6+Parameter!$B$4*(Ergebnisse2!$E$5/Parameter!$B$8) + J866)&gt;0), IF(($B866-Parameter!$B$17*Spielerentscheidungen!$B$6+Parameter!$B$4*(Ergebnisse2!$D$5/Parameter!$B$8) + I866) &gt; (ZB_Käufer2!$B866-Parameter!$B$17*Spielerentscheidungen!$D$6+Parameter!$B$4*(Ergebnisse2!$E$5/Parameter!$B$8) + J866),"A",IF(($B866-Parameter!$B$17*Spielerentscheidungen!$B$6+Parameter!$B$4*(Ergebnisse2!$D$5/Parameter!$B$8) + I866) &lt; (ZB_Käufer2!$B866-Parameter!$B$17*Spielerentscheidungen!$D$6+Parameter!$B$4*(Ergebnisse2!$E$5/Parameter!$B$8) + J866),"B",C866)),
IF(($B866-Parameter!$B$17*Spielerentscheidungen!$B$6+Parameter!$B$4*(Ergebnisse2!$D$5/Parameter!$B$8) + I866)&gt;0,"A",
IF((ZB_Käufer2!$B866-Parameter!$B$17*Spielerentscheidungen!$D$6 + Parameter!$B$4*(Ergebnisse2!$E$5/Parameter!$B$8) + J866)&gt;0,"B",0)))</f>
        <v>0</v>
      </c>
      <c r="I866">
        <v>0</v>
      </c>
      <c r="J866">
        <v>3</v>
      </c>
    </row>
    <row r="867" spans="1:10" x14ac:dyDescent="0.35">
      <c r="A867">
        <v>866</v>
      </c>
      <c r="B867">
        <v>5.97</v>
      </c>
      <c r="C867" t="s">
        <v>20</v>
      </c>
      <c r="D867" t="str">
        <f>IF(AND(($B867- Parameter!$B$17*Spielerentscheidungen!$B$2+Parameter!$B$4*0.5 + I867)&gt;0,(ZB_Käufer2!$B867-Parameter!$B$17*Spielerentscheidungen!$D$2+Parameter!$B$4*0.5 + J867)&gt;0), IF(($B867-Parameter!$B$17*Spielerentscheidungen!$B$2+Parameter!$B$4*0.5 + I867) &gt; (ZB_Käufer2!$B867-Parameter!$B$17*Spielerentscheidungen!$D$2+Parameter!$B$4*0.5 + J867), "A", IF((ZB_Käufer2!$B867-Parameter!$B$17*Spielerentscheidungen!$D$2+Parameter!$B$4*0.5 + J867) &gt; ($B867-Parameter!$B$17*Spielerentscheidungen!$B$2+Parameter!$B$4*0.5 + I867), "B", C867)),
IF(($B867-Parameter!$B$17*Spielerentscheidungen!$B$2+Parameter!$B$4*0.5 + I867)&gt;0,"A",
IF((ZB_Käufer2!$B867-Parameter!$B$17*Spielerentscheidungen!$D$2+Parameter!$B$4*0.5 + J867)&gt;0,"B",0)))</f>
        <v>A</v>
      </c>
      <c r="E867" t="str">
        <f>IF(AND(($B867-Parameter!$B$17*Spielerentscheidungen!$B$3+Parameter!$B$4*(Ergebnisse2!$D$2/Parameter!$B$8) + I867)&gt;0,(ZB_Käufer2!$B867-Parameter!$B$17*Spielerentscheidungen!$D$3+Parameter!$B$4*(Ergebnisse2!$E$2/Parameter!$B$8) + J867)&gt;0),IF(($B867-Parameter!$B$17*Spielerentscheidungen!$B$3+Parameter!$B$4*(Ergebnisse2!$D$2/Parameter!$B$8) + I867) &gt; (ZB_Käufer2!$B867-Parameter!$B$17*Spielerentscheidungen!$D$3+Parameter!$B$4*(Ergebnisse2!$E$2/Parameter!$B$8) + J867),"A", IF(($B867-Parameter!$B$17*Spielerentscheidungen!$B$3+Parameter!$B$4*(Ergebnisse2!$D$2/Parameter!$B$8) + I867) &lt; (ZB_Käufer2!$B867-Parameter!$B$17*Spielerentscheidungen!$D$3+Parameter!$B$4*(Ergebnisse2!$E$2/Parameter!$B$8) + J867 ), "B", C867)),
IF(($B867-Parameter!$B$17*Spielerentscheidungen!$B$3+Parameter!$B$4*(Ergebnisse2!$D$2/Parameter!$B$8) + I867) &gt; 0,"A",
IF((ZB_Käufer2!$B867-Parameter!$B$17*Spielerentscheidungen!$D$3+Parameter!$B$4*(Ergebnisse2!$E$2/Parameter!$B$8) + J867)&gt;0,"B",0)))</f>
        <v>A</v>
      </c>
      <c r="F867" t="str">
        <f>IF(AND(($B867-Parameter!$B$17*Spielerentscheidungen!$B$4+Parameter!$B$4*(Ergebnisse2!$D$3/Parameter!$B$8) + I867 )&gt;0,(ZB_Käufer2!$B867-Parameter!$B$17*Spielerentscheidungen!$D$4+Parameter!$B$4*(Ergebnisse2!$E$3/Parameter!$B$8) + J867)&gt;0),IF(($B867-Parameter!$B$17*Spielerentscheidungen!$B$4+Parameter!$B$4*(Ergebnisse2!$D$3/Parameter!$B$8) + I867) &gt; (ZB_Käufer2!$B867-Parameter!$B$17*Spielerentscheidungen!$D$4+Parameter!$B$4*(Ergebnisse2!$E$3/Parameter!$B$8) + J867), "A", IF(($B867-Parameter!$B$17*Spielerentscheidungen!$B$4+Parameter!$B$4*(Ergebnisse2!$D$3/Parameter!$B$8) + I867) &lt; (ZB_Käufer2!$B867-Parameter!$B$17*Spielerentscheidungen!$D$4+Parameter!$B$4*(Ergebnisse2!$E$3/Parameter!$B$8) + J867), "B", C867)),
IF(($B867-Parameter!$B$17*Spielerentscheidungen!$B$4+Parameter!$B$4*(Ergebnisse2!$D$3/Parameter!$B$8) + I867) &gt; 0,"A",
IF((ZB_Käufer2!$B867-Parameter!$B$17*Spielerentscheidungen!$D$4+Parameter!$B$4*(Ergebnisse2!$E$3/Parameter!$B$8) + J867) &gt; 0,"B",0)))</f>
        <v>A</v>
      </c>
      <c r="G867" t="str">
        <f>IF(AND(($B867-Parameter!$B$17*Spielerentscheidungen!$B$5+Parameter!$B$4*(Ergebnisse2!$D$4/Parameter!$B$8) + I867)&gt;0,(ZB_Käufer2!$B867-Parameter!$B$17*Spielerentscheidungen!$D$5+Parameter!$B$4*(Ergebnisse2!$E$4/Parameter!$B$8) + J867)&gt;0), IF(($B867-Parameter!$B$17*Spielerentscheidungen!$B$5+Parameter!$B$4*(Ergebnisse2!$D$4/Parameter!$B$8) + I867) &gt; (ZB_Käufer2!$B867-Parameter!$B$17*Spielerentscheidungen!$D$5+Parameter!$B$4*(Ergebnisse2!$E$4/Parameter!$B$8) + J867), "A", IF(($B867-Parameter!$B$17*Spielerentscheidungen!$B$5+Parameter!$B$4*(Ergebnisse2!$D$4/Parameter!$B$8) + I867) &lt; (ZB_Käufer2!$B867-Parameter!$B$17*Spielerentscheidungen!$D$5+Parameter!$B$4*(Ergebnisse2!$E$4/Parameter!$B$8) + J867), "B", C867)),
IF(($B867-Parameter!$B$17*Spielerentscheidungen!$B$5+Parameter!$B$4*(Ergebnisse2!$D$4/Parameter!$B$8) +I867)&gt;0,"A",
IF((ZB_Käufer2!$B867-Parameter!$B$17*Spielerentscheidungen!$D$5+Parameter!$B$4*(Ergebnisse2!$E$4/Parameter!$B$8) + J867)&gt;0,"B",0)))</f>
        <v>A</v>
      </c>
      <c r="H867">
        <f>IF(AND(($B867-Parameter!$B$17*Spielerentscheidungen!$B$6+Parameter!$B$4*(Ergebnisse2!$D$5/Parameter!$B$8) + I867)&gt;0,(ZB_Käufer2!$B867-Parameter!$B$17*Spielerentscheidungen!$D$6+Parameter!$B$4*(Ergebnisse2!$E$5/Parameter!$B$8) + J867)&gt;0), IF(($B867-Parameter!$B$17*Spielerentscheidungen!$B$6+Parameter!$B$4*(Ergebnisse2!$D$5/Parameter!$B$8) + I867) &gt; (ZB_Käufer2!$B867-Parameter!$B$17*Spielerentscheidungen!$D$6+Parameter!$B$4*(Ergebnisse2!$E$5/Parameter!$B$8) + J867),"A",IF(($B867-Parameter!$B$17*Spielerentscheidungen!$B$6+Parameter!$B$4*(Ergebnisse2!$D$5/Parameter!$B$8) + I867) &lt; (ZB_Käufer2!$B867-Parameter!$B$17*Spielerentscheidungen!$D$6+Parameter!$B$4*(Ergebnisse2!$E$5/Parameter!$B$8) + J867),"B",C867)),
IF(($B867-Parameter!$B$17*Spielerentscheidungen!$B$6+Parameter!$B$4*(Ergebnisse2!$D$5/Parameter!$B$8) + I867)&gt;0,"A",
IF((ZB_Käufer2!$B867-Parameter!$B$17*Spielerentscheidungen!$D$6 + Parameter!$B$4*(Ergebnisse2!$E$5/Parameter!$B$8) + J867)&gt;0,"B",0)))</f>
        <v>0</v>
      </c>
      <c r="I867">
        <v>4</v>
      </c>
      <c r="J867">
        <v>0</v>
      </c>
    </row>
    <row r="868" spans="1:10" x14ac:dyDescent="0.35">
      <c r="A868">
        <v>867</v>
      </c>
      <c r="B868">
        <v>0.37</v>
      </c>
      <c r="C868" t="s">
        <v>19</v>
      </c>
      <c r="D868">
        <f>IF(AND(($B868- Parameter!$B$17*Spielerentscheidungen!$B$2+Parameter!$B$4*0.5 + I868)&gt;0,(ZB_Käufer2!$B868-Parameter!$B$17*Spielerentscheidungen!$D$2+Parameter!$B$4*0.5 + J868)&gt;0), IF(($B868-Parameter!$B$17*Spielerentscheidungen!$B$2+Parameter!$B$4*0.5 + I868) &gt; (ZB_Käufer2!$B868-Parameter!$B$17*Spielerentscheidungen!$D$2+Parameter!$B$4*0.5 + J868), "A", IF((ZB_Käufer2!$B868-Parameter!$B$17*Spielerentscheidungen!$D$2+Parameter!$B$4*0.5 + J868) &gt; ($B868-Parameter!$B$17*Spielerentscheidungen!$B$2+Parameter!$B$4*0.5 + I868), "B", C868)),
IF(($B868-Parameter!$B$17*Spielerentscheidungen!$B$2+Parameter!$B$4*0.5 + I868)&gt;0,"A",
IF((ZB_Käufer2!$B868-Parameter!$B$17*Spielerentscheidungen!$D$2+Parameter!$B$4*0.5 + J868)&gt;0,"B",0)))</f>
        <v>0</v>
      </c>
      <c r="E868">
        <f>IF(AND(($B868-Parameter!$B$17*Spielerentscheidungen!$B$3+Parameter!$B$4*(Ergebnisse2!$D$2/Parameter!$B$8) + I868)&gt;0,(ZB_Käufer2!$B868-Parameter!$B$17*Spielerentscheidungen!$D$3+Parameter!$B$4*(Ergebnisse2!$E$2/Parameter!$B$8) + J868)&gt;0),IF(($B868-Parameter!$B$17*Spielerentscheidungen!$B$3+Parameter!$B$4*(Ergebnisse2!$D$2/Parameter!$B$8) + I868) &gt; (ZB_Käufer2!$B868-Parameter!$B$17*Spielerentscheidungen!$D$3+Parameter!$B$4*(Ergebnisse2!$E$2/Parameter!$B$8) + J868),"A", IF(($B868-Parameter!$B$17*Spielerentscheidungen!$B$3+Parameter!$B$4*(Ergebnisse2!$D$2/Parameter!$B$8) + I868) &lt; (ZB_Käufer2!$B868-Parameter!$B$17*Spielerentscheidungen!$D$3+Parameter!$B$4*(Ergebnisse2!$E$2/Parameter!$B$8) + J868 ), "B", C868)),
IF(($B868-Parameter!$B$17*Spielerentscheidungen!$B$3+Parameter!$B$4*(Ergebnisse2!$D$2/Parameter!$B$8) + I868) &gt; 0,"A",
IF((ZB_Käufer2!$B868-Parameter!$B$17*Spielerentscheidungen!$D$3+Parameter!$B$4*(Ergebnisse2!$E$2/Parameter!$B$8) + J868)&gt;0,"B",0)))</f>
        <v>0</v>
      </c>
      <c r="F868">
        <f>IF(AND(($B868-Parameter!$B$17*Spielerentscheidungen!$B$4+Parameter!$B$4*(Ergebnisse2!$D$3/Parameter!$B$8) + I868 )&gt;0,(ZB_Käufer2!$B868-Parameter!$B$17*Spielerentscheidungen!$D$4+Parameter!$B$4*(Ergebnisse2!$E$3/Parameter!$B$8) + J868)&gt;0),IF(($B868-Parameter!$B$17*Spielerentscheidungen!$B$4+Parameter!$B$4*(Ergebnisse2!$D$3/Parameter!$B$8) + I868) &gt; (ZB_Käufer2!$B868-Parameter!$B$17*Spielerentscheidungen!$D$4+Parameter!$B$4*(Ergebnisse2!$E$3/Parameter!$B$8) + J868), "A", IF(($B868-Parameter!$B$17*Spielerentscheidungen!$B$4+Parameter!$B$4*(Ergebnisse2!$D$3/Parameter!$B$8) + I868) &lt; (ZB_Käufer2!$B868-Parameter!$B$17*Spielerentscheidungen!$D$4+Parameter!$B$4*(Ergebnisse2!$E$3/Parameter!$B$8) + J868), "B", C868)),
IF(($B868-Parameter!$B$17*Spielerentscheidungen!$B$4+Parameter!$B$4*(Ergebnisse2!$D$3/Parameter!$B$8) + I868) &gt; 0,"A",
IF((ZB_Käufer2!$B868-Parameter!$B$17*Spielerentscheidungen!$D$4+Parameter!$B$4*(Ergebnisse2!$E$3/Parameter!$B$8) + J868) &gt; 0,"B",0)))</f>
        <v>0</v>
      </c>
      <c r="G868">
        <f>IF(AND(($B868-Parameter!$B$17*Spielerentscheidungen!$B$5+Parameter!$B$4*(Ergebnisse2!$D$4/Parameter!$B$8) + I868)&gt;0,(ZB_Käufer2!$B868-Parameter!$B$17*Spielerentscheidungen!$D$5+Parameter!$B$4*(Ergebnisse2!$E$4/Parameter!$B$8) + J868)&gt;0), IF(($B868-Parameter!$B$17*Spielerentscheidungen!$B$5+Parameter!$B$4*(Ergebnisse2!$D$4/Parameter!$B$8) + I868) &gt; (ZB_Käufer2!$B868-Parameter!$B$17*Spielerentscheidungen!$D$5+Parameter!$B$4*(Ergebnisse2!$E$4/Parameter!$B$8) + J868), "A", IF(($B868-Parameter!$B$17*Spielerentscheidungen!$B$5+Parameter!$B$4*(Ergebnisse2!$D$4/Parameter!$B$8) + I868) &lt; (ZB_Käufer2!$B868-Parameter!$B$17*Spielerentscheidungen!$D$5+Parameter!$B$4*(Ergebnisse2!$E$4/Parameter!$B$8) + J868), "B", C868)),
IF(($B868-Parameter!$B$17*Spielerentscheidungen!$B$5+Parameter!$B$4*(Ergebnisse2!$D$4/Parameter!$B$8) +I868)&gt;0,"A",
IF((ZB_Käufer2!$B868-Parameter!$B$17*Spielerentscheidungen!$D$5+Parameter!$B$4*(Ergebnisse2!$E$4/Parameter!$B$8) + J868)&gt;0,"B",0)))</f>
        <v>0</v>
      </c>
      <c r="H868">
        <f>IF(AND(($B868-Parameter!$B$17*Spielerentscheidungen!$B$6+Parameter!$B$4*(Ergebnisse2!$D$5/Parameter!$B$8) + I868)&gt;0,(ZB_Käufer2!$B868-Parameter!$B$17*Spielerentscheidungen!$D$6+Parameter!$B$4*(Ergebnisse2!$E$5/Parameter!$B$8) + J868)&gt;0), IF(($B868-Parameter!$B$17*Spielerentscheidungen!$B$6+Parameter!$B$4*(Ergebnisse2!$D$5/Parameter!$B$8) + I868) &gt; (ZB_Käufer2!$B868-Parameter!$B$17*Spielerentscheidungen!$D$6+Parameter!$B$4*(Ergebnisse2!$E$5/Parameter!$B$8) + J868),"A",IF(($B868-Parameter!$B$17*Spielerentscheidungen!$B$6+Parameter!$B$4*(Ergebnisse2!$D$5/Parameter!$B$8) + I868) &lt; (ZB_Käufer2!$B868-Parameter!$B$17*Spielerentscheidungen!$D$6+Parameter!$B$4*(Ergebnisse2!$E$5/Parameter!$B$8) + J868),"B",C868)),
IF(($B868-Parameter!$B$17*Spielerentscheidungen!$B$6+Parameter!$B$4*(Ergebnisse2!$D$5/Parameter!$B$8) + I868)&gt;0,"A",
IF((ZB_Käufer2!$B868-Parameter!$B$17*Spielerentscheidungen!$D$6 + Parameter!$B$4*(Ergebnisse2!$E$5/Parameter!$B$8) + J868)&gt;0,"B",0)))</f>
        <v>0</v>
      </c>
      <c r="I868">
        <v>4</v>
      </c>
      <c r="J868">
        <v>0</v>
      </c>
    </row>
    <row r="869" spans="1:10" x14ac:dyDescent="0.35">
      <c r="A869">
        <v>868</v>
      </c>
      <c r="B869">
        <v>7.93</v>
      </c>
      <c r="C869" t="s">
        <v>20</v>
      </c>
      <c r="D869" t="str">
        <f>IF(AND(($B869- Parameter!$B$17*Spielerentscheidungen!$B$2+Parameter!$B$4*0.5 + I869)&gt;0,(ZB_Käufer2!$B869-Parameter!$B$17*Spielerentscheidungen!$D$2+Parameter!$B$4*0.5 + J869)&gt;0), IF(($B869-Parameter!$B$17*Spielerentscheidungen!$B$2+Parameter!$B$4*0.5 + I869) &gt; (ZB_Käufer2!$B869-Parameter!$B$17*Spielerentscheidungen!$D$2+Parameter!$B$4*0.5 + J869), "A", IF((ZB_Käufer2!$B869-Parameter!$B$17*Spielerentscheidungen!$D$2+Parameter!$B$4*0.5 + J869) &gt; ($B869-Parameter!$B$17*Spielerentscheidungen!$B$2+Parameter!$B$4*0.5 + I869), "B", C869)),
IF(($B869-Parameter!$B$17*Spielerentscheidungen!$B$2+Parameter!$B$4*0.5 + I869)&gt;0,"A",
IF((ZB_Käufer2!$B869-Parameter!$B$17*Spielerentscheidungen!$D$2+Parameter!$B$4*0.5 + J869)&gt;0,"B",0)))</f>
        <v>B</v>
      </c>
      <c r="E869" t="str">
        <f>IF(AND(($B869-Parameter!$B$17*Spielerentscheidungen!$B$3+Parameter!$B$4*(Ergebnisse2!$D$2/Parameter!$B$8) + I869)&gt;0,(ZB_Käufer2!$B869-Parameter!$B$17*Spielerentscheidungen!$D$3+Parameter!$B$4*(Ergebnisse2!$E$2/Parameter!$B$8) + J869)&gt;0),IF(($B869-Parameter!$B$17*Spielerentscheidungen!$B$3+Parameter!$B$4*(Ergebnisse2!$D$2/Parameter!$B$8) + I869) &gt; (ZB_Käufer2!$B869-Parameter!$B$17*Spielerentscheidungen!$D$3+Parameter!$B$4*(Ergebnisse2!$E$2/Parameter!$B$8) + J869),"A", IF(($B869-Parameter!$B$17*Spielerentscheidungen!$B$3+Parameter!$B$4*(Ergebnisse2!$D$2/Parameter!$B$8) + I869) &lt; (ZB_Käufer2!$B869-Parameter!$B$17*Spielerentscheidungen!$D$3+Parameter!$B$4*(Ergebnisse2!$E$2/Parameter!$B$8) + J869 ), "B", C869)),
IF(($B869-Parameter!$B$17*Spielerentscheidungen!$B$3+Parameter!$B$4*(Ergebnisse2!$D$2/Parameter!$B$8) + I869) &gt; 0,"A",
IF((ZB_Käufer2!$B869-Parameter!$B$17*Spielerentscheidungen!$D$3+Parameter!$B$4*(Ergebnisse2!$E$2/Parameter!$B$8) + J869)&gt;0,"B",0)))</f>
        <v>B</v>
      </c>
      <c r="F869" t="str">
        <f>IF(AND(($B869-Parameter!$B$17*Spielerentscheidungen!$B$4+Parameter!$B$4*(Ergebnisse2!$D$3/Parameter!$B$8) + I869 )&gt;0,(ZB_Käufer2!$B869-Parameter!$B$17*Spielerentscheidungen!$D$4+Parameter!$B$4*(Ergebnisse2!$E$3/Parameter!$B$8) + J869)&gt;0),IF(($B869-Parameter!$B$17*Spielerentscheidungen!$B$4+Parameter!$B$4*(Ergebnisse2!$D$3/Parameter!$B$8) + I869) &gt; (ZB_Käufer2!$B869-Parameter!$B$17*Spielerentscheidungen!$D$4+Parameter!$B$4*(Ergebnisse2!$E$3/Parameter!$B$8) + J869), "A", IF(($B869-Parameter!$B$17*Spielerentscheidungen!$B$4+Parameter!$B$4*(Ergebnisse2!$D$3/Parameter!$B$8) + I869) &lt; (ZB_Käufer2!$B869-Parameter!$B$17*Spielerentscheidungen!$D$4+Parameter!$B$4*(Ergebnisse2!$E$3/Parameter!$B$8) + J869), "B", C869)),
IF(($B869-Parameter!$B$17*Spielerentscheidungen!$B$4+Parameter!$B$4*(Ergebnisse2!$D$3/Parameter!$B$8) + I869) &gt; 0,"A",
IF((ZB_Käufer2!$B869-Parameter!$B$17*Spielerentscheidungen!$D$4+Parameter!$B$4*(Ergebnisse2!$E$3/Parameter!$B$8) + J869) &gt; 0,"B",0)))</f>
        <v>B</v>
      </c>
      <c r="G869" t="str">
        <f>IF(AND(($B869-Parameter!$B$17*Spielerentscheidungen!$B$5+Parameter!$B$4*(Ergebnisse2!$D$4/Parameter!$B$8) + I869)&gt;0,(ZB_Käufer2!$B869-Parameter!$B$17*Spielerentscheidungen!$D$5+Parameter!$B$4*(Ergebnisse2!$E$4/Parameter!$B$8) + J869)&gt;0), IF(($B869-Parameter!$B$17*Spielerentscheidungen!$B$5+Parameter!$B$4*(Ergebnisse2!$D$4/Parameter!$B$8) + I869) &gt; (ZB_Käufer2!$B869-Parameter!$B$17*Spielerentscheidungen!$D$5+Parameter!$B$4*(Ergebnisse2!$E$4/Parameter!$B$8) + J869), "A", IF(($B869-Parameter!$B$17*Spielerentscheidungen!$B$5+Parameter!$B$4*(Ergebnisse2!$D$4/Parameter!$B$8) + I869) &lt; (ZB_Käufer2!$B869-Parameter!$B$17*Spielerentscheidungen!$D$5+Parameter!$B$4*(Ergebnisse2!$E$4/Parameter!$B$8) + J869), "B", C869)),
IF(($B869-Parameter!$B$17*Spielerentscheidungen!$B$5+Parameter!$B$4*(Ergebnisse2!$D$4/Parameter!$B$8) +I869)&gt;0,"A",
IF((ZB_Käufer2!$B869-Parameter!$B$17*Spielerentscheidungen!$D$5+Parameter!$B$4*(Ergebnisse2!$E$4/Parameter!$B$8) + J869)&gt;0,"B",0)))</f>
        <v>B</v>
      </c>
      <c r="H869">
        <f>IF(AND(($B869-Parameter!$B$17*Spielerentscheidungen!$B$6+Parameter!$B$4*(Ergebnisse2!$D$5/Parameter!$B$8) + I869)&gt;0,(ZB_Käufer2!$B869-Parameter!$B$17*Spielerentscheidungen!$D$6+Parameter!$B$4*(Ergebnisse2!$E$5/Parameter!$B$8) + J869)&gt;0), IF(($B869-Parameter!$B$17*Spielerentscheidungen!$B$6+Parameter!$B$4*(Ergebnisse2!$D$5/Parameter!$B$8) + I869) &gt; (ZB_Käufer2!$B869-Parameter!$B$17*Spielerentscheidungen!$D$6+Parameter!$B$4*(Ergebnisse2!$E$5/Parameter!$B$8) + J869),"A",IF(($B869-Parameter!$B$17*Spielerentscheidungen!$B$6+Parameter!$B$4*(Ergebnisse2!$D$5/Parameter!$B$8) + I869) &lt; (ZB_Käufer2!$B869-Parameter!$B$17*Spielerentscheidungen!$D$6+Parameter!$B$4*(Ergebnisse2!$E$5/Parameter!$B$8) + J869),"B",C869)),
IF(($B869-Parameter!$B$17*Spielerentscheidungen!$B$6+Parameter!$B$4*(Ergebnisse2!$D$5/Parameter!$B$8) + I869)&gt;0,"A",
IF((ZB_Käufer2!$B869-Parameter!$B$17*Spielerentscheidungen!$D$6 + Parameter!$B$4*(Ergebnisse2!$E$5/Parameter!$B$8) + J869)&gt;0,"B",0)))</f>
        <v>0</v>
      </c>
      <c r="I869">
        <v>0</v>
      </c>
      <c r="J869">
        <v>5</v>
      </c>
    </row>
    <row r="870" spans="1:10" x14ac:dyDescent="0.35">
      <c r="A870">
        <v>869</v>
      </c>
      <c r="B870">
        <v>7.7</v>
      </c>
      <c r="C870" t="s">
        <v>19</v>
      </c>
      <c r="D870" t="str">
        <f>IF(AND(($B870- Parameter!$B$17*Spielerentscheidungen!$B$2+Parameter!$B$4*0.5 + I870)&gt;0,(ZB_Käufer2!$B870-Parameter!$B$17*Spielerentscheidungen!$D$2+Parameter!$B$4*0.5 + J870)&gt;0), IF(($B870-Parameter!$B$17*Spielerentscheidungen!$B$2+Parameter!$B$4*0.5 + I870) &gt; (ZB_Käufer2!$B870-Parameter!$B$17*Spielerentscheidungen!$D$2+Parameter!$B$4*0.5 + J870), "A", IF((ZB_Käufer2!$B870-Parameter!$B$17*Spielerentscheidungen!$D$2+Parameter!$B$4*0.5 + J870) &gt; ($B870-Parameter!$B$17*Spielerentscheidungen!$B$2+Parameter!$B$4*0.5 + I870), "B", C870)),
IF(($B870-Parameter!$B$17*Spielerentscheidungen!$B$2+Parameter!$B$4*0.5 + I870)&gt;0,"A",
IF((ZB_Käufer2!$B870-Parameter!$B$17*Spielerentscheidungen!$D$2+Parameter!$B$4*0.5 + J870)&gt;0,"B",0)))</f>
        <v>A</v>
      </c>
      <c r="E870" t="str">
        <f>IF(AND(($B870-Parameter!$B$17*Spielerentscheidungen!$B$3+Parameter!$B$4*(Ergebnisse2!$D$2/Parameter!$B$8) + I870)&gt;0,(ZB_Käufer2!$B870-Parameter!$B$17*Spielerentscheidungen!$D$3+Parameter!$B$4*(Ergebnisse2!$E$2/Parameter!$B$8) + J870)&gt;0),IF(($B870-Parameter!$B$17*Spielerentscheidungen!$B$3+Parameter!$B$4*(Ergebnisse2!$D$2/Parameter!$B$8) + I870) &gt; (ZB_Käufer2!$B870-Parameter!$B$17*Spielerentscheidungen!$D$3+Parameter!$B$4*(Ergebnisse2!$E$2/Parameter!$B$8) + J870),"A", IF(($B870-Parameter!$B$17*Spielerentscheidungen!$B$3+Parameter!$B$4*(Ergebnisse2!$D$2/Parameter!$B$8) + I870) &lt; (ZB_Käufer2!$B870-Parameter!$B$17*Spielerentscheidungen!$D$3+Parameter!$B$4*(Ergebnisse2!$E$2/Parameter!$B$8) + J870 ), "B", C870)),
IF(($B870-Parameter!$B$17*Spielerentscheidungen!$B$3+Parameter!$B$4*(Ergebnisse2!$D$2/Parameter!$B$8) + I870) &gt; 0,"A",
IF((ZB_Käufer2!$B870-Parameter!$B$17*Spielerentscheidungen!$D$3+Parameter!$B$4*(Ergebnisse2!$E$2/Parameter!$B$8) + J870)&gt;0,"B",0)))</f>
        <v>A</v>
      </c>
      <c r="F870">
        <f>IF(AND(($B870-Parameter!$B$17*Spielerentscheidungen!$B$4+Parameter!$B$4*(Ergebnisse2!$D$3/Parameter!$B$8) + I870 )&gt;0,(ZB_Käufer2!$B870-Parameter!$B$17*Spielerentscheidungen!$D$4+Parameter!$B$4*(Ergebnisse2!$E$3/Parameter!$B$8) + J870)&gt;0),IF(($B870-Parameter!$B$17*Spielerentscheidungen!$B$4+Parameter!$B$4*(Ergebnisse2!$D$3/Parameter!$B$8) + I870) &gt; (ZB_Käufer2!$B870-Parameter!$B$17*Spielerentscheidungen!$D$4+Parameter!$B$4*(Ergebnisse2!$E$3/Parameter!$B$8) + J870), "A", IF(($B870-Parameter!$B$17*Spielerentscheidungen!$B$4+Parameter!$B$4*(Ergebnisse2!$D$3/Parameter!$B$8) + I870) &lt; (ZB_Käufer2!$B870-Parameter!$B$17*Spielerentscheidungen!$D$4+Parameter!$B$4*(Ergebnisse2!$E$3/Parameter!$B$8) + J870), "B", C870)),
IF(($B870-Parameter!$B$17*Spielerentscheidungen!$B$4+Parameter!$B$4*(Ergebnisse2!$D$3/Parameter!$B$8) + I870) &gt; 0,"A",
IF((ZB_Käufer2!$B870-Parameter!$B$17*Spielerentscheidungen!$D$4+Parameter!$B$4*(Ergebnisse2!$E$3/Parameter!$B$8) + J870) &gt; 0,"B",0)))</f>
        <v>0</v>
      </c>
      <c r="G870">
        <f>IF(AND(($B870-Parameter!$B$17*Spielerentscheidungen!$B$5+Parameter!$B$4*(Ergebnisse2!$D$4/Parameter!$B$8) + I870)&gt;0,(ZB_Käufer2!$B870-Parameter!$B$17*Spielerentscheidungen!$D$5+Parameter!$B$4*(Ergebnisse2!$E$4/Parameter!$B$8) + J870)&gt;0), IF(($B870-Parameter!$B$17*Spielerentscheidungen!$B$5+Parameter!$B$4*(Ergebnisse2!$D$4/Parameter!$B$8) + I870) &gt; (ZB_Käufer2!$B870-Parameter!$B$17*Spielerentscheidungen!$D$5+Parameter!$B$4*(Ergebnisse2!$E$4/Parameter!$B$8) + J870), "A", IF(($B870-Parameter!$B$17*Spielerentscheidungen!$B$5+Parameter!$B$4*(Ergebnisse2!$D$4/Parameter!$B$8) + I870) &lt; (ZB_Käufer2!$B870-Parameter!$B$17*Spielerentscheidungen!$D$5+Parameter!$B$4*(Ergebnisse2!$E$4/Parameter!$B$8) + J870), "B", C870)),
IF(($B870-Parameter!$B$17*Spielerentscheidungen!$B$5+Parameter!$B$4*(Ergebnisse2!$D$4/Parameter!$B$8) +I870)&gt;0,"A",
IF((ZB_Käufer2!$B870-Parameter!$B$17*Spielerentscheidungen!$D$5+Parameter!$B$4*(Ergebnisse2!$E$4/Parameter!$B$8) + J870)&gt;0,"B",0)))</f>
        <v>0</v>
      </c>
      <c r="H870">
        <f>IF(AND(($B870-Parameter!$B$17*Spielerentscheidungen!$B$6+Parameter!$B$4*(Ergebnisse2!$D$5/Parameter!$B$8) + I870)&gt;0,(ZB_Käufer2!$B870-Parameter!$B$17*Spielerentscheidungen!$D$6+Parameter!$B$4*(Ergebnisse2!$E$5/Parameter!$B$8) + J870)&gt;0), IF(($B870-Parameter!$B$17*Spielerentscheidungen!$B$6+Parameter!$B$4*(Ergebnisse2!$D$5/Parameter!$B$8) + I870) &gt; (ZB_Käufer2!$B870-Parameter!$B$17*Spielerentscheidungen!$D$6+Parameter!$B$4*(Ergebnisse2!$E$5/Parameter!$B$8) + J870),"A",IF(($B870-Parameter!$B$17*Spielerentscheidungen!$B$6+Parameter!$B$4*(Ergebnisse2!$D$5/Parameter!$B$8) + I870) &lt; (ZB_Käufer2!$B870-Parameter!$B$17*Spielerentscheidungen!$D$6+Parameter!$B$4*(Ergebnisse2!$E$5/Parameter!$B$8) + J870),"B",C870)),
IF(($B870-Parameter!$B$17*Spielerentscheidungen!$B$6+Parameter!$B$4*(Ergebnisse2!$D$5/Parameter!$B$8) + I870)&gt;0,"A",
IF((ZB_Käufer2!$B870-Parameter!$B$17*Spielerentscheidungen!$D$6 + Parameter!$B$4*(Ergebnisse2!$E$5/Parameter!$B$8) + J870)&gt;0,"B",0)))</f>
        <v>0</v>
      </c>
      <c r="I870">
        <v>0</v>
      </c>
      <c r="J870">
        <v>0</v>
      </c>
    </row>
    <row r="871" spans="1:10" x14ac:dyDescent="0.35">
      <c r="A871">
        <v>870</v>
      </c>
      <c r="B871">
        <v>4.55</v>
      </c>
      <c r="C871" t="s">
        <v>20</v>
      </c>
      <c r="D871">
        <f>IF(AND(($B871- Parameter!$B$17*Spielerentscheidungen!$B$2+Parameter!$B$4*0.5 + I871)&gt;0,(ZB_Käufer2!$B871-Parameter!$B$17*Spielerentscheidungen!$D$2+Parameter!$B$4*0.5 + J871)&gt;0), IF(($B871-Parameter!$B$17*Spielerentscheidungen!$B$2+Parameter!$B$4*0.5 + I871) &gt; (ZB_Käufer2!$B871-Parameter!$B$17*Spielerentscheidungen!$D$2+Parameter!$B$4*0.5 + J871), "A", IF((ZB_Käufer2!$B871-Parameter!$B$17*Spielerentscheidungen!$D$2+Parameter!$B$4*0.5 + J871) &gt; ($B871-Parameter!$B$17*Spielerentscheidungen!$B$2+Parameter!$B$4*0.5 + I871), "B", C871)),
IF(($B871-Parameter!$B$17*Spielerentscheidungen!$B$2+Parameter!$B$4*0.5 + I871)&gt;0,"A",
IF((ZB_Käufer2!$B871-Parameter!$B$17*Spielerentscheidungen!$D$2+Parameter!$B$4*0.5 + J871)&gt;0,"B",0)))</f>
        <v>0</v>
      </c>
      <c r="E871">
        <f>IF(AND(($B871-Parameter!$B$17*Spielerentscheidungen!$B$3+Parameter!$B$4*(Ergebnisse2!$D$2/Parameter!$B$8) + I871)&gt;0,(ZB_Käufer2!$B871-Parameter!$B$17*Spielerentscheidungen!$D$3+Parameter!$B$4*(Ergebnisse2!$E$2/Parameter!$B$8) + J871)&gt;0),IF(($B871-Parameter!$B$17*Spielerentscheidungen!$B$3+Parameter!$B$4*(Ergebnisse2!$D$2/Parameter!$B$8) + I871) &gt; (ZB_Käufer2!$B871-Parameter!$B$17*Spielerentscheidungen!$D$3+Parameter!$B$4*(Ergebnisse2!$E$2/Parameter!$B$8) + J871),"A", IF(($B871-Parameter!$B$17*Spielerentscheidungen!$B$3+Parameter!$B$4*(Ergebnisse2!$D$2/Parameter!$B$8) + I871) &lt; (ZB_Käufer2!$B871-Parameter!$B$17*Spielerentscheidungen!$D$3+Parameter!$B$4*(Ergebnisse2!$E$2/Parameter!$B$8) + J871 ), "B", C871)),
IF(($B871-Parameter!$B$17*Spielerentscheidungen!$B$3+Parameter!$B$4*(Ergebnisse2!$D$2/Parameter!$B$8) + I871) &gt; 0,"A",
IF((ZB_Käufer2!$B871-Parameter!$B$17*Spielerentscheidungen!$D$3+Parameter!$B$4*(Ergebnisse2!$E$2/Parameter!$B$8) + J871)&gt;0,"B",0)))</f>
        <v>0</v>
      </c>
      <c r="F871">
        <f>IF(AND(($B871-Parameter!$B$17*Spielerentscheidungen!$B$4+Parameter!$B$4*(Ergebnisse2!$D$3/Parameter!$B$8) + I871 )&gt;0,(ZB_Käufer2!$B871-Parameter!$B$17*Spielerentscheidungen!$D$4+Parameter!$B$4*(Ergebnisse2!$E$3/Parameter!$B$8) + J871)&gt;0),IF(($B871-Parameter!$B$17*Spielerentscheidungen!$B$4+Parameter!$B$4*(Ergebnisse2!$D$3/Parameter!$B$8) + I871) &gt; (ZB_Käufer2!$B871-Parameter!$B$17*Spielerentscheidungen!$D$4+Parameter!$B$4*(Ergebnisse2!$E$3/Parameter!$B$8) + J871), "A", IF(($B871-Parameter!$B$17*Spielerentscheidungen!$B$4+Parameter!$B$4*(Ergebnisse2!$D$3/Parameter!$B$8) + I871) &lt; (ZB_Käufer2!$B871-Parameter!$B$17*Spielerentscheidungen!$D$4+Parameter!$B$4*(Ergebnisse2!$E$3/Parameter!$B$8) + J871), "B", C871)),
IF(($B871-Parameter!$B$17*Spielerentscheidungen!$B$4+Parameter!$B$4*(Ergebnisse2!$D$3/Parameter!$B$8) + I871) &gt; 0,"A",
IF((ZB_Käufer2!$B871-Parameter!$B$17*Spielerentscheidungen!$D$4+Parameter!$B$4*(Ergebnisse2!$E$3/Parameter!$B$8) + J871) &gt; 0,"B",0)))</f>
        <v>0</v>
      </c>
      <c r="G871">
        <f>IF(AND(($B871-Parameter!$B$17*Spielerentscheidungen!$B$5+Parameter!$B$4*(Ergebnisse2!$D$4/Parameter!$B$8) + I871)&gt;0,(ZB_Käufer2!$B871-Parameter!$B$17*Spielerentscheidungen!$D$5+Parameter!$B$4*(Ergebnisse2!$E$4/Parameter!$B$8) + J871)&gt;0), IF(($B871-Parameter!$B$17*Spielerentscheidungen!$B$5+Parameter!$B$4*(Ergebnisse2!$D$4/Parameter!$B$8) + I871) &gt; (ZB_Käufer2!$B871-Parameter!$B$17*Spielerentscheidungen!$D$5+Parameter!$B$4*(Ergebnisse2!$E$4/Parameter!$B$8) + J871), "A", IF(($B871-Parameter!$B$17*Spielerentscheidungen!$B$5+Parameter!$B$4*(Ergebnisse2!$D$4/Parameter!$B$8) + I871) &lt; (ZB_Käufer2!$B871-Parameter!$B$17*Spielerentscheidungen!$D$5+Parameter!$B$4*(Ergebnisse2!$E$4/Parameter!$B$8) + J871), "B", C871)),
IF(($B871-Parameter!$B$17*Spielerentscheidungen!$B$5+Parameter!$B$4*(Ergebnisse2!$D$4/Parameter!$B$8) +I871)&gt;0,"A",
IF((ZB_Käufer2!$B871-Parameter!$B$17*Spielerentscheidungen!$D$5+Parameter!$B$4*(Ergebnisse2!$E$4/Parameter!$B$8) + J871)&gt;0,"B",0)))</f>
        <v>0</v>
      </c>
      <c r="H871">
        <f>IF(AND(($B871-Parameter!$B$17*Spielerentscheidungen!$B$6+Parameter!$B$4*(Ergebnisse2!$D$5/Parameter!$B$8) + I871)&gt;0,(ZB_Käufer2!$B871-Parameter!$B$17*Spielerentscheidungen!$D$6+Parameter!$B$4*(Ergebnisse2!$E$5/Parameter!$B$8) + J871)&gt;0), IF(($B871-Parameter!$B$17*Spielerentscheidungen!$B$6+Parameter!$B$4*(Ergebnisse2!$D$5/Parameter!$B$8) + I871) &gt; (ZB_Käufer2!$B871-Parameter!$B$17*Spielerentscheidungen!$D$6+Parameter!$B$4*(Ergebnisse2!$E$5/Parameter!$B$8) + J871),"A",IF(($B871-Parameter!$B$17*Spielerentscheidungen!$B$6+Parameter!$B$4*(Ergebnisse2!$D$5/Parameter!$B$8) + I871) &lt; (ZB_Käufer2!$B871-Parameter!$B$17*Spielerentscheidungen!$D$6+Parameter!$B$4*(Ergebnisse2!$E$5/Parameter!$B$8) + J871),"B",C871)),
IF(($B871-Parameter!$B$17*Spielerentscheidungen!$B$6+Parameter!$B$4*(Ergebnisse2!$D$5/Parameter!$B$8) + I871)&gt;0,"A",
IF((ZB_Käufer2!$B871-Parameter!$B$17*Spielerentscheidungen!$D$6 + Parameter!$B$4*(Ergebnisse2!$E$5/Parameter!$B$8) + J871)&gt;0,"B",0)))</f>
        <v>0</v>
      </c>
      <c r="I871">
        <v>0</v>
      </c>
      <c r="J871">
        <v>1</v>
      </c>
    </row>
    <row r="872" spans="1:10" x14ac:dyDescent="0.35">
      <c r="A872">
        <v>871</v>
      </c>
      <c r="B872">
        <v>0.32</v>
      </c>
      <c r="C872" t="s">
        <v>19</v>
      </c>
      <c r="D872">
        <f>IF(AND(($B872- Parameter!$B$17*Spielerentscheidungen!$B$2+Parameter!$B$4*0.5 + I872)&gt;0,(ZB_Käufer2!$B872-Parameter!$B$17*Spielerentscheidungen!$D$2+Parameter!$B$4*0.5 + J872)&gt;0), IF(($B872-Parameter!$B$17*Spielerentscheidungen!$B$2+Parameter!$B$4*0.5 + I872) &gt; (ZB_Käufer2!$B872-Parameter!$B$17*Spielerentscheidungen!$D$2+Parameter!$B$4*0.5 + J872), "A", IF((ZB_Käufer2!$B872-Parameter!$B$17*Spielerentscheidungen!$D$2+Parameter!$B$4*0.5 + J872) &gt; ($B872-Parameter!$B$17*Spielerentscheidungen!$B$2+Parameter!$B$4*0.5 + I872), "B", C872)),
IF(($B872-Parameter!$B$17*Spielerentscheidungen!$B$2+Parameter!$B$4*0.5 + I872)&gt;0,"A",
IF((ZB_Käufer2!$B872-Parameter!$B$17*Spielerentscheidungen!$D$2+Parameter!$B$4*0.5 + J872)&gt;0,"B",0)))</f>
        <v>0</v>
      </c>
      <c r="E872">
        <f>IF(AND(($B872-Parameter!$B$17*Spielerentscheidungen!$B$3+Parameter!$B$4*(Ergebnisse2!$D$2/Parameter!$B$8) + I872)&gt;0,(ZB_Käufer2!$B872-Parameter!$B$17*Spielerentscheidungen!$D$3+Parameter!$B$4*(Ergebnisse2!$E$2/Parameter!$B$8) + J872)&gt;0),IF(($B872-Parameter!$B$17*Spielerentscheidungen!$B$3+Parameter!$B$4*(Ergebnisse2!$D$2/Parameter!$B$8) + I872) &gt; (ZB_Käufer2!$B872-Parameter!$B$17*Spielerentscheidungen!$D$3+Parameter!$B$4*(Ergebnisse2!$E$2/Parameter!$B$8) + J872),"A", IF(($B872-Parameter!$B$17*Spielerentscheidungen!$B$3+Parameter!$B$4*(Ergebnisse2!$D$2/Parameter!$B$8) + I872) &lt; (ZB_Käufer2!$B872-Parameter!$B$17*Spielerentscheidungen!$D$3+Parameter!$B$4*(Ergebnisse2!$E$2/Parameter!$B$8) + J872 ), "B", C872)),
IF(($B872-Parameter!$B$17*Spielerentscheidungen!$B$3+Parameter!$B$4*(Ergebnisse2!$D$2/Parameter!$B$8) + I872) &gt; 0,"A",
IF((ZB_Käufer2!$B872-Parameter!$B$17*Spielerentscheidungen!$D$3+Parameter!$B$4*(Ergebnisse2!$E$2/Parameter!$B$8) + J872)&gt;0,"B",0)))</f>
        <v>0</v>
      </c>
      <c r="F872">
        <f>IF(AND(($B872-Parameter!$B$17*Spielerentscheidungen!$B$4+Parameter!$B$4*(Ergebnisse2!$D$3/Parameter!$B$8) + I872 )&gt;0,(ZB_Käufer2!$B872-Parameter!$B$17*Spielerentscheidungen!$D$4+Parameter!$B$4*(Ergebnisse2!$E$3/Parameter!$B$8) + J872)&gt;0),IF(($B872-Parameter!$B$17*Spielerentscheidungen!$B$4+Parameter!$B$4*(Ergebnisse2!$D$3/Parameter!$B$8) + I872) &gt; (ZB_Käufer2!$B872-Parameter!$B$17*Spielerentscheidungen!$D$4+Parameter!$B$4*(Ergebnisse2!$E$3/Parameter!$B$8) + J872), "A", IF(($B872-Parameter!$B$17*Spielerentscheidungen!$B$4+Parameter!$B$4*(Ergebnisse2!$D$3/Parameter!$B$8) + I872) &lt; (ZB_Käufer2!$B872-Parameter!$B$17*Spielerentscheidungen!$D$4+Parameter!$B$4*(Ergebnisse2!$E$3/Parameter!$B$8) + J872), "B", C872)),
IF(($B872-Parameter!$B$17*Spielerentscheidungen!$B$4+Parameter!$B$4*(Ergebnisse2!$D$3/Parameter!$B$8) + I872) &gt; 0,"A",
IF((ZB_Käufer2!$B872-Parameter!$B$17*Spielerentscheidungen!$D$4+Parameter!$B$4*(Ergebnisse2!$E$3/Parameter!$B$8) + J872) &gt; 0,"B",0)))</f>
        <v>0</v>
      </c>
      <c r="G872">
        <f>IF(AND(($B872-Parameter!$B$17*Spielerentscheidungen!$B$5+Parameter!$B$4*(Ergebnisse2!$D$4/Parameter!$B$8) + I872)&gt;0,(ZB_Käufer2!$B872-Parameter!$B$17*Spielerentscheidungen!$D$5+Parameter!$B$4*(Ergebnisse2!$E$4/Parameter!$B$8) + J872)&gt;0), IF(($B872-Parameter!$B$17*Spielerentscheidungen!$B$5+Parameter!$B$4*(Ergebnisse2!$D$4/Parameter!$B$8) + I872) &gt; (ZB_Käufer2!$B872-Parameter!$B$17*Spielerentscheidungen!$D$5+Parameter!$B$4*(Ergebnisse2!$E$4/Parameter!$B$8) + J872), "A", IF(($B872-Parameter!$B$17*Spielerentscheidungen!$B$5+Parameter!$B$4*(Ergebnisse2!$D$4/Parameter!$B$8) + I872) &lt; (ZB_Käufer2!$B872-Parameter!$B$17*Spielerentscheidungen!$D$5+Parameter!$B$4*(Ergebnisse2!$E$4/Parameter!$B$8) + J872), "B", C872)),
IF(($B872-Parameter!$B$17*Spielerentscheidungen!$B$5+Parameter!$B$4*(Ergebnisse2!$D$4/Parameter!$B$8) +I872)&gt;0,"A",
IF((ZB_Käufer2!$B872-Parameter!$B$17*Spielerentscheidungen!$D$5+Parameter!$B$4*(Ergebnisse2!$E$4/Parameter!$B$8) + J872)&gt;0,"B",0)))</f>
        <v>0</v>
      </c>
      <c r="H872">
        <f>IF(AND(($B872-Parameter!$B$17*Spielerentscheidungen!$B$6+Parameter!$B$4*(Ergebnisse2!$D$5/Parameter!$B$8) + I872)&gt;0,(ZB_Käufer2!$B872-Parameter!$B$17*Spielerentscheidungen!$D$6+Parameter!$B$4*(Ergebnisse2!$E$5/Parameter!$B$8) + J872)&gt;0), IF(($B872-Parameter!$B$17*Spielerentscheidungen!$B$6+Parameter!$B$4*(Ergebnisse2!$D$5/Parameter!$B$8) + I872) &gt; (ZB_Käufer2!$B872-Parameter!$B$17*Spielerentscheidungen!$D$6+Parameter!$B$4*(Ergebnisse2!$E$5/Parameter!$B$8) + J872),"A",IF(($B872-Parameter!$B$17*Spielerentscheidungen!$B$6+Parameter!$B$4*(Ergebnisse2!$D$5/Parameter!$B$8) + I872) &lt; (ZB_Käufer2!$B872-Parameter!$B$17*Spielerentscheidungen!$D$6+Parameter!$B$4*(Ergebnisse2!$E$5/Parameter!$B$8) + J872),"B",C872)),
IF(($B872-Parameter!$B$17*Spielerentscheidungen!$B$6+Parameter!$B$4*(Ergebnisse2!$D$5/Parameter!$B$8) + I872)&gt;0,"A",
IF((ZB_Käufer2!$B872-Parameter!$B$17*Spielerentscheidungen!$D$6 + Parameter!$B$4*(Ergebnisse2!$E$5/Parameter!$B$8) + J872)&gt;0,"B",0)))</f>
        <v>0</v>
      </c>
      <c r="I872">
        <v>1</v>
      </c>
      <c r="J872">
        <v>0</v>
      </c>
    </row>
    <row r="873" spans="1:10" x14ac:dyDescent="0.35">
      <c r="A873">
        <v>872</v>
      </c>
      <c r="B873">
        <v>7.16</v>
      </c>
      <c r="C873" t="s">
        <v>20</v>
      </c>
      <c r="D873" t="str">
        <f>IF(AND(($B873- Parameter!$B$17*Spielerentscheidungen!$B$2+Parameter!$B$4*0.5 + I873)&gt;0,(ZB_Käufer2!$B873-Parameter!$B$17*Spielerentscheidungen!$D$2+Parameter!$B$4*0.5 + J873)&gt;0), IF(($B873-Parameter!$B$17*Spielerentscheidungen!$B$2+Parameter!$B$4*0.5 + I873) &gt; (ZB_Käufer2!$B873-Parameter!$B$17*Spielerentscheidungen!$D$2+Parameter!$B$4*0.5 + J873), "A", IF((ZB_Käufer2!$B873-Parameter!$B$17*Spielerentscheidungen!$D$2+Parameter!$B$4*0.5 + J873) &gt; ($B873-Parameter!$B$17*Spielerentscheidungen!$B$2+Parameter!$B$4*0.5 + I873), "B", C873)),
IF(($B873-Parameter!$B$17*Spielerentscheidungen!$B$2+Parameter!$B$4*0.5 + I873)&gt;0,"A",
IF((ZB_Käufer2!$B873-Parameter!$B$17*Spielerentscheidungen!$D$2+Parameter!$B$4*0.5 + J873)&gt;0,"B",0)))</f>
        <v>B</v>
      </c>
      <c r="E873" t="str">
        <f>IF(AND(($B873-Parameter!$B$17*Spielerentscheidungen!$B$3+Parameter!$B$4*(Ergebnisse2!$D$2/Parameter!$B$8) + I873)&gt;0,(ZB_Käufer2!$B873-Parameter!$B$17*Spielerentscheidungen!$D$3+Parameter!$B$4*(Ergebnisse2!$E$2/Parameter!$B$8) + J873)&gt;0),IF(($B873-Parameter!$B$17*Spielerentscheidungen!$B$3+Parameter!$B$4*(Ergebnisse2!$D$2/Parameter!$B$8) + I873) &gt; (ZB_Käufer2!$B873-Parameter!$B$17*Spielerentscheidungen!$D$3+Parameter!$B$4*(Ergebnisse2!$E$2/Parameter!$B$8) + J873),"A", IF(($B873-Parameter!$B$17*Spielerentscheidungen!$B$3+Parameter!$B$4*(Ergebnisse2!$D$2/Parameter!$B$8) + I873) &lt; (ZB_Käufer2!$B873-Parameter!$B$17*Spielerentscheidungen!$D$3+Parameter!$B$4*(Ergebnisse2!$E$2/Parameter!$B$8) + J873 ), "B", C873)),
IF(($B873-Parameter!$B$17*Spielerentscheidungen!$B$3+Parameter!$B$4*(Ergebnisse2!$D$2/Parameter!$B$8) + I873) &gt; 0,"A",
IF((ZB_Käufer2!$B873-Parameter!$B$17*Spielerentscheidungen!$D$3+Parameter!$B$4*(Ergebnisse2!$E$2/Parameter!$B$8) + J873)&gt;0,"B",0)))</f>
        <v>A</v>
      </c>
      <c r="F873">
        <f>IF(AND(($B873-Parameter!$B$17*Spielerentscheidungen!$B$4+Parameter!$B$4*(Ergebnisse2!$D$3/Parameter!$B$8) + I873 )&gt;0,(ZB_Käufer2!$B873-Parameter!$B$17*Spielerentscheidungen!$D$4+Parameter!$B$4*(Ergebnisse2!$E$3/Parameter!$B$8) + J873)&gt;0),IF(($B873-Parameter!$B$17*Spielerentscheidungen!$B$4+Parameter!$B$4*(Ergebnisse2!$D$3/Parameter!$B$8) + I873) &gt; (ZB_Käufer2!$B873-Parameter!$B$17*Spielerentscheidungen!$D$4+Parameter!$B$4*(Ergebnisse2!$E$3/Parameter!$B$8) + J873), "A", IF(($B873-Parameter!$B$17*Spielerentscheidungen!$B$4+Parameter!$B$4*(Ergebnisse2!$D$3/Parameter!$B$8) + I873) &lt; (ZB_Käufer2!$B873-Parameter!$B$17*Spielerentscheidungen!$D$4+Parameter!$B$4*(Ergebnisse2!$E$3/Parameter!$B$8) + J873), "B", C873)),
IF(($B873-Parameter!$B$17*Spielerentscheidungen!$B$4+Parameter!$B$4*(Ergebnisse2!$D$3/Parameter!$B$8) + I873) &gt; 0,"A",
IF((ZB_Käufer2!$B873-Parameter!$B$17*Spielerentscheidungen!$D$4+Parameter!$B$4*(Ergebnisse2!$E$3/Parameter!$B$8) + J873) &gt; 0,"B",0)))</f>
        <v>0</v>
      </c>
      <c r="G873">
        <f>IF(AND(($B873-Parameter!$B$17*Spielerentscheidungen!$B$5+Parameter!$B$4*(Ergebnisse2!$D$4/Parameter!$B$8) + I873)&gt;0,(ZB_Käufer2!$B873-Parameter!$B$17*Spielerentscheidungen!$D$5+Parameter!$B$4*(Ergebnisse2!$E$4/Parameter!$B$8) + J873)&gt;0), IF(($B873-Parameter!$B$17*Spielerentscheidungen!$B$5+Parameter!$B$4*(Ergebnisse2!$D$4/Parameter!$B$8) + I873) &gt; (ZB_Käufer2!$B873-Parameter!$B$17*Spielerentscheidungen!$D$5+Parameter!$B$4*(Ergebnisse2!$E$4/Parameter!$B$8) + J873), "A", IF(($B873-Parameter!$B$17*Spielerentscheidungen!$B$5+Parameter!$B$4*(Ergebnisse2!$D$4/Parameter!$B$8) + I873) &lt; (ZB_Käufer2!$B873-Parameter!$B$17*Spielerentscheidungen!$D$5+Parameter!$B$4*(Ergebnisse2!$E$4/Parameter!$B$8) + J873), "B", C873)),
IF(($B873-Parameter!$B$17*Spielerentscheidungen!$B$5+Parameter!$B$4*(Ergebnisse2!$D$4/Parameter!$B$8) +I873)&gt;0,"A",
IF((ZB_Käufer2!$B873-Parameter!$B$17*Spielerentscheidungen!$D$5+Parameter!$B$4*(Ergebnisse2!$E$4/Parameter!$B$8) + J873)&gt;0,"B",0)))</f>
        <v>0</v>
      </c>
      <c r="H873">
        <f>IF(AND(($B873-Parameter!$B$17*Spielerentscheidungen!$B$6+Parameter!$B$4*(Ergebnisse2!$D$5/Parameter!$B$8) + I873)&gt;0,(ZB_Käufer2!$B873-Parameter!$B$17*Spielerentscheidungen!$D$6+Parameter!$B$4*(Ergebnisse2!$E$5/Parameter!$B$8) + J873)&gt;0), IF(($B873-Parameter!$B$17*Spielerentscheidungen!$B$6+Parameter!$B$4*(Ergebnisse2!$D$5/Parameter!$B$8) + I873) &gt; (ZB_Käufer2!$B873-Parameter!$B$17*Spielerentscheidungen!$D$6+Parameter!$B$4*(Ergebnisse2!$E$5/Parameter!$B$8) + J873),"A",IF(($B873-Parameter!$B$17*Spielerentscheidungen!$B$6+Parameter!$B$4*(Ergebnisse2!$D$5/Parameter!$B$8) + I873) &lt; (ZB_Käufer2!$B873-Parameter!$B$17*Spielerentscheidungen!$D$6+Parameter!$B$4*(Ergebnisse2!$E$5/Parameter!$B$8) + J873),"B",C873)),
IF(($B873-Parameter!$B$17*Spielerentscheidungen!$B$6+Parameter!$B$4*(Ergebnisse2!$D$5/Parameter!$B$8) + I873)&gt;0,"A",
IF((ZB_Käufer2!$B873-Parameter!$B$17*Spielerentscheidungen!$D$6 + Parameter!$B$4*(Ergebnisse2!$E$5/Parameter!$B$8) + J873)&gt;0,"B",0)))</f>
        <v>0</v>
      </c>
      <c r="I873">
        <v>0</v>
      </c>
      <c r="J873">
        <v>2</v>
      </c>
    </row>
    <row r="874" spans="1:10" x14ac:dyDescent="0.35">
      <c r="A874">
        <v>873</v>
      </c>
      <c r="B874">
        <v>5.82</v>
      </c>
      <c r="C874" t="s">
        <v>19</v>
      </c>
      <c r="D874" t="str">
        <f>IF(AND(($B874- Parameter!$B$17*Spielerentscheidungen!$B$2+Parameter!$B$4*0.5 + I874)&gt;0,(ZB_Käufer2!$B874-Parameter!$B$17*Spielerentscheidungen!$D$2+Parameter!$B$4*0.5 + J874)&gt;0), IF(($B874-Parameter!$B$17*Spielerentscheidungen!$B$2+Parameter!$B$4*0.5 + I874) &gt; (ZB_Käufer2!$B874-Parameter!$B$17*Spielerentscheidungen!$D$2+Parameter!$B$4*0.5 + J874), "A", IF((ZB_Käufer2!$B874-Parameter!$B$17*Spielerentscheidungen!$D$2+Parameter!$B$4*0.5 + J874) &gt; ($B874-Parameter!$B$17*Spielerentscheidungen!$B$2+Parameter!$B$4*0.5 + I874), "B", C874)),
IF(($B874-Parameter!$B$17*Spielerentscheidungen!$B$2+Parameter!$B$4*0.5 + I874)&gt;0,"A",
IF((ZB_Käufer2!$B874-Parameter!$B$17*Spielerentscheidungen!$D$2+Parameter!$B$4*0.5 + J874)&gt;0,"B",0)))</f>
        <v>B</v>
      </c>
      <c r="E874" t="str">
        <f>IF(AND(($B874-Parameter!$B$17*Spielerentscheidungen!$B$3+Parameter!$B$4*(Ergebnisse2!$D$2/Parameter!$B$8) + I874)&gt;0,(ZB_Käufer2!$B874-Parameter!$B$17*Spielerentscheidungen!$D$3+Parameter!$B$4*(Ergebnisse2!$E$2/Parameter!$B$8) + J874)&gt;0),IF(($B874-Parameter!$B$17*Spielerentscheidungen!$B$3+Parameter!$B$4*(Ergebnisse2!$D$2/Parameter!$B$8) + I874) &gt; (ZB_Käufer2!$B874-Parameter!$B$17*Spielerentscheidungen!$D$3+Parameter!$B$4*(Ergebnisse2!$E$2/Parameter!$B$8) + J874),"A", IF(($B874-Parameter!$B$17*Spielerentscheidungen!$B$3+Parameter!$B$4*(Ergebnisse2!$D$2/Parameter!$B$8) + I874) &lt; (ZB_Käufer2!$B874-Parameter!$B$17*Spielerentscheidungen!$D$3+Parameter!$B$4*(Ergebnisse2!$E$2/Parameter!$B$8) + J874 ), "B", C874)),
IF(($B874-Parameter!$B$17*Spielerentscheidungen!$B$3+Parameter!$B$4*(Ergebnisse2!$D$2/Parameter!$B$8) + I874) &gt; 0,"A",
IF((ZB_Käufer2!$B874-Parameter!$B$17*Spielerentscheidungen!$D$3+Parameter!$B$4*(Ergebnisse2!$E$2/Parameter!$B$8) + J874)&gt;0,"B",0)))</f>
        <v>B</v>
      </c>
      <c r="F874" t="str">
        <f>IF(AND(($B874-Parameter!$B$17*Spielerentscheidungen!$B$4+Parameter!$B$4*(Ergebnisse2!$D$3/Parameter!$B$8) + I874 )&gt;0,(ZB_Käufer2!$B874-Parameter!$B$17*Spielerentscheidungen!$D$4+Parameter!$B$4*(Ergebnisse2!$E$3/Parameter!$B$8) + J874)&gt;0),IF(($B874-Parameter!$B$17*Spielerentscheidungen!$B$4+Parameter!$B$4*(Ergebnisse2!$D$3/Parameter!$B$8) + I874) &gt; (ZB_Käufer2!$B874-Parameter!$B$17*Spielerentscheidungen!$D$4+Parameter!$B$4*(Ergebnisse2!$E$3/Parameter!$B$8) + J874), "A", IF(($B874-Parameter!$B$17*Spielerentscheidungen!$B$4+Parameter!$B$4*(Ergebnisse2!$D$3/Parameter!$B$8) + I874) &lt; (ZB_Käufer2!$B874-Parameter!$B$17*Spielerentscheidungen!$D$4+Parameter!$B$4*(Ergebnisse2!$E$3/Parameter!$B$8) + J874), "B", C874)),
IF(($B874-Parameter!$B$17*Spielerentscheidungen!$B$4+Parameter!$B$4*(Ergebnisse2!$D$3/Parameter!$B$8) + I874) &gt; 0,"A",
IF((ZB_Käufer2!$B874-Parameter!$B$17*Spielerentscheidungen!$D$4+Parameter!$B$4*(Ergebnisse2!$E$3/Parameter!$B$8) + J874) &gt; 0,"B",0)))</f>
        <v>B</v>
      </c>
      <c r="G874" t="str">
        <f>IF(AND(($B874-Parameter!$B$17*Spielerentscheidungen!$B$5+Parameter!$B$4*(Ergebnisse2!$D$4/Parameter!$B$8) + I874)&gt;0,(ZB_Käufer2!$B874-Parameter!$B$17*Spielerentscheidungen!$D$5+Parameter!$B$4*(Ergebnisse2!$E$4/Parameter!$B$8) + J874)&gt;0), IF(($B874-Parameter!$B$17*Spielerentscheidungen!$B$5+Parameter!$B$4*(Ergebnisse2!$D$4/Parameter!$B$8) + I874) &gt; (ZB_Käufer2!$B874-Parameter!$B$17*Spielerentscheidungen!$D$5+Parameter!$B$4*(Ergebnisse2!$E$4/Parameter!$B$8) + J874), "A", IF(($B874-Parameter!$B$17*Spielerentscheidungen!$B$5+Parameter!$B$4*(Ergebnisse2!$D$4/Parameter!$B$8) + I874) &lt; (ZB_Käufer2!$B874-Parameter!$B$17*Spielerentscheidungen!$D$5+Parameter!$B$4*(Ergebnisse2!$E$4/Parameter!$B$8) + J874), "B", C874)),
IF(($B874-Parameter!$B$17*Spielerentscheidungen!$B$5+Parameter!$B$4*(Ergebnisse2!$D$4/Parameter!$B$8) +I874)&gt;0,"A",
IF((ZB_Käufer2!$B874-Parameter!$B$17*Spielerentscheidungen!$D$5+Parameter!$B$4*(Ergebnisse2!$E$4/Parameter!$B$8) + J874)&gt;0,"B",0)))</f>
        <v>B</v>
      </c>
      <c r="H874">
        <f>IF(AND(($B874-Parameter!$B$17*Spielerentscheidungen!$B$6+Parameter!$B$4*(Ergebnisse2!$D$5/Parameter!$B$8) + I874)&gt;0,(ZB_Käufer2!$B874-Parameter!$B$17*Spielerentscheidungen!$D$6+Parameter!$B$4*(Ergebnisse2!$E$5/Parameter!$B$8) + J874)&gt;0), IF(($B874-Parameter!$B$17*Spielerentscheidungen!$B$6+Parameter!$B$4*(Ergebnisse2!$D$5/Parameter!$B$8) + I874) &gt; (ZB_Käufer2!$B874-Parameter!$B$17*Spielerentscheidungen!$D$6+Parameter!$B$4*(Ergebnisse2!$E$5/Parameter!$B$8) + J874),"A",IF(($B874-Parameter!$B$17*Spielerentscheidungen!$B$6+Parameter!$B$4*(Ergebnisse2!$D$5/Parameter!$B$8) + I874) &lt; (ZB_Käufer2!$B874-Parameter!$B$17*Spielerentscheidungen!$D$6+Parameter!$B$4*(Ergebnisse2!$E$5/Parameter!$B$8) + J874),"B",C874)),
IF(($B874-Parameter!$B$17*Spielerentscheidungen!$B$6+Parameter!$B$4*(Ergebnisse2!$D$5/Parameter!$B$8) + I874)&gt;0,"A",
IF((ZB_Käufer2!$B874-Parameter!$B$17*Spielerentscheidungen!$D$6 + Parameter!$B$4*(Ergebnisse2!$E$5/Parameter!$B$8) + J874)&gt;0,"B",0)))</f>
        <v>0</v>
      </c>
      <c r="I874">
        <v>0</v>
      </c>
      <c r="J874">
        <v>5</v>
      </c>
    </row>
    <row r="875" spans="1:10" x14ac:dyDescent="0.35">
      <c r="A875">
        <v>874</v>
      </c>
      <c r="B875">
        <v>1.21</v>
      </c>
      <c r="C875" t="s">
        <v>20</v>
      </c>
      <c r="D875">
        <f>IF(AND(($B875- Parameter!$B$17*Spielerentscheidungen!$B$2+Parameter!$B$4*0.5 + I875)&gt;0,(ZB_Käufer2!$B875-Parameter!$B$17*Spielerentscheidungen!$D$2+Parameter!$B$4*0.5 + J875)&gt;0), IF(($B875-Parameter!$B$17*Spielerentscheidungen!$B$2+Parameter!$B$4*0.5 + I875) &gt; (ZB_Käufer2!$B875-Parameter!$B$17*Spielerentscheidungen!$D$2+Parameter!$B$4*0.5 + J875), "A", IF((ZB_Käufer2!$B875-Parameter!$B$17*Spielerentscheidungen!$D$2+Parameter!$B$4*0.5 + J875) &gt; ($B875-Parameter!$B$17*Spielerentscheidungen!$B$2+Parameter!$B$4*0.5 + I875), "B", C875)),
IF(($B875-Parameter!$B$17*Spielerentscheidungen!$B$2+Parameter!$B$4*0.5 + I875)&gt;0,"A",
IF((ZB_Käufer2!$B875-Parameter!$B$17*Spielerentscheidungen!$D$2+Parameter!$B$4*0.5 + J875)&gt;0,"B",0)))</f>
        <v>0</v>
      </c>
      <c r="E875">
        <f>IF(AND(($B875-Parameter!$B$17*Spielerentscheidungen!$B$3+Parameter!$B$4*(Ergebnisse2!$D$2/Parameter!$B$8) + I875)&gt;0,(ZB_Käufer2!$B875-Parameter!$B$17*Spielerentscheidungen!$D$3+Parameter!$B$4*(Ergebnisse2!$E$2/Parameter!$B$8) + J875)&gt;0),IF(($B875-Parameter!$B$17*Spielerentscheidungen!$B$3+Parameter!$B$4*(Ergebnisse2!$D$2/Parameter!$B$8) + I875) &gt; (ZB_Käufer2!$B875-Parameter!$B$17*Spielerentscheidungen!$D$3+Parameter!$B$4*(Ergebnisse2!$E$2/Parameter!$B$8) + J875),"A", IF(($B875-Parameter!$B$17*Spielerentscheidungen!$B$3+Parameter!$B$4*(Ergebnisse2!$D$2/Parameter!$B$8) + I875) &lt; (ZB_Käufer2!$B875-Parameter!$B$17*Spielerentscheidungen!$D$3+Parameter!$B$4*(Ergebnisse2!$E$2/Parameter!$B$8) + J875 ), "B", C875)),
IF(($B875-Parameter!$B$17*Spielerentscheidungen!$B$3+Parameter!$B$4*(Ergebnisse2!$D$2/Parameter!$B$8) + I875) &gt; 0,"A",
IF((ZB_Käufer2!$B875-Parameter!$B$17*Spielerentscheidungen!$D$3+Parameter!$B$4*(Ergebnisse2!$E$2/Parameter!$B$8) + J875)&gt;0,"B",0)))</f>
        <v>0</v>
      </c>
      <c r="F875">
        <f>IF(AND(($B875-Parameter!$B$17*Spielerentscheidungen!$B$4+Parameter!$B$4*(Ergebnisse2!$D$3/Parameter!$B$8) + I875 )&gt;0,(ZB_Käufer2!$B875-Parameter!$B$17*Spielerentscheidungen!$D$4+Parameter!$B$4*(Ergebnisse2!$E$3/Parameter!$B$8) + J875)&gt;0),IF(($B875-Parameter!$B$17*Spielerentscheidungen!$B$4+Parameter!$B$4*(Ergebnisse2!$D$3/Parameter!$B$8) + I875) &gt; (ZB_Käufer2!$B875-Parameter!$B$17*Spielerentscheidungen!$D$4+Parameter!$B$4*(Ergebnisse2!$E$3/Parameter!$B$8) + J875), "A", IF(($B875-Parameter!$B$17*Spielerentscheidungen!$B$4+Parameter!$B$4*(Ergebnisse2!$D$3/Parameter!$B$8) + I875) &lt; (ZB_Käufer2!$B875-Parameter!$B$17*Spielerentscheidungen!$D$4+Parameter!$B$4*(Ergebnisse2!$E$3/Parameter!$B$8) + J875), "B", C875)),
IF(($B875-Parameter!$B$17*Spielerentscheidungen!$B$4+Parameter!$B$4*(Ergebnisse2!$D$3/Parameter!$B$8) + I875) &gt; 0,"A",
IF((ZB_Käufer2!$B875-Parameter!$B$17*Spielerentscheidungen!$D$4+Parameter!$B$4*(Ergebnisse2!$E$3/Parameter!$B$8) + J875) &gt; 0,"B",0)))</f>
        <v>0</v>
      </c>
      <c r="G875">
        <f>IF(AND(($B875-Parameter!$B$17*Spielerentscheidungen!$B$5+Parameter!$B$4*(Ergebnisse2!$D$4/Parameter!$B$8) + I875)&gt;0,(ZB_Käufer2!$B875-Parameter!$B$17*Spielerentscheidungen!$D$5+Parameter!$B$4*(Ergebnisse2!$E$4/Parameter!$B$8) + J875)&gt;0), IF(($B875-Parameter!$B$17*Spielerentscheidungen!$B$5+Parameter!$B$4*(Ergebnisse2!$D$4/Parameter!$B$8) + I875) &gt; (ZB_Käufer2!$B875-Parameter!$B$17*Spielerentscheidungen!$D$5+Parameter!$B$4*(Ergebnisse2!$E$4/Parameter!$B$8) + J875), "A", IF(($B875-Parameter!$B$17*Spielerentscheidungen!$B$5+Parameter!$B$4*(Ergebnisse2!$D$4/Parameter!$B$8) + I875) &lt; (ZB_Käufer2!$B875-Parameter!$B$17*Spielerentscheidungen!$D$5+Parameter!$B$4*(Ergebnisse2!$E$4/Parameter!$B$8) + J875), "B", C875)),
IF(($B875-Parameter!$B$17*Spielerentscheidungen!$B$5+Parameter!$B$4*(Ergebnisse2!$D$4/Parameter!$B$8) +I875)&gt;0,"A",
IF((ZB_Käufer2!$B875-Parameter!$B$17*Spielerentscheidungen!$D$5+Parameter!$B$4*(Ergebnisse2!$E$4/Parameter!$B$8) + J875)&gt;0,"B",0)))</f>
        <v>0</v>
      </c>
      <c r="H875">
        <f>IF(AND(($B875-Parameter!$B$17*Spielerentscheidungen!$B$6+Parameter!$B$4*(Ergebnisse2!$D$5/Parameter!$B$8) + I875)&gt;0,(ZB_Käufer2!$B875-Parameter!$B$17*Spielerentscheidungen!$D$6+Parameter!$B$4*(Ergebnisse2!$E$5/Parameter!$B$8) + J875)&gt;0), IF(($B875-Parameter!$B$17*Spielerentscheidungen!$B$6+Parameter!$B$4*(Ergebnisse2!$D$5/Parameter!$B$8) + I875) &gt; (ZB_Käufer2!$B875-Parameter!$B$17*Spielerentscheidungen!$D$6+Parameter!$B$4*(Ergebnisse2!$E$5/Parameter!$B$8) + J875),"A",IF(($B875-Parameter!$B$17*Spielerentscheidungen!$B$6+Parameter!$B$4*(Ergebnisse2!$D$5/Parameter!$B$8) + I875) &lt; (ZB_Käufer2!$B875-Parameter!$B$17*Spielerentscheidungen!$D$6+Parameter!$B$4*(Ergebnisse2!$E$5/Parameter!$B$8) + J875),"B",C875)),
IF(($B875-Parameter!$B$17*Spielerentscheidungen!$B$6+Parameter!$B$4*(Ergebnisse2!$D$5/Parameter!$B$8) + I875)&gt;0,"A",
IF((ZB_Käufer2!$B875-Parameter!$B$17*Spielerentscheidungen!$D$6 + Parameter!$B$4*(Ergebnisse2!$E$5/Parameter!$B$8) + J875)&gt;0,"B",0)))</f>
        <v>0</v>
      </c>
      <c r="I875">
        <v>2</v>
      </c>
      <c r="J875">
        <v>0</v>
      </c>
    </row>
    <row r="876" spans="1:10" x14ac:dyDescent="0.35">
      <c r="A876">
        <v>875</v>
      </c>
      <c r="B876">
        <v>1.19</v>
      </c>
      <c r="C876" t="s">
        <v>19</v>
      </c>
      <c r="D876">
        <f>IF(AND(($B876- Parameter!$B$17*Spielerentscheidungen!$B$2+Parameter!$B$4*0.5 + I876)&gt;0,(ZB_Käufer2!$B876-Parameter!$B$17*Spielerentscheidungen!$D$2+Parameter!$B$4*0.5 + J876)&gt;0), IF(($B876-Parameter!$B$17*Spielerentscheidungen!$B$2+Parameter!$B$4*0.5 + I876) &gt; (ZB_Käufer2!$B876-Parameter!$B$17*Spielerentscheidungen!$D$2+Parameter!$B$4*0.5 + J876), "A", IF((ZB_Käufer2!$B876-Parameter!$B$17*Spielerentscheidungen!$D$2+Parameter!$B$4*0.5 + J876) &gt; ($B876-Parameter!$B$17*Spielerentscheidungen!$B$2+Parameter!$B$4*0.5 + I876), "B", C876)),
IF(($B876-Parameter!$B$17*Spielerentscheidungen!$B$2+Parameter!$B$4*0.5 + I876)&gt;0,"A",
IF((ZB_Käufer2!$B876-Parameter!$B$17*Spielerentscheidungen!$D$2+Parameter!$B$4*0.5 + J876)&gt;0,"B",0)))</f>
        <v>0</v>
      </c>
      <c r="E876">
        <f>IF(AND(($B876-Parameter!$B$17*Spielerentscheidungen!$B$3+Parameter!$B$4*(Ergebnisse2!$D$2/Parameter!$B$8) + I876)&gt;0,(ZB_Käufer2!$B876-Parameter!$B$17*Spielerentscheidungen!$D$3+Parameter!$B$4*(Ergebnisse2!$E$2/Parameter!$B$8) + J876)&gt;0),IF(($B876-Parameter!$B$17*Spielerentscheidungen!$B$3+Parameter!$B$4*(Ergebnisse2!$D$2/Parameter!$B$8) + I876) &gt; (ZB_Käufer2!$B876-Parameter!$B$17*Spielerentscheidungen!$D$3+Parameter!$B$4*(Ergebnisse2!$E$2/Parameter!$B$8) + J876),"A", IF(($B876-Parameter!$B$17*Spielerentscheidungen!$B$3+Parameter!$B$4*(Ergebnisse2!$D$2/Parameter!$B$8) + I876) &lt; (ZB_Käufer2!$B876-Parameter!$B$17*Spielerentscheidungen!$D$3+Parameter!$B$4*(Ergebnisse2!$E$2/Parameter!$B$8) + J876 ), "B", C876)),
IF(($B876-Parameter!$B$17*Spielerentscheidungen!$B$3+Parameter!$B$4*(Ergebnisse2!$D$2/Parameter!$B$8) + I876) &gt; 0,"A",
IF((ZB_Käufer2!$B876-Parameter!$B$17*Spielerentscheidungen!$D$3+Parameter!$B$4*(Ergebnisse2!$E$2/Parameter!$B$8) + J876)&gt;0,"B",0)))</f>
        <v>0</v>
      </c>
      <c r="F876">
        <f>IF(AND(($B876-Parameter!$B$17*Spielerentscheidungen!$B$4+Parameter!$B$4*(Ergebnisse2!$D$3/Parameter!$B$8) + I876 )&gt;0,(ZB_Käufer2!$B876-Parameter!$B$17*Spielerentscheidungen!$D$4+Parameter!$B$4*(Ergebnisse2!$E$3/Parameter!$B$8) + J876)&gt;0),IF(($B876-Parameter!$B$17*Spielerentscheidungen!$B$4+Parameter!$B$4*(Ergebnisse2!$D$3/Parameter!$B$8) + I876) &gt; (ZB_Käufer2!$B876-Parameter!$B$17*Spielerentscheidungen!$D$4+Parameter!$B$4*(Ergebnisse2!$E$3/Parameter!$B$8) + J876), "A", IF(($B876-Parameter!$B$17*Spielerentscheidungen!$B$4+Parameter!$B$4*(Ergebnisse2!$D$3/Parameter!$B$8) + I876) &lt; (ZB_Käufer2!$B876-Parameter!$B$17*Spielerentscheidungen!$D$4+Parameter!$B$4*(Ergebnisse2!$E$3/Parameter!$B$8) + J876), "B", C876)),
IF(($B876-Parameter!$B$17*Spielerentscheidungen!$B$4+Parameter!$B$4*(Ergebnisse2!$D$3/Parameter!$B$8) + I876) &gt; 0,"A",
IF((ZB_Käufer2!$B876-Parameter!$B$17*Spielerentscheidungen!$D$4+Parameter!$B$4*(Ergebnisse2!$E$3/Parameter!$B$8) + J876) &gt; 0,"B",0)))</f>
        <v>0</v>
      </c>
      <c r="G876">
        <f>IF(AND(($B876-Parameter!$B$17*Spielerentscheidungen!$B$5+Parameter!$B$4*(Ergebnisse2!$D$4/Parameter!$B$8) + I876)&gt;0,(ZB_Käufer2!$B876-Parameter!$B$17*Spielerentscheidungen!$D$5+Parameter!$B$4*(Ergebnisse2!$E$4/Parameter!$B$8) + J876)&gt;0), IF(($B876-Parameter!$B$17*Spielerentscheidungen!$B$5+Parameter!$B$4*(Ergebnisse2!$D$4/Parameter!$B$8) + I876) &gt; (ZB_Käufer2!$B876-Parameter!$B$17*Spielerentscheidungen!$D$5+Parameter!$B$4*(Ergebnisse2!$E$4/Parameter!$B$8) + J876), "A", IF(($B876-Parameter!$B$17*Spielerentscheidungen!$B$5+Parameter!$B$4*(Ergebnisse2!$D$4/Parameter!$B$8) + I876) &lt; (ZB_Käufer2!$B876-Parameter!$B$17*Spielerentscheidungen!$D$5+Parameter!$B$4*(Ergebnisse2!$E$4/Parameter!$B$8) + J876), "B", C876)),
IF(($B876-Parameter!$B$17*Spielerentscheidungen!$B$5+Parameter!$B$4*(Ergebnisse2!$D$4/Parameter!$B$8) +I876)&gt;0,"A",
IF((ZB_Käufer2!$B876-Parameter!$B$17*Spielerentscheidungen!$D$5+Parameter!$B$4*(Ergebnisse2!$E$4/Parameter!$B$8) + J876)&gt;0,"B",0)))</f>
        <v>0</v>
      </c>
      <c r="H876">
        <f>IF(AND(($B876-Parameter!$B$17*Spielerentscheidungen!$B$6+Parameter!$B$4*(Ergebnisse2!$D$5/Parameter!$B$8) + I876)&gt;0,(ZB_Käufer2!$B876-Parameter!$B$17*Spielerentscheidungen!$D$6+Parameter!$B$4*(Ergebnisse2!$E$5/Parameter!$B$8) + J876)&gt;0), IF(($B876-Parameter!$B$17*Spielerentscheidungen!$B$6+Parameter!$B$4*(Ergebnisse2!$D$5/Parameter!$B$8) + I876) &gt; (ZB_Käufer2!$B876-Parameter!$B$17*Spielerentscheidungen!$D$6+Parameter!$B$4*(Ergebnisse2!$E$5/Parameter!$B$8) + J876),"A",IF(($B876-Parameter!$B$17*Spielerentscheidungen!$B$6+Parameter!$B$4*(Ergebnisse2!$D$5/Parameter!$B$8) + I876) &lt; (ZB_Käufer2!$B876-Parameter!$B$17*Spielerentscheidungen!$D$6+Parameter!$B$4*(Ergebnisse2!$E$5/Parameter!$B$8) + J876),"B",C876)),
IF(($B876-Parameter!$B$17*Spielerentscheidungen!$B$6+Parameter!$B$4*(Ergebnisse2!$D$5/Parameter!$B$8) + I876)&gt;0,"A",
IF((ZB_Käufer2!$B876-Parameter!$B$17*Spielerentscheidungen!$D$6 + Parameter!$B$4*(Ergebnisse2!$E$5/Parameter!$B$8) + J876)&gt;0,"B",0)))</f>
        <v>0</v>
      </c>
      <c r="I876">
        <v>0</v>
      </c>
      <c r="J876">
        <v>2</v>
      </c>
    </row>
    <row r="877" spans="1:10" x14ac:dyDescent="0.35">
      <c r="A877">
        <v>876</v>
      </c>
      <c r="B877">
        <v>5.55</v>
      </c>
      <c r="C877" t="s">
        <v>20</v>
      </c>
      <c r="D877" t="str">
        <f>IF(AND(($B877- Parameter!$B$17*Spielerentscheidungen!$B$2+Parameter!$B$4*0.5 + I877)&gt;0,(ZB_Käufer2!$B877-Parameter!$B$17*Spielerentscheidungen!$D$2+Parameter!$B$4*0.5 + J877)&gt;0), IF(($B877-Parameter!$B$17*Spielerentscheidungen!$B$2+Parameter!$B$4*0.5 + I877) &gt; (ZB_Käufer2!$B877-Parameter!$B$17*Spielerentscheidungen!$D$2+Parameter!$B$4*0.5 + J877), "A", IF((ZB_Käufer2!$B877-Parameter!$B$17*Spielerentscheidungen!$D$2+Parameter!$B$4*0.5 + J877) &gt; ($B877-Parameter!$B$17*Spielerentscheidungen!$B$2+Parameter!$B$4*0.5 + I877), "B", C877)),
IF(($B877-Parameter!$B$17*Spielerentscheidungen!$B$2+Parameter!$B$4*0.5 + I877)&gt;0,"A",
IF((ZB_Käufer2!$B877-Parameter!$B$17*Spielerentscheidungen!$D$2+Parameter!$B$4*0.5 + J877)&gt;0,"B",0)))</f>
        <v>A</v>
      </c>
      <c r="E877" t="str">
        <f>IF(AND(($B877-Parameter!$B$17*Spielerentscheidungen!$B$3+Parameter!$B$4*(Ergebnisse2!$D$2/Parameter!$B$8) + I877)&gt;0,(ZB_Käufer2!$B877-Parameter!$B$17*Spielerentscheidungen!$D$3+Parameter!$B$4*(Ergebnisse2!$E$2/Parameter!$B$8) + J877)&gt;0),IF(($B877-Parameter!$B$17*Spielerentscheidungen!$B$3+Parameter!$B$4*(Ergebnisse2!$D$2/Parameter!$B$8) + I877) &gt; (ZB_Käufer2!$B877-Parameter!$B$17*Spielerentscheidungen!$D$3+Parameter!$B$4*(Ergebnisse2!$E$2/Parameter!$B$8) + J877),"A", IF(($B877-Parameter!$B$17*Spielerentscheidungen!$B$3+Parameter!$B$4*(Ergebnisse2!$D$2/Parameter!$B$8) + I877) &lt; (ZB_Käufer2!$B877-Parameter!$B$17*Spielerentscheidungen!$D$3+Parameter!$B$4*(Ergebnisse2!$E$2/Parameter!$B$8) + J877 ), "B", C877)),
IF(($B877-Parameter!$B$17*Spielerentscheidungen!$B$3+Parameter!$B$4*(Ergebnisse2!$D$2/Parameter!$B$8) + I877) &gt; 0,"A",
IF((ZB_Käufer2!$B877-Parameter!$B$17*Spielerentscheidungen!$D$3+Parameter!$B$4*(Ergebnisse2!$E$2/Parameter!$B$8) + J877)&gt;0,"B",0)))</f>
        <v>A</v>
      </c>
      <c r="F877">
        <f>IF(AND(($B877-Parameter!$B$17*Spielerentscheidungen!$B$4+Parameter!$B$4*(Ergebnisse2!$D$3/Parameter!$B$8) + I877 )&gt;0,(ZB_Käufer2!$B877-Parameter!$B$17*Spielerentscheidungen!$D$4+Parameter!$B$4*(Ergebnisse2!$E$3/Parameter!$B$8) + J877)&gt;0),IF(($B877-Parameter!$B$17*Spielerentscheidungen!$B$4+Parameter!$B$4*(Ergebnisse2!$D$3/Parameter!$B$8) + I877) &gt; (ZB_Käufer2!$B877-Parameter!$B$17*Spielerentscheidungen!$D$4+Parameter!$B$4*(Ergebnisse2!$E$3/Parameter!$B$8) + J877), "A", IF(($B877-Parameter!$B$17*Spielerentscheidungen!$B$4+Parameter!$B$4*(Ergebnisse2!$D$3/Parameter!$B$8) + I877) &lt; (ZB_Käufer2!$B877-Parameter!$B$17*Spielerentscheidungen!$D$4+Parameter!$B$4*(Ergebnisse2!$E$3/Parameter!$B$8) + J877), "B", C877)),
IF(($B877-Parameter!$B$17*Spielerentscheidungen!$B$4+Parameter!$B$4*(Ergebnisse2!$D$3/Parameter!$B$8) + I877) &gt; 0,"A",
IF((ZB_Käufer2!$B877-Parameter!$B$17*Spielerentscheidungen!$D$4+Parameter!$B$4*(Ergebnisse2!$E$3/Parameter!$B$8) + J877) &gt; 0,"B",0)))</f>
        <v>0</v>
      </c>
      <c r="G877">
        <f>IF(AND(($B877-Parameter!$B$17*Spielerentscheidungen!$B$5+Parameter!$B$4*(Ergebnisse2!$D$4/Parameter!$B$8) + I877)&gt;0,(ZB_Käufer2!$B877-Parameter!$B$17*Spielerentscheidungen!$D$5+Parameter!$B$4*(Ergebnisse2!$E$4/Parameter!$B$8) + J877)&gt;0), IF(($B877-Parameter!$B$17*Spielerentscheidungen!$B$5+Parameter!$B$4*(Ergebnisse2!$D$4/Parameter!$B$8) + I877) &gt; (ZB_Käufer2!$B877-Parameter!$B$17*Spielerentscheidungen!$D$5+Parameter!$B$4*(Ergebnisse2!$E$4/Parameter!$B$8) + J877), "A", IF(($B877-Parameter!$B$17*Spielerentscheidungen!$B$5+Parameter!$B$4*(Ergebnisse2!$D$4/Parameter!$B$8) + I877) &lt; (ZB_Käufer2!$B877-Parameter!$B$17*Spielerentscheidungen!$D$5+Parameter!$B$4*(Ergebnisse2!$E$4/Parameter!$B$8) + J877), "B", C877)),
IF(($B877-Parameter!$B$17*Spielerentscheidungen!$B$5+Parameter!$B$4*(Ergebnisse2!$D$4/Parameter!$B$8) +I877)&gt;0,"A",
IF((ZB_Käufer2!$B877-Parameter!$B$17*Spielerentscheidungen!$D$5+Parameter!$B$4*(Ergebnisse2!$E$4/Parameter!$B$8) + J877)&gt;0,"B",0)))</f>
        <v>0</v>
      </c>
      <c r="H877">
        <f>IF(AND(($B877-Parameter!$B$17*Spielerentscheidungen!$B$6+Parameter!$B$4*(Ergebnisse2!$D$5/Parameter!$B$8) + I877)&gt;0,(ZB_Käufer2!$B877-Parameter!$B$17*Spielerentscheidungen!$D$6+Parameter!$B$4*(Ergebnisse2!$E$5/Parameter!$B$8) + J877)&gt;0), IF(($B877-Parameter!$B$17*Spielerentscheidungen!$B$6+Parameter!$B$4*(Ergebnisse2!$D$5/Parameter!$B$8) + I877) &gt; (ZB_Käufer2!$B877-Parameter!$B$17*Spielerentscheidungen!$D$6+Parameter!$B$4*(Ergebnisse2!$E$5/Parameter!$B$8) + J877),"A",IF(($B877-Parameter!$B$17*Spielerentscheidungen!$B$6+Parameter!$B$4*(Ergebnisse2!$D$5/Parameter!$B$8) + I877) &lt; (ZB_Käufer2!$B877-Parameter!$B$17*Spielerentscheidungen!$D$6+Parameter!$B$4*(Ergebnisse2!$E$5/Parameter!$B$8) + J877),"B",C877)),
IF(($B877-Parameter!$B$17*Spielerentscheidungen!$B$6+Parameter!$B$4*(Ergebnisse2!$D$5/Parameter!$B$8) + I877)&gt;0,"A",
IF((ZB_Käufer2!$B877-Parameter!$B$17*Spielerentscheidungen!$D$6 + Parameter!$B$4*(Ergebnisse2!$E$5/Parameter!$B$8) + J877)&gt;0,"B",0)))</f>
        <v>0</v>
      </c>
      <c r="I877">
        <v>2</v>
      </c>
      <c r="J877">
        <v>0</v>
      </c>
    </row>
    <row r="878" spans="1:10" x14ac:dyDescent="0.35">
      <c r="A878">
        <v>877</v>
      </c>
      <c r="B878">
        <v>3.98</v>
      </c>
      <c r="C878" t="s">
        <v>19</v>
      </c>
      <c r="D878">
        <f>IF(AND(($B878- Parameter!$B$17*Spielerentscheidungen!$B$2+Parameter!$B$4*0.5 + I878)&gt;0,(ZB_Käufer2!$B878-Parameter!$B$17*Spielerentscheidungen!$D$2+Parameter!$B$4*0.5 + J878)&gt;0), IF(($B878-Parameter!$B$17*Spielerentscheidungen!$B$2+Parameter!$B$4*0.5 + I878) &gt; (ZB_Käufer2!$B878-Parameter!$B$17*Spielerentscheidungen!$D$2+Parameter!$B$4*0.5 + J878), "A", IF((ZB_Käufer2!$B878-Parameter!$B$17*Spielerentscheidungen!$D$2+Parameter!$B$4*0.5 + J878) &gt; ($B878-Parameter!$B$17*Spielerentscheidungen!$B$2+Parameter!$B$4*0.5 + I878), "B", C878)),
IF(($B878-Parameter!$B$17*Spielerentscheidungen!$B$2+Parameter!$B$4*0.5 + I878)&gt;0,"A",
IF((ZB_Käufer2!$B878-Parameter!$B$17*Spielerentscheidungen!$D$2+Parameter!$B$4*0.5 + J878)&gt;0,"B",0)))</f>
        <v>0</v>
      </c>
      <c r="E878">
        <f>IF(AND(($B878-Parameter!$B$17*Spielerentscheidungen!$B$3+Parameter!$B$4*(Ergebnisse2!$D$2/Parameter!$B$8) + I878)&gt;0,(ZB_Käufer2!$B878-Parameter!$B$17*Spielerentscheidungen!$D$3+Parameter!$B$4*(Ergebnisse2!$E$2/Parameter!$B$8) + J878)&gt;0),IF(($B878-Parameter!$B$17*Spielerentscheidungen!$B$3+Parameter!$B$4*(Ergebnisse2!$D$2/Parameter!$B$8) + I878) &gt; (ZB_Käufer2!$B878-Parameter!$B$17*Spielerentscheidungen!$D$3+Parameter!$B$4*(Ergebnisse2!$E$2/Parameter!$B$8) + J878),"A", IF(($B878-Parameter!$B$17*Spielerentscheidungen!$B$3+Parameter!$B$4*(Ergebnisse2!$D$2/Parameter!$B$8) + I878) &lt; (ZB_Käufer2!$B878-Parameter!$B$17*Spielerentscheidungen!$D$3+Parameter!$B$4*(Ergebnisse2!$E$2/Parameter!$B$8) + J878 ), "B", C878)),
IF(($B878-Parameter!$B$17*Spielerentscheidungen!$B$3+Parameter!$B$4*(Ergebnisse2!$D$2/Parameter!$B$8) + I878) &gt; 0,"A",
IF((ZB_Käufer2!$B878-Parameter!$B$17*Spielerentscheidungen!$D$3+Parameter!$B$4*(Ergebnisse2!$E$2/Parameter!$B$8) + J878)&gt;0,"B",0)))</f>
        <v>0</v>
      </c>
      <c r="F878">
        <f>IF(AND(($B878-Parameter!$B$17*Spielerentscheidungen!$B$4+Parameter!$B$4*(Ergebnisse2!$D$3/Parameter!$B$8) + I878 )&gt;0,(ZB_Käufer2!$B878-Parameter!$B$17*Spielerentscheidungen!$D$4+Parameter!$B$4*(Ergebnisse2!$E$3/Parameter!$B$8) + J878)&gt;0),IF(($B878-Parameter!$B$17*Spielerentscheidungen!$B$4+Parameter!$B$4*(Ergebnisse2!$D$3/Parameter!$B$8) + I878) &gt; (ZB_Käufer2!$B878-Parameter!$B$17*Spielerentscheidungen!$D$4+Parameter!$B$4*(Ergebnisse2!$E$3/Parameter!$B$8) + J878), "A", IF(($B878-Parameter!$B$17*Spielerentscheidungen!$B$4+Parameter!$B$4*(Ergebnisse2!$D$3/Parameter!$B$8) + I878) &lt; (ZB_Käufer2!$B878-Parameter!$B$17*Spielerentscheidungen!$D$4+Parameter!$B$4*(Ergebnisse2!$E$3/Parameter!$B$8) + J878), "B", C878)),
IF(($B878-Parameter!$B$17*Spielerentscheidungen!$B$4+Parameter!$B$4*(Ergebnisse2!$D$3/Parameter!$B$8) + I878) &gt; 0,"A",
IF((ZB_Käufer2!$B878-Parameter!$B$17*Spielerentscheidungen!$D$4+Parameter!$B$4*(Ergebnisse2!$E$3/Parameter!$B$8) + J878) &gt; 0,"B",0)))</f>
        <v>0</v>
      </c>
      <c r="G878">
        <f>IF(AND(($B878-Parameter!$B$17*Spielerentscheidungen!$B$5+Parameter!$B$4*(Ergebnisse2!$D$4/Parameter!$B$8) + I878)&gt;0,(ZB_Käufer2!$B878-Parameter!$B$17*Spielerentscheidungen!$D$5+Parameter!$B$4*(Ergebnisse2!$E$4/Parameter!$B$8) + J878)&gt;0), IF(($B878-Parameter!$B$17*Spielerentscheidungen!$B$5+Parameter!$B$4*(Ergebnisse2!$D$4/Parameter!$B$8) + I878) &gt; (ZB_Käufer2!$B878-Parameter!$B$17*Spielerentscheidungen!$D$5+Parameter!$B$4*(Ergebnisse2!$E$4/Parameter!$B$8) + J878), "A", IF(($B878-Parameter!$B$17*Spielerentscheidungen!$B$5+Parameter!$B$4*(Ergebnisse2!$D$4/Parameter!$B$8) + I878) &lt; (ZB_Käufer2!$B878-Parameter!$B$17*Spielerentscheidungen!$D$5+Parameter!$B$4*(Ergebnisse2!$E$4/Parameter!$B$8) + J878), "B", C878)),
IF(($B878-Parameter!$B$17*Spielerentscheidungen!$B$5+Parameter!$B$4*(Ergebnisse2!$D$4/Parameter!$B$8) +I878)&gt;0,"A",
IF((ZB_Käufer2!$B878-Parameter!$B$17*Spielerentscheidungen!$D$5+Parameter!$B$4*(Ergebnisse2!$E$4/Parameter!$B$8) + J878)&gt;0,"B",0)))</f>
        <v>0</v>
      </c>
      <c r="H878">
        <f>IF(AND(($B878-Parameter!$B$17*Spielerentscheidungen!$B$6+Parameter!$B$4*(Ergebnisse2!$D$5/Parameter!$B$8) + I878)&gt;0,(ZB_Käufer2!$B878-Parameter!$B$17*Spielerentscheidungen!$D$6+Parameter!$B$4*(Ergebnisse2!$E$5/Parameter!$B$8) + J878)&gt;0), IF(($B878-Parameter!$B$17*Spielerentscheidungen!$B$6+Parameter!$B$4*(Ergebnisse2!$D$5/Parameter!$B$8) + I878) &gt; (ZB_Käufer2!$B878-Parameter!$B$17*Spielerentscheidungen!$D$6+Parameter!$B$4*(Ergebnisse2!$E$5/Parameter!$B$8) + J878),"A",IF(($B878-Parameter!$B$17*Spielerentscheidungen!$B$6+Parameter!$B$4*(Ergebnisse2!$D$5/Parameter!$B$8) + I878) &lt; (ZB_Käufer2!$B878-Parameter!$B$17*Spielerentscheidungen!$D$6+Parameter!$B$4*(Ergebnisse2!$E$5/Parameter!$B$8) + J878),"B",C878)),
IF(($B878-Parameter!$B$17*Spielerentscheidungen!$B$6+Parameter!$B$4*(Ergebnisse2!$D$5/Parameter!$B$8) + I878)&gt;0,"A",
IF((ZB_Käufer2!$B878-Parameter!$B$17*Spielerentscheidungen!$D$6 + Parameter!$B$4*(Ergebnisse2!$E$5/Parameter!$B$8) + J878)&gt;0,"B",0)))</f>
        <v>0</v>
      </c>
      <c r="I878">
        <v>0</v>
      </c>
      <c r="J878">
        <v>2</v>
      </c>
    </row>
    <row r="879" spans="1:10" x14ac:dyDescent="0.35">
      <c r="A879">
        <v>878</v>
      </c>
      <c r="B879">
        <v>9.4499999999999993</v>
      </c>
      <c r="C879" t="s">
        <v>20</v>
      </c>
      <c r="D879" t="str">
        <f>IF(AND(($B879- Parameter!$B$17*Spielerentscheidungen!$B$2+Parameter!$B$4*0.5 + I879)&gt;0,(ZB_Käufer2!$B879-Parameter!$B$17*Spielerentscheidungen!$D$2+Parameter!$B$4*0.5 + J879)&gt;0), IF(($B879-Parameter!$B$17*Spielerentscheidungen!$B$2+Parameter!$B$4*0.5 + I879) &gt; (ZB_Käufer2!$B879-Parameter!$B$17*Spielerentscheidungen!$D$2+Parameter!$B$4*0.5 + J879), "A", IF((ZB_Käufer2!$B879-Parameter!$B$17*Spielerentscheidungen!$D$2+Parameter!$B$4*0.5 + J879) &gt; ($B879-Parameter!$B$17*Spielerentscheidungen!$B$2+Parameter!$B$4*0.5 + I879), "B", C879)),
IF(($B879-Parameter!$B$17*Spielerentscheidungen!$B$2+Parameter!$B$4*0.5 + I879)&gt;0,"A",
IF((ZB_Käufer2!$B879-Parameter!$B$17*Spielerentscheidungen!$D$2+Parameter!$B$4*0.5 + J879)&gt;0,"B",0)))</f>
        <v>B</v>
      </c>
      <c r="E879" t="str">
        <f>IF(AND(($B879-Parameter!$B$17*Spielerentscheidungen!$B$3+Parameter!$B$4*(Ergebnisse2!$D$2/Parameter!$B$8) + I879)&gt;0,(ZB_Käufer2!$B879-Parameter!$B$17*Spielerentscheidungen!$D$3+Parameter!$B$4*(Ergebnisse2!$E$2/Parameter!$B$8) + J879)&gt;0),IF(($B879-Parameter!$B$17*Spielerentscheidungen!$B$3+Parameter!$B$4*(Ergebnisse2!$D$2/Parameter!$B$8) + I879) &gt; (ZB_Käufer2!$B879-Parameter!$B$17*Spielerentscheidungen!$D$3+Parameter!$B$4*(Ergebnisse2!$E$2/Parameter!$B$8) + J879),"A", IF(($B879-Parameter!$B$17*Spielerentscheidungen!$B$3+Parameter!$B$4*(Ergebnisse2!$D$2/Parameter!$B$8) + I879) &lt; (ZB_Käufer2!$B879-Parameter!$B$17*Spielerentscheidungen!$D$3+Parameter!$B$4*(Ergebnisse2!$E$2/Parameter!$B$8) + J879 ), "B", C879)),
IF(($B879-Parameter!$B$17*Spielerentscheidungen!$B$3+Parameter!$B$4*(Ergebnisse2!$D$2/Parameter!$B$8) + I879) &gt; 0,"A",
IF((ZB_Käufer2!$B879-Parameter!$B$17*Spielerentscheidungen!$D$3+Parameter!$B$4*(Ergebnisse2!$E$2/Parameter!$B$8) + J879)&gt;0,"B",0)))</f>
        <v>B</v>
      </c>
      <c r="F879" t="str">
        <f>IF(AND(($B879-Parameter!$B$17*Spielerentscheidungen!$B$4+Parameter!$B$4*(Ergebnisse2!$D$3/Parameter!$B$8) + I879 )&gt;0,(ZB_Käufer2!$B879-Parameter!$B$17*Spielerentscheidungen!$D$4+Parameter!$B$4*(Ergebnisse2!$E$3/Parameter!$B$8) + J879)&gt;0),IF(($B879-Parameter!$B$17*Spielerentscheidungen!$B$4+Parameter!$B$4*(Ergebnisse2!$D$3/Parameter!$B$8) + I879) &gt; (ZB_Käufer2!$B879-Parameter!$B$17*Spielerentscheidungen!$D$4+Parameter!$B$4*(Ergebnisse2!$E$3/Parameter!$B$8) + J879), "A", IF(($B879-Parameter!$B$17*Spielerentscheidungen!$B$4+Parameter!$B$4*(Ergebnisse2!$D$3/Parameter!$B$8) + I879) &lt; (ZB_Käufer2!$B879-Parameter!$B$17*Spielerentscheidungen!$D$4+Parameter!$B$4*(Ergebnisse2!$E$3/Parameter!$B$8) + J879), "B", C879)),
IF(($B879-Parameter!$B$17*Spielerentscheidungen!$B$4+Parameter!$B$4*(Ergebnisse2!$D$3/Parameter!$B$8) + I879) &gt; 0,"A",
IF((ZB_Käufer2!$B879-Parameter!$B$17*Spielerentscheidungen!$D$4+Parameter!$B$4*(Ergebnisse2!$E$3/Parameter!$B$8) + J879) &gt; 0,"B",0)))</f>
        <v>B</v>
      </c>
      <c r="G879" t="str">
        <f>IF(AND(($B879-Parameter!$B$17*Spielerentscheidungen!$B$5+Parameter!$B$4*(Ergebnisse2!$D$4/Parameter!$B$8) + I879)&gt;0,(ZB_Käufer2!$B879-Parameter!$B$17*Spielerentscheidungen!$D$5+Parameter!$B$4*(Ergebnisse2!$E$4/Parameter!$B$8) + J879)&gt;0), IF(($B879-Parameter!$B$17*Spielerentscheidungen!$B$5+Parameter!$B$4*(Ergebnisse2!$D$4/Parameter!$B$8) + I879) &gt; (ZB_Käufer2!$B879-Parameter!$B$17*Spielerentscheidungen!$D$5+Parameter!$B$4*(Ergebnisse2!$E$4/Parameter!$B$8) + J879), "A", IF(($B879-Parameter!$B$17*Spielerentscheidungen!$B$5+Parameter!$B$4*(Ergebnisse2!$D$4/Parameter!$B$8) + I879) &lt; (ZB_Käufer2!$B879-Parameter!$B$17*Spielerentscheidungen!$D$5+Parameter!$B$4*(Ergebnisse2!$E$4/Parameter!$B$8) + J879), "B", C879)),
IF(($B879-Parameter!$B$17*Spielerentscheidungen!$B$5+Parameter!$B$4*(Ergebnisse2!$D$4/Parameter!$B$8) +I879)&gt;0,"A",
IF((ZB_Käufer2!$B879-Parameter!$B$17*Spielerentscheidungen!$D$5+Parameter!$B$4*(Ergebnisse2!$E$4/Parameter!$B$8) + J879)&gt;0,"B",0)))</f>
        <v>B</v>
      </c>
      <c r="H879">
        <f>IF(AND(($B879-Parameter!$B$17*Spielerentscheidungen!$B$6+Parameter!$B$4*(Ergebnisse2!$D$5/Parameter!$B$8) + I879)&gt;0,(ZB_Käufer2!$B879-Parameter!$B$17*Spielerentscheidungen!$D$6+Parameter!$B$4*(Ergebnisse2!$E$5/Parameter!$B$8) + J879)&gt;0), IF(($B879-Parameter!$B$17*Spielerentscheidungen!$B$6+Parameter!$B$4*(Ergebnisse2!$D$5/Parameter!$B$8) + I879) &gt; (ZB_Käufer2!$B879-Parameter!$B$17*Spielerentscheidungen!$D$6+Parameter!$B$4*(Ergebnisse2!$E$5/Parameter!$B$8) + J879),"A",IF(($B879-Parameter!$B$17*Spielerentscheidungen!$B$6+Parameter!$B$4*(Ergebnisse2!$D$5/Parameter!$B$8) + I879) &lt; (ZB_Käufer2!$B879-Parameter!$B$17*Spielerentscheidungen!$D$6+Parameter!$B$4*(Ergebnisse2!$E$5/Parameter!$B$8) + J879),"B",C879)),
IF(($B879-Parameter!$B$17*Spielerentscheidungen!$B$6+Parameter!$B$4*(Ergebnisse2!$D$5/Parameter!$B$8) + I879)&gt;0,"A",
IF((ZB_Käufer2!$B879-Parameter!$B$17*Spielerentscheidungen!$D$6 + Parameter!$B$4*(Ergebnisse2!$E$5/Parameter!$B$8) + J879)&gt;0,"B",0)))</f>
        <v>0</v>
      </c>
      <c r="I879">
        <v>0</v>
      </c>
      <c r="J879">
        <v>3</v>
      </c>
    </row>
    <row r="880" spans="1:10" x14ac:dyDescent="0.35">
      <c r="A880">
        <v>879</v>
      </c>
      <c r="B880">
        <v>7.25</v>
      </c>
      <c r="C880" t="s">
        <v>19</v>
      </c>
      <c r="D880" t="str">
        <f>IF(AND(($B880- Parameter!$B$17*Spielerentscheidungen!$B$2+Parameter!$B$4*0.5 + I880)&gt;0,(ZB_Käufer2!$B880-Parameter!$B$17*Spielerentscheidungen!$D$2+Parameter!$B$4*0.5 + J880)&gt;0), IF(($B880-Parameter!$B$17*Spielerentscheidungen!$B$2+Parameter!$B$4*0.5 + I880) &gt; (ZB_Käufer2!$B880-Parameter!$B$17*Spielerentscheidungen!$D$2+Parameter!$B$4*0.5 + J880), "A", IF((ZB_Käufer2!$B880-Parameter!$B$17*Spielerentscheidungen!$D$2+Parameter!$B$4*0.5 + J880) &gt; ($B880-Parameter!$B$17*Spielerentscheidungen!$B$2+Parameter!$B$4*0.5 + I880), "B", C880)),
IF(($B880-Parameter!$B$17*Spielerentscheidungen!$B$2+Parameter!$B$4*0.5 + I880)&gt;0,"A",
IF((ZB_Käufer2!$B880-Parameter!$B$17*Spielerentscheidungen!$D$2+Parameter!$B$4*0.5 + J880)&gt;0,"B",0)))</f>
        <v>A</v>
      </c>
      <c r="E880" t="str">
        <f>IF(AND(($B880-Parameter!$B$17*Spielerentscheidungen!$B$3+Parameter!$B$4*(Ergebnisse2!$D$2/Parameter!$B$8) + I880)&gt;0,(ZB_Käufer2!$B880-Parameter!$B$17*Spielerentscheidungen!$D$3+Parameter!$B$4*(Ergebnisse2!$E$2/Parameter!$B$8) + J880)&gt;0),IF(($B880-Parameter!$B$17*Spielerentscheidungen!$B$3+Parameter!$B$4*(Ergebnisse2!$D$2/Parameter!$B$8) + I880) &gt; (ZB_Käufer2!$B880-Parameter!$B$17*Spielerentscheidungen!$D$3+Parameter!$B$4*(Ergebnisse2!$E$2/Parameter!$B$8) + J880),"A", IF(($B880-Parameter!$B$17*Spielerentscheidungen!$B$3+Parameter!$B$4*(Ergebnisse2!$D$2/Parameter!$B$8) + I880) &lt; (ZB_Käufer2!$B880-Parameter!$B$17*Spielerentscheidungen!$D$3+Parameter!$B$4*(Ergebnisse2!$E$2/Parameter!$B$8) + J880 ), "B", C880)),
IF(($B880-Parameter!$B$17*Spielerentscheidungen!$B$3+Parameter!$B$4*(Ergebnisse2!$D$2/Parameter!$B$8) + I880) &gt; 0,"A",
IF((ZB_Käufer2!$B880-Parameter!$B$17*Spielerentscheidungen!$D$3+Parameter!$B$4*(Ergebnisse2!$E$2/Parameter!$B$8) + J880)&gt;0,"B",0)))</f>
        <v>A</v>
      </c>
      <c r="F880" t="str">
        <f>IF(AND(($B880-Parameter!$B$17*Spielerentscheidungen!$B$4+Parameter!$B$4*(Ergebnisse2!$D$3/Parameter!$B$8) + I880 )&gt;0,(ZB_Käufer2!$B880-Parameter!$B$17*Spielerentscheidungen!$D$4+Parameter!$B$4*(Ergebnisse2!$E$3/Parameter!$B$8) + J880)&gt;0),IF(($B880-Parameter!$B$17*Spielerentscheidungen!$B$4+Parameter!$B$4*(Ergebnisse2!$D$3/Parameter!$B$8) + I880) &gt; (ZB_Käufer2!$B880-Parameter!$B$17*Spielerentscheidungen!$D$4+Parameter!$B$4*(Ergebnisse2!$E$3/Parameter!$B$8) + J880), "A", IF(($B880-Parameter!$B$17*Spielerentscheidungen!$B$4+Parameter!$B$4*(Ergebnisse2!$D$3/Parameter!$B$8) + I880) &lt; (ZB_Käufer2!$B880-Parameter!$B$17*Spielerentscheidungen!$D$4+Parameter!$B$4*(Ergebnisse2!$E$3/Parameter!$B$8) + J880), "B", C880)),
IF(($B880-Parameter!$B$17*Spielerentscheidungen!$B$4+Parameter!$B$4*(Ergebnisse2!$D$3/Parameter!$B$8) + I880) &gt; 0,"A",
IF((ZB_Käufer2!$B880-Parameter!$B$17*Spielerentscheidungen!$D$4+Parameter!$B$4*(Ergebnisse2!$E$3/Parameter!$B$8) + J880) &gt; 0,"B",0)))</f>
        <v>A</v>
      </c>
      <c r="G880">
        <f>IF(AND(($B880-Parameter!$B$17*Spielerentscheidungen!$B$5+Parameter!$B$4*(Ergebnisse2!$D$4/Parameter!$B$8) + I880)&gt;0,(ZB_Käufer2!$B880-Parameter!$B$17*Spielerentscheidungen!$D$5+Parameter!$B$4*(Ergebnisse2!$E$4/Parameter!$B$8) + J880)&gt;0), IF(($B880-Parameter!$B$17*Spielerentscheidungen!$B$5+Parameter!$B$4*(Ergebnisse2!$D$4/Parameter!$B$8) + I880) &gt; (ZB_Käufer2!$B880-Parameter!$B$17*Spielerentscheidungen!$D$5+Parameter!$B$4*(Ergebnisse2!$E$4/Parameter!$B$8) + J880), "A", IF(($B880-Parameter!$B$17*Spielerentscheidungen!$B$5+Parameter!$B$4*(Ergebnisse2!$D$4/Parameter!$B$8) + I880) &lt; (ZB_Käufer2!$B880-Parameter!$B$17*Spielerentscheidungen!$D$5+Parameter!$B$4*(Ergebnisse2!$E$4/Parameter!$B$8) + J880), "B", C880)),
IF(($B880-Parameter!$B$17*Spielerentscheidungen!$B$5+Parameter!$B$4*(Ergebnisse2!$D$4/Parameter!$B$8) +I880)&gt;0,"A",
IF((ZB_Käufer2!$B880-Parameter!$B$17*Spielerentscheidungen!$D$5+Parameter!$B$4*(Ergebnisse2!$E$4/Parameter!$B$8) + J880)&gt;0,"B",0)))</f>
        <v>0</v>
      </c>
      <c r="H880">
        <f>IF(AND(($B880-Parameter!$B$17*Spielerentscheidungen!$B$6+Parameter!$B$4*(Ergebnisse2!$D$5/Parameter!$B$8) + I880)&gt;0,(ZB_Käufer2!$B880-Parameter!$B$17*Spielerentscheidungen!$D$6+Parameter!$B$4*(Ergebnisse2!$E$5/Parameter!$B$8) + J880)&gt;0), IF(($B880-Parameter!$B$17*Spielerentscheidungen!$B$6+Parameter!$B$4*(Ergebnisse2!$D$5/Parameter!$B$8) + I880) &gt; (ZB_Käufer2!$B880-Parameter!$B$17*Spielerentscheidungen!$D$6+Parameter!$B$4*(Ergebnisse2!$E$5/Parameter!$B$8) + J880),"A",IF(($B880-Parameter!$B$17*Spielerentscheidungen!$B$6+Parameter!$B$4*(Ergebnisse2!$D$5/Parameter!$B$8) + I880) &lt; (ZB_Käufer2!$B880-Parameter!$B$17*Spielerentscheidungen!$D$6+Parameter!$B$4*(Ergebnisse2!$E$5/Parameter!$B$8) + J880),"B",C880)),
IF(($B880-Parameter!$B$17*Spielerentscheidungen!$B$6+Parameter!$B$4*(Ergebnisse2!$D$5/Parameter!$B$8) + I880)&gt;0,"A",
IF((ZB_Käufer2!$B880-Parameter!$B$17*Spielerentscheidungen!$D$6 + Parameter!$B$4*(Ergebnisse2!$E$5/Parameter!$B$8) + J880)&gt;0,"B",0)))</f>
        <v>0</v>
      </c>
      <c r="I880">
        <v>2</v>
      </c>
      <c r="J880">
        <v>0</v>
      </c>
    </row>
    <row r="881" spans="1:10" x14ac:dyDescent="0.35">
      <c r="A881">
        <v>880</v>
      </c>
      <c r="B881">
        <v>0.78</v>
      </c>
      <c r="C881" t="s">
        <v>20</v>
      </c>
      <c r="D881">
        <f>IF(AND(($B881- Parameter!$B$17*Spielerentscheidungen!$B$2+Parameter!$B$4*0.5 + I881)&gt;0,(ZB_Käufer2!$B881-Parameter!$B$17*Spielerentscheidungen!$D$2+Parameter!$B$4*0.5 + J881)&gt;0), IF(($B881-Parameter!$B$17*Spielerentscheidungen!$B$2+Parameter!$B$4*0.5 + I881) &gt; (ZB_Käufer2!$B881-Parameter!$B$17*Spielerentscheidungen!$D$2+Parameter!$B$4*0.5 + J881), "A", IF((ZB_Käufer2!$B881-Parameter!$B$17*Spielerentscheidungen!$D$2+Parameter!$B$4*0.5 + J881) &gt; ($B881-Parameter!$B$17*Spielerentscheidungen!$B$2+Parameter!$B$4*0.5 + I881), "B", C881)),
IF(($B881-Parameter!$B$17*Spielerentscheidungen!$B$2+Parameter!$B$4*0.5 + I881)&gt;0,"A",
IF((ZB_Käufer2!$B881-Parameter!$B$17*Spielerentscheidungen!$D$2+Parameter!$B$4*0.5 + J881)&gt;0,"B",0)))</f>
        <v>0</v>
      </c>
      <c r="E881">
        <f>IF(AND(($B881-Parameter!$B$17*Spielerentscheidungen!$B$3+Parameter!$B$4*(Ergebnisse2!$D$2/Parameter!$B$8) + I881)&gt;0,(ZB_Käufer2!$B881-Parameter!$B$17*Spielerentscheidungen!$D$3+Parameter!$B$4*(Ergebnisse2!$E$2/Parameter!$B$8) + J881)&gt;0),IF(($B881-Parameter!$B$17*Spielerentscheidungen!$B$3+Parameter!$B$4*(Ergebnisse2!$D$2/Parameter!$B$8) + I881) &gt; (ZB_Käufer2!$B881-Parameter!$B$17*Spielerentscheidungen!$D$3+Parameter!$B$4*(Ergebnisse2!$E$2/Parameter!$B$8) + J881),"A", IF(($B881-Parameter!$B$17*Spielerentscheidungen!$B$3+Parameter!$B$4*(Ergebnisse2!$D$2/Parameter!$B$8) + I881) &lt; (ZB_Käufer2!$B881-Parameter!$B$17*Spielerentscheidungen!$D$3+Parameter!$B$4*(Ergebnisse2!$E$2/Parameter!$B$8) + J881 ), "B", C881)),
IF(($B881-Parameter!$B$17*Spielerentscheidungen!$B$3+Parameter!$B$4*(Ergebnisse2!$D$2/Parameter!$B$8) + I881) &gt; 0,"A",
IF((ZB_Käufer2!$B881-Parameter!$B$17*Spielerentscheidungen!$D$3+Parameter!$B$4*(Ergebnisse2!$E$2/Parameter!$B$8) + J881)&gt;0,"B",0)))</f>
        <v>0</v>
      </c>
      <c r="F881">
        <f>IF(AND(($B881-Parameter!$B$17*Spielerentscheidungen!$B$4+Parameter!$B$4*(Ergebnisse2!$D$3/Parameter!$B$8) + I881 )&gt;0,(ZB_Käufer2!$B881-Parameter!$B$17*Spielerentscheidungen!$D$4+Parameter!$B$4*(Ergebnisse2!$E$3/Parameter!$B$8) + J881)&gt;0),IF(($B881-Parameter!$B$17*Spielerentscheidungen!$B$4+Parameter!$B$4*(Ergebnisse2!$D$3/Parameter!$B$8) + I881) &gt; (ZB_Käufer2!$B881-Parameter!$B$17*Spielerentscheidungen!$D$4+Parameter!$B$4*(Ergebnisse2!$E$3/Parameter!$B$8) + J881), "A", IF(($B881-Parameter!$B$17*Spielerentscheidungen!$B$4+Parameter!$B$4*(Ergebnisse2!$D$3/Parameter!$B$8) + I881) &lt; (ZB_Käufer2!$B881-Parameter!$B$17*Spielerentscheidungen!$D$4+Parameter!$B$4*(Ergebnisse2!$E$3/Parameter!$B$8) + J881), "B", C881)),
IF(($B881-Parameter!$B$17*Spielerentscheidungen!$B$4+Parameter!$B$4*(Ergebnisse2!$D$3/Parameter!$B$8) + I881) &gt; 0,"A",
IF((ZB_Käufer2!$B881-Parameter!$B$17*Spielerentscheidungen!$D$4+Parameter!$B$4*(Ergebnisse2!$E$3/Parameter!$B$8) + J881) &gt; 0,"B",0)))</f>
        <v>0</v>
      </c>
      <c r="G881">
        <f>IF(AND(($B881-Parameter!$B$17*Spielerentscheidungen!$B$5+Parameter!$B$4*(Ergebnisse2!$D$4/Parameter!$B$8) + I881)&gt;0,(ZB_Käufer2!$B881-Parameter!$B$17*Spielerentscheidungen!$D$5+Parameter!$B$4*(Ergebnisse2!$E$4/Parameter!$B$8) + J881)&gt;0), IF(($B881-Parameter!$B$17*Spielerentscheidungen!$B$5+Parameter!$B$4*(Ergebnisse2!$D$4/Parameter!$B$8) + I881) &gt; (ZB_Käufer2!$B881-Parameter!$B$17*Spielerentscheidungen!$D$5+Parameter!$B$4*(Ergebnisse2!$E$4/Parameter!$B$8) + J881), "A", IF(($B881-Parameter!$B$17*Spielerentscheidungen!$B$5+Parameter!$B$4*(Ergebnisse2!$D$4/Parameter!$B$8) + I881) &lt; (ZB_Käufer2!$B881-Parameter!$B$17*Spielerentscheidungen!$D$5+Parameter!$B$4*(Ergebnisse2!$E$4/Parameter!$B$8) + J881), "B", C881)),
IF(($B881-Parameter!$B$17*Spielerentscheidungen!$B$5+Parameter!$B$4*(Ergebnisse2!$D$4/Parameter!$B$8) +I881)&gt;0,"A",
IF((ZB_Käufer2!$B881-Parameter!$B$17*Spielerentscheidungen!$D$5+Parameter!$B$4*(Ergebnisse2!$E$4/Parameter!$B$8) + J881)&gt;0,"B",0)))</f>
        <v>0</v>
      </c>
      <c r="H881">
        <f>IF(AND(($B881-Parameter!$B$17*Spielerentscheidungen!$B$6+Parameter!$B$4*(Ergebnisse2!$D$5/Parameter!$B$8) + I881)&gt;0,(ZB_Käufer2!$B881-Parameter!$B$17*Spielerentscheidungen!$D$6+Parameter!$B$4*(Ergebnisse2!$E$5/Parameter!$B$8) + J881)&gt;0), IF(($B881-Parameter!$B$17*Spielerentscheidungen!$B$6+Parameter!$B$4*(Ergebnisse2!$D$5/Parameter!$B$8) + I881) &gt; (ZB_Käufer2!$B881-Parameter!$B$17*Spielerentscheidungen!$D$6+Parameter!$B$4*(Ergebnisse2!$E$5/Parameter!$B$8) + J881),"A",IF(($B881-Parameter!$B$17*Spielerentscheidungen!$B$6+Parameter!$B$4*(Ergebnisse2!$D$5/Parameter!$B$8) + I881) &lt; (ZB_Käufer2!$B881-Parameter!$B$17*Spielerentscheidungen!$D$6+Parameter!$B$4*(Ergebnisse2!$E$5/Parameter!$B$8) + J881),"B",C881)),
IF(($B881-Parameter!$B$17*Spielerentscheidungen!$B$6+Parameter!$B$4*(Ergebnisse2!$D$5/Parameter!$B$8) + I881)&gt;0,"A",
IF((ZB_Käufer2!$B881-Parameter!$B$17*Spielerentscheidungen!$D$6 + Parameter!$B$4*(Ergebnisse2!$E$5/Parameter!$B$8) + J881)&gt;0,"B",0)))</f>
        <v>0</v>
      </c>
      <c r="I881">
        <v>5</v>
      </c>
      <c r="J881">
        <v>0</v>
      </c>
    </row>
    <row r="882" spans="1:10" x14ac:dyDescent="0.35">
      <c r="A882">
        <v>881</v>
      </c>
      <c r="B882">
        <v>8.27</v>
      </c>
      <c r="C882" t="s">
        <v>19</v>
      </c>
      <c r="D882" t="str">
        <f>IF(AND(($B882- Parameter!$B$17*Spielerentscheidungen!$B$2+Parameter!$B$4*0.5 + I882)&gt;0,(ZB_Käufer2!$B882-Parameter!$B$17*Spielerentscheidungen!$D$2+Parameter!$B$4*0.5 + J882)&gt;0), IF(($B882-Parameter!$B$17*Spielerentscheidungen!$B$2+Parameter!$B$4*0.5 + I882) &gt; (ZB_Käufer2!$B882-Parameter!$B$17*Spielerentscheidungen!$D$2+Parameter!$B$4*0.5 + J882), "A", IF((ZB_Käufer2!$B882-Parameter!$B$17*Spielerentscheidungen!$D$2+Parameter!$B$4*0.5 + J882) &gt; ($B882-Parameter!$B$17*Spielerentscheidungen!$B$2+Parameter!$B$4*0.5 + I882), "B", C882)),
IF(($B882-Parameter!$B$17*Spielerentscheidungen!$B$2+Parameter!$B$4*0.5 + I882)&gt;0,"A",
IF((ZB_Käufer2!$B882-Parameter!$B$17*Spielerentscheidungen!$D$2+Parameter!$B$4*0.5 + J882)&gt;0,"B",0)))</f>
        <v>A</v>
      </c>
      <c r="E882" t="str">
        <f>IF(AND(($B882-Parameter!$B$17*Spielerentscheidungen!$B$3+Parameter!$B$4*(Ergebnisse2!$D$2/Parameter!$B$8) + I882)&gt;0,(ZB_Käufer2!$B882-Parameter!$B$17*Spielerentscheidungen!$D$3+Parameter!$B$4*(Ergebnisse2!$E$2/Parameter!$B$8) + J882)&gt;0),IF(($B882-Parameter!$B$17*Spielerentscheidungen!$B$3+Parameter!$B$4*(Ergebnisse2!$D$2/Parameter!$B$8) + I882) &gt; (ZB_Käufer2!$B882-Parameter!$B$17*Spielerentscheidungen!$D$3+Parameter!$B$4*(Ergebnisse2!$E$2/Parameter!$B$8) + J882),"A", IF(($B882-Parameter!$B$17*Spielerentscheidungen!$B$3+Parameter!$B$4*(Ergebnisse2!$D$2/Parameter!$B$8) + I882) &lt; (ZB_Käufer2!$B882-Parameter!$B$17*Spielerentscheidungen!$D$3+Parameter!$B$4*(Ergebnisse2!$E$2/Parameter!$B$8) + J882 ), "B", C882)),
IF(($B882-Parameter!$B$17*Spielerentscheidungen!$B$3+Parameter!$B$4*(Ergebnisse2!$D$2/Parameter!$B$8) + I882) &gt; 0,"A",
IF((ZB_Käufer2!$B882-Parameter!$B$17*Spielerentscheidungen!$D$3+Parameter!$B$4*(Ergebnisse2!$E$2/Parameter!$B$8) + J882)&gt;0,"B",0)))</f>
        <v>A</v>
      </c>
      <c r="F882" t="str">
        <f>IF(AND(($B882-Parameter!$B$17*Spielerentscheidungen!$B$4+Parameter!$B$4*(Ergebnisse2!$D$3/Parameter!$B$8) + I882 )&gt;0,(ZB_Käufer2!$B882-Parameter!$B$17*Spielerentscheidungen!$D$4+Parameter!$B$4*(Ergebnisse2!$E$3/Parameter!$B$8) + J882)&gt;0),IF(($B882-Parameter!$B$17*Spielerentscheidungen!$B$4+Parameter!$B$4*(Ergebnisse2!$D$3/Parameter!$B$8) + I882) &gt; (ZB_Käufer2!$B882-Parameter!$B$17*Spielerentscheidungen!$D$4+Parameter!$B$4*(Ergebnisse2!$E$3/Parameter!$B$8) + J882), "A", IF(($B882-Parameter!$B$17*Spielerentscheidungen!$B$4+Parameter!$B$4*(Ergebnisse2!$D$3/Parameter!$B$8) + I882) &lt; (ZB_Käufer2!$B882-Parameter!$B$17*Spielerentscheidungen!$D$4+Parameter!$B$4*(Ergebnisse2!$E$3/Parameter!$B$8) + J882), "B", C882)),
IF(($B882-Parameter!$B$17*Spielerentscheidungen!$B$4+Parameter!$B$4*(Ergebnisse2!$D$3/Parameter!$B$8) + I882) &gt; 0,"A",
IF((ZB_Käufer2!$B882-Parameter!$B$17*Spielerentscheidungen!$D$4+Parameter!$B$4*(Ergebnisse2!$E$3/Parameter!$B$8) + J882) &gt; 0,"B",0)))</f>
        <v>A</v>
      </c>
      <c r="G882" t="str">
        <f>IF(AND(($B882-Parameter!$B$17*Spielerentscheidungen!$B$5+Parameter!$B$4*(Ergebnisse2!$D$4/Parameter!$B$8) + I882)&gt;0,(ZB_Käufer2!$B882-Parameter!$B$17*Spielerentscheidungen!$D$5+Parameter!$B$4*(Ergebnisse2!$E$4/Parameter!$B$8) + J882)&gt;0), IF(($B882-Parameter!$B$17*Spielerentscheidungen!$B$5+Parameter!$B$4*(Ergebnisse2!$D$4/Parameter!$B$8) + I882) &gt; (ZB_Käufer2!$B882-Parameter!$B$17*Spielerentscheidungen!$D$5+Parameter!$B$4*(Ergebnisse2!$E$4/Parameter!$B$8) + J882), "A", IF(($B882-Parameter!$B$17*Spielerentscheidungen!$B$5+Parameter!$B$4*(Ergebnisse2!$D$4/Parameter!$B$8) + I882) &lt; (ZB_Käufer2!$B882-Parameter!$B$17*Spielerentscheidungen!$D$5+Parameter!$B$4*(Ergebnisse2!$E$4/Parameter!$B$8) + J882), "B", C882)),
IF(($B882-Parameter!$B$17*Spielerentscheidungen!$B$5+Parameter!$B$4*(Ergebnisse2!$D$4/Parameter!$B$8) +I882)&gt;0,"A",
IF((ZB_Käufer2!$B882-Parameter!$B$17*Spielerentscheidungen!$D$5+Parameter!$B$4*(Ergebnisse2!$E$4/Parameter!$B$8) + J882)&gt;0,"B",0)))</f>
        <v>A</v>
      </c>
      <c r="H882">
        <f>IF(AND(($B882-Parameter!$B$17*Spielerentscheidungen!$B$6+Parameter!$B$4*(Ergebnisse2!$D$5/Parameter!$B$8) + I882)&gt;0,(ZB_Käufer2!$B882-Parameter!$B$17*Spielerentscheidungen!$D$6+Parameter!$B$4*(Ergebnisse2!$E$5/Parameter!$B$8) + J882)&gt;0), IF(($B882-Parameter!$B$17*Spielerentscheidungen!$B$6+Parameter!$B$4*(Ergebnisse2!$D$5/Parameter!$B$8) + I882) &gt; (ZB_Käufer2!$B882-Parameter!$B$17*Spielerentscheidungen!$D$6+Parameter!$B$4*(Ergebnisse2!$E$5/Parameter!$B$8) + J882),"A",IF(($B882-Parameter!$B$17*Spielerentscheidungen!$B$6+Parameter!$B$4*(Ergebnisse2!$D$5/Parameter!$B$8) + I882) &lt; (ZB_Käufer2!$B882-Parameter!$B$17*Spielerentscheidungen!$D$6+Parameter!$B$4*(Ergebnisse2!$E$5/Parameter!$B$8) + J882),"B",C882)),
IF(($B882-Parameter!$B$17*Spielerentscheidungen!$B$6+Parameter!$B$4*(Ergebnisse2!$D$5/Parameter!$B$8) + I882)&gt;0,"A",
IF((ZB_Käufer2!$B882-Parameter!$B$17*Spielerentscheidungen!$D$6 + Parameter!$B$4*(Ergebnisse2!$E$5/Parameter!$B$8) + J882)&gt;0,"B",0)))</f>
        <v>0</v>
      </c>
      <c r="I882">
        <v>4</v>
      </c>
      <c r="J882">
        <v>0</v>
      </c>
    </row>
    <row r="883" spans="1:10" x14ac:dyDescent="0.35">
      <c r="A883">
        <v>882</v>
      </c>
      <c r="B883">
        <v>8.49</v>
      </c>
      <c r="C883" t="s">
        <v>20</v>
      </c>
      <c r="D883" t="str">
        <f>IF(AND(($B883- Parameter!$B$17*Spielerentscheidungen!$B$2+Parameter!$B$4*0.5 + I883)&gt;0,(ZB_Käufer2!$B883-Parameter!$B$17*Spielerentscheidungen!$D$2+Parameter!$B$4*0.5 + J883)&gt;0), IF(($B883-Parameter!$B$17*Spielerentscheidungen!$B$2+Parameter!$B$4*0.5 + I883) &gt; (ZB_Käufer2!$B883-Parameter!$B$17*Spielerentscheidungen!$D$2+Parameter!$B$4*0.5 + J883), "A", IF((ZB_Käufer2!$B883-Parameter!$B$17*Spielerentscheidungen!$D$2+Parameter!$B$4*0.5 + J883) &gt; ($B883-Parameter!$B$17*Spielerentscheidungen!$B$2+Parameter!$B$4*0.5 + I883), "B", C883)),
IF(($B883-Parameter!$B$17*Spielerentscheidungen!$B$2+Parameter!$B$4*0.5 + I883)&gt;0,"A",
IF((ZB_Käufer2!$B883-Parameter!$B$17*Spielerentscheidungen!$D$2+Parameter!$B$4*0.5 + J883)&gt;0,"B",0)))</f>
        <v>B</v>
      </c>
      <c r="E883" t="str">
        <f>IF(AND(($B883-Parameter!$B$17*Spielerentscheidungen!$B$3+Parameter!$B$4*(Ergebnisse2!$D$2/Parameter!$B$8) + I883)&gt;0,(ZB_Käufer2!$B883-Parameter!$B$17*Spielerentscheidungen!$D$3+Parameter!$B$4*(Ergebnisse2!$E$2/Parameter!$B$8) + J883)&gt;0),IF(($B883-Parameter!$B$17*Spielerentscheidungen!$B$3+Parameter!$B$4*(Ergebnisse2!$D$2/Parameter!$B$8) + I883) &gt; (ZB_Käufer2!$B883-Parameter!$B$17*Spielerentscheidungen!$D$3+Parameter!$B$4*(Ergebnisse2!$E$2/Parameter!$B$8) + J883),"A", IF(($B883-Parameter!$B$17*Spielerentscheidungen!$B$3+Parameter!$B$4*(Ergebnisse2!$D$2/Parameter!$B$8) + I883) &lt; (ZB_Käufer2!$B883-Parameter!$B$17*Spielerentscheidungen!$D$3+Parameter!$B$4*(Ergebnisse2!$E$2/Parameter!$B$8) + J883 ), "B", C883)),
IF(($B883-Parameter!$B$17*Spielerentscheidungen!$B$3+Parameter!$B$4*(Ergebnisse2!$D$2/Parameter!$B$8) + I883) &gt; 0,"A",
IF((ZB_Käufer2!$B883-Parameter!$B$17*Spielerentscheidungen!$D$3+Parameter!$B$4*(Ergebnisse2!$E$2/Parameter!$B$8) + J883)&gt;0,"B",0)))</f>
        <v>A</v>
      </c>
      <c r="F883">
        <f>IF(AND(($B883-Parameter!$B$17*Spielerentscheidungen!$B$4+Parameter!$B$4*(Ergebnisse2!$D$3/Parameter!$B$8) + I883 )&gt;0,(ZB_Käufer2!$B883-Parameter!$B$17*Spielerentscheidungen!$D$4+Parameter!$B$4*(Ergebnisse2!$E$3/Parameter!$B$8) + J883)&gt;0),IF(($B883-Parameter!$B$17*Spielerentscheidungen!$B$4+Parameter!$B$4*(Ergebnisse2!$D$3/Parameter!$B$8) + I883) &gt; (ZB_Käufer2!$B883-Parameter!$B$17*Spielerentscheidungen!$D$4+Parameter!$B$4*(Ergebnisse2!$E$3/Parameter!$B$8) + J883), "A", IF(($B883-Parameter!$B$17*Spielerentscheidungen!$B$4+Parameter!$B$4*(Ergebnisse2!$D$3/Parameter!$B$8) + I883) &lt; (ZB_Käufer2!$B883-Parameter!$B$17*Spielerentscheidungen!$D$4+Parameter!$B$4*(Ergebnisse2!$E$3/Parameter!$B$8) + J883), "B", C883)),
IF(($B883-Parameter!$B$17*Spielerentscheidungen!$B$4+Parameter!$B$4*(Ergebnisse2!$D$3/Parameter!$B$8) + I883) &gt; 0,"A",
IF((ZB_Käufer2!$B883-Parameter!$B$17*Spielerentscheidungen!$D$4+Parameter!$B$4*(Ergebnisse2!$E$3/Parameter!$B$8) + J883) &gt; 0,"B",0)))</f>
        <v>0</v>
      </c>
      <c r="G883">
        <f>IF(AND(($B883-Parameter!$B$17*Spielerentscheidungen!$B$5+Parameter!$B$4*(Ergebnisse2!$D$4/Parameter!$B$8) + I883)&gt;0,(ZB_Käufer2!$B883-Parameter!$B$17*Spielerentscheidungen!$D$5+Parameter!$B$4*(Ergebnisse2!$E$4/Parameter!$B$8) + J883)&gt;0), IF(($B883-Parameter!$B$17*Spielerentscheidungen!$B$5+Parameter!$B$4*(Ergebnisse2!$D$4/Parameter!$B$8) + I883) &gt; (ZB_Käufer2!$B883-Parameter!$B$17*Spielerentscheidungen!$D$5+Parameter!$B$4*(Ergebnisse2!$E$4/Parameter!$B$8) + J883), "A", IF(($B883-Parameter!$B$17*Spielerentscheidungen!$B$5+Parameter!$B$4*(Ergebnisse2!$D$4/Parameter!$B$8) + I883) &lt; (ZB_Käufer2!$B883-Parameter!$B$17*Spielerentscheidungen!$D$5+Parameter!$B$4*(Ergebnisse2!$E$4/Parameter!$B$8) + J883), "B", C883)),
IF(($B883-Parameter!$B$17*Spielerentscheidungen!$B$5+Parameter!$B$4*(Ergebnisse2!$D$4/Parameter!$B$8) +I883)&gt;0,"A",
IF((ZB_Käufer2!$B883-Parameter!$B$17*Spielerentscheidungen!$D$5+Parameter!$B$4*(Ergebnisse2!$E$4/Parameter!$B$8) + J883)&gt;0,"B",0)))</f>
        <v>0</v>
      </c>
      <c r="H883">
        <f>IF(AND(($B883-Parameter!$B$17*Spielerentscheidungen!$B$6+Parameter!$B$4*(Ergebnisse2!$D$5/Parameter!$B$8) + I883)&gt;0,(ZB_Käufer2!$B883-Parameter!$B$17*Spielerentscheidungen!$D$6+Parameter!$B$4*(Ergebnisse2!$E$5/Parameter!$B$8) + J883)&gt;0), IF(($B883-Parameter!$B$17*Spielerentscheidungen!$B$6+Parameter!$B$4*(Ergebnisse2!$D$5/Parameter!$B$8) + I883) &gt; (ZB_Käufer2!$B883-Parameter!$B$17*Spielerentscheidungen!$D$6+Parameter!$B$4*(Ergebnisse2!$E$5/Parameter!$B$8) + J883),"A",IF(($B883-Parameter!$B$17*Spielerentscheidungen!$B$6+Parameter!$B$4*(Ergebnisse2!$D$5/Parameter!$B$8) + I883) &lt; (ZB_Käufer2!$B883-Parameter!$B$17*Spielerentscheidungen!$D$6+Parameter!$B$4*(Ergebnisse2!$E$5/Parameter!$B$8) + J883),"B",C883)),
IF(($B883-Parameter!$B$17*Spielerentscheidungen!$B$6+Parameter!$B$4*(Ergebnisse2!$D$5/Parameter!$B$8) + I883)&gt;0,"A",
IF((ZB_Käufer2!$B883-Parameter!$B$17*Spielerentscheidungen!$D$6 + Parameter!$B$4*(Ergebnisse2!$E$5/Parameter!$B$8) + J883)&gt;0,"B",0)))</f>
        <v>0</v>
      </c>
      <c r="I883">
        <v>0</v>
      </c>
      <c r="J883">
        <v>1</v>
      </c>
    </row>
    <row r="884" spans="1:10" x14ac:dyDescent="0.35">
      <c r="A884">
        <v>883</v>
      </c>
      <c r="B884">
        <v>2.4700000000000002</v>
      </c>
      <c r="C884" t="s">
        <v>19</v>
      </c>
      <c r="D884">
        <f>IF(AND(($B884- Parameter!$B$17*Spielerentscheidungen!$B$2+Parameter!$B$4*0.5 + I884)&gt;0,(ZB_Käufer2!$B884-Parameter!$B$17*Spielerentscheidungen!$D$2+Parameter!$B$4*0.5 + J884)&gt;0), IF(($B884-Parameter!$B$17*Spielerentscheidungen!$B$2+Parameter!$B$4*0.5 + I884) &gt; (ZB_Käufer2!$B884-Parameter!$B$17*Spielerentscheidungen!$D$2+Parameter!$B$4*0.5 + J884), "A", IF((ZB_Käufer2!$B884-Parameter!$B$17*Spielerentscheidungen!$D$2+Parameter!$B$4*0.5 + J884) &gt; ($B884-Parameter!$B$17*Spielerentscheidungen!$B$2+Parameter!$B$4*0.5 + I884), "B", C884)),
IF(($B884-Parameter!$B$17*Spielerentscheidungen!$B$2+Parameter!$B$4*0.5 + I884)&gt;0,"A",
IF((ZB_Käufer2!$B884-Parameter!$B$17*Spielerentscheidungen!$D$2+Parameter!$B$4*0.5 + J884)&gt;0,"B",0)))</f>
        <v>0</v>
      </c>
      <c r="E884">
        <f>IF(AND(($B884-Parameter!$B$17*Spielerentscheidungen!$B$3+Parameter!$B$4*(Ergebnisse2!$D$2/Parameter!$B$8) + I884)&gt;0,(ZB_Käufer2!$B884-Parameter!$B$17*Spielerentscheidungen!$D$3+Parameter!$B$4*(Ergebnisse2!$E$2/Parameter!$B$8) + J884)&gt;0),IF(($B884-Parameter!$B$17*Spielerentscheidungen!$B$3+Parameter!$B$4*(Ergebnisse2!$D$2/Parameter!$B$8) + I884) &gt; (ZB_Käufer2!$B884-Parameter!$B$17*Spielerentscheidungen!$D$3+Parameter!$B$4*(Ergebnisse2!$E$2/Parameter!$B$8) + J884),"A", IF(($B884-Parameter!$B$17*Spielerentscheidungen!$B$3+Parameter!$B$4*(Ergebnisse2!$D$2/Parameter!$B$8) + I884) &lt; (ZB_Käufer2!$B884-Parameter!$B$17*Spielerentscheidungen!$D$3+Parameter!$B$4*(Ergebnisse2!$E$2/Parameter!$B$8) + J884 ), "B", C884)),
IF(($B884-Parameter!$B$17*Spielerentscheidungen!$B$3+Parameter!$B$4*(Ergebnisse2!$D$2/Parameter!$B$8) + I884) &gt; 0,"A",
IF((ZB_Käufer2!$B884-Parameter!$B$17*Spielerentscheidungen!$D$3+Parameter!$B$4*(Ergebnisse2!$E$2/Parameter!$B$8) + J884)&gt;0,"B",0)))</f>
        <v>0</v>
      </c>
      <c r="F884">
        <f>IF(AND(($B884-Parameter!$B$17*Spielerentscheidungen!$B$4+Parameter!$B$4*(Ergebnisse2!$D$3/Parameter!$B$8) + I884 )&gt;0,(ZB_Käufer2!$B884-Parameter!$B$17*Spielerentscheidungen!$D$4+Parameter!$B$4*(Ergebnisse2!$E$3/Parameter!$B$8) + J884)&gt;0),IF(($B884-Parameter!$B$17*Spielerentscheidungen!$B$4+Parameter!$B$4*(Ergebnisse2!$D$3/Parameter!$B$8) + I884) &gt; (ZB_Käufer2!$B884-Parameter!$B$17*Spielerentscheidungen!$D$4+Parameter!$B$4*(Ergebnisse2!$E$3/Parameter!$B$8) + J884), "A", IF(($B884-Parameter!$B$17*Spielerentscheidungen!$B$4+Parameter!$B$4*(Ergebnisse2!$D$3/Parameter!$B$8) + I884) &lt; (ZB_Käufer2!$B884-Parameter!$B$17*Spielerentscheidungen!$D$4+Parameter!$B$4*(Ergebnisse2!$E$3/Parameter!$B$8) + J884), "B", C884)),
IF(($B884-Parameter!$B$17*Spielerentscheidungen!$B$4+Parameter!$B$4*(Ergebnisse2!$D$3/Parameter!$B$8) + I884) &gt; 0,"A",
IF((ZB_Käufer2!$B884-Parameter!$B$17*Spielerentscheidungen!$D$4+Parameter!$B$4*(Ergebnisse2!$E$3/Parameter!$B$8) + J884) &gt; 0,"B",0)))</f>
        <v>0</v>
      </c>
      <c r="G884">
        <f>IF(AND(($B884-Parameter!$B$17*Spielerentscheidungen!$B$5+Parameter!$B$4*(Ergebnisse2!$D$4/Parameter!$B$8) + I884)&gt;0,(ZB_Käufer2!$B884-Parameter!$B$17*Spielerentscheidungen!$D$5+Parameter!$B$4*(Ergebnisse2!$E$4/Parameter!$B$8) + J884)&gt;0), IF(($B884-Parameter!$B$17*Spielerentscheidungen!$B$5+Parameter!$B$4*(Ergebnisse2!$D$4/Parameter!$B$8) + I884) &gt; (ZB_Käufer2!$B884-Parameter!$B$17*Spielerentscheidungen!$D$5+Parameter!$B$4*(Ergebnisse2!$E$4/Parameter!$B$8) + J884), "A", IF(($B884-Parameter!$B$17*Spielerentscheidungen!$B$5+Parameter!$B$4*(Ergebnisse2!$D$4/Parameter!$B$8) + I884) &lt; (ZB_Käufer2!$B884-Parameter!$B$17*Spielerentscheidungen!$D$5+Parameter!$B$4*(Ergebnisse2!$E$4/Parameter!$B$8) + J884), "B", C884)),
IF(($B884-Parameter!$B$17*Spielerentscheidungen!$B$5+Parameter!$B$4*(Ergebnisse2!$D$4/Parameter!$B$8) +I884)&gt;0,"A",
IF((ZB_Käufer2!$B884-Parameter!$B$17*Spielerentscheidungen!$D$5+Parameter!$B$4*(Ergebnisse2!$E$4/Parameter!$B$8) + J884)&gt;0,"B",0)))</f>
        <v>0</v>
      </c>
      <c r="H884">
        <f>IF(AND(($B884-Parameter!$B$17*Spielerentscheidungen!$B$6+Parameter!$B$4*(Ergebnisse2!$D$5/Parameter!$B$8) + I884)&gt;0,(ZB_Käufer2!$B884-Parameter!$B$17*Spielerentscheidungen!$D$6+Parameter!$B$4*(Ergebnisse2!$E$5/Parameter!$B$8) + J884)&gt;0), IF(($B884-Parameter!$B$17*Spielerentscheidungen!$B$6+Parameter!$B$4*(Ergebnisse2!$D$5/Parameter!$B$8) + I884) &gt; (ZB_Käufer2!$B884-Parameter!$B$17*Spielerentscheidungen!$D$6+Parameter!$B$4*(Ergebnisse2!$E$5/Parameter!$B$8) + J884),"A",IF(($B884-Parameter!$B$17*Spielerentscheidungen!$B$6+Parameter!$B$4*(Ergebnisse2!$D$5/Parameter!$B$8) + I884) &lt; (ZB_Käufer2!$B884-Parameter!$B$17*Spielerentscheidungen!$D$6+Parameter!$B$4*(Ergebnisse2!$E$5/Parameter!$B$8) + J884),"B",C884)),
IF(($B884-Parameter!$B$17*Spielerentscheidungen!$B$6+Parameter!$B$4*(Ergebnisse2!$D$5/Parameter!$B$8) + I884)&gt;0,"A",
IF((ZB_Käufer2!$B884-Parameter!$B$17*Spielerentscheidungen!$D$6 + Parameter!$B$4*(Ergebnisse2!$E$5/Parameter!$B$8) + J884)&gt;0,"B",0)))</f>
        <v>0</v>
      </c>
      <c r="I884">
        <v>3</v>
      </c>
      <c r="J884">
        <v>0</v>
      </c>
    </row>
    <row r="885" spans="1:10" x14ac:dyDescent="0.35">
      <c r="A885">
        <v>884</v>
      </c>
      <c r="B885">
        <v>5.41</v>
      </c>
      <c r="C885" t="s">
        <v>20</v>
      </c>
      <c r="D885" t="str">
        <f>IF(AND(($B885- Parameter!$B$17*Spielerentscheidungen!$B$2+Parameter!$B$4*0.5 + I885)&gt;0,(ZB_Käufer2!$B885-Parameter!$B$17*Spielerentscheidungen!$D$2+Parameter!$B$4*0.5 + J885)&gt;0), IF(($B885-Parameter!$B$17*Spielerentscheidungen!$B$2+Parameter!$B$4*0.5 + I885) &gt; (ZB_Käufer2!$B885-Parameter!$B$17*Spielerentscheidungen!$D$2+Parameter!$B$4*0.5 + J885), "A", IF((ZB_Käufer2!$B885-Parameter!$B$17*Spielerentscheidungen!$D$2+Parameter!$B$4*0.5 + J885) &gt; ($B885-Parameter!$B$17*Spielerentscheidungen!$B$2+Parameter!$B$4*0.5 + I885), "B", C885)),
IF(($B885-Parameter!$B$17*Spielerentscheidungen!$B$2+Parameter!$B$4*0.5 + I885)&gt;0,"A",
IF((ZB_Käufer2!$B885-Parameter!$B$17*Spielerentscheidungen!$D$2+Parameter!$B$4*0.5 + J885)&gt;0,"B",0)))</f>
        <v>B</v>
      </c>
      <c r="E885" t="str">
        <f>IF(AND(($B885-Parameter!$B$17*Spielerentscheidungen!$B$3+Parameter!$B$4*(Ergebnisse2!$D$2/Parameter!$B$8) + I885)&gt;0,(ZB_Käufer2!$B885-Parameter!$B$17*Spielerentscheidungen!$D$3+Parameter!$B$4*(Ergebnisse2!$E$2/Parameter!$B$8) + J885)&gt;0),IF(($B885-Parameter!$B$17*Spielerentscheidungen!$B$3+Parameter!$B$4*(Ergebnisse2!$D$2/Parameter!$B$8) + I885) &gt; (ZB_Käufer2!$B885-Parameter!$B$17*Spielerentscheidungen!$D$3+Parameter!$B$4*(Ergebnisse2!$E$2/Parameter!$B$8) + J885),"A", IF(($B885-Parameter!$B$17*Spielerentscheidungen!$B$3+Parameter!$B$4*(Ergebnisse2!$D$2/Parameter!$B$8) + I885) &lt; (ZB_Käufer2!$B885-Parameter!$B$17*Spielerentscheidungen!$D$3+Parameter!$B$4*(Ergebnisse2!$E$2/Parameter!$B$8) + J885 ), "B", C885)),
IF(($B885-Parameter!$B$17*Spielerentscheidungen!$B$3+Parameter!$B$4*(Ergebnisse2!$D$2/Parameter!$B$8) + I885) &gt; 0,"A",
IF((ZB_Käufer2!$B885-Parameter!$B$17*Spielerentscheidungen!$D$3+Parameter!$B$4*(Ergebnisse2!$E$2/Parameter!$B$8) + J885)&gt;0,"B",0)))</f>
        <v>B</v>
      </c>
      <c r="F885">
        <f>IF(AND(($B885-Parameter!$B$17*Spielerentscheidungen!$B$4+Parameter!$B$4*(Ergebnisse2!$D$3/Parameter!$B$8) + I885 )&gt;0,(ZB_Käufer2!$B885-Parameter!$B$17*Spielerentscheidungen!$D$4+Parameter!$B$4*(Ergebnisse2!$E$3/Parameter!$B$8) + J885)&gt;0),IF(($B885-Parameter!$B$17*Spielerentscheidungen!$B$4+Parameter!$B$4*(Ergebnisse2!$D$3/Parameter!$B$8) + I885) &gt; (ZB_Käufer2!$B885-Parameter!$B$17*Spielerentscheidungen!$D$4+Parameter!$B$4*(Ergebnisse2!$E$3/Parameter!$B$8) + J885), "A", IF(($B885-Parameter!$B$17*Spielerentscheidungen!$B$4+Parameter!$B$4*(Ergebnisse2!$D$3/Parameter!$B$8) + I885) &lt; (ZB_Käufer2!$B885-Parameter!$B$17*Spielerentscheidungen!$D$4+Parameter!$B$4*(Ergebnisse2!$E$3/Parameter!$B$8) + J885), "B", C885)),
IF(($B885-Parameter!$B$17*Spielerentscheidungen!$B$4+Parameter!$B$4*(Ergebnisse2!$D$3/Parameter!$B$8) + I885) &gt; 0,"A",
IF((ZB_Käufer2!$B885-Parameter!$B$17*Spielerentscheidungen!$D$4+Parameter!$B$4*(Ergebnisse2!$E$3/Parameter!$B$8) + J885) &gt; 0,"B",0)))</f>
        <v>0</v>
      </c>
      <c r="G885">
        <f>IF(AND(($B885-Parameter!$B$17*Spielerentscheidungen!$B$5+Parameter!$B$4*(Ergebnisse2!$D$4/Parameter!$B$8) + I885)&gt;0,(ZB_Käufer2!$B885-Parameter!$B$17*Spielerentscheidungen!$D$5+Parameter!$B$4*(Ergebnisse2!$E$4/Parameter!$B$8) + J885)&gt;0), IF(($B885-Parameter!$B$17*Spielerentscheidungen!$B$5+Parameter!$B$4*(Ergebnisse2!$D$4/Parameter!$B$8) + I885) &gt; (ZB_Käufer2!$B885-Parameter!$B$17*Spielerentscheidungen!$D$5+Parameter!$B$4*(Ergebnisse2!$E$4/Parameter!$B$8) + J885), "A", IF(($B885-Parameter!$B$17*Spielerentscheidungen!$B$5+Parameter!$B$4*(Ergebnisse2!$D$4/Parameter!$B$8) + I885) &lt; (ZB_Käufer2!$B885-Parameter!$B$17*Spielerentscheidungen!$D$5+Parameter!$B$4*(Ergebnisse2!$E$4/Parameter!$B$8) + J885), "B", C885)),
IF(($B885-Parameter!$B$17*Spielerentscheidungen!$B$5+Parameter!$B$4*(Ergebnisse2!$D$4/Parameter!$B$8) +I885)&gt;0,"A",
IF((ZB_Käufer2!$B885-Parameter!$B$17*Spielerentscheidungen!$D$5+Parameter!$B$4*(Ergebnisse2!$E$4/Parameter!$B$8) + J885)&gt;0,"B",0)))</f>
        <v>0</v>
      </c>
      <c r="H885">
        <f>IF(AND(($B885-Parameter!$B$17*Spielerentscheidungen!$B$6+Parameter!$B$4*(Ergebnisse2!$D$5/Parameter!$B$8) + I885)&gt;0,(ZB_Käufer2!$B885-Parameter!$B$17*Spielerentscheidungen!$D$6+Parameter!$B$4*(Ergebnisse2!$E$5/Parameter!$B$8) + J885)&gt;0), IF(($B885-Parameter!$B$17*Spielerentscheidungen!$B$6+Parameter!$B$4*(Ergebnisse2!$D$5/Parameter!$B$8) + I885) &gt; (ZB_Käufer2!$B885-Parameter!$B$17*Spielerentscheidungen!$D$6+Parameter!$B$4*(Ergebnisse2!$E$5/Parameter!$B$8) + J885),"A",IF(($B885-Parameter!$B$17*Spielerentscheidungen!$B$6+Parameter!$B$4*(Ergebnisse2!$D$5/Parameter!$B$8) + I885) &lt; (ZB_Käufer2!$B885-Parameter!$B$17*Spielerentscheidungen!$D$6+Parameter!$B$4*(Ergebnisse2!$E$5/Parameter!$B$8) + J885),"B",C885)),
IF(($B885-Parameter!$B$17*Spielerentscheidungen!$B$6+Parameter!$B$4*(Ergebnisse2!$D$5/Parameter!$B$8) + I885)&gt;0,"A",
IF((ZB_Käufer2!$B885-Parameter!$B$17*Spielerentscheidungen!$D$6 + Parameter!$B$4*(Ergebnisse2!$E$5/Parameter!$B$8) + J885)&gt;0,"B",0)))</f>
        <v>0</v>
      </c>
      <c r="I885">
        <v>0</v>
      </c>
      <c r="J885">
        <v>4</v>
      </c>
    </row>
    <row r="886" spans="1:10" x14ac:dyDescent="0.35">
      <c r="A886">
        <v>885</v>
      </c>
      <c r="B886">
        <v>5.31</v>
      </c>
      <c r="C886" t="s">
        <v>19</v>
      </c>
      <c r="D886" t="str">
        <f>IF(AND(($B886- Parameter!$B$17*Spielerentscheidungen!$B$2+Parameter!$B$4*0.5 + I886)&gt;0,(ZB_Käufer2!$B886-Parameter!$B$17*Spielerentscheidungen!$D$2+Parameter!$B$4*0.5 + J886)&gt;0), IF(($B886-Parameter!$B$17*Spielerentscheidungen!$B$2+Parameter!$B$4*0.5 + I886) &gt; (ZB_Käufer2!$B886-Parameter!$B$17*Spielerentscheidungen!$D$2+Parameter!$B$4*0.5 + J886), "A", IF((ZB_Käufer2!$B886-Parameter!$B$17*Spielerentscheidungen!$D$2+Parameter!$B$4*0.5 + J886) &gt; ($B886-Parameter!$B$17*Spielerentscheidungen!$B$2+Parameter!$B$4*0.5 + I886), "B", C886)),
IF(($B886-Parameter!$B$17*Spielerentscheidungen!$B$2+Parameter!$B$4*0.5 + I886)&gt;0,"A",
IF((ZB_Käufer2!$B886-Parameter!$B$17*Spielerentscheidungen!$D$2+Parameter!$B$4*0.5 + J886)&gt;0,"B",0)))</f>
        <v>B</v>
      </c>
      <c r="E886" t="str">
        <f>IF(AND(($B886-Parameter!$B$17*Spielerentscheidungen!$B$3+Parameter!$B$4*(Ergebnisse2!$D$2/Parameter!$B$8) + I886)&gt;0,(ZB_Käufer2!$B886-Parameter!$B$17*Spielerentscheidungen!$D$3+Parameter!$B$4*(Ergebnisse2!$E$2/Parameter!$B$8) + J886)&gt;0),IF(($B886-Parameter!$B$17*Spielerentscheidungen!$B$3+Parameter!$B$4*(Ergebnisse2!$D$2/Parameter!$B$8) + I886) &gt; (ZB_Käufer2!$B886-Parameter!$B$17*Spielerentscheidungen!$D$3+Parameter!$B$4*(Ergebnisse2!$E$2/Parameter!$B$8) + J886),"A", IF(($B886-Parameter!$B$17*Spielerentscheidungen!$B$3+Parameter!$B$4*(Ergebnisse2!$D$2/Parameter!$B$8) + I886) &lt; (ZB_Käufer2!$B886-Parameter!$B$17*Spielerentscheidungen!$D$3+Parameter!$B$4*(Ergebnisse2!$E$2/Parameter!$B$8) + J886 ), "B", C886)),
IF(($B886-Parameter!$B$17*Spielerentscheidungen!$B$3+Parameter!$B$4*(Ergebnisse2!$D$2/Parameter!$B$8) + I886) &gt; 0,"A",
IF((ZB_Käufer2!$B886-Parameter!$B$17*Spielerentscheidungen!$D$3+Parameter!$B$4*(Ergebnisse2!$E$2/Parameter!$B$8) + J886)&gt;0,"B",0)))</f>
        <v>B</v>
      </c>
      <c r="F886">
        <f>IF(AND(($B886-Parameter!$B$17*Spielerentscheidungen!$B$4+Parameter!$B$4*(Ergebnisse2!$D$3/Parameter!$B$8) + I886 )&gt;0,(ZB_Käufer2!$B886-Parameter!$B$17*Spielerentscheidungen!$D$4+Parameter!$B$4*(Ergebnisse2!$E$3/Parameter!$B$8) + J886)&gt;0),IF(($B886-Parameter!$B$17*Spielerentscheidungen!$B$4+Parameter!$B$4*(Ergebnisse2!$D$3/Parameter!$B$8) + I886) &gt; (ZB_Käufer2!$B886-Parameter!$B$17*Spielerentscheidungen!$D$4+Parameter!$B$4*(Ergebnisse2!$E$3/Parameter!$B$8) + J886), "A", IF(($B886-Parameter!$B$17*Spielerentscheidungen!$B$4+Parameter!$B$4*(Ergebnisse2!$D$3/Parameter!$B$8) + I886) &lt; (ZB_Käufer2!$B886-Parameter!$B$17*Spielerentscheidungen!$D$4+Parameter!$B$4*(Ergebnisse2!$E$3/Parameter!$B$8) + J886), "B", C886)),
IF(($B886-Parameter!$B$17*Spielerentscheidungen!$B$4+Parameter!$B$4*(Ergebnisse2!$D$3/Parameter!$B$8) + I886) &gt; 0,"A",
IF((ZB_Käufer2!$B886-Parameter!$B$17*Spielerentscheidungen!$D$4+Parameter!$B$4*(Ergebnisse2!$E$3/Parameter!$B$8) + J886) &gt; 0,"B",0)))</f>
        <v>0</v>
      </c>
      <c r="G886">
        <f>IF(AND(($B886-Parameter!$B$17*Spielerentscheidungen!$B$5+Parameter!$B$4*(Ergebnisse2!$D$4/Parameter!$B$8) + I886)&gt;0,(ZB_Käufer2!$B886-Parameter!$B$17*Spielerentscheidungen!$D$5+Parameter!$B$4*(Ergebnisse2!$E$4/Parameter!$B$8) + J886)&gt;0), IF(($B886-Parameter!$B$17*Spielerentscheidungen!$B$5+Parameter!$B$4*(Ergebnisse2!$D$4/Parameter!$B$8) + I886) &gt; (ZB_Käufer2!$B886-Parameter!$B$17*Spielerentscheidungen!$D$5+Parameter!$B$4*(Ergebnisse2!$E$4/Parameter!$B$8) + J886), "A", IF(($B886-Parameter!$B$17*Spielerentscheidungen!$B$5+Parameter!$B$4*(Ergebnisse2!$D$4/Parameter!$B$8) + I886) &lt; (ZB_Käufer2!$B886-Parameter!$B$17*Spielerentscheidungen!$D$5+Parameter!$B$4*(Ergebnisse2!$E$4/Parameter!$B$8) + J886), "B", C886)),
IF(($B886-Parameter!$B$17*Spielerentscheidungen!$B$5+Parameter!$B$4*(Ergebnisse2!$D$4/Parameter!$B$8) +I886)&gt;0,"A",
IF((ZB_Käufer2!$B886-Parameter!$B$17*Spielerentscheidungen!$D$5+Parameter!$B$4*(Ergebnisse2!$E$4/Parameter!$B$8) + J886)&gt;0,"B",0)))</f>
        <v>0</v>
      </c>
      <c r="H886">
        <f>IF(AND(($B886-Parameter!$B$17*Spielerentscheidungen!$B$6+Parameter!$B$4*(Ergebnisse2!$D$5/Parameter!$B$8) + I886)&gt;0,(ZB_Käufer2!$B886-Parameter!$B$17*Spielerentscheidungen!$D$6+Parameter!$B$4*(Ergebnisse2!$E$5/Parameter!$B$8) + J886)&gt;0), IF(($B886-Parameter!$B$17*Spielerentscheidungen!$B$6+Parameter!$B$4*(Ergebnisse2!$D$5/Parameter!$B$8) + I886) &gt; (ZB_Käufer2!$B886-Parameter!$B$17*Spielerentscheidungen!$D$6+Parameter!$B$4*(Ergebnisse2!$E$5/Parameter!$B$8) + J886),"A",IF(($B886-Parameter!$B$17*Spielerentscheidungen!$B$6+Parameter!$B$4*(Ergebnisse2!$D$5/Parameter!$B$8) + I886) &lt; (ZB_Käufer2!$B886-Parameter!$B$17*Spielerentscheidungen!$D$6+Parameter!$B$4*(Ergebnisse2!$E$5/Parameter!$B$8) + J886),"B",C886)),
IF(($B886-Parameter!$B$17*Spielerentscheidungen!$B$6+Parameter!$B$4*(Ergebnisse2!$D$5/Parameter!$B$8) + I886)&gt;0,"A",
IF((ZB_Käufer2!$B886-Parameter!$B$17*Spielerentscheidungen!$D$6 + Parameter!$B$4*(Ergebnisse2!$E$5/Parameter!$B$8) + J886)&gt;0,"B",0)))</f>
        <v>0</v>
      </c>
      <c r="I886">
        <v>0</v>
      </c>
      <c r="J886">
        <v>4</v>
      </c>
    </row>
    <row r="887" spans="1:10" x14ac:dyDescent="0.35">
      <c r="A887">
        <v>886</v>
      </c>
      <c r="B887">
        <v>7.52</v>
      </c>
      <c r="C887" t="s">
        <v>20</v>
      </c>
      <c r="D887" t="str">
        <f>IF(AND(($B887- Parameter!$B$17*Spielerentscheidungen!$B$2+Parameter!$B$4*0.5 + I887)&gt;0,(ZB_Käufer2!$B887-Parameter!$B$17*Spielerentscheidungen!$D$2+Parameter!$B$4*0.5 + J887)&gt;0), IF(($B887-Parameter!$B$17*Spielerentscheidungen!$B$2+Parameter!$B$4*0.5 + I887) &gt; (ZB_Käufer2!$B887-Parameter!$B$17*Spielerentscheidungen!$D$2+Parameter!$B$4*0.5 + J887), "A", IF((ZB_Käufer2!$B887-Parameter!$B$17*Spielerentscheidungen!$D$2+Parameter!$B$4*0.5 + J887) &gt; ($B887-Parameter!$B$17*Spielerentscheidungen!$B$2+Parameter!$B$4*0.5 + I887), "B", C887)),
IF(($B887-Parameter!$B$17*Spielerentscheidungen!$B$2+Parameter!$B$4*0.5 + I887)&gt;0,"A",
IF((ZB_Käufer2!$B887-Parameter!$B$17*Spielerentscheidungen!$D$2+Parameter!$B$4*0.5 + J887)&gt;0,"B",0)))</f>
        <v>A</v>
      </c>
      <c r="E887" t="str">
        <f>IF(AND(($B887-Parameter!$B$17*Spielerentscheidungen!$B$3+Parameter!$B$4*(Ergebnisse2!$D$2/Parameter!$B$8) + I887)&gt;0,(ZB_Käufer2!$B887-Parameter!$B$17*Spielerentscheidungen!$D$3+Parameter!$B$4*(Ergebnisse2!$E$2/Parameter!$B$8) + J887)&gt;0),IF(($B887-Parameter!$B$17*Spielerentscheidungen!$B$3+Parameter!$B$4*(Ergebnisse2!$D$2/Parameter!$B$8) + I887) &gt; (ZB_Käufer2!$B887-Parameter!$B$17*Spielerentscheidungen!$D$3+Parameter!$B$4*(Ergebnisse2!$E$2/Parameter!$B$8) + J887),"A", IF(($B887-Parameter!$B$17*Spielerentscheidungen!$B$3+Parameter!$B$4*(Ergebnisse2!$D$2/Parameter!$B$8) + I887) &lt; (ZB_Käufer2!$B887-Parameter!$B$17*Spielerentscheidungen!$D$3+Parameter!$B$4*(Ergebnisse2!$E$2/Parameter!$B$8) + J887 ), "B", C887)),
IF(($B887-Parameter!$B$17*Spielerentscheidungen!$B$3+Parameter!$B$4*(Ergebnisse2!$D$2/Parameter!$B$8) + I887) &gt; 0,"A",
IF((ZB_Käufer2!$B887-Parameter!$B$17*Spielerentscheidungen!$D$3+Parameter!$B$4*(Ergebnisse2!$E$2/Parameter!$B$8) + J887)&gt;0,"B",0)))</f>
        <v>A</v>
      </c>
      <c r="F887" t="str">
        <f>IF(AND(($B887-Parameter!$B$17*Spielerentscheidungen!$B$4+Parameter!$B$4*(Ergebnisse2!$D$3/Parameter!$B$8) + I887 )&gt;0,(ZB_Käufer2!$B887-Parameter!$B$17*Spielerentscheidungen!$D$4+Parameter!$B$4*(Ergebnisse2!$E$3/Parameter!$B$8) + J887)&gt;0),IF(($B887-Parameter!$B$17*Spielerentscheidungen!$B$4+Parameter!$B$4*(Ergebnisse2!$D$3/Parameter!$B$8) + I887) &gt; (ZB_Käufer2!$B887-Parameter!$B$17*Spielerentscheidungen!$D$4+Parameter!$B$4*(Ergebnisse2!$E$3/Parameter!$B$8) + J887), "A", IF(($B887-Parameter!$B$17*Spielerentscheidungen!$B$4+Parameter!$B$4*(Ergebnisse2!$D$3/Parameter!$B$8) + I887) &lt; (ZB_Käufer2!$B887-Parameter!$B$17*Spielerentscheidungen!$D$4+Parameter!$B$4*(Ergebnisse2!$E$3/Parameter!$B$8) + J887), "B", C887)),
IF(($B887-Parameter!$B$17*Spielerentscheidungen!$B$4+Parameter!$B$4*(Ergebnisse2!$D$3/Parameter!$B$8) + I887) &gt; 0,"A",
IF((ZB_Käufer2!$B887-Parameter!$B$17*Spielerentscheidungen!$D$4+Parameter!$B$4*(Ergebnisse2!$E$3/Parameter!$B$8) + J887) &gt; 0,"B",0)))</f>
        <v>A</v>
      </c>
      <c r="G887" t="str">
        <f>IF(AND(($B887-Parameter!$B$17*Spielerentscheidungen!$B$5+Parameter!$B$4*(Ergebnisse2!$D$4/Parameter!$B$8) + I887)&gt;0,(ZB_Käufer2!$B887-Parameter!$B$17*Spielerentscheidungen!$D$5+Parameter!$B$4*(Ergebnisse2!$E$4/Parameter!$B$8) + J887)&gt;0), IF(($B887-Parameter!$B$17*Spielerentscheidungen!$B$5+Parameter!$B$4*(Ergebnisse2!$D$4/Parameter!$B$8) + I887) &gt; (ZB_Käufer2!$B887-Parameter!$B$17*Spielerentscheidungen!$D$5+Parameter!$B$4*(Ergebnisse2!$E$4/Parameter!$B$8) + J887), "A", IF(($B887-Parameter!$B$17*Spielerentscheidungen!$B$5+Parameter!$B$4*(Ergebnisse2!$D$4/Parameter!$B$8) + I887) &lt; (ZB_Käufer2!$B887-Parameter!$B$17*Spielerentscheidungen!$D$5+Parameter!$B$4*(Ergebnisse2!$E$4/Parameter!$B$8) + J887), "B", C887)),
IF(($B887-Parameter!$B$17*Spielerentscheidungen!$B$5+Parameter!$B$4*(Ergebnisse2!$D$4/Parameter!$B$8) +I887)&gt;0,"A",
IF((ZB_Käufer2!$B887-Parameter!$B$17*Spielerentscheidungen!$D$5+Parameter!$B$4*(Ergebnisse2!$E$4/Parameter!$B$8) + J887)&gt;0,"B",0)))</f>
        <v>A</v>
      </c>
      <c r="H887">
        <f>IF(AND(($B887-Parameter!$B$17*Spielerentscheidungen!$B$6+Parameter!$B$4*(Ergebnisse2!$D$5/Parameter!$B$8) + I887)&gt;0,(ZB_Käufer2!$B887-Parameter!$B$17*Spielerentscheidungen!$D$6+Parameter!$B$4*(Ergebnisse2!$E$5/Parameter!$B$8) + J887)&gt;0), IF(($B887-Parameter!$B$17*Spielerentscheidungen!$B$6+Parameter!$B$4*(Ergebnisse2!$D$5/Parameter!$B$8) + I887) &gt; (ZB_Käufer2!$B887-Parameter!$B$17*Spielerentscheidungen!$D$6+Parameter!$B$4*(Ergebnisse2!$E$5/Parameter!$B$8) + J887),"A",IF(($B887-Parameter!$B$17*Spielerentscheidungen!$B$6+Parameter!$B$4*(Ergebnisse2!$D$5/Parameter!$B$8) + I887) &lt; (ZB_Käufer2!$B887-Parameter!$B$17*Spielerentscheidungen!$D$6+Parameter!$B$4*(Ergebnisse2!$E$5/Parameter!$B$8) + J887),"B",C887)),
IF(($B887-Parameter!$B$17*Spielerentscheidungen!$B$6+Parameter!$B$4*(Ergebnisse2!$D$5/Parameter!$B$8) + I887)&gt;0,"A",
IF((ZB_Käufer2!$B887-Parameter!$B$17*Spielerentscheidungen!$D$6 + Parameter!$B$4*(Ergebnisse2!$E$5/Parameter!$B$8) + J887)&gt;0,"B",0)))</f>
        <v>0</v>
      </c>
      <c r="I887">
        <v>5</v>
      </c>
      <c r="J887">
        <v>0</v>
      </c>
    </row>
    <row r="888" spans="1:10" x14ac:dyDescent="0.35">
      <c r="A888">
        <v>887</v>
      </c>
      <c r="B888">
        <v>8.8800000000000008</v>
      </c>
      <c r="C888" t="s">
        <v>19</v>
      </c>
      <c r="D888" t="str">
        <f>IF(AND(($B888- Parameter!$B$17*Spielerentscheidungen!$B$2+Parameter!$B$4*0.5 + I888)&gt;0,(ZB_Käufer2!$B888-Parameter!$B$17*Spielerentscheidungen!$D$2+Parameter!$B$4*0.5 + J888)&gt;0), IF(($B888-Parameter!$B$17*Spielerentscheidungen!$B$2+Parameter!$B$4*0.5 + I888) &gt; (ZB_Käufer2!$B888-Parameter!$B$17*Spielerentscheidungen!$D$2+Parameter!$B$4*0.5 + J888), "A", IF((ZB_Käufer2!$B888-Parameter!$B$17*Spielerentscheidungen!$D$2+Parameter!$B$4*0.5 + J888) &gt; ($B888-Parameter!$B$17*Spielerentscheidungen!$B$2+Parameter!$B$4*0.5 + I888), "B", C888)),
IF(($B888-Parameter!$B$17*Spielerentscheidungen!$B$2+Parameter!$B$4*0.5 + I888)&gt;0,"A",
IF((ZB_Käufer2!$B888-Parameter!$B$17*Spielerentscheidungen!$D$2+Parameter!$B$4*0.5 + J888)&gt;0,"B",0)))</f>
        <v>A</v>
      </c>
      <c r="E888" t="str">
        <f>IF(AND(($B888-Parameter!$B$17*Spielerentscheidungen!$B$3+Parameter!$B$4*(Ergebnisse2!$D$2/Parameter!$B$8) + I888)&gt;0,(ZB_Käufer2!$B888-Parameter!$B$17*Spielerentscheidungen!$D$3+Parameter!$B$4*(Ergebnisse2!$E$2/Parameter!$B$8) + J888)&gt;0),IF(($B888-Parameter!$B$17*Spielerentscheidungen!$B$3+Parameter!$B$4*(Ergebnisse2!$D$2/Parameter!$B$8) + I888) &gt; (ZB_Käufer2!$B888-Parameter!$B$17*Spielerentscheidungen!$D$3+Parameter!$B$4*(Ergebnisse2!$E$2/Parameter!$B$8) + J888),"A", IF(($B888-Parameter!$B$17*Spielerentscheidungen!$B$3+Parameter!$B$4*(Ergebnisse2!$D$2/Parameter!$B$8) + I888) &lt; (ZB_Käufer2!$B888-Parameter!$B$17*Spielerentscheidungen!$D$3+Parameter!$B$4*(Ergebnisse2!$E$2/Parameter!$B$8) + J888 ), "B", C888)),
IF(($B888-Parameter!$B$17*Spielerentscheidungen!$B$3+Parameter!$B$4*(Ergebnisse2!$D$2/Parameter!$B$8) + I888) &gt; 0,"A",
IF((ZB_Käufer2!$B888-Parameter!$B$17*Spielerentscheidungen!$D$3+Parameter!$B$4*(Ergebnisse2!$E$2/Parameter!$B$8) + J888)&gt;0,"B",0)))</f>
        <v>A</v>
      </c>
      <c r="F888" t="str">
        <f>IF(AND(($B888-Parameter!$B$17*Spielerentscheidungen!$B$4+Parameter!$B$4*(Ergebnisse2!$D$3/Parameter!$B$8) + I888 )&gt;0,(ZB_Käufer2!$B888-Parameter!$B$17*Spielerentscheidungen!$D$4+Parameter!$B$4*(Ergebnisse2!$E$3/Parameter!$B$8) + J888)&gt;0),IF(($B888-Parameter!$B$17*Spielerentscheidungen!$B$4+Parameter!$B$4*(Ergebnisse2!$D$3/Parameter!$B$8) + I888) &gt; (ZB_Käufer2!$B888-Parameter!$B$17*Spielerentscheidungen!$D$4+Parameter!$B$4*(Ergebnisse2!$E$3/Parameter!$B$8) + J888), "A", IF(($B888-Parameter!$B$17*Spielerentscheidungen!$B$4+Parameter!$B$4*(Ergebnisse2!$D$3/Parameter!$B$8) + I888) &lt; (ZB_Käufer2!$B888-Parameter!$B$17*Spielerentscheidungen!$D$4+Parameter!$B$4*(Ergebnisse2!$E$3/Parameter!$B$8) + J888), "B", C888)),
IF(($B888-Parameter!$B$17*Spielerentscheidungen!$B$4+Parameter!$B$4*(Ergebnisse2!$D$3/Parameter!$B$8) + I888) &gt; 0,"A",
IF((ZB_Käufer2!$B888-Parameter!$B$17*Spielerentscheidungen!$D$4+Parameter!$B$4*(Ergebnisse2!$E$3/Parameter!$B$8) + J888) &gt; 0,"B",0)))</f>
        <v>A</v>
      </c>
      <c r="G888" t="str">
        <f>IF(AND(($B888-Parameter!$B$17*Spielerentscheidungen!$B$5+Parameter!$B$4*(Ergebnisse2!$D$4/Parameter!$B$8) + I888)&gt;0,(ZB_Käufer2!$B888-Parameter!$B$17*Spielerentscheidungen!$D$5+Parameter!$B$4*(Ergebnisse2!$E$4/Parameter!$B$8) + J888)&gt;0), IF(($B888-Parameter!$B$17*Spielerentscheidungen!$B$5+Parameter!$B$4*(Ergebnisse2!$D$4/Parameter!$B$8) + I888) &gt; (ZB_Käufer2!$B888-Parameter!$B$17*Spielerentscheidungen!$D$5+Parameter!$B$4*(Ergebnisse2!$E$4/Parameter!$B$8) + J888), "A", IF(($B888-Parameter!$B$17*Spielerentscheidungen!$B$5+Parameter!$B$4*(Ergebnisse2!$D$4/Parameter!$B$8) + I888) &lt; (ZB_Käufer2!$B888-Parameter!$B$17*Spielerentscheidungen!$D$5+Parameter!$B$4*(Ergebnisse2!$E$4/Parameter!$B$8) + J888), "B", C888)),
IF(($B888-Parameter!$B$17*Spielerentscheidungen!$B$5+Parameter!$B$4*(Ergebnisse2!$D$4/Parameter!$B$8) +I888)&gt;0,"A",
IF((ZB_Käufer2!$B888-Parameter!$B$17*Spielerentscheidungen!$D$5+Parameter!$B$4*(Ergebnisse2!$E$4/Parameter!$B$8) + J888)&gt;0,"B",0)))</f>
        <v>A</v>
      </c>
      <c r="H888">
        <f>IF(AND(($B888-Parameter!$B$17*Spielerentscheidungen!$B$6+Parameter!$B$4*(Ergebnisse2!$D$5/Parameter!$B$8) + I888)&gt;0,(ZB_Käufer2!$B888-Parameter!$B$17*Spielerentscheidungen!$D$6+Parameter!$B$4*(Ergebnisse2!$E$5/Parameter!$B$8) + J888)&gt;0), IF(($B888-Parameter!$B$17*Spielerentscheidungen!$B$6+Parameter!$B$4*(Ergebnisse2!$D$5/Parameter!$B$8) + I888) &gt; (ZB_Käufer2!$B888-Parameter!$B$17*Spielerentscheidungen!$D$6+Parameter!$B$4*(Ergebnisse2!$E$5/Parameter!$B$8) + J888),"A",IF(($B888-Parameter!$B$17*Spielerentscheidungen!$B$6+Parameter!$B$4*(Ergebnisse2!$D$5/Parameter!$B$8) + I888) &lt; (ZB_Käufer2!$B888-Parameter!$B$17*Spielerentscheidungen!$D$6+Parameter!$B$4*(Ergebnisse2!$E$5/Parameter!$B$8) + J888),"B",C888)),
IF(($B888-Parameter!$B$17*Spielerentscheidungen!$B$6+Parameter!$B$4*(Ergebnisse2!$D$5/Parameter!$B$8) + I888)&gt;0,"A",
IF((ZB_Käufer2!$B888-Parameter!$B$17*Spielerentscheidungen!$D$6 + Parameter!$B$4*(Ergebnisse2!$E$5/Parameter!$B$8) + J888)&gt;0,"B",0)))</f>
        <v>0</v>
      </c>
      <c r="I888">
        <v>4</v>
      </c>
      <c r="J888">
        <v>0</v>
      </c>
    </row>
    <row r="889" spans="1:10" x14ac:dyDescent="0.35">
      <c r="A889">
        <v>888</v>
      </c>
      <c r="B889">
        <v>0.79</v>
      </c>
      <c r="C889" t="s">
        <v>20</v>
      </c>
      <c r="D889">
        <f>IF(AND(($B889- Parameter!$B$17*Spielerentscheidungen!$B$2+Parameter!$B$4*0.5 + I889)&gt;0,(ZB_Käufer2!$B889-Parameter!$B$17*Spielerentscheidungen!$D$2+Parameter!$B$4*0.5 + J889)&gt;0), IF(($B889-Parameter!$B$17*Spielerentscheidungen!$B$2+Parameter!$B$4*0.5 + I889) &gt; (ZB_Käufer2!$B889-Parameter!$B$17*Spielerentscheidungen!$D$2+Parameter!$B$4*0.5 + J889), "A", IF((ZB_Käufer2!$B889-Parameter!$B$17*Spielerentscheidungen!$D$2+Parameter!$B$4*0.5 + J889) &gt; ($B889-Parameter!$B$17*Spielerentscheidungen!$B$2+Parameter!$B$4*0.5 + I889), "B", C889)),
IF(($B889-Parameter!$B$17*Spielerentscheidungen!$B$2+Parameter!$B$4*0.5 + I889)&gt;0,"A",
IF((ZB_Käufer2!$B889-Parameter!$B$17*Spielerentscheidungen!$D$2+Parameter!$B$4*0.5 + J889)&gt;0,"B",0)))</f>
        <v>0</v>
      </c>
      <c r="E889">
        <f>IF(AND(($B889-Parameter!$B$17*Spielerentscheidungen!$B$3+Parameter!$B$4*(Ergebnisse2!$D$2/Parameter!$B$8) + I889)&gt;0,(ZB_Käufer2!$B889-Parameter!$B$17*Spielerentscheidungen!$D$3+Parameter!$B$4*(Ergebnisse2!$E$2/Parameter!$B$8) + J889)&gt;0),IF(($B889-Parameter!$B$17*Spielerentscheidungen!$B$3+Parameter!$B$4*(Ergebnisse2!$D$2/Parameter!$B$8) + I889) &gt; (ZB_Käufer2!$B889-Parameter!$B$17*Spielerentscheidungen!$D$3+Parameter!$B$4*(Ergebnisse2!$E$2/Parameter!$B$8) + J889),"A", IF(($B889-Parameter!$B$17*Spielerentscheidungen!$B$3+Parameter!$B$4*(Ergebnisse2!$D$2/Parameter!$B$8) + I889) &lt; (ZB_Käufer2!$B889-Parameter!$B$17*Spielerentscheidungen!$D$3+Parameter!$B$4*(Ergebnisse2!$E$2/Parameter!$B$8) + J889 ), "B", C889)),
IF(($B889-Parameter!$B$17*Spielerentscheidungen!$B$3+Parameter!$B$4*(Ergebnisse2!$D$2/Parameter!$B$8) + I889) &gt; 0,"A",
IF((ZB_Käufer2!$B889-Parameter!$B$17*Spielerentscheidungen!$D$3+Parameter!$B$4*(Ergebnisse2!$E$2/Parameter!$B$8) + J889)&gt;0,"B",0)))</f>
        <v>0</v>
      </c>
      <c r="F889">
        <f>IF(AND(($B889-Parameter!$B$17*Spielerentscheidungen!$B$4+Parameter!$B$4*(Ergebnisse2!$D$3/Parameter!$B$8) + I889 )&gt;0,(ZB_Käufer2!$B889-Parameter!$B$17*Spielerentscheidungen!$D$4+Parameter!$B$4*(Ergebnisse2!$E$3/Parameter!$B$8) + J889)&gt;0),IF(($B889-Parameter!$B$17*Spielerentscheidungen!$B$4+Parameter!$B$4*(Ergebnisse2!$D$3/Parameter!$B$8) + I889) &gt; (ZB_Käufer2!$B889-Parameter!$B$17*Spielerentscheidungen!$D$4+Parameter!$B$4*(Ergebnisse2!$E$3/Parameter!$B$8) + J889), "A", IF(($B889-Parameter!$B$17*Spielerentscheidungen!$B$4+Parameter!$B$4*(Ergebnisse2!$D$3/Parameter!$B$8) + I889) &lt; (ZB_Käufer2!$B889-Parameter!$B$17*Spielerentscheidungen!$D$4+Parameter!$B$4*(Ergebnisse2!$E$3/Parameter!$B$8) + J889), "B", C889)),
IF(($B889-Parameter!$B$17*Spielerentscheidungen!$B$4+Parameter!$B$4*(Ergebnisse2!$D$3/Parameter!$B$8) + I889) &gt; 0,"A",
IF((ZB_Käufer2!$B889-Parameter!$B$17*Spielerentscheidungen!$D$4+Parameter!$B$4*(Ergebnisse2!$E$3/Parameter!$B$8) + J889) &gt; 0,"B",0)))</f>
        <v>0</v>
      </c>
      <c r="G889">
        <f>IF(AND(($B889-Parameter!$B$17*Spielerentscheidungen!$B$5+Parameter!$B$4*(Ergebnisse2!$D$4/Parameter!$B$8) + I889)&gt;0,(ZB_Käufer2!$B889-Parameter!$B$17*Spielerentscheidungen!$D$5+Parameter!$B$4*(Ergebnisse2!$E$4/Parameter!$B$8) + J889)&gt;0), IF(($B889-Parameter!$B$17*Spielerentscheidungen!$B$5+Parameter!$B$4*(Ergebnisse2!$D$4/Parameter!$B$8) + I889) &gt; (ZB_Käufer2!$B889-Parameter!$B$17*Spielerentscheidungen!$D$5+Parameter!$B$4*(Ergebnisse2!$E$4/Parameter!$B$8) + J889), "A", IF(($B889-Parameter!$B$17*Spielerentscheidungen!$B$5+Parameter!$B$4*(Ergebnisse2!$D$4/Parameter!$B$8) + I889) &lt; (ZB_Käufer2!$B889-Parameter!$B$17*Spielerentscheidungen!$D$5+Parameter!$B$4*(Ergebnisse2!$E$4/Parameter!$B$8) + J889), "B", C889)),
IF(($B889-Parameter!$B$17*Spielerentscheidungen!$B$5+Parameter!$B$4*(Ergebnisse2!$D$4/Parameter!$B$8) +I889)&gt;0,"A",
IF((ZB_Käufer2!$B889-Parameter!$B$17*Spielerentscheidungen!$D$5+Parameter!$B$4*(Ergebnisse2!$E$4/Parameter!$B$8) + J889)&gt;0,"B",0)))</f>
        <v>0</v>
      </c>
      <c r="H889">
        <f>IF(AND(($B889-Parameter!$B$17*Spielerentscheidungen!$B$6+Parameter!$B$4*(Ergebnisse2!$D$5/Parameter!$B$8) + I889)&gt;0,(ZB_Käufer2!$B889-Parameter!$B$17*Spielerentscheidungen!$D$6+Parameter!$B$4*(Ergebnisse2!$E$5/Parameter!$B$8) + J889)&gt;0), IF(($B889-Parameter!$B$17*Spielerentscheidungen!$B$6+Parameter!$B$4*(Ergebnisse2!$D$5/Parameter!$B$8) + I889) &gt; (ZB_Käufer2!$B889-Parameter!$B$17*Spielerentscheidungen!$D$6+Parameter!$B$4*(Ergebnisse2!$E$5/Parameter!$B$8) + J889),"A",IF(($B889-Parameter!$B$17*Spielerentscheidungen!$B$6+Parameter!$B$4*(Ergebnisse2!$D$5/Parameter!$B$8) + I889) &lt; (ZB_Käufer2!$B889-Parameter!$B$17*Spielerentscheidungen!$D$6+Parameter!$B$4*(Ergebnisse2!$E$5/Parameter!$B$8) + J889),"B",C889)),
IF(($B889-Parameter!$B$17*Spielerentscheidungen!$B$6+Parameter!$B$4*(Ergebnisse2!$D$5/Parameter!$B$8) + I889)&gt;0,"A",
IF((ZB_Käufer2!$B889-Parameter!$B$17*Spielerentscheidungen!$D$6 + Parameter!$B$4*(Ergebnisse2!$E$5/Parameter!$B$8) + J889)&gt;0,"B",0)))</f>
        <v>0</v>
      </c>
      <c r="I889">
        <v>0</v>
      </c>
      <c r="J889">
        <v>1</v>
      </c>
    </row>
    <row r="890" spans="1:10" x14ac:dyDescent="0.35">
      <c r="A890">
        <v>889</v>
      </c>
      <c r="B890">
        <v>8.3000000000000007</v>
      </c>
      <c r="C890" t="s">
        <v>19</v>
      </c>
      <c r="D890" t="str">
        <f>IF(AND(($B890- Parameter!$B$17*Spielerentscheidungen!$B$2+Parameter!$B$4*0.5 + I890)&gt;0,(ZB_Käufer2!$B890-Parameter!$B$17*Spielerentscheidungen!$D$2+Parameter!$B$4*0.5 + J890)&gt;0), IF(($B890-Parameter!$B$17*Spielerentscheidungen!$B$2+Parameter!$B$4*0.5 + I890) &gt; (ZB_Käufer2!$B890-Parameter!$B$17*Spielerentscheidungen!$D$2+Parameter!$B$4*0.5 + J890), "A", IF((ZB_Käufer2!$B890-Parameter!$B$17*Spielerentscheidungen!$D$2+Parameter!$B$4*0.5 + J890) &gt; ($B890-Parameter!$B$17*Spielerentscheidungen!$B$2+Parameter!$B$4*0.5 + I890), "B", C890)),
IF(($B890-Parameter!$B$17*Spielerentscheidungen!$B$2+Parameter!$B$4*0.5 + I890)&gt;0,"A",
IF((ZB_Käufer2!$B890-Parameter!$B$17*Spielerentscheidungen!$D$2+Parameter!$B$4*0.5 + J890)&gt;0,"B",0)))</f>
        <v>B</v>
      </c>
      <c r="E890" t="str">
        <f>IF(AND(($B890-Parameter!$B$17*Spielerentscheidungen!$B$3+Parameter!$B$4*(Ergebnisse2!$D$2/Parameter!$B$8) + I890)&gt;0,(ZB_Käufer2!$B890-Parameter!$B$17*Spielerentscheidungen!$D$3+Parameter!$B$4*(Ergebnisse2!$E$2/Parameter!$B$8) + J890)&gt;0),IF(($B890-Parameter!$B$17*Spielerentscheidungen!$B$3+Parameter!$B$4*(Ergebnisse2!$D$2/Parameter!$B$8) + I890) &gt; (ZB_Käufer2!$B890-Parameter!$B$17*Spielerentscheidungen!$D$3+Parameter!$B$4*(Ergebnisse2!$E$2/Parameter!$B$8) + J890),"A", IF(($B890-Parameter!$B$17*Spielerentscheidungen!$B$3+Parameter!$B$4*(Ergebnisse2!$D$2/Parameter!$B$8) + I890) &lt; (ZB_Käufer2!$B890-Parameter!$B$17*Spielerentscheidungen!$D$3+Parameter!$B$4*(Ergebnisse2!$E$2/Parameter!$B$8) + J890 ), "B", C890)),
IF(($B890-Parameter!$B$17*Spielerentscheidungen!$B$3+Parameter!$B$4*(Ergebnisse2!$D$2/Parameter!$B$8) + I890) &gt; 0,"A",
IF((ZB_Käufer2!$B890-Parameter!$B$17*Spielerentscheidungen!$D$3+Parameter!$B$4*(Ergebnisse2!$E$2/Parameter!$B$8) + J890)&gt;0,"B",0)))</f>
        <v>B</v>
      </c>
      <c r="F890" t="str">
        <f>IF(AND(($B890-Parameter!$B$17*Spielerentscheidungen!$B$4+Parameter!$B$4*(Ergebnisse2!$D$3/Parameter!$B$8) + I890 )&gt;0,(ZB_Käufer2!$B890-Parameter!$B$17*Spielerentscheidungen!$D$4+Parameter!$B$4*(Ergebnisse2!$E$3/Parameter!$B$8) + J890)&gt;0),IF(($B890-Parameter!$B$17*Spielerentscheidungen!$B$4+Parameter!$B$4*(Ergebnisse2!$D$3/Parameter!$B$8) + I890) &gt; (ZB_Käufer2!$B890-Parameter!$B$17*Spielerentscheidungen!$D$4+Parameter!$B$4*(Ergebnisse2!$E$3/Parameter!$B$8) + J890), "A", IF(($B890-Parameter!$B$17*Spielerentscheidungen!$B$4+Parameter!$B$4*(Ergebnisse2!$D$3/Parameter!$B$8) + I890) &lt; (ZB_Käufer2!$B890-Parameter!$B$17*Spielerentscheidungen!$D$4+Parameter!$B$4*(Ergebnisse2!$E$3/Parameter!$B$8) + J890), "B", C890)),
IF(($B890-Parameter!$B$17*Spielerentscheidungen!$B$4+Parameter!$B$4*(Ergebnisse2!$D$3/Parameter!$B$8) + I890) &gt; 0,"A",
IF((ZB_Käufer2!$B890-Parameter!$B$17*Spielerentscheidungen!$D$4+Parameter!$B$4*(Ergebnisse2!$E$3/Parameter!$B$8) + J890) &gt; 0,"B",0)))</f>
        <v>B</v>
      </c>
      <c r="G890" t="str">
        <f>IF(AND(($B890-Parameter!$B$17*Spielerentscheidungen!$B$5+Parameter!$B$4*(Ergebnisse2!$D$4/Parameter!$B$8) + I890)&gt;0,(ZB_Käufer2!$B890-Parameter!$B$17*Spielerentscheidungen!$D$5+Parameter!$B$4*(Ergebnisse2!$E$4/Parameter!$B$8) + J890)&gt;0), IF(($B890-Parameter!$B$17*Spielerentscheidungen!$B$5+Parameter!$B$4*(Ergebnisse2!$D$4/Parameter!$B$8) + I890) &gt; (ZB_Käufer2!$B890-Parameter!$B$17*Spielerentscheidungen!$D$5+Parameter!$B$4*(Ergebnisse2!$E$4/Parameter!$B$8) + J890), "A", IF(($B890-Parameter!$B$17*Spielerentscheidungen!$B$5+Parameter!$B$4*(Ergebnisse2!$D$4/Parameter!$B$8) + I890) &lt; (ZB_Käufer2!$B890-Parameter!$B$17*Spielerentscheidungen!$D$5+Parameter!$B$4*(Ergebnisse2!$E$4/Parameter!$B$8) + J890), "B", C890)),
IF(($B890-Parameter!$B$17*Spielerentscheidungen!$B$5+Parameter!$B$4*(Ergebnisse2!$D$4/Parameter!$B$8) +I890)&gt;0,"A",
IF((ZB_Käufer2!$B890-Parameter!$B$17*Spielerentscheidungen!$D$5+Parameter!$B$4*(Ergebnisse2!$E$4/Parameter!$B$8) + J890)&gt;0,"B",0)))</f>
        <v>B</v>
      </c>
      <c r="H890">
        <f>IF(AND(($B890-Parameter!$B$17*Spielerentscheidungen!$B$6+Parameter!$B$4*(Ergebnisse2!$D$5/Parameter!$B$8) + I890)&gt;0,(ZB_Käufer2!$B890-Parameter!$B$17*Spielerentscheidungen!$D$6+Parameter!$B$4*(Ergebnisse2!$E$5/Parameter!$B$8) + J890)&gt;0), IF(($B890-Parameter!$B$17*Spielerentscheidungen!$B$6+Parameter!$B$4*(Ergebnisse2!$D$5/Parameter!$B$8) + I890) &gt; (ZB_Käufer2!$B890-Parameter!$B$17*Spielerentscheidungen!$D$6+Parameter!$B$4*(Ergebnisse2!$E$5/Parameter!$B$8) + J890),"A",IF(($B890-Parameter!$B$17*Spielerentscheidungen!$B$6+Parameter!$B$4*(Ergebnisse2!$D$5/Parameter!$B$8) + I890) &lt; (ZB_Käufer2!$B890-Parameter!$B$17*Spielerentscheidungen!$D$6+Parameter!$B$4*(Ergebnisse2!$E$5/Parameter!$B$8) + J890),"B",C890)),
IF(($B890-Parameter!$B$17*Spielerentscheidungen!$B$6+Parameter!$B$4*(Ergebnisse2!$D$5/Parameter!$B$8) + I890)&gt;0,"A",
IF((ZB_Käufer2!$B890-Parameter!$B$17*Spielerentscheidungen!$D$6 + Parameter!$B$4*(Ergebnisse2!$E$5/Parameter!$B$8) + J890)&gt;0,"B",0)))</f>
        <v>0</v>
      </c>
      <c r="I890">
        <v>0</v>
      </c>
      <c r="J890">
        <v>4</v>
      </c>
    </row>
    <row r="891" spans="1:10" x14ac:dyDescent="0.35">
      <c r="A891">
        <v>890</v>
      </c>
      <c r="B891">
        <v>1.55</v>
      </c>
      <c r="C891" t="s">
        <v>20</v>
      </c>
      <c r="D891">
        <f>IF(AND(($B891- Parameter!$B$17*Spielerentscheidungen!$B$2+Parameter!$B$4*0.5 + I891)&gt;0,(ZB_Käufer2!$B891-Parameter!$B$17*Spielerentscheidungen!$D$2+Parameter!$B$4*0.5 + J891)&gt;0), IF(($B891-Parameter!$B$17*Spielerentscheidungen!$B$2+Parameter!$B$4*0.5 + I891) &gt; (ZB_Käufer2!$B891-Parameter!$B$17*Spielerentscheidungen!$D$2+Parameter!$B$4*0.5 + J891), "A", IF((ZB_Käufer2!$B891-Parameter!$B$17*Spielerentscheidungen!$D$2+Parameter!$B$4*0.5 + J891) &gt; ($B891-Parameter!$B$17*Spielerentscheidungen!$B$2+Parameter!$B$4*0.5 + I891), "B", C891)),
IF(($B891-Parameter!$B$17*Spielerentscheidungen!$B$2+Parameter!$B$4*0.5 + I891)&gt;0,"A",
IF((ZB_Käufer2!$B891-Parameter!$B$17*Spielerentscheidungen!$D$2+Parameter!$B$4*0.5 + J891)&gt;0,"B",0)))</f>
        <v>0</v>
      </c>
      <c r="E891">
        <f>IF(AND(($B891-Parameter!$B$17*Spielerentscheidungen!$B$3+Parameter!$B$4*(Ergebnisse2!$D$2/Parameter!$B$8) + I891)&gt;0,(ZB_Käufer2!$B891-Parameter!$B$17*Spielerentscheidungen!$D$3+Parameter!$B$4*(Ergebnisse2!$E$2/Parameter!$B$8) + J891)&gt;0),IF(($B891-Parameter!$B$17*Spielerentscheidungen!$B$3+Parameter!$B$4*(Ergebnisse2!$D$2/Parameter!$B$8) + I891) &gt; (ZB_Käufer2!$B891-Parameter!$B$17*Spielerentscheidungen!$D$3+Parameter!$B$4*(Ergebnisse2!$E$2/Parameter!$B$8) + J891),"A", IF(($B891-Parameter!$B$17*Spielerentscheidungen!$B$3+Parameter!$B$4*(Ergebnisse2!$D$2/Parameter!$B$8) + I891) &lt; (ZB_Käufer2!$B891-Parameter!$B$17*Spielerentscheidungen!$D$3+Parameter!$B$4*(Ergebnisse2!$E$2/Parameter!$B$8) + J891 ), "B", C891)),
IF(($B891-Parameter!$B$17*Spielerentscheidungen!$B$3+Parameter!$B$4*(Ergebnisse2!$D$2/Parameter!$B$8) + I891) &gt; 0,"A",
IF((ZB_Käufer2!$B891-Parameter!$B$17*Spielerentscheidungen!$D$3+Parameter!$B$4*(Ergebnisse2!$E$2/Parameter!$B$8) + J891)&gt;0,"B",0)))</f>
        <v>0</v>
      </c>
      <c r="F891">
        <f>IF(AND(($B891-Parameter!$B$17*Spielerentscheidungen!$B$4+Parameter!$B$4*(Ergebnisse2!$D$3/Parameter!$B$8) + I891 )&gt;0,(ZB_Käufer2!$B891-Parameter!$B$17*Spielerentscheidungen!$D$4+Parameter!$B$4*(Ergebnisse2!$E$3/Parameter!$B$8) + J891)&gt;0),IF(($B891-Parameter!$B$17*Spielerentscheidungen!$B$4+Parameter!$B$4*(Ergebnisse2!$D$3/Parameter!$B$8) + I891) &gt; (ZB_Käufer2!$B891-Parameter!$B$17*Spielerentscheidungen!$D$4+Parameter!$B$4*(Ergebnisse2!$E$3/Parameter!$B$8) + J891), "A", IF(($B891-Parameter!$B$17*Spielerentscheidungen!$B$4+Parameter!$B$4*(Ergebnisse2!$D$3/Parameter!$B$8) + I891) &lt; (ZB_Käufer2!$B891-Parameter!$B$17*Spielerentscheidungen!$D$4+Parameter!$B$4*(Ergebnisse2!$E$3/Parameter!$B$8) + J891), "B", C891)),
IF(($B891-Parameter!$B$17*Spielerentscheidungen!$B$4+Parameter!$B$4*(Ergebnisse2!$D$3/Parameter!$B$8) + I891) &gt; 0,"A",
IF((ZB_Käufer2!$B891-Parameter!$B$17*Spielerentscheidungen!$D$4+Parameter!$B$4*(Ergebnisse2!$E$3/Parameter!$B$8) + J891) &gt; 0,"B",0)))</f>
        <v>0</v>
      </c>
      <c r="G891">
        <f>IF(AND(($B891-Parameter!$B$17*Spielerentscheidungen!$B$5+Parameter!$B$4*(Ergebnisse2!$D$4/Parameter!$B$8) + I891)&gt;0,(ZB_Käufer2!$B891-Parameter!$B$17*Spielerentscheidungen!$D$5+Parameter!$B$4*(Ergebnisse2!$E$4/Parameter!$B$8) + J891)&gt;0), IF(($B891-Parameter!$B$17*Spielerentscheidungen!$B$5+Parameter!$B$4*(Ergebnisse2!$D$4/Parameter!$B$8) + I891) &gt; (ZB_Käufer2!$B891-Parameter!$B$17*Spielerentscheidungen!$D$5+Parameter!$B$4*(Ergebnisse2!$E$4/Parameter!$B$8) + J891), "A", IF(($B891-Parameter!$B$17*Spielerentscheidungen!$B$5+Parameter!$B$4*(Ergebnisse2!$D$4/Parameter!$B$8) + I891) &lt; (ZB_Käufer2!$B891-Parameter!$B$17*Spielerentscheidungen!$D$5+Parameter!$B$4*(Ergebnisse2!$E$4/Parameter!$B$8) + J891), "B", C891)),
IF(($B891-Parameter!$B$17*Spielerentscheidungen!$B$5+Parameter!$B$4*(Ergebnisse2!$D$4/Parameter!$B$8) +I891)&gt;0,"A",
IF((ZB_Käufer2!$B891-Parameter!$B$17*Spielerentscheidungen!$D$5+Parameter!$B$4*(Ergebnisse2!$E$4/Parameter!$B$8) + J891)&gt;0,"B",0)))</f>
        <v>0</v>
      </c>
      <c r="H891">
        <f>IF(AND(($B891-Parameter!$B$17*Spielerentscheidungen!$B$6+Parameter!$B$4*(Ergebnisse2!$D$5/Parameter!$B$8) + I891)&gt;0,(ZB_Käufer2!$B891-Parameter!$B$17*Spielerentscheidungen!$D$6+Parameter!$B$4*(Ergebnisse2!$E$5/Parameter!$B$8) + J891)&gt;0), IF(($B891-Parameter!$B$17*Spielerentscheidungen!$B$6+Parameter!$B$4*(Ergebnisse2!$D$5/Parameter!$B$8) + I891) &gt; (ZB_Käufer2!$B891-Parameter!$B$17*Spielerentscheidungen!$D$6+Parameter!$B$4*(Ergebnisse2!$E$5/Parameter!$B$8) + J891),"A",IF(($B891-Parameter!$B$17*Spielerentscheidungen!$B$6+Parameter!$B$4*(Ergebnisse2!$D$5/Parameter!$B$8) + I891) &lt; (ZB_Käufer2!$B891-Parameter!$B$17*Spielerentscheidungen!$D$6+Parameter!$B$4*(Ergebnisse2!$E$5/Parameter!$B$8) + J891),"B",C891)),
IF(($B891-Parameter!$B$17*Spielerentscheidungen!$B$6+Parameter!$B$4*(Ergebnisse2!$D$5/Parameter!$B$8) + I891)&gt;0,"A",
IF((ZB_Käufer2!$B891-Parameter!$B$17*Spielerentscheidungen!$D$6 + Parameter!$B$4*(Ergebnisse2!$E$5/Parameter!$B$8) + J891)&gt;0,"B",0)))</f>
        <v>0</v>
      </c>
      <c r="I891">
        <v>1</v>
      </c>
      <c r="J891">
        <v>0</v>
      </c>
    </row>
    <row r="892" spans="1:10" x14ac:dyDescent="0.35">
      <c r="A892">
        <v>891</v>
      </c>
      <c r="B892">
        <v>7.74</v>
      </c>
      <c r="C892" t="s">
        <v>19</v>
      </c>
      <c r="D892" t="str">
        <f>IF(AND(($B892- Parameter!$B$17*Spielerentscheidungen!$B$2+Parameter!$B$4*0.5 + I892)&gt;0,(ZB_Käufer2!$B892-Parameter!$B$17*Spielerentscheidungen!$D$2+Parameter!$B$4*0.5 + J892)&gt;0), IF(($B892-Parameter!$B$17*Spielerentscheidungen!$B$2+Parameter!$B$4*0.5 + I892) &gt; (ZB_Käufer2!$B892-Parameter!$B$17*Spielerentscheidungen!$D$2+Parameter!$B$4*0.5 + J892), "A", IF((ZB_Käufer2!$B892-Parameter!$B$17*Spielerentscheidungen!$D$2+Parameter!$B$4*0.5 + J892) &gt; ($B892-Parameter!$B$17*Spielerentscheidungen!$B$2+Parameter!$B$4*0.5 + I892), "B", C892)),
IF(($B892-Parameter!$B$17*Spielerentscheidungen!$B$2+Parameter!$B$4*0.5 + I892)&gt;0,"A",
IF((ZB_Käufer2!$B892-Parameter!$B$17*Spielerentscheidungen!$D$2+Parameter!$B$4*0.5 + J892)&gt;0,"B",0)))</f>
        <v>A</v>
      </c>
      <c r="E892" t="str">
        <f>IF(AND(($B892-Parameter!$B$17*Spielerentscheidungen!$B$3+Parameter!$B$4*(Ergebnisse2!$D$2/Parameter!$B$8) + I892)&gt;0,(ZB_Käufer2!$B892-Parameter!$B$17*Spielerentscheidungen!$D$3+Parameter!$B$4*(Ergebnisse2!$E$2/Parameter!$B$8) + J892)&gt;0),IF(($B892-Parameter!$B$17*Spielerentscheidungen!$B$3+Parameter!$B$4*(Ergebnisse2!$D$2/Parameter!$B$8) + I892) &gt; (ZB_Käufer2!$B892-Parameter!$B$17*Spielerentscheidungen!$D$3+Parameter!$B$4*(Ergebnisse2!$E$2/Parameter!$B$8) + J892),"A", IF(($B892-Parameter!$B$17*Spielerentscheidungen!$B$3+Parameter!$B$4*(Ergebnisse2!$D$2/Parameter!$B$8) + I892) &lt; (ZB_Käufer2!$B892-Parameter!$B$17*Spielerentscheidungen!$D$3+Parameter!$B$4*(Ergebnisse2!$E$2/Parameter!$B$8) + J892 ), "B", C892)),
IF(($B892-Parameter!$B$17*Spielerentscheidungen!$B$3+Parameter!$B$4*(Ergebnisse2!$D$2/Parameter!$B$8) + I892) &gt; 0,"A",
IF((ZB_Käufer2!$B892-Parameter!$B$17*Spielerentscheidungen!$D$3+Parameter!$B$4*(Ergebnisse2!$E$2/Parameter!$B$8) + J892)&gt;0,"B",0)))</f>
        <v>A</v>
      </c>
      <c r="F892" t="str">
        <f>IF(AND(($B892-Parameter!$B$17*Spielerentscheidungen!$B$4+Parameter!$B$4*(Ergebnisse2!$D$3/Parameter!$B$8) + I892 )&gt;0,(ZB_Käufer2!$B892-Parameter!$B$17*Spielerentscheidungen!$D$4+Parameter!$B$4*(Ergebnisse2!$E$3/Parameter!$B$8) + J892)&gt;0),IF(($B892-Parameter!$B$17*Spielerentscheidungen!$B$4+Parameter!$B$4*(Ergebnisse2!$D$3/Parameter!$B$8) + I892) &gt; (ZB_Käufer2!$B892-Parameter!$B$17*Spielerentscheidungen!$D$4+Parameter!$B$4*(Ergebnisse2!$E$3/Parameter!$B$8) + J892), "A", IF(($B892-Parameter!$B$17*Spielerentscheidungen!$B$4+Parameter!$B$4*(Ergebnisse2!$D$3/Parameter!$B$8) + I892) &lt; (ZB_Käufer2!$B892-Parameter!$B$17*Spielerentscheidungen!$D$4+Parameter!$B$4*(Ergebnisse2!$E$3/Parameter!$B$8) + J892), "B", C892)),
IF(($B892-Parameter!$B$17*Spielerentscheidungen!$B$4+Parameter!$B$4*(Ergebnisse2!$D$3/Parameter!$B$8) + I892) &gt; 0,"A",
IF((ZB_Käufer2!$B892-Parameter!$B$17*Spielerentscheidungen!$D$4+Parameter!$B$4*(Ergebnisse2!$E$3/Parameter!$B$8) + J892) &gt; 0,"B",0)))</f>
        <v>A</v>
      </c>
      <c r="G892" t="str">
        <f>IF(AND(($B892-Parameter!$B$17*Spielerentscheidungen!$B$5+Parameter!$B$4*(Ergebnisse2!$D$4/Parameter!$B$8) + I892)&gt;0,(ZB_Käufer2!$B892-Parameter!$B$17*Spielerentscheidungen!$D$5+Parameter!$B$4*(Ergebnisse2!$E$4/Parameter!$B$8) + J892)&gt;0), IF(($B892-Parameter!$B$17*Spielerentscheidungen!$B$5+Parameter!$B$4*(Ergebnisse2!$D$4/Parameter!$B$8) + I892) &gt; (ZB_Käufer2!$B892-Parameter!$B$17*Spielerentscheidungen!$D$5+Parameter!$B$4*(Ergebnisse2!$E$4/Parameter!$B$8) + J892), "A", IF(($B892-Parameter!$B$17*Spielerentscheidungen!$B$5+Parameter!$B$4*(Ergebnisse2!$D$4/Parameter!$B$8) + I892) &lt; (ZB_Käufer2!$B892-Parameter!$B$17*Spielerentscheidungen!$D$5+Parameter!$B$4*(Ergebnisse2!$E$4/Parameter!$B$8) + J892), "B", C892)),
IF(($B892-Parameter!$B$17*Spielerentscheidungen!$B$5+Parameter!$B$4*(Ergebnisse2!$D$4/Parameter!$B$8) +I892)&gt;0,"A",
IF((ZB_Käufer2!$B892-Parameter!$B$17*Spielerentscheidungen!$D$5+Parameter!$B$4*(Ergebnisse2!$E$4/Parameter!$B$8) + J892)&gt;0,"B",0)))</f>
        <v>A</v>
      </c>
      <c r="H892">
        <f>IF(AND(($B892-Parameter!$B$17*Spielerentscheidungen!$B$6+Parameter!$B$4*(Ergebnisse2!$D$5/Parameter!$B$8) + I892)&gt;0,(ZB_Käufer2!$B892-Parameter!$B$17*Spielerentscheidungen!$D$6+Parameter!$B$4*(Ergebnisse2!$E$5/Parameter!$B$8) + J892)&gt;0), IF(($B892-Parameter!$B$17*Spielerentscheidungen!$B$6+Parameter!$B$4*(Ergebnisse2!$D$5/Parameter!$B$8) + I892) &gt; (ZB_Käufer2!$B892-Parameter!$B$17*Spielerentscheidungen!$D$6+Parameter!$B$4*(Ergebnisse2!$E$5/Parameter!$B$8) + J892),"A",IF(($B892-Parameter!$B$17*Spielerentscheidungen!$B$6+Parameter!$B$4*(Ergebnisse2!$D$5/Parameter!$B$8) + I892) &lt; (ZB_Käufer2!$B892-Parameter!$B$17*Spielerentscheidungen!$D$6+Parameter!$B$4*(Ergebnisse2!$E$5/Parameter!$B$8) + J892),"B",C892)),
IF(($B892-Parameter!$B$17*Spielerentscheidungen!$B$6+Parameter!$B$4*(Ergebnisse2!$D$5/Parameter!$B$8) + I892)&gt;0,"A",
IF((ZB_Käufer2!$B892-Parameter!$B$17*Spielerentscheidungen!$D$6 + Parameter!$B$4*(Ergebnisse2!$E$5/Parameter!$B$8) + J892)&gt;0,"B",0)))</f>
        <v>0</v>
      </c>
      <c r="I892">
        <v>3</v>
      </c>
      <c r="J892">
        <v>0</v>
      </c>
    </row>
    <row r="893" spans="1:10" x14ac:dyDescent="0.35">
      <c r="A893">
        <v>892</v>
      </c>
      <c r="B893">
        <v>2.77</v>
      </c>
      <c r="C893" t="s">
        <v>20</v>
      </c>
      <c r="D893">
        <f>IF(AND(($B893- Parameter!$B$17*Spielerentscheidungen!$B$2+Parameter!$B$4*0.5 + I893)&gt;0,(ZB_Käufer2!$B893-Parameter!$B$17*Spielerentscheidungen!$D$2+Parameter!$B$4*0.5 + J893)&gt;0), IF(($B893-Parameter!$B$17*Spielerentscheidungen!$B$2+Parameter!$B$4*0.5 + I893) &gt; (ZB_Käufer2!$B893-Parameter!$B$17*Spielerentscheidungen!$D$2+Parameter!$B$4*0.5 + J893), "A", IF((ZB_Käufer2!$B893-Parameter!$B$17*Spielerentscheidungen!$D$2+Parameter!$B$4*0.5 + J893) &gt; ($B893-Parameter!$B$17*Spielerentscheidungen!$B$2+Parameter!$B$4*0.5 + I893), "B", C893)),
IF(($B893-Parameter!$B$17*Spielerentscheidungen!$B$2+Parameter!$B$4*0.5 + I893)&gt;0,"A",
IF((ZB_Käufer2!$B893-Parameter!$B$17*Spielerentscheidungen!$D$2+Parameter!$B$4*0.5 + J893)&gt;0,"B",0)))</f>
        <v>0</v>
      </c>
      <c r="E893">
        <f>IF(AND(($B893-Parameter!$B$17*Spielerentscheidungen!$B$3+Parameter!$B$4*(Ergebnisse2!$D$2/Parameter!$B$8) + I893)&gt;0,(ZB_Käufer2!$B893-Parameter!$B$17*Spielerentscheidungen!$D$3+Parameter!$B$4*(Ergebnisse2!$E$2/Parameter!$B$8) + J893)&gt;0),IF(($B893-Parameter!$B$17*Spielerentscheidungen!$B$3+Parameter!$B$4*(Ergebnisse2!$D$2/Parameter!$B$8) + I893) &gt; (ZB_Käufer2!$B893-Parameter!$B$17*Spielerentscheidungen!$D$3+Parameter!$B$4*(Ergebnisse2!$E$2/Parameter!$B$8) + J893),"A", IF(($B893-Parameter!$B$17*Spielerentscheidungen!$B$3+Parameter!$B$4*(Ergebnisse2!$D$2/Parameter!$B$8) + I893) &lt; (ZB_Käufer2!$B893-Parameter!$B$17*Spielerentscheidungen!$D$3+Parameter!$B$4*(Ergebnisse2!$E$2/Parameter!$B$8) + J893 ), "B", C893)),
IF(($B893-Parameter!$B$17*Spielerentscheidungen!$B$3+Parameter!$B$4*(Ergebnisse2!$D$2/Parameter!$B$8) + I893) &gt; 0,"A",
IF((ZB_Käufer2!$B893-Parameter!$B$17*Spielerentscheidungen!$D$3+Parameter!$B$4*(Ergebnisse2!$E$2/Parameter!$B$8) + J893)&gt;0,"B",0)))</f>
        <v>0</v>
      </c>
      <c r="F893">
        <f>IF(AND(($B893-Parameter!$B$17*Spielerentscheidungen!$B$4+Parameter!$B$4*(Ergebnisse2!$D$3/Parameter!$B$8) + I893 )&gt;0,(ZB_Käufer2!$B893-Parameter!$B$17*Spielerentscheidungen!$D$4+Parameter!$B$4*(Ergebnisse2!$E$3/Parameter!$B$8) + J893)&gt;0),IF(($B893-Parameter!$B$17*Spielerentscheidungen!$B$4+Parameter!$B$4*(Ergebnisse2!$D$3/Parameter!$B$8) + I893) &gt; (ZB_Käufer2!$B893-Parameter!$B$17*Spielerentscheidungen!$D$4+Parameter!$B$4*(Ergebnisse2!$E$3/Parameter!$B$8) + J893), "A", IF(($B893-Parameter!$B$17*Spielerentscheidungen!$B$4+Parameter!$B$4*(Ergebnisse2!$D$3/Parameter!$B$8) + I893) &lt; (ZB_Käufer2!$B893-Parameter!$B$17*Spielerentscheidungen!$D$4+Parameter!$B$4*(Ergebnisse2!$E$3/Parameter!$B$8) + J893), "B", C893)),
IF(($B893-Parameter!$B$17*Spielerentscheidungen!$B$4+Parameter!$B$4*(Ergebnisse2!$D$3/Parameter!$B$8) + I893) &gt; 0,"A",
IF((ZB_Käufer2!$B893-Parameter!$B$17*Spielerentscheidungen!$D$4+Parameter!$B$4*(Ergebnisse2!$E$3/Parameter!$B$8) + J893) &gt; 0,"B",0)))</f>
        <v>0</v>
      </c>
      <c r="G893">
        <f>IF(AND(($B893-Parameter!$B$17*Spielerentscheidungen!$B$5+Parameter!$B$4*(Ergebnisse2!$D$4/Parameter!$B$8) + I893)&gt;0,(ZB_Käufer2!$B893-Parameter!$B$17*Spielerentscheidungen!$D$5+Parameter!$B$4*(Ergebnisse2!$E$4/Parameter!$B$8) + J893)&gt;0), IF(($B893-Parameter!$B$17*Spielerentscheidungen!$B$5+Parameter!$B$4*(Ergebnisse2!$D$4/Parameter!$B$8) + I893) &gt; (ZB_Käufer2!$B893-Parameter!$B$17*Spielerentscheidungen!$D$5+Parameter!$B$4*(Ergebnisse2!$E$4/Parameter!$B$8) + J893), "A", IF(($B893-Parameter!$B$17*Spielerentscheidungen!$B$5+Parameter!$B$4*(Ergebnisse2!$D$4/Parameter!$B$8) + I893) &lt; (ZB_Käufer2!$B893-Parameter!$B$17*Spielerentscheidungen!$D$5+Parameter!$B$4*(Ergebnisse2!$E$4/Parameter!$B$8) + J893), "B", C893)),
IF(($B893-Parameter!$B$17*Spielerentscheidungen!$B$5+Parameter!$B$4*(Ergebnisse2!$D$4/Parameter!$B$8) +I893)&gt;0,"A",
IF((ZB_Käufer2!$B893-Parameter!$B$17*Spielerentscheidungen!$D$5+Parameter!$B$4*(Ergebnisse2!$E$4/Parameter!$B$8) + J893)&gt;0,"B",0)))</f>
        <v>0</v>
      </c>
      <c r="H893">
        <f>IF(AND(($B893-Parameter!$B$17*Spielerentscheidungen!$B$6+Parameter!$B$4*(Ergebnisse2!$D$5/Parameter!$B$8) + I893)&gt;0,(ZB_Käufer2!$B893-Parameter!$B$17*Spielerentscheidungen!$D$6+Parameter!$B$4*(Ergebnisse2!$E$5/Parameter!$B$8) + J893)&gt;0), IF(($B893-Parameter!$B$17*Spielerentscheidungen!$B$6+Parameter!$B$4*(Ergebnisse2!$D$5/Parameter!$B$8) + I893) &gt; (ZB_Käufer2!$B893-Parameter!$B$17*Spielerentscheidungen!$D$6+Parameter!$B$4*(Ergebnisse2!$E$5/Parameter!$B$8) + J893),"A",IF(($B893-Parameter!$B$17*Spielerentscheidungen!$B$6+Parameter!$B$4*(Ergebnisse2!$D$5/Parameter!$B$8) + I893) &lt; (ZB_Käufer2!$B893-Parameter!$B$17*Spielerentscheidungen!$D$6+Parameter!$B$4*(Ergebnisse2!$E$5/Parameter!$B$8) + J893),"B",C893)),
IF(($B893-Parameter!$B$17*Spielerentscheidungen!$B$6+Parameter!$B$4*(Ergebnisse2!$D$5/Parameter!$B$8) + I893)&gt;0,"A",
IF((ZB_Käufer2!$B893-Parameter!$B$17*Spielerentscheidungen!$D$6 + Parameter!$B$4*(Ergebnisse2!$E$5/Parameter!$B$8) + J893)&gt;0,"B",0)))</f>
        <v>0</v>
      </c>
      <c r="I893">
        <v>3</v>
      </c>
      <c r="J893">
        <v>0</v>
      </c>
    </row>
    <row r="894" spans="1:10" x14ac:dyDescent="0.35">
      <c r="A894">
        <v>893</v>
      </c>
      <c r="B894">
        <v>0.74</v>
      </c>
      <c r="C894" t="s">
        <v>19</v>
      </c>
      <c r="D894">
        <f>IF(AND(($B894- Parameter!$B$17*Spielerentscheidungen!$B$2+Parameter!$B$4*0.5 + I894)&gt;0,(ZB_Käufer2!$B894-Parameter!$B$17*Spielerentscheidungen!$D$2+Parameter!$B$4*0.5 + J894)&gt;0), IF(($B894-Parameter!$B$17*Spielerentscheidungen!$B$2+Parameter!$B$4*0.5 + I894) &gt; (ZB_Käufer2!$B894-Parameter!$B$17*Spielerentscheidungen!$D$2+Parameter!$B$4*0.5 + J894), "A", IF((ZB_Käufer2!$B894-Parameter!$B$17*Spielerentscheidungen!$D$2+Parameter!$B$4*0.5 + J894) &gt; ($B894-Parameter!$B$17*Spielerentscheidungen!$B$2+Parameter!$B$4*0.5 + I894), "B", C894)),
IF(($B894-Parameter!$B$17*Spielerentscheidungen!$B$2+Parameter!$B$4*0.5 + I894)&gt;0,"A",
IF((ZB_Käufer2!$B894-Parameter!$B$17*Spielerentscheidungen!$D$2+Parameter!$B$4*0.5 + J894)&gt;0,"B",0)))</f>
        <v>0</v>
      </c>
      <c r="E894">
        <f>IF(AND(($B894-Parameter!$B$17*Spielerentscheidungen!$B$3+Parameter!$B$4*(Ergebnisse2!$D$2/Parameter!$B$8) + I894)&gt;0,(ZB_Käufer2!$B894-Parameter!$B$17*Spielerentscheidungen!$D$3+Parameter!$B$4*(Ergebnisse2!$E$2/Parameter!$B$8) + J894)&gt;0),IF(($B894-Parameter!$B$17*Spielerentscheidungen!$B$3+Parameter!$B$4*(Ergebnisse2!$D$2/Parameter!$B$8) + I894) &gt; (ZB_Käufer2!$B894-Parameter!$B$17*Spielerentscheidungen!$D$3+Parameter!$B$4*(Ergebnisse2!$E$2/Parameter!$B$8) + J894),"A", IF(($B894-Parameter!$B$17*Spielerentscheidungen!$B$3+Parameter!$B$4*(Ergebnisse2!$D$2/Parameter!$B$8) + I894) &lt; (ZB_Käufer2!$B894-Parameter!$B$17*Spielerentscheidungen!$D$3+Parameter!$B$4*(Ergebnisse2!$E$2/Parameter!$B$8) + J894 ), "B", C894)),
IF(($B894-Parameter!$B$17*Spielerentscheidungen!$B$3+Parameter!$B$4*(Ergebnisse2!$D$2/Parameter!$B$8) + I894) &gt; 0,"A",
IF((ZB_Käufer2!$B894-Parameter!$B$17*Spielerentscheidungen!$D$3+Parameter!$B$4*(Ergebnisse2!$E$2/Parameter!$B$8) + J894)&gt;0,"B",0)))</f>
        <v>0</v>
      </c>
      <c r="F894">
        <f>IF(AND(($B894-Parameter!$B$17*Spielerentscheidungen!$B$4+Parameter!$B$4*(Ergebnisse2!$D$3/Parameter!$B$8) + I894 )&gt;0,(ZB_Käufer2!$B894-Parameter!$B$17*Spielerentscheidungen!$D$4+Parameter!$B$4*(Ergebnisse2!$E$3/Parameter!$B$8) + J894)&gt;0),IF(($B894-Parameter!$B$17*Spielerentscheidungen!$B$4+Parameter!$B$4*(Ergebnisse2!$D$3/Parameter!$B$8) + I894) &gt; (ZB_Käufer2!$B894-Parameter!$B$17*Spielerentscheidungen!$D$4+Parameter!$B$4*(Ergebnisse2!$E$3/Parameter!$B$8) + J894), "A", IF(($B894-Parameter!$B$17*Spielerentscheidungen!$B$4+Parameter!$B$4*(Ergebnisse2!$D$3/Parameter!$B$8) + I894) &lt; (ZB_Käufer2!$B894-Parameter!$B$17*Spielerentscheidungen!$D$4+Parameter!$B$4*(Ergebnisse2!$E$3/Parameter!$B$8) + J894), "B", C894)),
IF(($B894-Parameter!$B$17*Spielerentscheidungen!$B$4+Parameter!$B$4*(Ergebnisse2!$D$3/Parameter!$B$8) + I894) &gt; 0,"A",
IF((ZB_Käufer2!$B894-Parameter!$B$17*Spielerentscheidungen!$D$4+Parameter!$B$4*(Ergebnisse2!$E$3/Parameter!$B$8) + J894) &gt; 0,"B",0)))</f>
        <v>0</v>
      </c>
      <c r="G894">
        <f>IF(AND(($B894-Parameter!$B$17*Spielerentscheidungen!$B$5+Parameter!$B$4*(Ergebnisse2!$D$4/Parameter!$B$8) + I894)&gt;0,(ZB_Käufer2!$B894-Parameter!$B$17*Spielerentscheidungen!$D$5+Parameter!$B$4*(Ergebnisse2!$E$4/Parameter!$B$8) + J894)&gt;0), IF(($B894-Parameter!$B$17*Spielerentscheidungen!$B$5+Parameter!$B$4*(Ergebnisse2!$D$4/Parameter!$B$8) + I894) &gt; (ZB_Käufer2!$B894-Parameter!$B$17*Spielerentscheidungen!$D$5+Parameter!$B$4*(Ergebnisse2!$E$4/Parameter!$B$8) + J894), "A", IF(($B894-Parameter!$B$17*Spielerentscheidungen!$B$5+Parameter!$B$4*(Ergebnisse2!$D$4/Parameter!$B$8) + I894) &lt; (ZB_Käufer2!$B894-Parameter!$B$17*Spielerentscheidungen!$D$5+Parameter!$B$4*(Ergebnisse2!$E$4/Parameter!$B$8) + J894), "B", C894)),
IF(($B894-Parameter!$B$17*Spielerentscheidungen!$B$5+Parameter!$B$4*(Ergebnisse2!$D$4/Parameter!$B$8) +I894)&gt;0,"A",
IF((ZB_Käufer2!$B894-Parameter!$B$17*Spielerentscheidungen!$D$5+Parameter!$B$4*(Ergebnisse2!$E$4/Parameter!$B$8) + J894)&gt;0,"B",0)))</f>
        <v>0</v>
      </c>
      <c r="H894">
        <f>IF(AND(($B894-Parameter!$B$17*Spielerentscheidungen!$B$6+Parameter!$B$4*(Ergebnisse2!$D$5/Parameter!$B$8) + I894)&gt;0,(ZB_Käufer2!$B894-Parameter!$B$17*Spielerentscheidungen!$D$6+Parameter!$B$4*(Ergebnisse2!$E$5/Parameter!$B$8) + J894)&gt;0), IF(($B894-Parameter!$B$17*Spielerentscheidungen!$B$6+Parameter!$B$4*(Ergebnisse2!$D$5/Parameter!$B$8) + I894) &gt; (ZB_Käufer2!$B894-Parameter!$B$17*Spielerentscheidungen!$D$6+Parameter!$B$4*(Ergebnisse2!$E$5/Parameter!$B$8) + J894),"A",IF(($B894-Parameter!$B$17*Spielerentscheidungen!$B$6+Parameter!$B$4*(Ergebnisse2!$D$5/Parameter!$B$8) + I894) &lt; (ZB_Käufer2!$B894-Parameter!$B$17*Spielerentscheidungen!$D$6+Parameter!$B$4*(Ergebnisse2!$E$5/Parameter!$B$8) + J894),"B",C894)),
IF(($B894-Parameter!$B$17*Spielerentscheidungen!$B$6+Parameter!$B$4*(Ergebnisse2!$D$5/Parameter!$B$8) + I894)&gt;0,"A",
IF((ZB_Käufer2!$B894-Parameter!$B$17*Spielerentscheidungen!$D$6 + Parameter!$B$4*(Ergebnisse2!$E$5/Parameter!$B$8) + J894)&gt;0,"B",0)))</f>
        <v>0</v>
      </c>
      <c r="I894">
        <v>2</v>
      </c>
      <c r="J894">
        <v>0</v>
      </c>
    </row>
    <row r="895" spans="1:10" x14ac:dyDescent="0.35">
      <c r="A895">
        <v>894</v>
      </c>
      <c r="B895">
        <v>7.35</v>
      </c>
      <c r="C895" t="s">
        <v>20</v>
      </c>
      <c r="D895" t="str">
        <f>IF(AND(($B895- Parameter!$B$17*Spielerentscheidungen!$B$2+Parameter!$B$4*0.5 + I895)&gt;0,(ZB_Käufer2!$B895-Parameter!$B$17*Spielerentscheidungen!$D$2+Parameter!$B$4*0.5 + J895)&gt;0), IF(($B895-Parameter!$B$17*Spielerentscheidungen!$B$2+Parameter!$B$4*0.5 + I895) &gt; (ZB_Käufer2!$B895-Parameter!$B$17*Spielerentscheidungen!$D$2+Parameter!$B$4*0.5 + J895), "A", IF((ZB_Käufer2!$B895-Parameter!$B$17*Spielerentscheidungen!$D$2+Parameter!$B$4*0.5 + J895) &gt; ($B895-Parameter!$B$17*Spielerentscheidungen!$B$2+Parameter!$B$4*0.5 + I895), "B", C895)),
IF(($B895-Parameter!$B$17*Spielerentscheidungen!$B$2+Parameter!$B$4*0.5 + I895)&gt;0,"A",
IF((ZB_Käufer2!$B895-Parameter!$B$17*Spielerentscheidungen!$D$2+Parameter!$B$4*0.5 + J895)&gt;0,"B",0)))</f>
        <v>A</v>
      </c>
      <c r="E895" t="str">
        <f>IF(AND(($B895-Parameter!$B$17*Spielerentscheidungen!$B$3+Parameter!$B$4*(Ergebnisse2!$D$2/Parameter!$B$8) + I895)&gt;0,(ZB_Käufer2!$B895-Parameter!$B$17*Spielerentscheidungen!$D$3+Parameter!$B$4*(Ergebnisse2!$E$2/Parameter!$B$8) + J895)&gt;0),IF(($B895-Parameter!$B$17*Spielerentscheidungen!$B$3+Parameter!$B$4*(Ergebnisse2!$D$2/Parameter!$B$8) + I895) &gt; (ZB_Käufer2!$B895-Parameter!$B$17*Spielerentscheidungen!$D$3+Parameter!$B$4*(Ergebnisse2!$E$2/Parameter!$B$8) + J895),"A", IF(($B895-Parameter!$B$17*Spielerentscheidungen!$B$3+Parameter!$B$4*(Ergebnisse2!$D$2/Parameter!$B$8) + I895) &lt; (ZB_Käufer2!$B895-Parameter!$B$17*Spielerentscheidungen!$D$3+Parameter!$B$4*(Ergebnisse2!$E$2/Parameter!$B$8) + J895 ), "B", C895)),
IF(($B895-Parameter!$B$17*Spielerentscheidungen!$B$3+Parameter!$B$4*(Ergebnisse2!$D$2/Parameter!$B$8) + I895) &gt; 0,"A",
IF((ZB_Käufer2!$B895-Parameter!$B$17*Spielerentscheidungen!$D$3+Parameter!$B$4*(Ergebnisse2!$E$2/Parameter!$B$8) + J895)&gt;0,"B",0)))</f>
        <v>A</v>
      </c>
      <c r="F895" t="str">
        <f>IF(AND(($B895-Parameter!$B$17*Spielerentscheidungen!$B$4+Parameter!$B$4*(Ergebnisse2!$D$3/Parameter!$B$8) + I895 )&gt;0,(ZB_Käufer2!$B895-Parameter!$B$17*Spielerentscheidungen!$D$4+Parameter!$B$4*(Ergebnisse2!$E$3/Parameter!$B$8) + J895)&gt;0),IF(($B895-Parameter!$B$17*Spielerentscheidungen!$B$4+Parameter!$B$4*(Ergebnisse2!$D$3/Parameter!$B$8) + I895) &gt; (ZB_Käufer2!$B895-Parameter!$B$17*Spielerentscheidungen!$D$4+Parameter!$B$4*(Ergebnisse2!$E$3/Parameter!$B$8) + J895), "A", IF(($B895-Parameter!$B$17*Spielerentscheidungen!$B$4+Parameter!$B$4*(Ergebnisse2!$D$3/Parameter!$B$8) + I895) &lt; (ZB_Käufer2!$B895-Parameter!$B$17*Spielerentscheidungen!$D$4+Parameter!$B$4*(Ergebnisse2!$E$3/Parameter!$B$8) + J895), "B", C895)),
IF(($B895-Parameter!$B$17*Spielerentscheidungen!$B$4+Parameter!$B$4*(Ergebnisse2!$D$3/Parameter!$B$8) + I895) &gt; 0,"A",
IF((ZB_Käufer2!$B895-Parameter!$B$17*Spielerentscheidungen!$D$4+Parameter!$B$4*(Ergebnisse2!$E$3/Parameter!$B$8) + J895) &gt; 0,"B",0)))</f>
        <v>A</v>
      </c>
      <c r="G895" t="str">
        <f>IF(AND(($B895-Parameter!$B$17*Spielerentscheidungen!$B$5+Parameter!$B$4*(Ergebnisse2!$D$4/Parameter!$B$8) + I895)&gt;0,(ZB_Käufer2!$B895-Parameter!$B$17*Spielerentscheidungen!$D$5+Parameter!$B$4*(Ergebnisse2!$E$4/Parameter!$B$8) + J895)&gt;0), IF(($B895-Parameter!$B$17*Spielerentscheidungen!$B$5+Parameter!$B$4*(Ergebnisse2!$D$4/Parameter!$B$8) + I895) &gt; (ZB_Käufer2!$B895-Parameter!$B$17*Spielerentscheidungen!$D$5+Parameter!$B$4*(Ergebnisse2!$E$4/Parameter!$B$8) + J895), "A", IF(($B895-Parameter!$B$17*Spielerentscheidungen!$B$5+Parameter!$B$4*(Ergebnisse2!$D$4/Parameter!$B$8) + I895) &lt; (ZB_Käufer2!$B895-Parameter!$B$17*Spielerentscheidungen!$D$5+Parameter!$B$4*(Ergebnisse2!$E$4/Parameter!$B$8) + J895), "B", C895)),
IF(($B895-Parameter!$B$17*Spielerentscheidungen!$B$5+Parameter!$B$4*(Ergebnisse2!$D$4/Parameter!$B$8) +I895)&gt;0,"A",
IF((ZB_Käufer2!$B895-Parameter!$B$17*Spielerentscheidungen!$D$5+Parameter!$B$4*(Ergebnisse2!$E$4/Parameter!$B$8) + J895)&gt;0,"B",0)))</f>
        <v>A</v>
      </c>
      <c r="H895">
        <f>IF(AND(($B895-Parameter!$B$17*Spielerentscheidungen!$B$6+Parameter!$B$4*(Ergebnisse2!$D$5/Parameter!$B$8) + I895)&gt;0,(ZB_Käufer2!$B895-Parameter!$B$17*Spielerentscheidungen!$D$6+Parameter!$B$4*(Ergebnisse2!$E$5/Parameter!$B$8) + J895)&gt;0), IF(($B895-Parameter!$B$17*Spielerentscheidungen!$B$6+Parameter!$B$4*(Ergebnisse2!$D$5/Parameter!$B$8) + I895) &gt; (ZB_Käufer2!$B895-Parameter!$B$17*Spielerentscheidungen!$D$6+Parameter!$B$4*(Ergebnisse2!$E$5/Parameter!$B$8) + J895),"A",IF(($B895-Parameter!$B$17*Spielerentscheidungen!$B$6+Parameter!$B$4*(Ergebnisse2!$D$5/Parameter!$B$8) + I895) &lt; (ZB_Käufer2!$B895-Parameter!$B$17*Spielerentscheidungen!$D$6+Parameter!$B$4*(Ergebnisse2!$E$5/Parameter!$B$8) + J895),"B",C895)),
IF(($B895-Parameter!$B$17*Spielerentscheidungen!$B$6+Parameter!$B$4*(Ergebnisse2!$D$5/Parameter!$B$8) + I895)&gt;0,"A",
IF((ZB_Käufer2!$B895-Parameter!$B$17*Spielerentscheidungen!$D$6 + Parameter!$B$4*(Ergebnisse2!$E$5/Parameter!$B$8) + J895)&gt;0,"B",0)))</f>
        <v>0</v>
      </c>
      <c r="I895">
        <v>2</v>
      </c>
      <c r="J895">
        <v>0</v>
      </c>
    </row>
    <row r="896" spans="1:10" x14ac:dyDescent="0.35">
      <c r="A896">
        <v>895</v>
      </c>
      <c r="B896">
        <v>0.28999999999999998</v>
      </c>
      <c r="C896" t="s">
        <v>19</v>
      </c>
      <c r="D896">
        <f>IF(AND(($B896- Parameter!$B$17*Spielerentscheidungen!$B$2+Parameter!$B$4*0.5 + I896)&gt;0,(ZB_Käufer2!$B896-Parameter!$B$17*Spielerentscheidungen!$D$2+Parameter!$B$4*0.5 + J896)&gt;0), IF(($B896-Parameter!$B$17*Spielerentscheidungen!$B$2+Parameter!$B$4*0.5 + I896) &gt; (ZB_Käufer2!$B896-Parameter!$B$17*Spielerentscheidungen!$D$2+Parameter!$B$4*0.5 + J896), "A", IF((ZB_Käufer2!$B896-Parameter!$B$17*Spielerentscheidungen!$D$2+Parameter!$B$4*0.5 + J896) &gt; ($B896-Parameter!$B$17*Spielerentscheidungen!$B$2+Parameter!$B$4*0.5 + I896), "B", C896)),
IF(($B896-Parameter!$B$17*Spielerentscheidungen!$B$2+Parameter!$B$4*0.5 + I896)&gt;0,"A",
IF((ZB_Käufer2!$B896-Parameter!$B$17*Spielerentscheidungen!$D$2+Parameter!$B$4*0.5 + J896)&gt;0,"B",0)))</f>
        <v>0</v>
      </c>
      <c r="E896">
        <f>IF(AND(($B896-Parameter!$B$17*Spielerentscheidungen!$B$3+Parameter!$B$4*(Ergebnisse2!$D$2/Parameter!$B$8) + I896)&gt;0,(ZB_Käufer2!$B896-Parameter!$B$17*Spielerentscheidungen!$D$3+Parameter!$B$4*(Ergebnisse2!$E$2/Parameter!$B$8) + J896)&gt;0),IF(($B896-Parameter!$B$17*Spielerentscheidungen!$B$3+Parameter!$B$4*(Ergebnisse2!$D$2/Parameter!$B$8) + I896) &gt; (ZB_Käufer2!$B896-Parameter!$B$17*Spielerentscheidungen!$D$3+Parameter!$B$4*(Ergebnisse2!$E$2/Parameter!$B$8) + J896),"A", IF(($B896-Parameter!$B$17*Spielerentscheidungen!$B$3+Parameter!$B$4*(Ergebnisse2!$D$2/Parameter!$B$8) + I896) &lt; (ZB_Käufer2!$B896-Parameter!$B$17*Spielerentscheidungen!$D$3+Parameter!$B$4*(Ergebnisse2!$E$2/Parameter!$B$8) + J896 ), "B", C896)),
IF(($B896-Parameter!$B$17*Spielerentscheidungen!$B$3+Parameter!$B$4*(Ergebnisse2!$D$2/Parameter!$B$8) + I896) &gt; 0,"A",
IF((ZB_Käufer2!$B896-Parameter!$B$17*Spielerentscheidungen!$D$3+Parameter!$B$4*(Ergebnisse2!$E$2/Parameter!$B$8) + J896)&gt;0,"B",0)))</f>
        <v>0</v>
      </c>
      <c r="F896">
        <f>IF(AND(($B896-Parameter!$B$17*Spielerentscheidungen!$B$4+Parameter!$B$4*(Ergebnisse2!$D$3/Parameter!$B$8) + I896 )&gt;0,(ZB_Käufer2!$B896-Parameter!$B$17*Spielerentscheidungen!$D$4+Parameter!$B$4*(Ergebnisse2!$E$3/Parameter!$B$8) + J896)&gt;0),IF(($B896-Parameter!$B$17*Spielerentscheidungen!$B$4+Parameter!$B$4*(Ergebnisse2!$D$3/Parameter!$B$8) + I896) &gt; (ZB_Käufer2!$B896-Parameter!$B$17*Spielerentscheidungen!$D$4+Parameter!$B$4*(Ergebnisse2!$E$3/Parameter!$B$8) + J896), "A", IF(($B896-Parameter!$B$17*Spielerentscheidungen!$B$4+Parameter!$B$4*(Ergebnisse2!$D$3/Parameter!$B$8) + I896) &lt; (ZB_Käufer2!$B896-Parameter!$B$17*Spielerentscheidungen!$D$4+Parameter!$B$4*(Ergebnisse2!$E$3/Parameter!$B$8) + J896), "B", C896)),
IF(($B896-Parameter!$B$17*Spielerentscheidungen!$B$4+Parameter!$B$4*(Ergebnisse2!$D$3/Parameter!$B$8) + I896) &gt; 0,"A",
IF((ZB_Käufer2!$B896-Parameter!$B$17*Spielerentscheidungen!$D$4+Parameter!$B$4*(Ergebnisse2!$E$3/Parameter!$B$8) + J896) &gt; 0,"B",0)))</f>
        <v>0</v>
      </c>
      <c r="G896">
        <f>IF(AND(($B896-Parameter!$B$17*Spielerentscheidungen!$B$5+Parameter!$B$4*(Ergebnisse2!$D$4/Parameter!$B$8) + I896)&gt;0,(ZB_Käufer2!$B896-Parameter!$B$17*Spielerentscheidungen!$D$5+Parameter!$B$4*(Ergebnisse2!$E$4/Parameter!$B$8) + J896)&gt;0), IF(($B896-Parameter!$B$17*Spielerentscheidungen!$B$5+Parameter!$B$4*(Ergebnisse2!$D$4/Parameter!$B$8) + I896) &gt; (ZB_Käufer2!$B896-Parameter!$B$17*Spielerentscheidungen!$D$5+Parameter!$B$4*(Ergebnisse2!$E$4/Parameter!$B$8) + J896), "A", IF(($B896-Parameter!$B$17*Spielerentscheidungen!$B$5+Parameter!$B$4*(Ergebnisse2!$D$4/Parameter!$B$8) + I896) &lt; (ZB_Käufer2!$B896-Parameter!$B$17*Spielerentscheidungen!$D$5+Parameter!$B$4*(Ergebnisse2!$E$4/Parameter!$B$8) + J896), "B", C896)),
IF(($B896-Parameter!$B$17*Spielerentscheidungen!$B$5+Parameter!$B$4*(Ergebnisse2!$D$4/Parameter!$B$8) +I896)&gt;0,"A",
IF((ZB_Käufer2!$B896-Parameter!$B$17*Spielerentscheidungen!$D$5+Parameter!$B$4*(Ergebnisse2!$E$4/Parameter!$B$8) + J896)&gt;0,"B",0)))</f>
        <v>0</v>
      </c>
      <c r="H896">
        <f>IF(AND(($B896-Parameter!$B$17*Spielerentscheidungen!$B$6+Parameter!$B$4*(Ergebnisse2!$D$5/Parameter!$B$8) + I896)&gt;0,(ZB_Käufer2!$B896-Parameter!$B$17*Spielerentscheidungen!$D$6+Parameter!$B$4*(Ergebnisse2!$E$5/Parameter!$B$8) + J896)&gt;0), IF(($B896-Parameter!$B$17*Spielerentscheidungen!$B$6+Parameter!$B$4*(Ergebnisse2!$D$5/Parameter!$B$8) + I896) &gt; (ZB_Käufer2!$B896-Parameter!$B$17*Spielerentscheidungen!$D$6+Parameter!$B$4*(Ergebnisse2!$E$5/Parameter!$B$8) + J896),"A",IF(($B896-Parameter!$B$17*Spielerentscheidungen!$B$6+Parameter!$B$4*(Ergebnisse2!$D$5/Parameter!$B$8) + I896) &lt; (ZB_Käufer2!$B896-Parameter!$B$17*Spielerentscheidungen!$D$6+Parameter!$B$4*(Ergebnisse2!$E$5/Parameter!$B$8) + J896),"B",C896)),
IF(($B896-Parameter!$B$17*Spielerentscheidungen!$B$6+Parameter!$B$4*(Ergebnisse2!$D$5/Parameter!$B$8) + I896)&gt;0,"A",
IF((ZB_Käufer2!$B896-Parameter!$B$17*Spielerentscheidungen!$D$6 + Parameter!$B$4*(Ergebnisse2!$E$5/Parameter!$B$8) + J896)&gt;0,"B",0)))</f>
        <v>0</v>
      </c>
      <c r="I896">
        <v>0</v>
      </c>
      <c r="J896">
        <v>4</v>
      </c>
    </row>
    <row r="897" spans="1:10" x14ac:dyDescent="0.35">
      <c r="A897">
        <v>896</v>
      </c>
      <c r="B897">
        <v>2.36</v>
      </c>
      <c r="C897" t="s">
        <v>20</v>
      </c>
      <c r="D897">
        <f>IF(AND(($B897- Parameter!$B$17*Spielerentscheidungen!$B$2+Parameter!$B$4*0.5 + I897)&gt;0,(ZB_Käufer2!$B897-Parameter!$B$17*Spielerentscheidungen!$D$2+Parameter!$B$4*0.5 + J897)&gt;0), IF(($B897-Parameter!$B$17*Spielerentscheidungen!$B$2+Parameter!$B$4*0.5 + I897) &gt; (ZB_Käufer2!$B897-Parameter!$B$17*Spielerentscheidungen!$D$2+Parameter!$B$4*0.5 + J897), "A", IF((ZB_Käufer2!$B897-Parameter!$B$17*Spielerentscheidungen!$D$2+Parameter!$B$4*0.5 + J897) &gt; ($B897-Parameter!$B$17*Spielerentscheidungen!$B$2+Parameter!$B$4*0.5 + I897), "B", C897)),
IF(($B897-Parameter!$B$17*Spielerentscheidungen!$B$2+Parameter!$B$4*0.5 + I897)&gt;0,"A",
IF((ZB_Käufer2!$B897-Parameter!$B$17*Spielerentscheidungen!$D$2+Parameter!$B$4*0.5 + J897)&gt;0,"B",0)))</f>
        <v>0</v>
      </c>
      <c r="E897">
        <f>IF(AND(($B897-Parameter!$B$17*Spielerentscheidungen!$B$3+Parameter!$B$4*(Ergebnisse2!$D$2/Parameter!$B$8) + I897)&gt;0,(ZB_Käufer2!$B897-Parameter!$B$17*Spielerentscheidungen!$D$3+Parameter!$B$4*(Ergebnisse2!$E$2/Parameter!$B$8) + J897)&gt;0),IF(($B897-Parameter!$B$17*Spielerentscheidungen!$B$3+Parameter!$B$4*(Ergebnisse2!$D$2/Parameter!$B$8) + I897) &gt; (ZB_Käufer2!$B897-Parameter!$B$17*Spielerentscheidungen!$D$3+Parameter!$B$4*(Ergebnisse2!$E$2/Parameter!$B$8) + J897),"A", IF(($B897-Parameter!$B$17*Spielerentscheidungen!$B$3+Parameter!$B$4*(Ergebnisse2!$D$2/Parameter!$B$8) + I897) &lt; (ZB_Käufer2!$B897-Parameter!$B$17*Spielerentscheidungen!$D$3+Parameter!$B$4*(Ergebnisse2!$E$2/Parameter!$B$8) + J897 ), "B", C897)),
IF(($B897-Parameter!$B$17*Spielerentscheidungen!$B$3+Parameter!$B$4*(Ergebnisse2!$D$2/Parameter!$B$8) + I897) &gt; 0,"A",
IF((ZB_Käufer2!$B897-Parameter!$B$17*Spielerentscheidungen!$D$3+Parameter!$B$4*(Ergebnisse2!$E$2/Parameter!$B$8) + J897)&gt;0,"B",0)))</f>
        <v>0</v>
      </c>
      <c r="F897">
        <f>IF(AND(($B897-Parameter!$B$17*Spielerentscheidungen!$B$4+Parameter!$B$4*(Ergebnisse2!$D$3/Parameter!$B$8) + I897 )&gt;0,(ZB_Käufer2!$B897-Parameter!$B$17*Spielerentscheidungen!$D$4+Parameter!$B$4*(Ergebnisse2!$E$3/Parameter!$B$8) + J897)&gt;0),IF(($B897-Parameter!$B$17*Spielerentscheidungen!$B$4+Parameter!$B$4*(Ergebnisse2!$D$3/Parameter!$B$8) + I897) &gt; (ZB_Käufer2!$B897-Parameter!$B$17*Spielerentscheidungen!$D$4+Parameter!$B$4*(Ergebnisse2!$E$3/Parameter!$B$8) + J897), "A", IF(($B897-Parameter!$B$17*Spielerentscheidungen!$B$4+Parameter!$B$4*(Ergebnisse2!$D$3/Parameter!$B$8) + I897) &lt; (ZB_Käufer2!$B897-Parameter!$B$17*Spielerentscheidungen!$D$4+Parameter!$B$4*(Ergebnisse2!$E$3/Parameter!$B$8) + J897), "B", C897)),
IF(($B897-Parameter!$B$17*Spielerentscheidungen!$B$4+Parameter!$B$4*(Ergebnisse2!$D$3/Parameter!$B$8) + I897) &gt; 0,"A",
IF((ZB_Käufer2!$B897-Parameter!$B$17*Spielerentscheidungen!$D$4+Parameter!$B$4*(Ergebnisse2!$E$3/Parameter!$B$8) + J897) &gt; 0,"B",0)))</f>
        <v>0</v>
      </c>
      <c r="G897">
        <f>IF(AND(($B897-Parameter!$B$17*Spielerentscheidungen!$B$5+Parameter!$B$4*(Ergebnisse2!$D$4/Parameter!$B$8) + I897)&gt;0,(ZB_Käufer2!$B897-Parameter!$B$17*Spielerentscheidungen!$D$5+Parameter!$B$4*(Ergebnisse2!$E$4/Parameter!$B$8) + J897)&gt;0), IF(($B897-Parameter!$B$17*Spielerentscheidungen!$B$5+Parameter!$B$4*(Ergebnisse2!$D$4/Parameter!$B$8) + I897) &gt; (ZB_Käufer2!$B897-Parameter!$B$17*Spielerentscheidungen!$D$5+Parameter!$B$4*(Ergebnisse2!$E$4/Parameter!$B$8) + J897), "A", IF(($B897-Parameter!$B$17*Spielerentscheidungen!$B$5+Parameter!$B$4*(Ergebnisse2!$D$4/Parameter!$B$8) + I897) &lt; (ZB_Käufer2!$B897-Parameter!$B$17*Spielerentscheidungen!$D$5+Parameter!$B$4*(Ergebnisse2!$E$4/Parameter!$B$8) + J897), "B", C897)),
IF(($B897-Parameter!$B$17*Spielerentscheidungen!$B$5+Parameter!$B$4*(Ergebnisse2!$D$4/Parameter!$B$8) +I897)&gt;0,"A",
IF((ZB_Käufer2!$B897-Parameter!$B$17*Spielerentscheidungen!$D$5+Parameter!$B$4*(Ergebnisse2!$E$4/Parameter!$B$8) + J897)&gt;0,"B",0)))</f>
        <v>0</v>
      </c>
      <c r="H897">
        <f>IF(AND(($B897-Parameter!$B$17*Spielerentscheidungen!$B$6+Parameter!$B$4*(Ergebnisse2!$D$5/Parameter!$B$8) + I897)&gt;0,(ZB_Käufer2!$B897-Parameter!$B$17*Spielerentscheidungen!$D$6+Parameter!$B$4*(Ergebnisse2!$E$5/Parameter!$B$8) + J897)&gt;0), IF(($B897-Parameter!$B$17*Spielerentscheidungen!$B$6+Parameter!$B$4*(Ergebnisse2!$D$5/Parameter!$B$8) + I897) &gt; (ZB_Käufer2!$B897-Parameter!$B$17*Spielerentscheidungen!$D$6+Parameter!$B$4*(Ergebnisse2!$E$5/Parameter!$B$8) + J897),"A",IF(($B897-Parameter!$B$17*Spielerentscheidungen!$B$6+Parameter!$B$4*(Ergebnisse2!$D$5/Parameter!$B$8) + I897) &lt; (ZB_Käufer2!$B897-Parameter!$B$17*Spielerentscheidungen!$D$6+Parameter!$B$4*(Ergebnisse2!$E$5/Parameter!$B$8) + J897),"B",C897)),
IF(($B897-Parameter!$B$17*Spielerentscheidungen!$B$6+Parameter!$B$4*(Ergebnisse2!$D$5/Parameter!$B$8) + I897)&gt;0,"A",
IF((ZB_Käufer2!$B897-Parameter!$B$17*Spielerentscheidungen!$D$6 + Parameter!$B$4*(Ergebnisse2!$E$5/Parameter!$B$8) + J897)&gt;0,"B",0)))</f>
        <v>0</v>
      </c>
      <c r="I897">
        <v>0</v>
      </c>
      <c r="J897">
        <v>2</v>
      </c>
    </row>
    <row r="898" spans="1:10" x14ac:dyDescent="0.35">
      <c r="A898">
        <v>897</v>
      </c>
      <c r="B898">
        <v>0.01</v>
      </c>
      <c r="C898" t="s">
        <v>19</v>
      </c>
      <c r="D898">
        <f>IF(AND(($B898- Parameter!$B$17*Spielerentscheidungen!$B$2+Parameter!$B$4*0.5 + I898)&gt;0,(ZB_Käufer2!$B898-Parameter!$B$17*Spielerentscheidungen!$D$2+Parameter!$B$4*0.5 + J898)&gt;0), IF(($B898-Parameter!$B$17*Spielerentscheidungen!$B$2+Parameter!$B$4*0.5 + I898) &gt; (ZB_Käufer2!$B898-Parameter!$B$17*Spielerentscheidungen!$D$2+Parameter!$B$4*0.5 + J898), "A", IF((ZB_Käufer2!$B898-Parameter!$B$17*Spielerentscheidungen!$D$2+Parameter!$B$4*0.5 + J898) &gt; ($B898-Parameter!$B$17*Spielerentscheidungen!$B$2+Parameter!$B$4*0.5 + I898), "B", C898)),
IF(($B898-Parameter!$B$17*Spielerentscheidungen!$B$2+Parameter!$B$4*0.5 + I898)&gt;0,"A",
IF((ZB_Käufer2!$B898-Parameter!$B$17*Spielerentscheidungen!$D$2+Parameter!$B$4*0.5 + J898)&gt;0,"B",0)))</f>
        <v>0</v>
      </c>
      <c r="E898">
        <f>IF(AND(($B898-Parameter!$B$17*Spielerentscheidungen!$B$3+Parameter!$B$4*(Ergebnisse2!$D$2/Parameter!$B$8) + I898)&gt;0,(ZB_Käufer2!$B898-Parameter!$B$17*Spielerentscheidungen!$D$3+Parameter!$B$4*(Ergebnisse2!$E$2/Parameter!$B$8) + J898)&gt;0),IF(($B898-Parameter!$B$17*Spielerentscheidungen!$B$3+Parameter!$B$4*(Ergebnisse2!$D$2/Parameter!$B$8) + I898) &gt; (ZB_Käufer2!$B898-Parameter!$B$17*Spielerentscheidungen!$D$3+Parameter!$B$4*(Ergebnisse2!$E$2/Parameter!$B$8) + J898),"A", IF(($B898-Parameter!$B$17*Spielerentscheidungen!$B$3+Parameter!$B$4*(Ergebnisse2!$D$2/Parameter!$B$8) + I898) &lt; (ZB_Käufer2!$B898-Parameter!$B$17*Spielerentscheidungen!$D$3+Parameter!$B$4*(Ergebnisse2!$E$2/Parameter!$B$8) + J898 ), "B", C898)),
IF(($B898-Parameter!$B$17*Spielerentscheidungen!$B$3+Parameter!$B$4*(Ergebnisse2!$D$2/Parameter!$B$8) + I898) &gt; 0,"A",
IF((ZB_Käufer2!$B898-Parameter!$B$17*Spielerentscheidungen!$D$3+Parameter!$B$4*(Ergebnisse2!$E$2/Parameter!$B$8) + J898)&gt;0,"B",0)))</f>
        <v>0</v>
      </c>
      <c r="F898">
        <f>IF(AND(($B898-Parameter!$B$17*Spielerentscheidungen!$B$4+Parameter!$B$4*(Ergebnisse2!$D$3/Parameter!$B$8) + I898 )&gt;0,(ZB_Käufer2!$B898-Parameter!$B$17*Spielerentscheidungen!$D$4+Parameter!$B$4*(Ergebnisse2!$E$3/Parameter!$B$8) + J898)&gt;0),IF(($B898-Parameter!$B$17*Spielerentscheidungen!$B$4+Parameter!$B$4*(Ergebnisse2!$D$3/Parameter!$B$8) + I898) &gt; (ZB_Käufer2!$B898-Parameter!$B$17*Spielerentscheidungen!$D$4+Parameter!$B$4*(Ergebnisse2!$E$3/Parameter!$B$8) + J898), "A", IF(($B898-Parameter!$B$17*Spielerentscheidungen!$B$4+Parameter!$B$4*(Ergebnisse2!$D$3/Parameter!$B$8) + I898) &lt; (ZB_Käufer2!$B898-Parameter!$B$17*Spielerentscheidungen!$D$4+Parameter!$B$4*(Ergebnisse2!$E$3/Parameter!$B$8) + J898), "B", C898)),
IF(($B898-Parameter!$B$17*Spielerentscheidungen!$B$4+Parameter!$B$4*(Ergebnisse2!$D$3/Parameter!$B$8) + I898) &gt; 0,"A",
IF((ZB_Käufer2!$B898-Parameter!$B$17*Spielerentscheidungen!$D$4+Parameter!$B$4*(Ergebnisse2!$E$3/Parameter!$B$8) + J898) &gt; 0,"B",0)))</f>
        <v>0</v>
      </c>
      <c r="G898">
        <f>IF(AND(($B898-Parameter!$B$17*Spielerentscheidungen!$B$5+Parameter!$B$4*(Ergebnisse2!$D$4/Parameter!$B$8) + I898)&gt;0,(ZB_Käufer2!$B898-Parameter!$B$17*Spielerentscheidungen!$D$5+Parameter!$B$4*(Ergebnisse2!$E$4/Parameter!$B$8) + J898)&gt;0), IF(($B898-Parameter!$B$17*Spielerentscheidungen!$B$5+Parameter!$B$4*(Ergebnisse2!$D$4/Parameter!$B$8) + I898) &gt; (ZB_Käufer2!$B898-Parameter!$B$17*Spielerentscheidungen!$D$5+Parameter!$B$4*(Ergebnisse2!$E$4/Parameter!$B$8) + J898), "A", IF(($B898-Parameter!$B$17*Spielerentscheidungen!$B$5+Parameter!$B$4*(Ergebnisse2!$D$4/Parameter!$B$8) + I898) &lt; (ZB_Käufer2!$B898-Parameter!$B$17*Spielerentscheidungen!$D$5+Parameter!$B$4*(Ergebnisse2!$E$4/Parameter!$B$8) + J898), "B", C898)),
IF(($B898-Parameter!$B$17*Spielerentscheidungen!$B$5+Parameter!$B$4*(Ergebnisse2!$D$4/Parameter!$B$8) +I898)&gt;0,"A",
IF((ZB_Käufer2!$B898-Parameter!$B$17*Spielerentscheidungen!$D$5+Parameter!$B$4*(Ergebnisse2!$E$4/Parameter!$B$8) + J898)&gt;0,"B",0)))</f>
        <v>0</v>
      </c>
      <c r="H898">
        <f>IF(AND(($B898-Parameter!$B$17*Spielerentscheidungen!$B$6+Parameter!$B$4*(Ergebnisse2!$D$5/Parameter!$B$8) + I898)&gt;0,(ZB_Käufer2!$B898-Parameter!$B$17*Spielerentscheidungen!$D$6+Parameter!$B$4*(Ergebnisse2!$E$5/Parameter!$B$8) + J898)&gt;0), IF(($B898-Parameter!$B$17*Spielerentscheidungen!$B$6+Parameter!$B$4*(Ergebnisse2!$D$5/Parameter!$B$8) + I898) &gt; (ZB_Käufer2!$B898-Parameter!$B$17*Spielerentscheidungen!$D$6+Parameter!$B$4*(Ergebnisse2!$E$5/Parameter!$B$8) + J898),"A",IF(($B898-Parameter!$B$17*Spielerentscheidungen!$B$6+Parameter!$B$4*(Ergebnisse2!$D$5/Parameter!$B$8) + I898) &lt; (ZB_Käufer2!$B898-Parameter!$B$17*Spielerentscheidungen!$D$6+Parameter!$B$4*(Ergebnisse2!$E$5/Parameter!$B$8) + J898),"B",C898)),
IF(($B898-Parameter!$B$17*Spielerentscheidungen!$B$6+Parameter!$B$4*(Ergebnisse2!$D$5/Parameter!$B$8) + I898)&gt;0,"A",
IF((ZB_Käufer2!$B898-Parameter!$B$17*Spielerentscheidungen!$D$6 + Parameter!$B$4*(Ergebnisse2!$E$5/Parameter!$B$8) + J898)&gt;0,"B",0)))</f>
        <v>0</v>
      </c>
      <c r="I898">
        <v>0</v>
      </c>
      <c r="J898">
        <v>2</v>
      </c>
    </row>
    <row r="899" spans="1:10" x14ac:dyDescent="0.35">
      <c r="A899">
        <v>898</v>
      </c>
      <c r="B899">
        <v>8.0299999999999994</v>
      </c>
      <c r="C899" t="s">
        <v>20</v>
      </c>
      <c r="D899" t="str">
        <f>IF(AND(($B899- Parameter!$B$17*Spielerentscheidungen!$B$2+Parameter!$B$4*0.5 + I899)&gt;0,(ZB_Käufer2!$B899-Parameter!$B$17*Spielerentscheidungen!$D$2+Parameter!$B$4*0.5 + J899)&gt;0), IF(($B899-Parameter!$B$17*Spielerentscheidungen!$B$2+Parameter!$B$4*0.5 + I899) &gt; (ZB_Käufer2!$B899-Parameter!$B$17*Spielerentscheidungen!$D$2+Parameter!$B$4*0.5 + J899), "A", IF((ZB_Käufer2!$B899-Parameter!$B$17*Spielerentscheidungen!$D$2+Parameter!$B$4*0.5 + J899) &gt; ($B899-Parameter!$B$17*Spielerentscheidungen!$B$2+Parameter!$B$4*0.5 + I899), "B", C899)),
IF(($B899-Parameter!$B$17*Spielerentscheidungen!$B$2+Parameter!$B$4*0.5 + I899)&gt;0,"A",
IF((ZB_Käufer2!$B899-Parameter!$B$17*Spielerentscheidungen!$D$2+Parameter!$B$4*0.5 + J899)&gt;0,"B",0)))</f>
        <v>B</v>
      </c>
      <c r="E899" t="str">
        <f>IF(AND(($B899-Parameter!$B$17*Spielerentscheidungen!$B$3+Parameter!$B$4*(Ergebnisse2!$D$2/Parameter!$B$8) + I899)&gt;0,(ZB_Käufer2!$B899-Parameter!$B$17*Spielerentscheidungen!$D$3+Parameter!$B$4*(Ergebnisse2!$E$2/Parameter!$B$8) + J899)&gt;0),IF(($B899-Parameter!$B$17*Spielerentscheidungen!$B$3+Parameter!$B$4*(Ergebnisse2!$D$2/Parameter!$B$8) + I899) &gt; (ZB_Käufer2!$B899-Parameter!$B$17*Spielerentscheidungen!$D$3+Parameter!$B$4*(Ergebnisse2!$E$2/Parameter!$B$8) + J899),"A", IF(($B899-Parameter!$B$17*Spielerentscheidungen!$B$3+Parameter!$B$4*(Ergebnisse2!$D$2/Parameter!$B$8) + I899) &lt; (ZB_Käufer2!$B899-Parameter!$B$17*Spielerentscheidungen!$D$3+Parameter!$B$4*(Ergebnisse2!$E$2/Parameter!$B$8) + J899 ), "B", C899)),
IF(($B899-Parameter!$B$17*Spielerentscheidungen!$B$3+Parameter!$B$4*(Ergebnisse2!$D$2/Parameter!$B$8) + I899) &gt; 0,"A",
IF((ZB_Käufer2!$B899-Parameter!$B$17*Spielerentscheidungen!$D$3+Parameter!$B$4*(Ergebnisse2!$E$2/Parameter!$B$8) + J899)&gt;0,"B",0)))</f>
        <v>A</v>
      </c>
      <c r="F899">
        <f>IF(AND(($B899-Parameter!$B$17*Spielerentscheidungen!$B$4+Parameter!$B$4*(Ergebnisse2!$D$3/Parameter!$B$8) + I899 )&gt;0,(ZB_Käufer2!$B899-Parameter!$B$17*Spielerentscheidungen!$D$4+Parameter!$B$4*(Ergebnisse2!$E$3/Parameter!$B$8) + J899)&gt;0),IF(($B899-Parameter!$B$17*Spielerentscheidungen!$B$4+Parameter!$B$4*(Ergebnisse2!$D$3/Parameter!$B$8) + I899) &gt; (ZB_Käufer2!$B899-Parameter!$B$17*Spielerentscheidungen!$D$4+Parameter!$B$4*(Ergebnisse2!$E$3/Parameter!$B$8) + J899), "A", IF(($B899-Parameter!$B$17*Spielerentscheidungen!$B$4+Parameter!$B$4*(Ergebnisse2!$D$3/Parameter!$B$8) + I899) &lt; (ZB_Käufer2!$B899-Parameter!$B$17*Spielerentscheidungen!$D$4+Parameter!$B$4*(Ergebnisse2!$E$3/Parameter!$B$8) + J899), "B", C899)),
IF(($B899-Parameter!$B$17*Spielerentscheidungen!$B$4+Parameter!$B$4*(Ergebnisse2!$D$3/Parameter!$B$8) + I899) &gt; 0,"A",
IF((ZB_Käufer2!$B899-Parameter!$B$17*Spielerentscheidungen!$D$4+Parameter!$B$4*(Ergebnisse2!$E$3/Parameter!$B$8) + J899) &gt; 0,"B",0)))</f>
        <v>0</v>
      </c>
      <c r="G899">
        <f>IF(AND(($B899-Parameter!$B$17*Spielerentscheidungen!$B$5+Parameter!$B$4*(Ergebnisse2!$D$4/Parameter!$B$8) + I899)&gt;0,(ZB_Käufer2!$B899-Parameter!$B$17*Spielerentscheidungen!$D$5+Parameter!$B$4*(Ergebnisse2!$E$4/Parameter!$B$8) + J899)&gt;0), IF(($B899-Parameter!$B$17*Spielerentscheidungen!$B$5+Parameter!$B$4*(Ergebnisse2!$D$4/Parameter!$B$8) + I899) &gt; (ZB_Käufer2!$B899-Parameter!$B$17*Spielerentscheidungen!$D$5+Parameter!$B$4*(Ergebnisse2!$E$4/Parameter!$B$8) + J899), "A", IF(($B899-Parameter!$B$17*Spielerentscheidungen!$B$5+Parameter!$B$4*(Ergebnisse2!$D$4/Parameter!$B$8) + I899) &lt; (ZB_Käufer2!$B899-Parameter!$B$17*Spielerentscheidungen!$D$5+Parameter!$B$4*(Ergebnisse2!$E$4/Parameter!$B$8) + J899), "B", C899)),
IF(($B899-Parameter!$B$17*Spielerentscheidungen!$B$5+Parameter!$B$4*(Ergebnisse2!$D$4/Parameter!$B$8) +I899)&gt;0,"A",
IF((ZB_Käufer2!$B899-Parameter!$B$17*Spielerentscheidungen!$D$5+Parameter!$B$4*(Ergebnisse2!$E$4/Parameter!$B$8) + J899)&gt;0,"B",0)))</f>
        <v>0</v>
      </c>
      <c r="H899">
        <f>IF(AND(($B899-Parameter!$B$17*Spielerentscheidungen!$B$6+Parameter!$B$4*(Ergebnisse2!$D$5/Parameter!$B$8) + I899)&gt;0,(ZB_Käufer2!$B899-Parameter!$B$17*Spielerentscheidungen!$D$6+Parameter!$B$4*(Ergebnisse2!$E$5/Parameter!$B$8) + J899)&gt;0), IF(($B899-Parameter!$B$17*Spielerentscheidungen!$B$6+Parameter!$B$4*(Ergebnisse2!$D$5/Parameter!$B$8) + I899) &gt; (ZB_Käufer2!$B899-Parameter!$B$17*Spielerentscheidungen!$D$6+Parameter!$B$4*(Ergebnisse2!$E$5/Parameter!$B$8) + J899),"A",IF(($B899-Parameter!$B$17*Spielerentscheidungen!$B$6+Parameter!$B$4*(Ergebnisse2!$D$5/Parameter!$B$8) + I899) &lt; (ZB_Käufer2!$B899-Parameter!$B$17*Spielerentscheidungen!$D$6+Parameter!$B$4*(Ergebnisse2!$E$5/Parameter!$B$8) + J899),"B",C899)),
IF(($B899-Parameter!$B$17*Spielerentscheidungen!$B$6+Parameter!$B$4*(Ergebnisse2!$D$5/Parameter!$B$8) + I899)&gt;0,"A",
IF((ZB_Käufer2!$B899-Parameter!$B$17*Spielerentscheidungen!$D$6 + Parameter!$B$4*(Ergebnisse2!$E$5/Parameter!$B$8) + J899)&gt;0,"B",0)))</f>
        <v>0</v>
      </c>
      <c r="I899">
        <v>0</v>
      </c>
      <c r="J899">
        <v>1</v>
      </c>
    </row>
    <row r="900" spans="1:10" x14ac:dyDescent="0.35">
      <c r="A900">
        <v>899</v>
      </c>
      <c r="B900">
        <v>4.68</v>
      </c>
      <c r="C900" t="s">
        <v>19</v>
      </c>
      <c r="D900">
        <f>IF(AND(($B900- Parameter!$B$17*Spielerentscheidungen!$B$2+Parameter!$B$4*0.5 + I900)&gt;0,(ZB_Käufer2!$B900-Parameter!$B$17*Spielerentscheidungen!$D$2+Parameter!$B$4*0.5 + J900)&gt;0), IF(($B900-Parameter!$B$17*Spielerentscheidungen!$B$2+Parameter!$B$4*0.5 + I900) &gt; (ZB_Käufer2!$B900-Parameter!$B$17*Spielerentscheidungen!$D$2+Parameter!$B$4*0.5 + J900), "A", IF((ZB_Käufer2!$B900-Parameter!$B$17*Spielerentscheidungen!$D$2+Parameter!$B$4*0.5 + J900) &gt; ($B900-Parameter!$B$17*Spielerentscheidungen!$B$2+Parameter!$B$4*0.5 + I900), "B", C900)),
IF(($B900-Parameter!$B$17*Spielerentscheidungen!$B$2+Parameter!$B$4*0.5 + I900)&gt;0,"A",
IF((ZB_Käufer2!$B900-Parameter!$B$17*Spielerentscheidungen!$D$2+Parameter!$B$4*0.5 + J900)&gt;0,"B",0)))</f>
        <v>0</v>
      </c>
      <c r="E900">
        <f>IF(AND(($B900-Parameter!$B$17*Spielerentscheidungen!$B$3+Parameter!$B$4*(Ergebnisse2!$D$2/Parameter!$B$8) + I900)&gt;0,(ZB_Käufer2!$B900-Parameter!$B$17*Spielerentscheidungen!$D$3+Parameter!$B$4*(Ergebnisse2!$E$2/Parameter!$B$8) + J900)&gt;0),IF(($B900-Parameter!$B$17*Spielerentscheidungen!$B$3+Parameter!$B$4*(Ergebnisse2!$D$2/Parameter!$B$8) + I900) &gt; (ZB_Käufer2!$B900-Parameter!$B$17*Spielerentscheidungen!$D$3+Parameter!$B$4*(Ergebnisse2!$E$2/Parameter!$B$8) + J900),"A", IF(($B900-Parameter!$B$17*Spielerentscheidungen!$B$3+Parameter!$B$4*(Ergebnisse2!$D$2/Parameter!$B$8) + I900) &lt; (ZB_Käufer2!$B900-Parameter!$B$17*Spielerentscheidungen!$D$3+Parameter!$B$4*(Ergebnisse2!$E$2/Parameter!$B$8) + J900 ), "B", C900)),
IF(($B900-Parameter!$B$17*Spielerentscheidungen!$B$3+Parameter!$B$4*(Ergebnisse2!$D$2/Parameter!$B$8) + I900) &gt; 0,"A",
IF((ZB_Käufer2!$B900-Parameter!$B$17*Spielerentscheidungen!$D$3+Parameter!$B$4*(Ergebnisse2!$E$2/Parameter!$B$8) + J900)&gt;0,"B",0)))</f>
        <v>0</v>
      </c>
      <c r="F900">
        <f>IF(AND(($B900-Parameter!$B$17*Spielerentscheidungen!$B$4+Parameter!$B$4*(Ergebnisse2!$D$3/Parameter!$B$8) + I900 )&gt;0,(ZB_Käufer2!$B900-Parameter!$B$17*Spielerentscheidungen!$D$4+Parameter!$B$4*(Ergebnisse2!$E$3/Parameter!$B$8) + J900)&gt;0),IF(($B900-Parameter!$B$17*Spielerentscheidungen!$B$4+Parameter!$B$4*(Ergebnisse2!$D$3/Parameter!$B$8) + I900) &gt; (ZB_Käufer2!$B900-Parameter!$B$17*Spielerentscheidungen!$D$4+Parameter!$B$4*(Ergebnisse2!$E$3/Parameter!$B$8) + J900), "A", IF(($B900-Parameter!$B$17*Spielerentscheidungen!$B$4+Parameter!$B$4*(Ergebnisse2!$D$3/Parameter!$B$8) + I900) &lt; (ZB_Käufer2!$B900-Parameter!$B$17*Spielerentscheidungen!$D$4+Parameter!$B$4*(Ergebnisse2!$E$3/Parameter!$B$8) + J900), "B", C900)),
IF(($B900-Parameter!$B$17*Spielerentscheidungen!$B$4+Parameter!$B$4*(Ergebnisse2!$D$3/Parameter!$B$8) + I900) &gt; 0,"A",
IF((ZB_Käufer2!$B900-Parameter!$B$17*Spielerentscheidungen!$D$4+Parameter!$B$4*(Ergebnisse2!$E$3/Parameter!$B$8) + J900) &gt; 0,"B",0)))</f>
        <v>0</v>
      </c>
      <c r="G900">
        <f>IF(AND(($B900-Parameter!$B$17*Spielerentscheidungen!$B$5+Parameter!$B$4*(Ergebnisse2!$D$4/Parameter!$B$8) + I900)&gt;0,(ZB_Käufer2!$B900-Parameter!$B$17*Spielerentscheidungen!$D$5+Parameter!$B$4*(Ergebnisse2!$E$4/Parameter!$B$8) + J900)&gt;0), IF(($B900-Parameter!$B$17*Spielerentscheidungen!$B$5+Parameter!$B$4*(Ergebnisse2!$D$4/Parameter!$B$8) + I900) &gt; (ZB_Käufer2!$B900-Parameter!$B$17*Spielerentscheidungen!$D$5+Parameter!$B$4*(Ergebnisse2!$E$4/Parameter!$B$8) + J900), "A", IF(($B900-Parameter!$B$17*Spielerentscheidungen!$B$5+Parameter!$B$4*(Ergebnisse2!$D$4/Parameter!$B$8) + I900) &lt; (ZB_Käufer2!$B900-Parameter!$B$17*Spielerentscheidungen!$D$5+Parameter!$B$4*(Ergebnisse2!$E$4/Parameter!$B$8) + J900), "B", C900)),
IF(($B900-Parameter!$B$17*Spielerentscheidungen!$B$5+Parameter!$B$4*(Ergebnisse2!$D$4/Parameter!$B$8) +I900)&gt;0,"A",
IF((ZB_Käufer2!$B900-Parameter!$B$17*Spielerentscheidungen!$D$5+Parameter!$B$4*(Ergebnisse2!$E$4/Parameter!$B$8) + J900)&gt;0,"B",0)))</f>
        <v>0</v>
      </c>
      <c r="H900">
        <f>IF(AND(($B900-Parameter!$B$17*Spielerentscheidungen!$B$6+Parameter!$B$4*(Ergebnisse2!$D$5/Parameter!$B$8) + I900)&gt;0,(ZB_Käufer2!$B900-Parameter!$B$17*Spielerentscheidungen!$D$6+Parameter!$B$4*(Ergebnisse2!$E$5/Parameter!$B$8) + J900)&gt;0), IF(($B900-Parameter!$B$17*Spielerentscheidungen!$B$6+Parameter!$B$4*(Ergebnisse2!$D$5/Parameter!$B$8) + I900) &gt; (ZB_Käufer2!$B900-Parameter!$B$17*Spielerentscheidungen!$D$6+Parameter!$B$4*(Ergebnisse2!$E$5/Parameter!$B$8) + J900),"A",IF(($B900-Parameter!$B$17*Spielerentscheidungen!$B$6+Parameter!$B$4*(Ergebnisse2!$D$5/Parameter!$B$8) + I900) &lt; (ZB_Käufer2!$B900-Parameter!$B$17*Spielerentscheidungen!$D$6+Parameter!$B$4*(Ergebnisse2!$E$5/Parameter!$B$8) + J900),"B",C900)),
IF(($B900-Parameter!$B$17*Spielerentscheidungen!$B$6+Parameter!$B$4*(Ergebnisse2!$D$5/Parameter!$B$8) + I900)&gt;0,"A",
IF((ZB_Käufer2!$B900-Parameter!$B$17*Spielerentscheidungen!$D$6 + Parameter!$B$4*(Ergebnisse2!$E$5/Parameter!$B$8) + J900)&gt;0,"B",0)))</f>
        <v>0</v>
      </c>
      <c r="I900">
        <v>1</v>
      </c>
      <c r="J900">
        <v>0</v>
      </c>
    </row>
    <row r="901" spans="1:10" x14ac:dyDescent="0.35">
      <c r="A901">
        <v>900</v>
      </c>
      <c r="B901">
        <v>9.6999999999999993</v>
      </c>
      <c r="C901" t="s">
        <v>20</v>
      </c>
      <c r="D901" t="str">
        <f>IF(AND(($B901- Parameter!$B$17*Spielerentscheidungen!$B$2+Parameter!$B$4*0.5 + I901)&gt;0,(ZB_Käufer2!$B901-Parameter!$B$17*Spielerentscheidungen!$D$2+Parameter!$B$4*0.5 + J901)&gt;0), IF(($B901-Parameter!$B$17*Spielerentscheidungen!$B$2+Parameter!$B$4*0.5 + I901) &gt; (ZB_Käufer2!$B901-Parameter!$B$17*Spielerentscheidungen!$D$2+Parameter!$B$4*0.5 + J901), "A", IF((ZB_Käufer2!$B901-Parameter!$B$17*Spielerentscheidungen!$D$2+Parameter!$B$4*0.5 + J901) &gt; ($B901-Parameter!$B$17*Spielerentscheidungen!$B$2+Parameter!$B$4*0.5 + I901), "B", C901)),
IF(($B901-Parameter!$B$17*Spielerentscheidungen!$B$2+Parameter!$B$4*0.5 + I901)&gt;0,"A",
IF((ZB_Käufer2!$B901-Parameter!$B$17*Spielerentscheidungen!$D$2+Parameter!$B$4*0.5 + J901)&gt;0,"B",0)))</f>
        <v>A</v>
      </c>
      <c r="E901" t="str">
        <f>IF(AND(($B901-Parameter!$B$17*Spielerentscheidungen!$B$3+Parameter!$B$4*(Ergebnisse2!$D$2/Parameter!$B$8) + I901)&gt;0,(ZB_Käufer2!$B901-Parameter!$B$17*Spielerentscheidungen!$D$3+Parameter!$B$4*(Ergebnisse2!$E$2/Parameter!$B$8) + J901)&gt;0),IF(($B901-Parameter!$B$17*Spielerentscheidungen!$B$3+Parameter!$B$4*(Ergebnisse2!$D$2/Parameter!$B$8) + I901) &gt; (ZB_Käufer2!$B901-Parameter!$B$17*Spielerentscheidungen!$D$3+Parameter!$B$4*(Ergebnisse2!$E$2/Parameter!$B$8) + J901),"A", IF(($B901-Parameter!$B$17*Spielerentscheidungen!$B$3+Parameter!$B$4*(Ergebnisse2!$D$2/Parameter!$B$8) + I901) &lt; (ZB_Käufer2!$B901-Parameter!$B$17*Spielerentscheidungen!$D$3+Parameter!$B$4*(Ergebnisse2!$E$2/Parameter!$B$8) + J901 ), "B", C901)),
IF(($B901-Parameter!$B$17*Spielerentscheidungen!$B$3+Parameter!$B$4*(Ergebnisse2!$D$2/Parameter!$B$8) + I901) &gt; 0,"A",
IF((ZB_Käufer2!$B901-Parameter!$B$17*Spielerentscheidungen!$D$3+Parameter!$B$4*(Ergebnisse2!$E$2/Parameter!$B$8) + J901)&gt;0,"B",0)))</f>
        <v>A</v>
      </c>
      <c r="F901" t="str">
        <f>IF(AND(($B901-Parameter!$B$17*Spielerentscheidungen!$B$4+Parameter!$B$4*(Ergebnisse2!$D$3/Parameter!$B$8) + I901 )&gt;0,(ZB_Käufer2!$B901-Parameter!$B$17*Spielerentscheidungen!$D$4+Parameter!$B$4*(Ergebnisse2!$E$3/Parameter!$B$8) + J901)&gt;0),IF(($B901-Parameter!$B$17*Spielerentscheidungen!$B$4+Parameter!$B$4*(Ergebnisse2!$D$3/Parameter!$B$8) + I901) &gt; (ZB_Käufer2!$B901-Parameter!$B$17*Spielerentscheidungen!$D$4+Parameter!$B$4*(Ergebnisse2!$E$3/Parameter!$B$8) + J901), "A", IF(($B901-Parameter!$B$17*Spielerentscheidungen!$B$4+Parameter!$B$4*(Ergebnisse2!$D$3/Parameter!$B$8) + I901) &lt; (ZB_Käufer2!$B901-Parameter!$B$17*Spielerentscheidungen!$D$4+Parameter!$B$4*(Ergebnisse2!$E$3/Parameter!$B$8) + J901), "B", C901)),
IF(($B901-Parameter!$B$17*Spielerentscheidungen!$B$4+Parameter!$B$4*(Ergebnisse2!$D$3/Parameter!$B$8) + I901) &gt; 0,"A",
IF((ZB_Käufer2!$B901-Parameter!$B$17*Spielerentscheidungen!$D$4+Parameter!$B$4*(Ergebnisse2!$E$3/Parameter!$B$8) + J901) &gt; 0,"B",0)))</f>
        <v>A</v>
      </c>
      <c r="G901" t="str">
        <f>IF(AND(($B901-Parameter!$B$17*Spielerentscheidungen!$B$5+Parameter!$B$4*(Ergebnisse2!$D$4/Parameter!$B$8) + I901)&gt;0,(ZB_Käufer2!$B901-Parameter!$B$17*Spielerentscheidungen!$D$5+Parameter!$B$4*(Ergebnisse2!$E$4/Parameter!$B$8) + J901)&gt;0), IF(($B901-Parameter!$B$17*Spielerentscheidungen!$B$5+Parameter!$B$4*(Ergebnisse2!$D$4/Parameter!$B$8) + I901) &gt; (ZB_Käufer2!$B901-Parameter!$B$17*Spielerentscheidungen!$D$5+Parameter!$B$4*(Ergebnisse2!$E$4/Parameter!$B$8) + J901), "A", IF(($B901-Parameter!$B$17*Spielerentscheidungen!$B$5+Parameter!$B$4*(Ergebnisse2!$D$4/Parameter!$B$8) + I901) &lt; (ZB_Käufer2!$B901-Parameter!$B$17*Spielerentscheidungen!$D$5+Parameter!$B$4*(Ergebnisse2!$E$4/Parameter!$B$8) + J901), "B", C901)),
IF(($B901-Parameter!$B$17*Spielerentscheidungen!$B$5+Parameter!$B$4*(Ergebnisse2!$D$4/Parameter!$B$8) +I901)&gt;0,"A",
IF((ZB_Käufer2!$B901-Parameter!$B$17*Spielerentscheidungen!$D$5+Parameter!$B$4*(Ergebnisse2!$E$4/Parameter!$B$8) + J901)&gt;0,"B",0)))</f>
        <v>A</v>
      </c>
      <c r="H901">
        <f>IF(AND(($B901-Parameter!$B$17*Spielerentscheidungen!$B$6+Parameter!$B$4*(Ergebnisse2!$D$5/Parameter!$B$8) + I901)&gt;0,(ZB_Käufer2!$B901-Parameter!$B$17*Spielerentscheidungen!$D$6+Parameter!$B$4*(Ergebnisse2!$E$5/Parameter!$B$8) + J901)&gt;0), IF(($B901-Parameter!$B$17*Spielerentscheidungen!$B$6+Parameter!$B$4*(Ergebnisse2!$D$5/Parameter!$B$8) + I901) &gt; (ZB_Käufer2!$B901-Parameter!$B$17*Spielerentscheidungen!$D$6+Parameter!$B$4*(Ergebnisse2!$E$5/Parameter!$B$8) + J901),"A",IF(($B901-Parameter!$B$17*Spielerentscheidungen!$B$6+Parameter!$B$4*(Ergebnisse2!$D$5/Parameter!$B$8) + I901) &lt; (ZB_Käufer2!$B901-Parameter!$B$17*Spielerentscheidungen!$D$6+Parameter!$B$4*(Ergebnisse2!$E$5/Parameter!$B$8) + J901),"B",C901)),
IF(($B901-Parameter!$B$17*Spielerentscheidungen!$B$6+Parameter!$B$4*(Ergebnisse2!$D$5/Parameter!$B$8) + I901)&gt;0,"A",
IF((ZB_Käufer2!$B901-Parameter!$B$17*Spielerentscheidungen!$D$6 + Parameter!$B$4*(Ergebnisse2!$E$5/Parameter!$B$8) + J901)&gt;0,"B",0)))</f>
        <v>0</v>
      </c>
      <c r="I901">
        <v>3</v>
      </c>
      <c r="J901">
        <v>0</v>
      </c>
    </row>
    <row r="902" spans="1:10" x14ac:dyDescent="0.35">
      <c r="A902">
        <v>901</v>
      </c>
      <c r="B902">
        <v>8.34</v>
      </c>
      <c r="C902" t="s">
        <v>19</v>
      </c>
      <c r="D902" t="str">
        <f>IF(AND(($B902- Parameter!$B$17*Spielerentscheidungen!$B$2+Parameter!$B$4*0.5 + I902)&gt;0,(ZB_Käufer2!$B902-Parameter!$B$17*Spielerentscheidungen!$D$2+Parameter!$B$4*0.5 + J902)&gt;0), IF(($B902-Parameter!$B$17*Spielerentscheidungen!$B$2+Parameter!$B$4*0.5 + I902) &gt; (ZB_Käufer2!$B902-Parameter!$B$17*Spielerentscheidungen!$D$2+Parameter!$B$4*0.5 + J902), "A", IF((ZB_Käufer2!$B902-Parameter!$B$17*Spielerentscheidungen!$D$2+Parameter!$B$4*0.5 + J902) &gt; ($B902-Parameter!$B$17*Spielerentscheidungen!$B$2+Parameter!$B$4*0.5 + I902), "B", C902)),
IF(($B902-Parameter!$B$17*Spielerentscheidungen!$B$2+Parameter!$B$4*0.5 + I902)&gt;0,"A",
IF((ZB_Käufer2!$B902-Parameter!$B$17*Spielerentscheidungen!$D$2+Parameter!$B$4*0.5 + J902)&gt;0,"B",0)))</f>
        <v>A</v>
      </c>
      <c r="E902" t="str">
        <f>IF(AND(($B902-Parameter!$B$17*Spielerentscheidungen!$B$3+Parameter!$B$4*(Ergebnisse2!$D$2/Parameter!$B$8) + I902)&gt;0,(ZB_Käufer2!$B902-Parameter!$B$17*Spielerentscheidungen!$D$3+Parameter!$B$4*(Ergebnisse2!$E$2/Parameter!$B$8) + J902)&gt;0),IF(($B902-Parameter!$B$17*Spielerentscheidungen!$B$3+Parameter!$B$4*(Ergebnisse2!$D$2/Parameter!$B$8) + I902) &gt; (ZB_Käufer2!$B902-Parameter!$B$17*Spielerentscheidungen!$D$3+Parameter!$B$4*(Ergebnisse2!$E$2/Parameter!$B$8) + J902),"A", IF(($B902-Parameter!$B$17*Spielerentscheidungen!$B$3+Parameter!$B$4*(Ergebnisse2!$D$2/Parameter!$B$8) + I902) &lt; (ZB_Käufer2!$B902-Parameter!$B$17*Spielerentscheidungen!$D$3+Parameter!$B$4*(Ergebnisse2!$E$2/Parameter!$B$8) + J902 ), "B", C902)),
IF(($B902-Parameter!$B$17*Spielerentscheidungen!$B$3+Parameter!$B$4*(Ergebnisse2!$D$2/Parameter!$B$8) + I902) &gt; 0,"A",
IF((ZB_Käufer2!$B902-Parameter!$B$17*Spielerentscheidungen!$D$3+Parameter!$B$4*(Ergebnisse2!$E$2/Parameter!$B$8) + J902)&gt;0,"B",0)))</f>
        <v>A</v>
      </c>
      <c r="F902" t="str">
        <f>IF(AND(($B902-Parameter!$B$17*Spielerentscheidungen!$B$4+Parameter!$B$4*(Ergebnisse2!$D$3/Parameter!$B$8) + I902 )&gt;0,(ZB_Käufer2!$B902-Parameter!$B$17*Spielerentscheidungen!$D$4+Parameter!$B$4*(Ergebnisse2!$E$3/Parameter!$B$8) + J902)&gt;0),IF(($B902-Parameter!$B$17*Spielerentscheidungen!$B$4+Parameter!$B$4*(Ergebnisse2!$D$3/Parameter!$B$8) + I902) &gt; (ZB_Käufer2!$B902-Parameter!$B$17*Spielerentscheidungen!$D$4+Parameter!$B$4*(Ergebnisse2!$E$3/Parameter!$B$8) + J902), "A", IF(($B902-Parameter!$B$17*Spielerentscheidungen!$B$4+Parameter!$B$4*(Ergebnisse2!$D$3/Parameter!$B$8) + I902) &lt; (ZB_Käufer2!$B902-Parameter!$B$17*Spielerentscheidungen!$D$4+Parameter!$B$4*(Ergebnisse2!$E$3/Parameter!$B$8) + J902), "B", C902)),
IF(($B902-Parameter!$B$17*Spielerentscheidungen!$B$4+Parameter!$B$4*(Ergebnisse2!$D$3/Parameter!$B$8) + I902) &gt; 0,"A",
IF((ZB_Käufer2!$B902-Parameter!$B$17*Spielerentscheidungen!$D$4+Parameter!$B$4*(Ergebnisse2!$E$3/Parameter!$B$8) + J902) &gt; 0,"B",0)))</f>
        <v>A</v>
      </c>
      <c r="G902" t="str">
        <f>IF(AND(($B902-Parameter!$B$17*Spielerentscheidungen!$B$5+Parameter!$B$4*(Ergebnisse2!$D$4/Parameter!$B$8) + I902)&gt;0,(ZB_Käufer2!$B902-Parameter!$B$17*Spielerentscheidungen!$D$5+Parameter!$B$4*(Ergebnisse2!$E$4/Parameter!$B$8) + J902)&gt;0), IF(($B902-Parameter!$B$17*Spielerentscheidungen!$B$5+Parameter!$B$4*(Ergebnisse2!$D$4/Parameter!$B$8) + I902) &gt; (ZB_Käufer2!$B902-Parameter!$B$17*Spielerentscheidungen!$D$5+Parameter!$B$4*(Ergebnisse2!$E$4/Parameter!$B$8) + J902), "A", IF(($B902-Parameter!$B$17*Spielerentscheidungen!$B$5+Parameter!$B$4*(Ergebnisse2!$D$4/Parameter!$B$8) + I902) &lt; (ZB_Käufer2!$B902-Parameter!$B$17*Spielerentscheidungen!$D$5+Parameter!$B$4*(Ergebnisse2!$E$4/Parameter!$B$8) + J902), "B", C902)),
IF(($B902-Parameter!$B$17*Spielerentscheidungen!$B$5+Parameter!$B$4*(Ergebnisse2!$D$4/Parameter!$B$8) +I902)&gt;0,"A",
IF((ZB_Käufer2!$B902-Parameter!$B$17*Spielerentscheidungen!$D$5+Parameter!$B$4*(Ergebnisse2!$E$4/Parameter!$B$8) + J902)&gt;0,"B",0)))</f>
        <v>A</v>
      </c>
      <c r="H902">
        <f>IF(AND(($B902-Parameter!$B$17*Spielerentscheidungen!$B$6+Parameter!$B$4*(Ergebnisse2!$D$5/Parameter!$B$8) + I902)&gt;0,(ZB_Käufer2!$B902-Parameter!$B$17*Spielerentscheidungen!$D$6+Parameter!$B$4*(Ergebnisse2!$E$5/Parameter!$B$8) + J902)&gt;0), IF(($B902-Parameter!$B$17*Spielerentscheidungen!$B$6+Parameter!$B$4*(Ergebnisse2!$D$5/Parameter!$B$8) + I902) &gt; (ZB_Käufer2!$B902-Parameter!$B$17*Spielerentscheidungen!$D$6+Parameter!$B$4*(Ergebnisse2!$E$5/Parameter!$B$8) + J902),"A",IF(($B902-Parameter!$B$17*Spielerentscheidungen!$B$6+Parameter!$B$4*(Ergebnisse2!$D$5/Parameter!$B$8) + I902) &lt; (ZB_Käufer2!$B902-Parameter!$B$17*Spielerentscheidungen!$D$6+Parameter!$B$4*(Ergebnisse2!$E$5/Parameter!$B$8) + J902),"B",C902)),
IF(($B902-Parameter!$B$17*Spielerentscheidungen!$B$6+Parameter!$B$4*(Ergebnisse2!$D$5/Parameter!$B$8) + I902)&gt;0,"A",
IF((ZB_Käufer2!$B902-Parameter!$B$17*Spielerentscheidungen!$D$6 + Parameter!$B$4*(Ergebnisse2!$E$5/Parameter!$B$8) + J902)&gt;0,"B",0)))</f>
        <v>0</v>
      </c>
      <c r="I902">
        <v>5</v>
      </c>
      <c r="J902">
        <v>0</v>
      </c>
    </row>
    <row r="903" spans="1:10" x14ac:dyDescent="0.35">
      <c r="A903">
        <v>902</v>
      </c>
      <c r="B903">
        <v>6.35</v>
      </c>
      <c r="C903" t="s">
        <v>20</v>
      </c>
      <c r="D903" t="str">
        <f>IF(AND(($B903- Parameter!$B$17*Spielerentscheidungen!$B$2+Parameter!$B$4*0.5 + I903)&gt;0,(ZB_Käufer2!$B903-Parameter!$B$17*Spielerentscheidungen!$D$2+Parameter!$B$4*0.5 + J903)&gt;0), IF(($B903-Parameter!$B$17*Spielerentscheidungen!$B$2+Parameter!$B$4*0.5 + I903) &gt; (ZB_Käufer2!$B903-Parameter!$B$17*Spielerentscheidungen!$D$2+Parameter!$B$4*0.5 + J903), "A", IF((ZB_Käufer2!$B903-Parameter!$B$17*Spielerentscheidungen!$D$2+Parameter!$B$4*0.5 + J903) &gt; ($B903-Parameter!$B$17*Spielerentscheidungen!$B$2+Parameter!$B$4*0.5 + I903), "B", C903)),
IF(($B903-Parameter!$B$17*Spielerentscheidungen!$B$2+Parameter!$B$4*0.5 + I903)&gt;0,"A",
IF((ZB_Käufer2!$B903-Parameter!$B$17*Spielerentscheidungen!$D$2+Parameter!$B$4*0.5 + J903)&gt;0,"B",0)))</f>
        <v>B</v>
      </c>
      <c r="E903" t="str">
        <f>IF(AND(($B903-Parameter!$B$17*Spielerentscheidungen!$B$3+Parameter!$B$4*(Ergebnisse2!$D$2/Parameter!$B$8) + I903)&gt;0,(ZB_Käufer2!$B903-Parameter!$B$17*Spielerentscheidungen!$D$3+Parameter!$B$4*(Ergebnisse2!$E$2/Parameter!$B$8) + J903)&gt;0),IF(($B903-Parameter!$B$17*Spielerentscheidungen!$B$3+Parameter!$B$4*(Ergebnisse2!$D$2/Parameter!$B$8) + I903) &gt; (ZB_Käufer2!$B903-Parameter!$B$17*Spielerentscheidungen!$D$3+Parameter!$B$4*(Ergebnisse2!$E$2/Parameter!$B$8) + J903),"A", IF(($B903-Parameter!$B$17*Spielerentscheidungen!$B$3+Parameter!$B$4*(Ergebnisse2!$D$2/Parameter!$B$8) + I903) &lt; (ZB_Käufer2!$B903-Parameter!$B$17*Spielerentscheidungen!$D$3+Parameter!$B$4*(Ergebnisse2!$E$2/Parameter!$B$8) + J903 ), "B", C903)),
IF(($B903-Parameter!$B$17*Spielerentscheidungen!$B$3+Parameter!$B$4*(Ergebnisse2!$D$2/Parameter!$B$8) + I903) &gt; 0,"A",
IF((ZB_Käufer2!$B903-Parameter!$B$17*Spielerentscheidungen!$D$3+Parameter!$B$4*(Ergebnisse2!$E$2/Parameter!$B$8) + J903)&gt;0,"B",0)))</f>
        <v>B</v>
      </c>
      <c r="F903" t="str">
        <f>IF(AND(($B903-Parameter!$B$17*Spielerentscheidungen!$B$4+Parameter!$B$4*(Ergebnisse2!$D$3/Parameter!$B$8) + I903 )&gt;0,(ZB_Käufer2!$B903-Parameter!$B$17*Spielerentscheidungen!$D$4+Parameter!$B$4*(Ergebnisse2!$E$3/Parameter!$B$8) + J903)&gt;0),IF(($B903-Parameter!$B$17*Spielerentscheidungen!$B$4+Parameter!$B$4*(Ergebnisse2!$D$3/Parameter!$B$8) + I903) &gt; (ZB_Käufer2!$B903-Parameter!$B$17*Spielerentscheidungen!$D$4+Parameter!$B$4*(Ergebnisse2!$E$3/Parameter!$B$8) + J903), "A", IF(($B903-Parameter!$B$17*Spielerentscheidungen!$B$4+Parameter!$B$4*(Ergebnisse2!$D$3/Parameter!$B$8) + I903) &lt; (ZB_Käufer2!$B903-Parameter!$B$17*Spielerentscheidungen!$D$4+Parameter!$B$4*(Ergebnisse2!$E$3/Parameter!$B$8) + J903), "B", C903)),
IF(($B903-Parameter!$B$17*Spielerentscheidungen!$B$4+Parameter!$B$4*(Ergebnisse2!$D$3/Parameter!$B$8) + I903) &gt; 0,"A",
IF((ZB_Käufer2!$B903-Parameter!$B$17*Spielerentscheidungen!$D$4+Parameter!$B$4*(Ergebnisse2!$E$3/Parameter!$B$8) + J903) &gt; 0,"B",0)))</f>
        <v>B</v>
      </c>
      <c r="G903" t="str">
        <f>IF(AND(($B903-Parameter!$B$17*Spielerentscheidungen!$B$5+Parameter!$B$4*(Ergebnisse2!$D$4/Parameter!$B$8) + I903)&gt;0,(ZB_Käufer2!$B903-Parameter!$B$17*Spielerentscheidungen!$D$5+Parameter!$B$4*(Ergebnisse2!$E$4/Parameter!$B$8) + J903)&gt;0), IF(($B903-Parameter!$B$17*Spielerentscheidungen!$B$5+Parameter!$B$4*(Ergebnisse2!$D$4/Parameter!$B$8) + I903) &gt; (ZB_Käufer2!$B903-Parameter!$B$17*Spielerentscheidungen!$D$5+Parameter!$B$4*(Ergebnisse2!$E$4/Parameter!$B$8) + J903), "A", IF(($B903-Parameter!$B$17*Spielerentscheidungen!$B$5+Parameter!$B$4*(Ergebnisse2!$D$4/Parameter!$B$8) + I903) &lt; (ZB_Käufer2!$B903-Parameter!$B$17*Spielerentscheidungen!$D$5+Parameter!$B$4*(Ergebnisse2!$E$4/Parameter!$B$8) + J903), "B", C903)),
IF(($B903-Parameter!$B$17*Spielerentscheidungen!$B$5+Parameter!$B$4*(Ergebnisse2!$D$4/Parameter!$B$8) +I903)&gt;0,"A",
IF((ZB_Käufer2!$B903-Parameter!$B$17*Spielerentscheidungen!$D$5+Parameter!$B$4*(Ergebnisse2!$E$4/Parameter!$B$8) + J903)&gt;0,"B",0)))</f>
        <v>B</v>
      </c>
      <c r="H903">
        <f>IF(AND(($B903-Parameter!$B$17*Spielerentscheidungen!$B$6+Parameter!$B$4*(Ergebnisse2!$D$5/Parameter!$B$8) + I903)&gt;0,(ZB_Käufer2!$B903-Parameter!$B$17*Spielerentscheidungen!$D$6+Parameter!$B$4*(Ergebnisse2!$E$5/Parameter!$B$8) + J903)&gt;0), IF(($B903-Parameter!$B$17*Spielerentscheidungen!$B$6+Parameter!$B$4*(Ergebnisse2!$D$5/Parameter!$B$8) + I903) &gt; (ZB_Käufer2!$B903-Parameter!$B$17*Spielerentscheidungen!$D$6+Parameter!$B$4*(Ergebnisse2!$E$5/Parameter!$B$8) + J903),"A",IF(($B903-Parameter!$B$17*Spielerentscheidungen!$B$6+Parameter!$B$4*(Ergebnisse2!$D$5/Parameter!$B$8) + I903) &lt; (ZB_Käufer2!$B903-Parameter!$B$17*Spielerentscheidungen!$D$6+Parameter!$B$4*(Ergebnisse2!$E$5/Parameter!$B$8) + J903),"B",C903)),
IF(($B903-Parameter!$B$17*Spielerentscheidungen!$B$6+Parameter!$B$4*(Ergebnisse2!$D$5/Parameter!$B$8) + I903)&gt;0,"A",
IF((ZB_Käufer2!$B903-Parameter!$B$17*Spielerentscheidungen!$D$6 + Parameter!$B$4*(Ergebnisse2!$E$5/Parameter!$B$8) + J903)&gt;0,"B",0)))</f>
        <v>0</v>
      </c>
      <c r="I903">
        <v>0</v>
      </c>
      <c r="J903">
        <v>5</v>
      </c>
    </row>
    <row r="904" spans="1:10" x14ac:dyDescent="0.35">
      <c r="A904">
        <v>903</v>
      </c>
      <c r="B904">
        <v>3.07</v>
      </c>
      <c r="C904" t="s">
        <v>19</v>
      </c>
      <c r="D904">
        <f>IF(AND(($B904- Parameter!$B$17*Spielerentscheidungen!$B$2+Parameter!$B$4*0.5 + I904)&gt;0,(ZB_Käufer2!$B904-Parameter!$B$17*Spielerentscheidungen!$D$2+Parameter!$B$4*0.5 + J904)&gt;0), IF(($B904-Parameter!$B$17*Spielerentscheidungen!$B$2+Parameter!$B$4*0.5 + I904) &gt; (ZB_Käufer2!$B904-Parameter!$B$17*Spielerentscheidungen!$D$2+Parameter!$B$4*0.5 + J904), "A", IF((ZB_Käufer2!$B904-Parameter!$B$17*Spielerentscheidungen!$D$2+Parameter!$B$4*0.5 + J904) &gt; ($B904-Parameter!$B$17*Spielerentscheidungen!$B$2+Parameter!$B$4*0.5 + I904), "B", C904)),
IF(($B904-Parameter!$B$17*Spielerentscheidungen!$B$2+Parameter!$B$4*0.5 + I904)&gt;0,"A",
IF((ZB_Käufer2!$B904-Parameter!$B$17*Spielerentscheidungen!$D$2+Parameter!$B$4*0.5 + J904)&gt;0,"B",0)))</f>
        <v>0</v>
      </c>
      <c r="E904">
        <f>IF(AND(($B904-Parameter!$B$17*Spielerentscheidungen!$B$3+Parameter!$B$4*(Ergebnisse2!$D$2/Parameter!$B$8) + I904)&gt;0,(ZB_Käufer2!$B904-Parameter!$B$17*Spielerentscheidungen!$D$3+Parameter!$B$4*(Ergebnisse2!$E$2/Parameter!$B$8) + J904)&gt;0),IF(($B904-Parameter!$B$17*Spielerentscheidungen!$B$3+Parameter!$B$4*(Ergebnisse2!$D$2/Parameter!$B$8) + I904) &gt; (ZB_Käufer2!$B904-Parameter!$B$17*Spielerentscheidungen!$D$3+Parameter!$B$4*(Ergebnisse2!$E$2/Parameter!$B$8) + J904),"A", IF(($B904-Parameter!$B$17*Spielerentscheidungen!$B$3+Parameter!$B$4*(Ergebnisse2!$D$2/Parameter!$B$8) + I904) &lt; (ZB_Käufer2!$B904-Parameter!$B$17*Spielerentscheidungen!$D$3+Parameter!$B$4*(Ergebnisse2!$E$2/Parameter!$B$8) + J904 ), "B", C904)),
IF(($B904-Parameter!$B$17*Spielerentscheidungen!$B$3+Parameter!$B$4*(Ergebnisse2!$D$2/Parameter!$B$8) + I904) &gt; 0,"A",
IF((ZB_Käufer2!$B904-Parameter!$B$17*Spielerentscheidungen!$D$3+Parameter!$B$4*(Ergebnisse2!$E$2/Parameter!$B$8) + J904)&gt;0,"B",0)))</f>
        <v>0</v>
      </c>
      <c r="F904">
        <f>IF(AND(($B904-Parameter!$B$17*Spielerentscheidungen!$B$4+Parameter!$B$4*(Ergebnisse2!$D$3/Parameter!$B$8) + I904 )&gt;0,(ZB_Käufer2!$B904-Parameter!$B$17*Spielerentscheidungen!$D$4+Parameter!$B$4*(Ergebnisse2!$E$3/Parameter!$B$8) + J904)&gt;0),IF(($B904-Parameter!$B$17*Spielerentscheidungen!$B$4+Parameter!$B$4*(Ergebnisse2!$D$3/Parameter!$B$8) + I904) &gt; (ZB_Käufer2!$B904-Parameter!$B$17*Spielerentscheidungen!$D$4+Parameter!$B$4*(Ergebnisse2!$E$3/Parameter!$B$8) + J904), "A", IF(($B904-Parameter!$B$17*Spielerentscheidungen!$B$4+Parameter!$B$4*(Ergebnisse2!$D$3/Parameter!$B$8) + I904) &lt; (ZB_Käufer2!$B904-Parameter!$B$17*Spielerentscheidungen!$D$4+Parameter!$B$4*(Ergebnisse2!$E$3/Parameter!$B$8) + J904), "B", C904)),
IF(($B904-Parameter!$B$17*Spielerentscheidungen!$B$4+Parameter!$B$4*(Ergebnisse2!$D$3/Parameter!$B$8) + I904) &gt; 0,"A",
IF((ZB_Käufer2!$B904-Parameter!$B$17*Spielerentscheidungen!$D$4+Parameter!$B$4*(Ergebnisse2!$E$3/Parameter!$B$8) + J904) &gt; 0,"B",0)))</f>
        <v>0</v>
      </c>
      <c r="G904">
        <f>IF(AND(($B904-Parameter!$B$17*Spielerentscheidungen!$B$5+Parameter!$B$4*(Ergebnisse2!$D$4/Parameter!$B$8) + I904)&gt;0,(ZB_Käufer2!$B904-Parameter!$B$17*Spielerentscheidungen!$D$5+Parameter!$B$4*(Ergebnisse2!$E$4/Parameter!$B$8) + J904)&gt;0), IF(($B904-Parameter!$B$17*Spielerentscheidungen!$B$5+Parameter!$B$4*(Ergebnisse2!$D$4/Parameter!$B$8) + I904) &gt; (ZB_Käufer2!$B904-Parameter!$B$17*Spielerentscheidungen!$D$5+Parameter!$B$4*(Ergebnisse2!$E$4/Parameter!$B$8) + J904), "A", IF(($B904-Parameter!$B$17*Spielerentscheidungen!$B$5+Parameter!$B$4*(Ergebnisse2!$D$4/Parameter!$B$8) + I904) &lt; (ZB_Käufer2!$B904-Parameter!$B$17*Spielerentscheidungen!$D$5+Parameter!$B$4*(Ergebnisse2!$E$4/Parameter!$B$8) + J904), "B", C904)),
IF(($B904-Parameter!$B$17*Spielerentscheidungen!$B$5+Parameter!$B$4*(Ergebnisse2!$D$4/Parameter!$B$8) +I904)&gt;0,"A",
IF((ZB_Käufer2!$B904-Parameter!$B$17*Spielerentscheidungen!$D$5+Parameter!$B$4*(Ergebnisse2!$E$4/Parameter!$B$8) + J904)&gt;0,"B",0)))</f>
        <v>0</v>
      </c>
      <c r="H904">
        <f>IF(AND(($B904-Parameter!$B$17*Spielerentscheidungen!$B$6+Parameter!$B$4*(Ergebnisse2!$D$5/Parameter!$B$8) + I904)&gt;0,(ZB_Käufer2!$B904-Parameter!$B$17*Spielerentscheidungen!$D$6+Parameter!$B$4*(Ergebnisse2!$E$5/Parameter!$B$8) + J904)&gt;0), IF(($B904-Parameter!$B$17*Spielerentscheidungen!$B$6+Parameter!$B$4*(Ergebnisse2!$D$5/Parameter!$B$8) + I904) &gt; (ZB_Käufer2!$B904-Parameter!$B$17*Spielerentscheidungen!$D$6+Parameter!$B$4*(Ergebnisse2!$E$5/Parameter!$B$8) + J904),"A",IF(($B904-Parameter!$B$17*Spielerentscheidungen!$B$6+Parameter!$B$4*(Ergebnisse2!$D$5/Parameter!$B$8) + I904) &lt; (ZB_Käufer2!$B904-Parameter!$B$17*Spielerentscheidungen!$D$6+Parameter!$B$4*(Ergebnisse2!$E$5/Parameter!$B$8) + J904),"B",C904)),
IF(($B904-Parameter!$B$17*Spielerentscheidungen!$B$6+Parameter!$B$4*(Ergebnisse2!$D$5/Parameter!$B$8) + I904)&gt;0,"A",
IF((ZB_Käufer2!$B904-Parameter!$B$17*Spielerentscheidungen!$D$6 + Parameter!$B$4*(Ergebnisse2!$E$5/Parameter!$B$8) + J904)&gt;0,"B",0)))</f>
        <v>0</v>
      </c>
      <c r="I904">
        <v>0</v>
      </c>
      <c r="J904">
        <v>4</v>
      </c>
    </row>
    <row r="905" spans="1:10" x14ac:dyDescent="0.35">
      <c r="A905">
        <v>904</v>
      </c>
      <c r="B905">
        <v>3.6</v>
      </c>
      <c r="C905" t="s">
        <v>20</v>
      </c>
      <c r="D905" t="str">
        <f>IF(AND(($B905- Parameter!$B$17*Spielerentscheidungen!$B$2+Parameter!$B$4*0.5 + I905)&gt;0,(ZB_Käufer2!$B905-Parameter!$B$17*Spielerentscheidungen!$D$2+Parameter!$B$4*0.5 + J905)&gt;0), IF(($B905-Parameter!$B$17*Spielerentscheidungen!$B$2+Parameter!$B$4*0.5 + I905) &gt; (ZB_Käufer2!$B905-Parameter!$B$17*Spielerentscheidungen!$D$2+Parameter!$B$4*0.5 + J905), "A", IF((ZB_Käufer2!$B905-Parameter!$B$17*Spielerentscheidungen!$D$2+Parameter!$B$4*0.5 + J905) &gt; ($B905-Parameter!$B$17*Spielerentscheidungen!$B$2+Parameter!$B$4*0.5 + I905), "B", C905)),
IF(($B905-Parameter!$B$17*Spielerentscheidungen!$B$2+Parameter!$B$4*0.5 + I905)&gt;0,"A",
IF((ZB_Käufer2!$B905-Parameter!$B$17*Spielerentscheidungen!$D$2+Parameter!$B$4*0.5 + J905)&gt;0,"B",0)))</f>
        <v>A</v>
      </c>
      <c r="E905" t="str">
        <f>IF(AND(($B905-Parameter!$B$17*Spielerentscheidungen!$B$3+Parameter!$B$4*(Ergebnisse2!$D$2/Parameter!$B$8) + I905)&gt;0,(ZB_Käufer2!$B905-Parameter!$B$17*Spielerentscheidungen!$D$3+Parameter!$B$4*(Ergebnisse2!$E$2/Parameter!$B$8) + J905)&gt;0),IF(($B905-Parameter!$B$17*Spielerentscheidungen!$B$3+Parameter!$B$4*(Ergebnisse2!$D$2/Parameter!$B$8) + I905) &gt; (ZB_Käufer2!$B905-Parameter!$B$17*Spielerentscheidungen!$D$3+Parameter!$B$4*(Ergebnisse2!$E$2/Parameter!$B$8) + J905),"A", IF(($B905-Parameter!$B$17*Spielerentscheidungen!$B$3+Parameter!$B$4*(Ergebnisse2!$D$2/Parameter!$B$8) + I905) &lt; (ZB_Käufer2!$B905-Parameter!$B$17*Spielerentscheidungen!$D$3+Parameter!$B$4*(Ergebnisse2!$E$2/Parameter!$B$8) + J905 ), "B", C905)),
IF(($B905-Parameter!$B$17*Spielerentscheidungen!$B$3+Parameter!$B$4*(Ergebnisse2!$D$2/Parameter!$B$8) + I905) &gt; 0,"A",
IF((ZB_Käufer2!$B905-Parameter!$B$17*Spielerentscheidungen!$D$3+Parameter!$B$4*(Ergebnisse2!$E$2/Parameter!$B$8) + J905)&gt;0,"B",0)))</f>
        <v>A</v>
      </c>
      <c r="F905">
        <f>IF(AND(($B905-Parameter!$B$17*Spielerentscheidungen!$B$4+Parameter!$B$4*(Ergebnisse2!$D$3/Parameter!$B$8) + I905 )&gt;0,(ZB_Käufer2!$B905-Parameter!$B$17*Spielerentscheidungen!$D$4+Parameter!$B$4*(Ergebnisse2!$E$3/Parameter!$B$8) + J905)&gt;0),IF(($B905-Parameter!$B$17*Spielerentscheidungen!$B$4+Parameter!$B$4*(Ergebnisse2!$D$3/Parameter!$B$8) + I905) &gt; (ZB_Käufer2!$B905-Parameter!$B$17*Spielerentscheidungen!$D$4+Parameter!$B$4*(Ergebnisse2!$E$3/Parameter!$B$8) + J905), "A", IF(($B905-Parameter!$B$17*Spielerentscheidungen!$B$4+Parameter!$B$4*(Ergebnisse2!$D$3/Parameter!$B$8) + I905) &lt; (ZB_Käufer2!$B905-Parameter!$B$17*Spielerentscheidungen!$D$4+Parameter!$B$4*(Ergebnisse2!$E$3/Parameter!$B$8) + J905), "B", C905)),
IF(($B905-Parameter!$B$17*Spielerentscheidungen!$B$4+Parameter!$B$4*(Ergebnisse2!$D$3/Parameter!$B$8) + I905) &gt; 0,"A",
IF((ZB_Käufer2!$B905-Parameter!$B$17*Spielerentscheidungen!$D$4+Parameter!$B$4*(Ergebnisse2!$E$3/Parameter!$B$8) + J905) &gt; 0,"B",0)))</f>
        <v>0</v>
      </c>
      <c r="G905">
        <f>IF(AND(($B905-Parameter!$B$17*Spielerentscheidungen!$B$5+Parameter!$B$4*(Ergebnisse2!$D$4/Parameter!$B$8) + I905)&gt;0,(ZB_Käufer2!$B905-Parameter!$B$17*Spielerentscheidungen!$D$5+Parameter!$B$4*(Ergebnisse2!$E$4/Parameter!$B$8) + J905)&gt;0), IF(($B905-Parameter!$B$17*Spielerentscheidungen!$B$5+Parameter!$B$4*(Ergebnisse2!$D$4/Parameter!$B$8) + I905) &gt; (ZB_Käufer2!$B905-Parameter!$B$17*Spielerentscheidungen!$D$5+Parameter!$B$4*(Ergebnisse2!$E$4/Parameter!$B$8) + J905), "A", IF(($B905-Parameter!$B$17*Spielerentscheidungen!$B$5+Parameter!$B$4*(Ergebnisse2!$D$4/Parameter!$B$8) + I905) &lt; (ZB_Käufer2!$B905-Parameter!$B$17*Spielerentscheidungen!$D$5+Parameter!$B$4*(Ergebnisse2!$E$4/Parameter!$B$8) + J905), "B", C905)),
IF(($B905-Parameter!$B$17*Spielerentscheidungen!$B$5+Parameter!$B$4*(Ergebnisse2!$D$4/Parameter!$B$8) +I905)&gt;0,"A",
IF((ZB_Käufer2!$B905-Parameter!$B$17*Spielerentscheidungen!$D$5+Parameter!$B$4*(Ergebnisse2!$E$4/Parameter!$B$8) + J905)&gt;0,"B",0)))</f>
        <v>0</v>
      </c>
      <c r="H905">
        <f>IF(AND(($B905-Parameter!$B$17*Spielerentscheidungen!$B$6+Parameter!$B$4*(Ergebnisse2!$D$5/Parameter!$B$8) + I905)&gt;0,(ZB_Käufer2!$B905-Parameter!$B$17*Spielerentscheidungen!$D$6+Parameter!$B$4*(Ergebnisse2!$E$5/Parameter!$B$8) + J905)&gt;0), IF(($B905-Parameter!$B$17*Spielerentscheidungen!$B$6+Parameter!$B$4*(Ergebnisse2!$D$5/Parameter!$B$8) + I905) &gt; (ZB_Käufer2!$B905-Parameter!$B$17*Spielerentscheidungen!$D$6+Parameter!$B$4*(Ergebnisse2!$E$5/Parameter!$B$8) + J905),"A",IF(($B905-Parameter!$B$17*Spielerentscheidungen!$B$6+Parameter!$B$4*(Ergebnisse2!$D$5/Parameter!$B$8) + I905) &lt; (ZB_Käufer2!$B905-Parameter!$B$17*Spielerentscheidungen!$D$6+Parameter!$B$4*(Ergebnisse2!$E$5/Parameter!$B$8) + J905),"B",C905)),
IF(($B905-Parameter!$B$17*Spielerentscheidungen!$B$6+Parameter!$B$4*(Ergebnisse2!$D$5/Parameter!$B$8) + I905)&gt;0,"A",
IF((ZB_Käufer2!$B905-Parameter!$B$17*Spielerentscheidungen!$D$6 + Parameter!$B$4*(Ergebnisse2!$E$5/Parameter!$B$8) + J905)&gt;0,"B",0)))</f>
        <v>0</v>
      </c>
      <c r="I905">
        <v>5</v>
      </c>
      <c r="J905">
        <v>0</v>
      </c>
    </row>
    <row r="906" spans="1:10" x14ac:dyDescent="0.35">
      <c r="A906">
        <v>905</v>
      </c>
      <c r="B906">
        <v>9.86</v>
      </c>
      <c r="C906" t="s">
        <v>19</v>
      </c>
      <c r="D906" t="str">
        <f>IF(AND(($B906- Parameter!$B$17*Spielerentscheidungen!$B$2+Parameter!$B$4*0.5 + I906)&gt;0,(ZB_Käufer2!$B906-Parameter!$B$17*Spielerentscheidungen!$D$2+Parameter!$B$4*0.5 + J906)&gt;0), IF(($B906-Parameter!$B$17*Spielerentscheidungen!$B$2+Parameter!$B$4*0.5 + I906) &gt; (ZB_Käufer2!$B906-Parameter!$B$17*Spielerentscheidungen!$D$2+Parameter!$B$4*0.5 + J906), "A", IF((ZB_Käufer2!$B906-Parameter!$B$17*Spielerentscheidungen!$D$2+Parameter!$B$4*0.5 + J906) &gt; ($B906-Parameter!$B$17*Spielerentscheidungen!$B$2+Parameter!$B$4*0.5 + I906), "B", C906)),
IF(($B906-Parameter!$B$17*Spielerentscheidungen!$B$2+Parameter!$B$4*0.5 + I906)&gt;0,"A",
IF((ZB_Käufer2!$B906-Parameter!$B$17*Spielerentscheidungen!$D$2+Parameter!$B$4*0.5 + J906)&gt;0,"B",0)))</f>
        <v>A</v>
      </c>
      <c r="E906" t="str">
        <f>IF(AND(($B906-Parameter!$B$17*Spielerentscheidungen!$B$3+Parameter!$B$4*(Ergebnisse2!$D$2/Parameter!$B$8) + I906)&gt;0,(ZB_Käufer2!$B906-Parameter!$B$17*Spielerentscheidungen!$D$3+Parameter!$B$4*(Ergebnisse2!$E$2/Parameter!$B$8) + J906)&gt;0),IF(($B906-Parameter!$B$17*Spielerentscheidungen!$B$3+Parameter!$B$4*(Ergebnisse2!$D$2/Parameter!$B$8) + I906) &gt; (ZB_Käufer2!$B906-Parameter!$B$17*Spielerentscheidungen!$D$3+Parameter!$B$4*(Ergebnisse2!$E$2/Parameter!$B$8) + J906),"A", IF(($B906-Parameter!$B$17*Spielerentscheidungen!$B$3+Parameter!$B$4*(Ergebnisse2!$D$2/Parameter!$B$8) + I906) &lt; (ZB_Käufer2!$B906-Parameter!$B$17*Spielerentscheidungen!$D$3+Parameter!$B$4*(Ergebnisse2!$E$2/Parameter!$B$8) + J906 ), "B", C906)),
IF(($B906-Parameter!$B$17*Spielerentscheidungen!$B$3+Parameter!$B$4*(Ergebnisse2!$D$2/Parameter!$B$8) + I906) &gt; 0,"A",
IF((ZB_Käufer2!$B906-Parameter!$B$17*Spielerentscheidungen!$D$3+Parameter!$B$4*(Ergebnisse2!$E$2/Parameter!$B$8) + J906)&gt;0,"B",0)))</f>
        <v>A</v>
      </c>
      <c r="F906" t="str">
        <f>IF(AND(($B906-Parameter!$B$17*Spielerentscheidungen!$B$4+Parameter!$B$4*(Ergebnisse2!$D$3/Parameter!$B$8) + I906 )&gt;0,(ZB_Käufer2!$B906-Parameter!$B$17*Spielerentscheidungen!$D$4+Parameter!$B$4*(Ergebnisse2!$E$3/Parameter!$B$8) + J906)&gt;0),IF(($B906-Parameter!$B$17*Spielerentscheidungen!$B$4+Parameter!$B$4*(Ergebnisse2!$D$3/Parameter!$B$8) + I906) &gt; (ZB_Käufer2!$B906-Parameter!$B$17*Spielerentscheidungen!$D$4+Parameter!$B$4*(Ergebnisse2!$E$3/Parameter!$B$8) + J906), "A", IF(($B906-Parameter!$B$17*Spielerentscheidungen!$B$4+Parameter!$B$4*(Ergebnisse2!$D$3/Parameter!$B$8) + I906) &lt; (ZB_Käufer2!$B906-Parameter!$B$17*Spielerentscheidungen!$D$4+Parameter!$B$4*(Ergebnisse2!$E$3/Parameter!$B$8) + J906), "B", C906)),
IF(($B906-Parameter!$B$17*Spielerentscheidungen!$B$4+Parameter!$B$4*(Ergebnisse2!$D$3/Parameter!$B$8) + I906) &gt; 0,"A",
IF((ZB_Käufer2!$B906-Parameter!$B$17*Spielerentscheidungen!$D$4+Parameter!$B$4*(Ergebnisse2!$E$3/Parameter!$B$8) + J906) &gt; 0,"B",0)))</f>
        <v>A</v>
      </c>
      <c r="G906" t="str">
        <f>IF(AND(($B906-Parameter!$B$17*Spielerentscheidungen!$B$5+Parameter!$B$4*(Ergebnisse2!$D$4/Parameter!$B$8) + I906)&gt;0,(ZB_Käufer2!$B906-Parameter!$B$17*Spielerentscheidungen!$D$5+Parameter!$B$4*(Ergebnisse2!$E$4/Parameter!$B$8) + J906)&gt;0), IF(($B906-Parameter!$B$17*Spielerentscheidungen!$B$5+Parameter!$B$4*(Ergebnisse2!$D$4/Parameter!$B$8) + I906) &gt; (ZB_Käufer2!$B906-Parameter!$B$17*Spielerentscheidungen!$D$5+Parameter!$B$4*(Ergebnisse2!$E$4/Parameter!$B$8) + J906), "A", IF(($B906-Parameter!$B$17*Spielerentscheidungen!$B$5+Parameter!$B$4*(Ergebnisse2!$D$4/Parameter!$B$8) + I906) &lt; (ZB_Käufer2!$B906-Parameter!$B$17*Spielerentscheidungen!$D$5+Parameter!$B$4*(Ergebnisse2!$E$4/Parameter!$B$8) + J906), "B", C906)),
IF(($B906-Parameter!$B$17*Spielerentscheidungen!$B$5+Parameter!$B$4*(Ergebnisse2!$D$4/Parameter!$B$8) +I906)&gt;0,"A",
IF((ZB_Käufer2!$B906-Parameter!$B$17*Spielerentscheidungen!$D$5+Parameter!$B$4*(Ergebnisse2!$E$4/Parameter!$B$8) + J906)&gt;0,"B",0)))</f>
        <v>A</v>
      </c>
      <c r="H906">
        <f>IF(AND(($B906-Parameter!$B$17*Spielerentscheidungen!$B$6+Parameter!$B$4*(Ergebnisse2!$D$5/Parameter!$B$8) + I906)&gt;0,(ZB_Käufer2!$B906-Parameter!$B$17*Spielerentscheidungen!$D$6+Parameter!$B$4*(Ergebnisse2!$E$5/Parameter!$B$8) + J906)&gt;0), IF(($B906-Parameter!$B$17*Spielerentscheidungen!$B$6+Parameter!$B$4*(Ergebnisse2!$D$5/Parameter!$B$8) + I906) &gt; (ZB_Käufer2!$B906-Parameter!$B$17*Spielerentscheidungen!$D$6+Parameter!$B$4*(Ergebnisse2!$E$5/Parameter!$B$8) + J906),"A",IF(($B906-Parameter!$B$17*Spielerentscheidungen!$B$6+Parameter!$B$4*(Ergebnisse2!$D$5/Parameter!$B$8) + I906) &lt; (ZB_Käufer2!$B906-Parameter!$B$17*Spielerentscheidungen!$D$6+Parameter!$B$4*(Ergebnisse2!$E$5/Parameter!$B$8) + J906),"B",C906)),
IF(($B906-Parameter!$B$17*Spielerentscheidungen!$B$6+Parameter!$B$4*(Ergebnisse2!$D$5/Parameter!$B$8) + I906)&gt;0,"A",
IF((ZB_Käufer2!$B906-Parameter!$B$17*Spielerentscheidungen!$D$6 + Parameter!$B$4*(Ergebnisse2!$E$5/Parameter!$B$8) + J906)&gt;0,"B",0)))</f>
        <v>0</v>
      </c>
      <c r="I906">
        <v>3</v>
      </c>
      <c r="J906">
        <v>0</v>
      </c>
    </row>
    <row r="907" spans="1:10" x14ac:dyDescent="0.35">
      <c r="A907">
        <v>906</v>
      </c>
      <c r="B907">
        <v>5.71</v>
      </c>
      <c r="C907" t="s">
        <v>20</v>
      </c>
      <c r="D907">
        <f>IF(AND(($B907- Parameter!$B$17*Spielerentscheidungen!$B$2+Parameter!$B$4*0.5 + I907)&gt;0,(ZB_Käufer2!$B907-Parameter!$B$17*Spielerentscheidungen!$D$2+Parameter!$B$4*0.5 + J907)&gt;0), IF(($B907-Parameter!$B$17*Spielerentscheidungen!$B$2+Parameter!$B$4*0.5 + I907) &gt; (ZB_Käufer2!$B907-Parameter!$B$17*Spielerentscheidungen!$D$2+Parameter!$B$4*0.5 + J907), "A", IF((ZB_Käufer2!$B907-Parameter!$B$17*Spielerentscheidungen!$D$2+Parameter!$B$4*0.5 + J907) &gt; ($B907-Parameter!$B$17*Spielerentscheidungen!$B$2+Parameter!$B$4*0.5 + I907), "B", C907)),
IF(($B907-Parameter!$B$17*Spielerentscheidungen!$B$2+Parameter!$B$4*0.5 + I907)&gt;0,"A",
IF((ZB_Käufer2!$B907-Parameter!$B$17*Spielerentscheidungen!$D$2+Parameter!$B$4*0.5 + J907)&gt;0,"B",0)))</f>
        <v>0</v>
      </c>
      <c r="E907">
        <f>IF(AND(($B907-Parameter!$B$17*Spielerentscheidungen!$B$3+Parameter!$B$4*(Ergebnisse2!$D$2/Parameter!$B$8) + I907)&gt;0,(ZB_Käufer2!$B907-Parameter!$B$17*Spielerentscheidungen!$D$3+Parameter!$B$4*(Ergebnisse2!$E$2/Parameter!$B$8) + J907)&gt;0),IF(($B907-Parameter!$B$17*Spielerentscheidungen!$B$3+Parameter!$B$4*(Ergebnisse2!$D$2/Parameter!$B$8) + I907) &gt; (ZB_Käufer2!$B907-Parameter!$B$17*Spielerentscheidungen!$D$3+Parameter!$B$4*(Ergebnisse2!$E$2/Parameter!$B$8) + J907),"A", IF(($B907-Parameter!$B$17*Spielerentscheidungen!$B$3+Parameter!$B$4*(Ergebnisse2!$D$2/Parameter!$B$8) + I907) &lt; (ZB_Käufer2!$B907-Parameter!$B$17*Spielerentscheidungen!$D$3+Parameter!$B$4*(Ergebnisse2!$E$2/Parameter!$B$8) + J907 ), "B", C907)),
IF(($B907-Parameter!$B$17*Spielerentscheidungen!$B$3+Parameter!$B$4*(Ergebnisse2!$D$2/Parameter!$B$8) + I907) &gt; 0,"A",
IF((ZB_Käufer2!$B907-Parameter!$B$17*Spielerentscheidungen!$D$3+Parameter!$B$4*(Ergebnisse2!$E$2/Parameter!$B$8) + J907)&gt;0,"B",0)))</f>
        <v>0</v>
      </c>
      <c r="F907">
        <f>IF(AND(($B907-Parameter!$B$17*Spielerentscheidungen!$B$4+Parameter!$B$4*(Ergebnisse2!$D$3/Parameter!$B$8) + I907 )&gt;0,(ZB_Käufer2!$B907-Parameter!$B$17*Spielerentscheidungen!$D$4+Parameter!$B$4*(Ergebnisse2!$E$3/Parameter!$B$8) + J907)&gt;0),IF(($B907-Parameter!$B$17*Spielerentscheidungen!$B$4+Parameter!$B$4*(Ergebnisse2!$D$3/Parameter!$B$8) + I907) &gt; (ZB_Käufer2!$B907-Parameter!$B$17*Spielerentscheidungen!$D$4+Parameter!$B$4*(Ergebnisse2!$E$3/Parameter!$B$8) + J907), "A", IF(($B907-Parameter!$B$17*Spielerentscheidungen!$B$4+Parameter!$B$4*(Ergebnisse2!$D$3/Parameter!$B$8) + I907) &lt; (ZB_Käufer2!$B907-Parameter!$B$17*Spielerentscheidungen!$D$4+Parameter!$B$4*(Ergebnisse2!$E$3/Parameter!$B$8) + J907), "B", C907)),
IF(($B907-Parameter!$B$17*Spielerentscheidungen!$B$4+Parameter!$B$4*(Ergebnisse2!$D$3/Parameter!$B$8) + I907) &gt; 0,"A",
IF((ZB_Käufer2!$B907-Parameter!$B$17*Spielerentscheidungen!$D$4+Parameter!$B$4*(Ergebnisse2!$E$3/Parameter!$B$8) + J907) &gt; 0,"B",0)))</f>
        <v>0</v>
      </c>
      <c r="G907">
        <f>IF(AND(($B907-Parameter!$B$17*Spielerentscheidungen!$B$5+Parameter!$B$4*(Ergebnisse2!$D$4/Parameter!$B$8) + I907)&gt;0,(ZB_Käufer2!$B907-Parameter!$B$17*Spielerentscheidungen!$D$5+Parameter!$B$4*(Ergebnisse2!$E$4/Parameter!$B$8) + J907)&gt;0), IF(($B907-Parameter!$B$17*Spielerentscheidungen!$B$5+Parameter!$B$4*(Ergebnisse2!$D$4/Parameter!$B$8) + I907) &gt; (ZB_Käufer2!$B907-Parameter!$B$17*Spielerentscheidungen!$D$5+Parameter!$B$4*(Ergebnisse2!$E$4/Parameter!$B$8) + J907), "A", IF(($B907-Parameter!$B$17*Spielerentscheidungen!$B$5+Parameter!$B$4*(Ergebnisse2!$D$4/Parameter!$B$8) + I907) &lt; (ZB_Käufer2!$B907-Parameter!$B$17*Spielerentscheidungen!$D$5+Parameter!$B$4*(Ergebnisse2!$E$4/Parameter!$B$8) + J907), "B", C907)),
IF(($B907-Parameter!$B$17*Spielerentscheidungen!$B$5+Parameter!$B$4*(Ergebnisse2!$D$4/Parameter!$B$8) +I907)&gt;0,"A",
IF((ZB_Käufer2!$B907-Parameter!$B$17*Spielerentscheidungen!$D$5+Parameter!$B$4*(Ergebnisse2!$E$4/Parameter!$B$8) + J907)&gt;0,"B",0)))</f>
        <v>0</v>
      </c>
      <c r="H907">
        <f>IF(AND(($B907-Parameter!$B$17*Spielerentscheidungen!$B$6+Parameter!$B$4*(Ergebnisse2!$D$5/Parameter!$B$8) + I907)&gt;0,(ZB_Käufer2!$B907-Parameter!$B$17*Spielerentscheidungen!$D$6+Parameter!$B$4*(Ergebnisse2!$E$5/Parameter!$B$8) + J907)&gt;0), IF(($B907-Parameter!$B$17*Spielerentscheidungen!$B$6+Parameter!$B$4*(Ergebnisse2!$D$5/Parameter!$B$8) + I907) &gt; (ZB_Käufer2!$B907-Parameter!$B$17*Spielerentscheidungen!$D$6+Parameter!$B$4*(Ergebnisse2!$E$5/Parameter!$B$8) + J907),"A",IF(($B907-Parameter!$B$17*Spielerentscheidungen!$B$6+Parameter!$B$4*(Ergebnisse2!$D$5/Parameter!$B$8) + I907) &lt; (ZB_Käufer2!$B907-Parameter!$B$17*Spielerentscheidungen!$D$6+Parameter!$B$4*(Ergebnisse2!$E$5/Parameter!$B$8) + J907),"B",C907)),
IF(($B907-Parameter!$B$17*Spielerentscheidungen!$B$6+Parameter!$B$4*(Ergebnisse2!$D$5/Parameter!$B$8) + I907)&gt;0,"A",
IF((ZB_Käufer2!$B907-Parameter!$B$17*Spielerentscheidungen!$D$6 + Parameter!$B$4*(Ergebnisse2!$E$5/Parameter!$B$8) + J907)&gt;0,"B",0)))</f>
        <v>0</v>
      </c>
      <c r="I907">
        <v>0</v>
      </c>
      <c r="J907">
        <v>2</v>
      </c>
    </row>
    <row r="908" spans="1:10" x14ac:dyDescent="0.35">
      <c r="A908">
        <v>907</v>
      </c>
      <c r="B908">
        <v>6.33</v>
      </c>
      <c r="C908" t="s">
        <v>19</v>
      </c>
      <c r="D908" t="str">
        <f>IF(AND(($B908- Parameter!$B$17*Spielerentscheidungen!$B$2+Parameter!$B$4*0.5 + I908)&gt;0,(ZB_Käufer2!$B908-Parameter!$B$17*Spielerentscheidungen!$D$2+Parameter!$B$4*0.5 + J908)&gt;0), IF(($B908-Parameter!$B$17*Spielerentscheidungen!$B$2+Parameter!$B$4*0.5 + I908) &gt; (ZB_Käufer2!$B908-Parameter!$B$17*Spielerentscheidungen!$D$2+Parameter!$B$4*0.5 + J908), "A", IF((ZB_Käufer2!$B908-Parameter!$B$17*Spielerentscheidungen!$D$2+Parameter!$B$4*0.5 + J908) &gt; ($B908-Parameter!$B$17*Spielerentscheidungen!$B$2+Parameter!$B$4*0.5 + I908), "B", C908)),
IF(($B908-Parameter!$B$17*Spielerentscheidungen!$B$2+Parameter!$B$4*0.5 + I908)&gt;0,"A",
IF((ZB_Käufer2!$B908-Parameter!$B$17*Spielerentscheidungen!$D$2+Parameter!$B$4*0.5 + J908)&gt;0,"B",0)))</f>
        <v>B</v>
      </c>
      <c r="E908" t="str">
        <f>IF(AND(($B908-Parameter!$B$17*Spielerentscheidungen!$B$3+Parameter!$B$4*(Ergebnisse2!$D$2/Parameter!$B$8) + I908)&gt;0,(ZB_Käufer2!$B908-Parameter!$B$17*Spielerentscheidungen!$D$3+Parameter!$B$4*(Ergebnisse2!$E$2/Parameter!$B$8) + J908)&gt;0),IF(($B908-Parameter!$B$17*Spielerentscheidungen!$B$3+Parameter!$B$4*(Ergebnisse2!$D$2/Parameter!$B$8) + I908) &gt; (ZB_Käufer2!$B908-Parameter!$B$17*Spielerentscheidungen!$D$3+Parameter!$B$4*(Ergebnisse2!$E$2/Parameter!$B$8) + J908),"A", IF(($B908-Parameter!$B$17*Spielerentscheidungen!$B$3+Parameter!$B$4*(Ergebnisse2!$D$2/Parameter!$B$8) + I908) &lt; (ZB_Käufer2!$B908-Parameter!$B$17*Spielerentscheidungen!$D$3+Parameter!$B$4*(Ergebnisse2!$E$2/Parameter!$B$8) + J908 ), "B", C908)),
IF(($B908-Parameter!$B$17*Spielerentscheidungen!$B$3+Parameter!$B$4*(Ergebnisse2!$D$2/Parameter!$B$8) + I908) &gt; 0,"A",
IF((ZB_Käufer2!$B908-Parameter!$B$17*Spielerentscheidungen!$D$3+Parameter!$B$4*(Ergebnisse2!$E$2/Parameter!$B$8) + J908)&gt;0,"B",0)))</f>
        <v>A</v>
      </c>
      <c r="F908">
        <f>IF(AND(($B908-Parameter!$B$17*Spielerentscheidungen!$B$4+Parameter!$B$4*(Ergebnisse2!$D$3/Parameter!$B$8) + I908 )&gt;0,(ZB_Käufer2!$B908-Parameter!$B$17*Spielerentscheidungen!$D$4+Parameter!$B$4*(Ergebnisse2!$E$3/Parameter!$B$8) + J908)&gt;0),IF(($B908-Parameter!$B$17*Spielerentscheidungen!$B$4+Parameter!$B$4*(Ergebnisse2!$D$3/Parameter!$B$8) + I908) &gt; (ZB_Käufer2!$B908-Parameter!$B$17*Spielerentscheidungen!$D$4+Parameter!$B$4*(Ergebnisse2!$E$3/Parameter!$B$8) + J908), "A", IF(($B908-Parameter!$B$17*Spielerentscheidungen!$B$4+Parameter!$B$4*(Ergebnisse2!$D$3/Parameter!$B$8) + I908) &lt; (ZB_Käufer2!$B908-Parameter!$B$17*Spielerentscheidungen!$D$4+Parameter!$B$4*(Ergebnisse2!$E$3/Parameter!$B$8) + J908), "B", C908)),
IF(($B908-Parameter!$B$17*Spielerentscheidungen!$B$4+Parameter!$B$4*(Ergebnisse2!$D$3/Parameter!$B$8) + I908) &gt; 0,"A",
IF((ZB_Käufer2!$B908-Parameter!$B$17*Spielerentscheidungen!$D$4+Parameter!$B$4*(Ergebnisse2!$E$3/Parameter!$B$8) + J908) &gt; 0,"B",0)))</f>
        <v>0</v>
      </c>
      <c r="G908">
        <f>IF(AND(($B908-Parameter!$B$17*Spielerentscheidungen!$B$5+Parameter!$B$4*(Ergebnisse2!$D$4/Parameter!$B$8) + I908)&gt;0,(ZB_Käufer2!$B908-Parameter!$B$17*Spielerentscheidungen!$D$5+Parameter!$B$4*(Ergebnisse2!$E$4/Parameter!$B$8) + J908)&gt;0), IF(($B908-Parameter!$B$17*Spielerentscheidungen!$B$5+Parameter!$B$4*(Ergebnisse2!$D$4/Parameter!$B$8) + I908) &gt; (ZB_Käufer2!$B908-Parameter!$B$17*Spielerentscheidungen!$D$5+Parameter!$B$4*(Ergebnisse2!$E$4/Parameter!$B$8) + J908), "A", IF(($B908-Parameter!$B$17*Spielerentscheidungen!$B$5+Parameter!$B$4*(Ergebnisse2!$D$4/Parameter!$B$8) + I908) &lt; (ZB_Käufer2!$B908-Parameter!$B$17*Spielerentscheidungen!$D$5+Parameter!$B$4*(Ergebnisse2!$E$4/Parameter!$B$8) + J908), "B", C908)),
IF(($B908-Parameter!$B$17*Spielerentscheidungen!$B$5+Parameter!$B$4*(Ergebnisse2!$D$4/Parameter!$B$8) +I908)&gt;0,"A",
IF((ZB_Käufer2!$B908-Parameter!$B$17*Spielerentscheidungen!$D$5+Parameter!$B$4*(Ergebnisse2!$E$4/Parameter!$B$8) + J908)&gt;0,"B",0)))</f>
        <v>0</v>
      </c>
      <c r="H908">
        <f>IF(AND(($B908-Parameter!$B$17*Spielerentscheidungen!$B$6+Parameter!$B$4*(Ergebnisse2!$D$5/Parameter!$B$8) + I908)&gt;0,(ZB_Käufer2!$B908-Parameter!$B$17*Spielerentscheidungen!$D$6+Parameter!$B$4*(Ergebnisse2!$E$5/Parameter!$B$8) + J908)&gt;0), IF(($B908-Parameter!$B$17*Spielerentscheidungen!$B$6+Parameter!$B$4*(Ergebnisse2!$D$5/Parameter!$B$8) + I908) &gt; (ZB_Käufer2!$B908-Parameter!$B$17*Spielerentscheidungen!$D$6+Parameter!$B$4*(Ergebnisse2!$E$5/Parameter!$B$8) + J908),"A",IF(($B908-Parameter!$B$17*Spielerentscheidungen!$B$6+Parameter!$B$4*(Ergebnisse2!$D$5/Parameter!$B$8) + I908) &lt; (ZB_Käufer2!$B908-Parameter!$B$17*Spielerentscheidungen!$D$6+Parameter!$B$4*(Ergebnisse2!$E$5/Parameter!$B$8) + J908),"B",C908)),
IF(($B908-Parameter!$B$17*Spielerentscheidungen!$B$6+Parameter!$B$4*(Ergebnisse2!$D$5/Parameter!$B$8) + I908)&gt;0,"A",
IF((ZB_Käufer2!$B908-Parameter!$B$17*Spielerentscheidungen!$D$6 + Parameter!$B$4*(Ergebnisse2!$E$5/Parameter!$B$8) + J908)&gt;0,"B",0)))</f>
        <v>0</v>
      </c>
      <c r="I908">
        <v>0</v>
      </c>
      <c r="J908">
        <v>2</v>
      </c>
    </row>
    <row r="909" spans="1:10" x14ac:dyDescent="0.35">
      <c r="A909">
        <v>908</v>
      </c>
      <c r="B909">
        <v>4.7300000000000004</v>
      </c>
      <c r="C909" t="s">
        <v>20</v>
      </c>
      <c r="D909" t="str">
        <f>IF(AND(($B909- Parameter!$B$17*Spielerentscheidungen!$B$2+Parameter!$B$4*0.5 + I909)&gt;0,(ZB_Käufer2!$B909-Parameter!$B$17*Spielerentscheidungen!$D$2+Parameter!$B$4*0.5 + J909)&gt;0), IF(($B909-Parameter!$B$17*Spielerentscheidungen!$B$2+Parameter!$B$4*0.5 + I909) &gt; (ZB_Käufer2!$B909-Parameter!$B$17*Spielerentscheidungen!$D$2+Parameter!$B$4*0.5 + J909), "A", IF((ZB_Käufer2!$B909-Parameter!$B$17*Spielerentscheidungen!$D$2+Parameter!$B$4*0.5 + J909) &gt; ($B909-Parameter!$B$17*Spielerentscheidungen!$B$2+Parameter!$B$4*0.5 + I909), "B", C909)),
IF(($B909-Parameter!$B$17*Spielerentscheidungen!$B$2+Parameter!$B$4*0.5 + I909)&gt;0,"A",
IF((ZB_Käufer2!$B909-Parameter!$B$17*Spielerentscheidungen!$D$2+Parameter!$B$4*0.5 + J909)&gt;0,"B",0)))</f>
        <v>A</v>
      </c>
      <c r="E909" t="str">
        <f>IF(AND(($B909-Parameter!$B$17*Spielerentscheidungen!$B$3+Parameter!$B$4*(Ergebnisse2!$D$2/Parameter!$B$8) + I909)&gt;0,(ZB_Käufer2!$B909-Parameter!$B$17*Spielerentscheidungen!$D$3+Parameter!$B$4*(Ergebnisse2!$E$2/Parameter!$B$8) + J909)&gt;0),IF(($B909-Parameter!$B$17*Spielerentscheidungen!$B$3+Parameter!$B$4*(Ergebnisse2!$D$2/Parameter!$B$8) + I909) &gt; (ZB_Käufer2!$B909-Parameter!$B$17*Spielerentscheidungen!$D$3+Parameter!$B$4*(Ergebnisse2!$E$2/Parameter!$B$8) + J909),"A", IF(($B909-Parameter!$B$17*Spielerentscheidungen!$B$3+Parameter!$B$4*(Ergebnisse2!$D$2/Parameter!$B$8) + I909) &lt; (ZB_Käufer2!$B909-Parameter!$B$17*Spielerentscheidungen!$D$3+Parameter!$B$4*(Ergebnisse2!$E$2/Parameter!$B$8) + J909 ), "B", C909)),
IF(($B909-Parameter!$B$17*Spielerentscheidungen!$B$3+Parameter!$B$4*(Ergebnisse2!$D$2/Parameter!$B$8) + I909) &gt; 0,"A",
IF((ZB_Käufer2!$B909-Parameter!$B$17*Spielerentscheidungen!$D$3+Parameter!$B$4*(Ergebnisse2!$E$2/Parameter!$B$8) + J909)&gt;0,"B",0)))</f>
        <v>A</v>
      </c>
      <c r="F909">
        <f>IF(AND(($B909-Parameter!$B$17*Spielerentscheidungen!$B$4+Parameter!$B$4*(Ergebnisse2!$D$3/Parameter!$B$8) + I909 )&gt;0,(ZB_Käufer2!$B909-Parameter!$B$17*Spielerentscheidungen!$D$4+Parameter!$B$4*(Ergebnisse2!$E$3/Parameter!$B$8) + J909)&gt;0),IF(($B909-Parameter!$B$17*Spielerentscheidungen!$B$4+Parameter!$B$4*(Ergebnisse2!$D$3/Parameter!$B$8) + I909) &gt; (ZB_Käufer2!$B909-Parameter!$B$17*Spielerentscheidungen!$D$4+Parameter!$B$4*(Ergebnisse2!$E$3/Parameter!$B$8) + J909), "A", IF(($B909-Parameter!$B$17*Spielerentscheidungen!$B$4+Parameter!$B$4*(Ergebnisse2!$D$3/Parameter!$B$8) + I909) &lt; (ZB_Käufer2!$B909-Parameter!$B$17*Spielerentscheidungen!$D$4+Parameter!$B$4*(Ergebnisse2!$E$3/Parameter!$B$8) + J909), "B", C909)),
IF(($B909-Parameter!$B$17*Spielerentscheidungen!$B$4+Parameter!$B$4*(Ergebnisse2!$D$3/Parameter!$B$8) + I909) &gt; 0,"A",
IF((ZB_Käufer2!$B909-Parameter!$B$17*Spielerentscheidungen!$D$4+Parameter!$B$4*(Ergebnisse2!$E$3/Parameter!$B$8) + J909) &gt; 0,"B",0)))</f>
        <v>0</v>
      </c>
      <c r="G909">
        <f>IF(AND(($B909-Parameter!$B$17*Spielerentscheidungen!$B$5+Parameter!$B$4*(Ergebnisse2!$D$4/Parameter!$B$8) + I909)&gt;0,(ZB_Käufer2!$B909-Parameter!$B$17*Spielerentscheidungen!$D$5+Parameter!$B$4*(Ergebnisse2!$E$4/Parameter!$B$8) + J909)&gt;0), IF(($B909-Parameter!$B$17*Spielerentscheidungen!$B$5+Parameter!$B$4*(Ergebnisse2!$D$4/Parameter!$B$8) + I909) &gt; (ZB_Käufer2!$B909-Parameter!$B$17*Spielerentscheidungen!$D$5+Parameter!$B$4*(Ergebnisse2!$E$4/Parameter!$B$8) + J909), "A", IF(($B909-Parameter!$B$17*Spielerentscheidungen!$B$5+Parameter!$B$4*(Ergebnisse2!$D$4/Parameter!$B$8) + I909) &lt; (ZB_Käufer2!$B909-Parameter!$B$17*Spielerentscheidungen!$D$5+Parameter!$B$4*(Ergebnisse2!$E$4/Parameter!$B$8) + J909), "B", C909)),
IF(($B909-Parameter!$B$17*Spielerentscheidungen!$B$5+Parameter!$B$4*(Ergebnisse2!$D$4/Parameter!$B$8) +I909)&gt;0,"A",
IF((ZB_Käufer2!$B909-Parameter!$B$17*Spielerentscheidungen!$D$5+Parameter!$B$4*(Ergebnisse2!$E$4/Parameter!$B$8) + J909)&gt;0,"B",0)))</f>
        <v>0</v>
      </c>
      <c r="H909">
        <f>IF(AND(($B909-Parameter!$B$17*Spielerentscheidungen!$B$6+Parameter!$B$4*(Ergebnisse2!$D$5/Parameter!$B$8) + I909)&gt;0,(ZB_Käufer2!$B909-Parameter!$B$17*Spielerentscheidungen!$D$6+Parameter!$B$4*(Ergebnisse2!$E$5/Parameter!$B$8) + J909)&gt;0), IF(($B909-Parameter!$B$17*Spielerentscheidungen!$B$6+Parameter!$B$4*(Ergebnisse2!$D$5/Parameter!$B$8) + I909) &gt; (ZB_Käufer2!$B909-Parameter!$B$17*Spielerentscheidungen!$D$6+Parameter!$B$4*(Ergebnisse2!$E$5/Parameter!$B$8) + J909),"A",IF(($B909-Parameter!$B$17*Spielerentscheidungen!$B$6+Parameter!$B$4*(Ergebnisse2!$D$5/Parameter!$B$8) + I909) &lt; (ZB_Käufer2!$B909-Parameter!$B$17*Spielerentscheidungen!$D$6+Parameter!$B$4*(Ergebnisse2!$E$5/Parameter!$B$8) + J909),"B",C909)),
IF(($B909-Parameter!$B$17*Spielerentscheidungen!$B$6+Parameter!$B$4*(Ergebnisse2!$D$5/Parameter!$B$8) + I909)&gt;0,"A",
IF((ZB_Käufer2!$B909-Parameter!$B$17*Spielerentscheidungen!$D$6 + Parameter!$B$4*(Ergebnisse2!$E$5/Parameter!$B$8) + J909)&gt;0,"B",0)))</f>
        <v>0</v>
      </c>
      <c r="I909">
        <v>4</v>
      </c>
      <c r="J909">
        <v>0</v>
      </c>
    </row>
    <row r="910" spans="1:10" x14ac:dyDescent="0.35">
      <c r="A910">
        <v>909</v>
      </c>
      <c r="B910">
        <v>6.02</v>
      </c>
      <c r="C910" t="s">
        <v>19</v>
      </c>
      <c r="D910" t="str">
        <f>IF(AND(($B910- Parameter!$B$17*Spielerentscheidungen!$B$2+Parameter!$B$4*0.5 + I910)&gt;0,(ZB_Käufer2!$B910-Parameter!$B$17*Spielerentscheidungen!$D$2+Parameter!$B$4*0.5 + J910)&gt;0), IF(($B910-Parameter!$B$17*Spielerentscheidungen!$B$2+Parameter!$B$4*0.5 + I910) &gt; (ZB_Käufer2!$B910-Parameter!$B$17*Spielerentscheidungen!$D$2+Parameter!$B$4*0.5 + J910), "A", IF((ZB_Käufer2!$B910-Parameter!$B$17*Spielerentscheidungen!$D$2+Parameter!$B$4*0.5 + J910) &gt; ($B910-Parameter!$B$17*Spielerentscheidungen!$B$2+Parameter!$B$4*0.5 + I910), "B", C910)),
IF(($B910-Parameter!$B$17*Spielerentscheidungen!$B$2+Parameter!$B$4*0.5 + I910)&gt;0,"A",
IF((ZB_Käufer2!$B910-Parameter!$B$17*Spielerentscheidungen!$D$2+Parameter!$B$4*0.5 + J910)&gt;0,"B",0)))</f>
        <v>A</v>
      </c>
      <c r="E910" t="str">
        <f>IF(AND(($B910-Parameter!$B$17*Spielerentscheidungen!$B$3+Parameter!$B$4*(Ergebnisse2!$D$2/Parameter!$B$8) + I910)&gt;0,(ZB_Käufer2!$B910-Parameter!$B$17*Spielerentscheidungen!$D$3+Parameter!$B$4*(Ergebnisse2!$E$2/Parameter!$B$8) + J910)&gt;0),IF(($B910-Parameter!$B$17*Spielerentscheidungen!$B$3+Parameter!$B$4*(Ergebnisse2!$D$2/Parameter!$B$8) + I910) &gt; (ZB_Käufer2!$B910-Parameter!$B$17*Spielerentscheidungen!$D$3+Parameter!$B$4*(Ergebnisse2!$E$2/Parameter!$B$8) + J910),"A", IF(($B910-Parameter!$B$17*Spielerentscheidungen!$B$3+Parameter!$B$4*(Ergebnisse2!$D$2/Parameter!$B$8) + I910) &lt; (ZB_Käufer2!$B910-Parameter!$B$17*Spielerentscheidungen!$D$3+Parameter!$B$4*(Ergebnisse2!$E$2/Parameter!$B$8) + J910 ), "B", C910)),
IF(($B910-Parameter!$B$17*Spielerentscheidungen!$B$3+Parameter!$B$4*(Ergebnisse2!$D$2/Parameter!$B$8) + I910) &gt; 0,"A",
IF((ZB_Käufer2!$B910-Parameter!$B$17*Spielerentscheidungen!$D$3+Parameter!$B$4*(Ergebnisse2!$E$2/Parameter!$B$8) + J910)&gt;0,"B",0)))</f>
        <v>A</v>
      </c>
      <c r="F910">
        <f>IF(AND(($B910-Parameter!$B$17*Spielerentscheidungen!$B$4+Parameter!$B$4*(Ergebnisse2!$D$3/Parameter!$B$8) + I910 )&gt;0,(ZB_Käufer2!$B910-Parameter!$B$17*Spielerentscheidungen!$D$4+Parameter!$B$4*(Ergebnisse2!$E$3/Parameter!$B$8) + J910)&gt;0),IF(($B910-Parameter!$B$17*Spielerentscheidungen!$B$4+Parameter!$B$4*(Ergebnisse2!$D$3/Parameter!$B$8) + I910) &gt; (ZB_Käufer2!$B910-Parameter!$B$17*Spielerentscheidungen!$D$4+Parameter!$B$4*(Ergebnisse2!$E$3/Parameter!$B$8) + J910), "A", IF(($B910-Parameter!$B$17*Spielerentscheidungen!$B$4+Parameter!$B$4*(Ergebnisse2!$D$3/Parameter!$B$8) + I910) &lt; (ZB_Käufer2!$B910-Parameter!$B$17*Spielerentscheidungen!$D$4+Parameter!$B$4*(Ergebnisse2!$E$3/Parameter!$B$8) + J910), "B", C910)),
IF(($B910-Parameter!$B$17*Spielerentscheidungen!$B$4+Parameter!$B$4*(Ergebnisse2!$D$3/Parameter!$B$8) + I910) &gt; 0,"A",
IF((ZB_Käufer2!$B910-Parameter!$B$17*Spielerentscheidungen!$D$4+Parameter!$B$4*(Ergebnisse2!$E$3/Parameter!$B$8) + J910) &gt; 0,"B",0)))</f>
        <v>0</v>
      </c>
      <c r="G910">
        <f>IF(AND(($B910-Parameter!$B$17*Spielerentscheidungen!$B$5+Parameter!$B$4*(Ergebnisse2!$D$4/Parameter!$B$8) + I910)&gt;0,(ZB_Käufer2!$B910-Parameter!$B$17*Spielerentscheidungen!$D$5+Parameter!$B$4*(Ergebnisse2!$E$4/Parameter!$B$8) + J910)&gt;0), IF(($B910-Parameter!$B$17*Spielerentscheidungen!$B$5+Parameter!$B$4*(Ergebnisse2!$D$4/Parameter!$B$8) + I910) &gt; (ZB_Käufer2!$B910-Parameter!$B$17*Spielerentscheidungen!$D$5+Parameter!$B$4*(Ergebnisse2!$E$4/Parameter!$B$8) + J910), "A", IF(($B910-Parameter!$B$17*Spielerentscheidungen!$B$5+Parameter!$B$4*(Ergebnisse2!$D$4/Parameter!$B$8) + I910) &lt; (ZB_Käufer2!$B910-Parameter!$B$17*Spielerentscheidungen!$D$5+Parameter!$B$4*(Ergebnisse2!$E$4/Parameter!$B$8) + J910), "B", C910)),
IF(($B910-Parameter!$B$17*Spielerentscheidungen!$B$5+Parameter!$B$4*(Ergebnisse2!$D$4/Parameter!$B$8) +I910)&gt;0,"A",
IF((ZB_Käufer2!$B910-Parameter!$B$17*Spielerentscheidungen!$D$5+Parameter!$B$4*(Ergebnisse2!$E$4/Parameter!$B$8) + J910)&gt;0,"B",0)))</f>
        <v>0</v>
      </c>
      <c r="H910">
        <f>IF(AND(($B910-Parameter!$B$17*Spielerentscheidungen!$B$6+Parameter!$B$4*(Ergebnisse2!$D$5/Parameter!$B$8) + I910)&gt;0,(ZB_Käufer2!$B910-Parameter!$B$17*Spielerentscheidungen!$D$6+Parameter!$B$4*(Ergebnisse2!$E$5/Parameter!$B$8) + J910)&gt;0), IF(($B910-Parameter!$B$17*Spielerentscheidungen!$B$6+Parameter!$B$4*(Ergebnisse2!$D$5/Parameter!$B$8) + I910) &gt; (ZB_Käufer2!$B910-Parameter!$B$17*Spielerentscheidungen!$D$6+Parameter!$B$4*(Ergebnisse2!$E$5/Parameter!$B$8) + J910),"A",IF(($B910-Parameter!$B$17*Spielerentscheidungen!$B$6+Parameter!$B$4*(Ergebnisse2!$D$5/Parameter!$B$8) + I910) &lt; (ZB_Käufer2!$B910-Parameter!$B$17*Spielerentscheidungen!$D$6+Parameter!$B$4*(Ergebnisse2!$E$5/Parameter!$B$8) + J910),"B",C910)),
IF(($B910-Parameter!$B$17*Spielerentscheidungen!$B$6+Parameter!$B$4*(Ergebnisse2!$D$5/Parameter!$B$8) + I910)&gt;0,"A",
IF((ZB_Käufer2!$B910-Parameter!$B$17*Spielerentscheidungen!$D$6 + Parameter!$B$4*(Ergebnisse2!$E$5/Parameter!$B$8) + J910)&gt;0,"B",0)))</f>
        <v>0</v>
      </c>
      <c r="I910">
        <v>3</v>
      </c>
      <c r="J910">
        <v>0</v>
      </c>
    </row>
    <row r="911" spans="1:10" x14ac:dyDescent="0.35">
      <c r="A911">
        <v>910</v>
      </c>
      <c r="B911">
        <v>5.74</v>
      </c>
      <c r="C911" t="s">
        <v>20</v>
      </c>
      <c r="D911" t="str">
        <f>IF(AND(($B911- Parameter!$B$17*Spielerentscheidungen!$B$2+Parameter!$B$4*0.5 + I911)&gt;0,(ZB_Käufer2!$B911-Parameter!$B$17*Spielerentscheidungen!$D$2+Parameter!$B$4*0.5 + J911)&gt;0), IF(($B911-Parameter!$B$17*Spielerentscheidungen!$B$2+Parameter!$B$4*0.5 + I911) &gt; (ZB_Käufer2!$B911-Parameter!$B$17*Spielerentscheidungen!$D$2+Parameter!$B$4*0.5 + J911), "A", IF((ZB_Käufer2!$B911-Parameter!$B$17*Spielerentscheidungen!$D$2+Parameter!$B$4*0.5 + J911) &gt; ($B911-Parameter!$B$17*Spielerentscheidungen!$B$2+Parameter!$B$4*0.5 + I911), "B", C911)),
IF(($B911-Parameter!$B$17*Spielerentscheidungen!$B$2+Parameter!$B$4*0.5 + I911)&gt;0,"A",
IF((ZB_Käufer2!$B911-Parameter!$B$17*Spielerentscheidungen!$D$2+Parameter!$B$4*0.5 + J911)&gt;0,"B",0)))</f>
        <v>B</v>
      </c>
      <c r="E911" t="str">
        <f>IF(AND(($B911-Parameter!$B$17*Spielerentscheidungen!$B$3+Parameter!$B$4*(Ergebnisse2!$D$2/Parameter!$B$8) + I911)&gt;0,(ZB_Käufer2!$B911-Parameter!$B$17*Spielerentscheidungen!$D$3+Parameter!$B$4*(Ergebnisse2!$E$2/Parameter!$B$8) + J911)&gt;0),IF(($B911-Parameter!$B$17*Spielerentscheidungen!$B$3+Parameter!$B$4*(Ergebnisse2!$D$2/Parameter!$B$8) + I911) &gt; (ZB_Käufer2!$B911-Parameter!$B$17*Spielerentscheidungen!$D$3+Parameter!$B$4*(Ergebnisse2!$E$2/Parameter!$B$8) + J911),"A", IF(($B911-Parameter!$B$17*Spielerentscheidungen!$B$3+Parameter!$B$4*(Ergebnisse2!$D$2/Parameter!$B$8) + I911) &lt; (ZB_Käufer2!$B911-Parameter!$B$17*Spielerentscheidungen!$D$3+Parameter!$B$4*(Ergebnisse2!$E$2/Parameter!$B$8) + J911 ), "B", C911)),
IF(($B911-Parameter!$B$17*Spielerentscheidungen!$B$3+Parameter!$B$4*(Ergebnisse2!$D$2/Parameter!$B$8) + I911) &gt; 0,"A",
IF((ZB_Käufer2!$B911-Parameter!$B$17*Spielerentscheidungen!$D$3+Parameter!$B$4*(Ergebnisse2!$E$2/Parameter!$B$8) + J911)&gt;0,"B",0)))</f>
        <v>B</v>
      </c>
      <c r="F911" t="str">
        <f>IF(AND(($B911-Parameter!$B$17*Spielerentscheidungen!$B$4+Parameter!$B$4*(Ergebnisse2!$D$3/Parameter!$B$8) + I911 )&gt;0,(ZB_Käufer2!$B911-Parameter!$B$17*Spielerentscheidungen!$D$4+Parameter!$B$4*(Ergebnisse2!$E$3/Parameter!$B$8) + J911)&gt;0),IF(($B911-Parameter!$B$17*Spielerentscheidungen!$B$4+Parameter!$B$4*(Ergebnisse2!$D$3/Parameter!$B$8) + I911) &gt; (ZB_Käufer2!$B911-Parameter!$B$17*Spielerentscheidungen!$D$4+Parameter!$B$4*(Ergebnisse2!$E$3/Parameter!$B$8) + J911), "A", IF(($B911-Parameter!$B$17*Spielerentscheidungen!$B$4+Parameter!$B$4*(Ergebnisse2!$D$3/Parameter!$B$8) + I911) &lt; (ZB_Käufer2!$B911-Parameter!$B$17*Spielerentscheidungen!$D$4+Parameter!$B$4*(Ergebnisse2!$E$3/Parameter!$B$8) + J911), "B", C911)),
IF(($B911-Parameter!$B$17*Spielerentscheidungen!$B$4+Parameter!$B$4*(Ergebnisse2!$D$3/Parameter!$B$8) + I911) &gt; 0,"A",
IF((ZB_Käufer2!$B911-Parameter!$B$17*Spielerentscheidungen!$D$4+Parameter!$B$4*(Ergebnisse2!$E$3/Parameter!$B$8) + J911) &gt; 0,"B",0)))</f>
        <v>B</v>
      </c>
      <c r="G911" t="str">
        <f>IF(AND(($B911-Parameter!$B$17*Spielerentscheidungen!$B$5+Parameter!$B$4*(Ergebnisse2!$D$4/Parameter!$B$8) + I911)&gt;0,(ZB_Käufer2!$B911-Parameter!$B$17*Spielerentscheidungen!$D$5+Parameter!$B$4*(Ergebnisse2!$E$4/Parameter!$B$8) + J911)&gt;0), IF(($B911-Parameter!$B$17*Spielerentscheidungen!$B$5+Parameter!$B$4*(Ergebnisse2!$D$4/Parameter!$B$8) + I911) &gt; (ZB_Käufer2!$B911-Parameter!$B$17*Spielerentscheidungen!$D$5+Parameter!$B$4*(Ergebnisse2!$E$4/Parameter!$B$8) + J911), "A", IF(($B911-Parameter!$B$17*Spielerentscheidungen!$B$5+Parameter!$B$4*(Ergebnisse2!$D$4/Parameter!$B$8) + I911) &lt; (ZB_Käufer2!$B911-Parameter!$B$17*Spielerentscheidungen!$D$5+Parameter!$B$4*(Ergebnisse2!$E$4/Parameter!$B$8) + J911), "B", C911)),
IF(($B911-Parameter!$B$17*Spielerentscheidungen!$B$5+Parameter!$B$4*(Ergebnisse2!$D$4/Parameter!$B$8) +I911)&gt;0,"A",
IF((ZB_Käufer2!$B911-Parameter!$B$17*Spielerentscheidungen!$D$5+Parameter!$B$4*(Ergebnisse2!$E$4/Parameter!$B$8) + J911)&gt;0,"B",0)))</f>
        <v>B</v>
      </c>
      <c r="H911">
        <f>IF(AND(($B911-Parameter!$B$17*Spielerentscheidungen!$B$6+Parameter!$B$4*(Ergebnisse2!$D$5/Parameter!$B$8) + I911)&gt;0,(ZB_Käufer2!$B911-Parameter!$B$17*Spielerentscheidungen!$D$6+Parameter!$B$4*(Ergebnisse2!$E$5/Parameter!$B$8) + J911)&gt;0), IF(($B911-Parameter!$B$17*Spielerentscheidungen!$B$6+Parameter!$B$4*(Ergebnisse2!$D$5/Parameter!$B$8) + I911) &gt; (ZB_Käufer2!$B911-Parameter!$B$17*Spielerentscheidungen!$D$6+Parameter!$B$4*(Ergebnisse2!$E$5/Parameter!$B$8) + J911),"A",IF(($B911-Parameter!$B$17*Spielerentscheidungen!$B$6+Parameter!$B$4*(Ergebnisse2!$D$5/Parameter!$B$8) + I911) &lt; (ZB_Käufer2!$B911-Parameter!$B$17*Spielerentscheidungen!$D$6+Parameter!$B$4*(Ergebnisse2!$E$5/Parameter!$B$8) + J911),"B",C911)),
IF(($B911-Parameter!$B$17*Spielerentscheidungen!$B$6+Parameter!$B$4*(Ergebnisse2!$D$5/Parameter!$B$8) + I911)&gt;0,"A",
IF((ZB_Käufer2!$B911-Parameter!$B$17*Spielerentscheidungen!$D$6 + Parameter!$B$4*(Ergebnisse2!$E$5/Parameter!$B$8) + J911)&gt;0,"B",0)))</f>
        <v>0</v>
      </c>
      <c r="I911">
        <v>0</v>
      </c>
      <c r="J911">
        <v>5</v>
      </c>
    </row>
    <row r="912" spans="1:10" x14ac:dyDescent="0.35">
      <c r="A912">
        <v>911</v>
      </c>
      <c r="B912">
        <v>3.43</v>
      </c>
      <c r="C912" t="s">
        <v>19</v>
      </c>
      <c r="D912">
        <f>IF(AND(($B912- Parameter!$B$17*Spielerentscheidungen!$B$2+Parameter!$B$4*0.5 + I912)&gt;0,(ZB_Käufer2!$B912-Parameter!$B$17*Spielerentscheidungen!$D$2+Parameter!$B$4*0.5 + J912)&gt;0), IF(($B912-Parameter!$B$17*Spielerentscheidungen!$B$2+Parameter!$B$4*0.5 + I912) &gt; (ZB_Käufer2!$B912-Parameter!$B$17*Spielerentscheidungen!$D$2+Parameter!$B$4*0.5 + J912), "A", IF((ZB_Käufer2!$B912-Parameter!$B$17*Spielerentscheidungen!$D$2+Parameter!$B$4*0.5 + J912) &gt; ($B912-Parameter!$B$17*Spielerentscheidungen!$B$2+Parameter!$B$4*0.5 + I912), "B", C912)),
IF(($B912-Parameter!$B$17*Spielerentscheidungen!$B$2+Parameter!$B$4*0.5 + I912)&gt;0,"A",
IF((ZB_Käufer2!$B912-Parameter!$B$17*Spielerentscheidungen!$D$2+Parameter!$B$4*0.5 + J912)&gt;0,"B",0)))</f>
        <v>0</v>
      </c>
      <c r="E912" t="str">
        <f>IF(AND(($B912-Parameter!$B$17*Spielerentscheidungen!$B$3+Parameter!$B$4*(Ergebnisse2!$D$2/Parameter!$B$8) + I912)&gt;0,(ZB_Käufer2!$B912-Parameter!$B$17*Spielerentscheidungen!$D$3+Parameter!$B$4*(Ergebnisse2!$E$2/Parameter!$B$8) + J912)&gt;0),IF(($B912-Parameter!$B$17*Spielerentscheidungen!$B$3+Parameter!$B$4*(Ergebnisse2!$D$2/Parameter!$B$8) + I912) &gt; (ZB_Käufer2!$B912-Parameter!$B$17*Spielerentscheidungen!$D$3+Parameter!$B$4*(Ergebnisse2!$E$2/Parameter!$B$8) + J912),"A", IF(($B912-Parameter!$B$17*Spielerentscheidungen!$B$3+Parameter!$B$4*(Ergebnisse2!$D$2/Parameter!$B$8) + I912) &lt; (ZB_Käufer2!$B912-Parameter!$B$17*Spielerentscheidungen!$D$3+Parameter!$B$4*(Ergebnisse2!$E$2/Parameter!$B$8) + J912 ), "B", C912)),
IF(($B912-Parameter!$B$17*Spielerentscheidungen!$B$3+Parameter!$B$4*(Ergebnisse2!$D$2/Parameter!$B$8) + I912) &gt; 0,"A",
IF((ZB_Käufer2!$B912-Parameter!$B$17*Spielerentscheidungen!$D$3+Parameter!$B$4*(Ergebnisse2!$E$2/Parameter!$B$8) + J912)&gt;0,"B",0)))</f>
        <v>A</v>
      </c>
      <c r="F912">
        <f>IF(AND(($B912-Parameter!$B$17*Spielerentscheidungen!$B$4+Parameter!$B$4*(Ergebnisse2!$D$3/Parameter!$B$8) + I912 )&gt;0,(ZB_Käufer2!$B912-Parameter!$B$17*Spielerentscheidungen!$D$4+Parameter!$B$4*(Ergebnisse2!$E$3/Parameter!$B$8) + J912)&gt;0),IF(($B912-Parameter!$B$17*Spielerentscheidungen!$B$4+Parameter!$B$4*(Ergebnisse2!$D$3/Parameter!$B$8) + I912) &gt; (ZB_Käufer2!$B912-Parameter!$B$17*Spielerentscheidungen!$D$4+Parameter!$B$4*(Ergebnisse2!$E$3/Parameter!$B$8) + J912), "A", IF(($B912-Parameter!$B$17*Spielerentscheidungen!$B$4+Parameter!$B$4*(Ergebnisse2!$D$3/Parameter!$B$8) + I912) &lt; (ZB_Käufer2!$B912-Parameter!$B$17*Spielerentscheidungen!$D$4+Parameter!$B$4*(Ergebnisse2!$E$3/Parameter!$B$8) + J912), "B", C912)),
IF(($B912-Parameter!$B$17*Spielerentscheidungen!$B$4+Parameter!$B$4*(Ergebnisse2!$D$3/Parameter!$B$8) + I912) &gt; 0,"A",
IF((ZB_Käufer2!$B912-Parameter!$B$17*Spielerentscheidungen!$D$4+Parameter!$B$4*(Ergebnisse2!$E$3/Parameter!$B$8) + J912) &gt; 0,"B",0)))</f>
        <v>0</v>
      </c>
      <c r="G912">
        <f>IF(AND(($B912-Parameter!$B$17*Spielerentscheidungen!$B$5+Parameter!$B$4*(Ergebnisse2!$D$4/Parameter!$B$8) + I912)&gt;0,(ZB_Käufer2!$B912-Parameter!$B$17*Spielerentscheidungen!$D$5+Parameter!$B$4*(Ergebnisse2!$E$4/Parameter!$B$8) + J912)&gt;0), IF(($B912-Parameter!$B$17*Spielerentscheidungen!$B$5+Parameter!$B$4*(Ergebnisse2!$D$4/Parameter!$B$8) + I912) &gt; (ZB_Käufer2!$B912-Parameter!$B$17*Spielerentscheidungen!$D$5+Parameter!$B$4*(Ergebnisse2!$E$4/Parameter!$B$8) + J912), "A", IF(($B912-Parameter!$B$17*Spielerentscheidungen!$B$5+Parameter!$B$4*(Ergebnisse2!$D$4/Parameter!$B$8) + I912) &lt; (ZB_Käufer2!$B912-Parameter!$B$17*Spielerentscheidungen!$D$5+Parameter!$B$4*(Ergebnisse2!$E$4/Parameter!$B$8) + J912), "B", C912)),
IF(($B912-Parameter!$B$17*Spielerentscheidungen!$B$5+Parameter!$B$4*(Ergebnisse2!$D$4/Parameter!$B$8) +I912)&gt;0,"A",
IF((ZB_Käufer2!$B912-Parameter!$B$17*Spielerentscheidungen!$D$5+Parameter!$B$4*(Ergebnisse2!$E$4/Parameter!$B$8) + J912)&gt;0,"B",0)))</f>
        <v>0</v>
      </c>
      <c r="H912">
        <f>IF(AND(($B912-Parameter!$B$17*Spielerentscheidungen!$B$6+Parameter!$B$4*(Ergebnisse2!$D$5/Parameter!$B$8) + I912)&gt;0,(ZB_Käufer2!$B912-Parameter!$B$17*Spielerentscheidungen!$D$6+Parameter!$B$4*(Ergebnisse2!$E$5/Parameter!$B$8) + J912)&gt;0), IF(($B912-Parameter!$B$17*Spielerentscheidungen!$B$6+Parameter!$B$4*(Ergebnisse2!$D$5/Parameter!$B$8) + I912) &gt; (ZB_Käufer2!$B912-Parameter!$B$17*Spielerentscheidungen!$D$6+Parameter!$B$4*(Ergebnisse2!$E$5/Parameter!$B$8) + J912),"A",IF(($B912-Parameter!$B$17*Spielerentscheidungen!$B$6+Parameter!$B$4*(Ergebnisse2!$D$5/Parameter!$B$8) + I912) &lt; (ZB_Käufer2!$B912-Parameter!$B$17*Spielerentscheidungen!$D$6+Parameter!$B$4*(Ergebnisse2!$E$5/Parameter!$B$8) + J912),"B",C912)),
IF(($B912-Parameter!$B$17*Spielerentscheidungen!$B$6+Parameter!$B$4*(Ergebnisse2!$D$5/Parameter!$B$8) + I912)&gt;0,"A",
IF((ZB_Käufer2!$B912-Parameter!$B$17*Spielerentscheidungen!$D$6 + Parameter!$B$4*(Ergebnisse2!$E$5/Parameter!$B$8) + J912)&gt;0,"B",0)))</f>
        <v>0</v>
      </c>
      <c r="I912">
        <v>3</v>
      </c>
      <c r="J912">
        <v>0</v>
      </c>
    </row>
    <row r="913" spans="1:10" x14ac:dyDescent="0.35">
      <c r="A913">
        <v>912</v>
      </c>
      <c r="B913">
        <v>6.17</v>
      </c>
      <c r="C913" t="s">
        <v>20</v>
      </c>
      <c r="D913" t="str">
        <f>IF(AND(($B913- Parameter!$B$17*Spielerentscheidungen!$B$2+Parameter!$B$4*0.5 + I913)&gt;0,(ZB_Käufer2!$B913-Parameter!$B$17*Spielerentscheidungen!$D$2+Parameter!$B$4*0.5 + J913)&gt;0), IF(($B913-Parameter!$B$17*Spielerentscheidungen!$B$2+Parameter!$B$4*0.5 + I913) &gt; (ZB_Käufer2!$B913-Parameter!$B$17*Spielerentscheidungen!$D$2+Parameter!$B$4*0.5 + J913), "A", IF((ZB_Käufer2!$B913-Parameter!$B$17*Spielerentscheidungen!$D$2+Parameter!$B$4*0.5 + J913) &gt; ($B913-Parameter!$B$17*Spielerentscheidungen!$B$2+Parameter!$B$4*0.5 + I913), "B", C913)),
IF(($B913-Parameter!$B$17*Spielerentscheidungen!$B$2+Parameter!$B$4*0.5 + I913)&gt;0,"A",
IF((ZB_Käufer2!$B913-Parameter!$B$17*Spielerentscheidungen!$D$2+Parameter!$B$4*0.5 + J913)&gt;0,"B",0)))</f>
        <v>A</v>
      </c>
      <c r="E913" t="str">
        <f>IF(AND(($B913-Parameter!$B$17*Spielerentscheidungen!$B$3+Parameter!$B$4*(Ergebnisse2!$D$2/Parameter!$B$8) + I913)&gt;0,(ZB_Käufer2!$B913-Parameter!$B$17*Spielerentscheidungen!$D$3+Parameter!$B$4*(Ergebnisse2!$E$2/Parameter!$B$8) + J913)&gt;0),IF(($B913-Parameter!$B$17*Spielerentscheidungen!$B$3+Parameter!$B$4*(Ergebnisse2!$D$2/Parameter!$B$8) + I913) &gt; (ZB_Käufer2!$B913-Parameter!$B$17*Spielerentscheidungen!$D$3+Parameter!$B$4*(Ergebnisse2!$E$2/Parameter!$B$8) + J913),"A", IF(($B913-Parameter!$B$17*Spielerentscheidungen!$B$3+Parameter!$B$4*(Ergebnisse2!$D$2/Parameter!$B$8) + I913) &lt; (ZB_Käufer2!$B913-Parameter!$B$17*Spielerentscheidungen!$D$3+Parameter!$B$4*(Ergebnisse2!$E$2/Parameter!$B$8) + J913 ), "B", C913)),
IF(($B913-Parameter!$B$17*Spielerentscheidungen!$B$3+Parameter!$B$4*(Ergebnisse2!$D$2/Parameter!$B$8) + I913) &gt; 0,"A",
IF((ZB_Käufer2!$B913-Parameter!$B$17*Spielerentscheidungen!$D$3+Parameter!$B$4*(Ergebnisse2!$E$2/Parameter!$B$8) + J913)&gt;0,"B",0)))</f>
        <v>A</v>
      </c>
      <c r="F913">
        <f>IF(AND(($B913-Parameter!$B$17*Spielerentscheidungen!$B$4+Parameter!$B$4*(Ergebnisse2!$D$3/Parameter!$B$8) + I913 )&gt;0,(ZB_Käufer2!$B913-Parameter!$B$17*Spielerentscheidungen!$D$4+Parameter!$B$4*(Ergebnisse2!$E$3/Parameter!$B$8) + J913)&gt;0),IF(($B913-Parameter!$B$17*Spielerentscheidungen!$B$4+Parameter!$B$4*(Ergebnisse2!$D$3/Parameter!$B$8) + I913) &gt; (ZB_Käufer2!$B913-Parameter!$B$17*Spielerentscheidungen!$D$4+Parameter!$B$4*(Ergebnisse2!$E$3/Parameter!$B$8) + J913), "A", IF(($B913-Parameter!$B$17*Spielerentscheidungen!$B$4+Parameter!$B$4*(Ergebnisse2!$D$3/Parameter!$B$8) + I913) &lt; (ZB_Käufer2!$B913-Parameter!$B$17*Spielerentscheidungen!$D$4+Parameter!$B$4*(Ergebnisse2!$E$3/Parameter!$B$8) + J913), "B", C913)),
IF(($B913-Parameter!$B$17*Spielerentscheidungen!$B$4+Parameter!$B$4*(Ergebnisse2!$D$3/Parameter!$B$8) + I913) &gt; 0,"A",
IF((ZB_Käufer2!$B913-Parameter!$B$17*Spielerentscheidungen!$D$4+Parameter!$B$4*(Ergebnisse2!$E$3/Parameter!$B$8) + J913) &gt; 0,"B",0)))</f>
        <v>0</v>
      </c>
      <c r="G913">
        <f>IF(AND(($B913-Parameter!$B$17*Spielerentscheidungen!$B$5+Parameter!$B$4*(Ergebnisse2!$D$4/Parameter!$B$8) + I913)&gt;0,(ZB_Käufer2!$B913-Parameter!$B$17*Spielerentscheidungen!$D$5+Parameter!$B$4*(Ergebnisse2!$E$4/Parameter!$B$8) + J913)&gt;0), IF(($B913-Parameter!$B$17*Spielerentscheidungen!$B$5+Parameter!$B$4*(Ergebnisse2!$D$4/Parameter!$B$8) + I913) &gt; (ZB_Käufer2!$B913-Parameter!$B$17*Spielerentscheidungen!$D$5+Parameter!$B$4*(Ergebnisse2!$E$4/Parameter!$B$8) + J913), "A", IF(($B913-Parameter!$B$17*Spielerentscheidungen!$B$5+Parameter!$B$4*(Ergebnisse2!$D$4/Parameter!$B$8) + I913) &lt; (ZB_Käufer2!$B913-Parameter!$B$17*Spielerentscheidungen!$D$5+Parameter!$B$4*(Ergebnisse2!$E$4/Parameter!$B$8) + J913), "B", C913)),
IF(($B913-Parameter!$B$17*Spielerentscheidungen!$B$5+Parameter!$B$4*(Ergebnisse2!$D$4/Parameter!$B$8) +I913)&gt;0,"A",
IF((ZB_Käufer2!$B913-Parameter!$B$17*Spielerentscheidungen!$D$5+Parameter!$B$4*(Ergebnisse2!$E$4/Parameter!$B$8) + J913)&gt;0,"B",0)))</f>
        <v>0</v>
      </c>
      <c r="H913">
        <f>IF(AND(($B913-Parameter!$B$17*Spielerentscheidungen!$B$6+Parameter!$B$4*(Ergebnisse2!$D$5/Parameter!$B$8) + I913)&gt;0,(ZB_Käufer2!$B913-Parameter!$B$17*Spielerentscheidungen!$D$6+Parameter!$B$4*(Ergebnisse2!$E$5/Parameter!$B$8) + J913)&gt;0), IF(($B913-Parameter!$B$17*Spielerentscheidungen!$B$6+Parameter!$B$4*(Ergebnisse2!$D$5/Parameter!$B$8) + I913) &gt; (ZB_Käufer2!$B913-Parameter!$B$17*Spielerentscheidungen!$D$6+Parameter!$B$4*(Ergebnisse2!$E$5/Parameter!$B$8) + J913),"A",IF(($B913-Parameter!$B$17*Spielerentscheidungen!$B$6+Parameter!$B$4*(Ergebnisse2!$D$5/Parameter!$B$8) + I913) &lt; (ZB_Käufer2!$B913-Parameter!$B$17*Spielerentscheidungen!$D$6+Parameter!$B$4*(Ergebnisse2!$E$5/Parameter!$B$8) + J913),"B",C913)),
IF(($B913-Parameter!$B$17*Spielerentscheidungen!$B$6+Parameter!$B$4*(Ergebnisse2!$D$5/Parameter!$B$8) + I913)&gt;0,"A",
IF((ZB_Käufer2!$B913-Parameter!$B$17*Spielerentscheidungen!$D$6 + Parameter!$B$4*(Ergebnisse2!$E$5/Parameter!$B$8) + J913)&gt;0,"B",0)))</f>
        <v>0</v>
      </c>
      <c r="I913">
        <v>1</v>
      </c>
      <c r="J913">
        <v>0</v>
      </c>
    </row>
    <row r="914" spans="1:10" x14ac:dyDescent="0.35">
      <c r="A914">
        <v>913</v>
      </c>
      <c r="B914">
        <v>5.64</v>
      </c>
      <c r="C914" t="s">
        <v>19</v>
      </c>
      <c r="D914" t="str">
        <f>IF(AND(($B914- Parameter!$B$17*Spielerentscheidungen!$B$2+Parameter!$B$4*0.5 + I914)&gt;0,(ZB_Käufer2!$B914-Parameter!$B$17*Spielerentscheidungen!$D$2+Parameter!$B$4*0.5 + J914)&gt;0), IF(($B914-Parameter!$B$17*Spielerentscheidungen!$B$2+Parameter!$B$4*0.5 + I914) &gt; (ZB_Käufer2!$B914-Parameter!$B$17*Spielerentscheidungen!$D$2+Parameter!$B$4*0.5 + J914), "A", IF((ZB_Käufer2!$B914-Parameter!$B$17*Spielerentscheidungen!$D$2+Parameter!$B$4*0.5 + J914) &gt; ($B914-Parameter!$B$17*Spielerentscheidungen!$B$2+Parameter!$B$4*0.5 + I914), "B", C914)),
IF(($B914-Parameter!$B$17*Spielerentscheidungen!$B$2+Parameter!$B$4*0.5 + I914)&gt;0,"A",
IF((ZB_Käufer2!$B914-Parameter!$B$17*Spielerentscheidungen!$D$2+Parameter!$B$4*0.5 + J914)&gt;0,"B",0)))</f>
        <v>A</v>
      </c>
      <c r="E914" t="str">
        <f>IF(AND(($B914-Parameter!$B$17*Spielerentscheidungen!$B$3+Parameter!$B$4*(Ergebnisse2!$D$2/Parameter!$B$8) + I914)&gt;0,(ZB_Käufer2!$B914-Parameter!$B$17*Spielerentscheidungen!$D$3+Parameter!$B$4*(Ergebnisse2!$E$2/Parameter!$B$8) + J914)&gt;0),IF(($B914-Parameter!$B$17*Spielerentscheidungen!$B$3+Parameter!$B$4*(Ergebnisse2!$D$2/Parameter!$B$8) + I914) &gt; (ZB_Käufer2!$B914-Parameter!$B$17*Spielerentscheidungen!$D$3+Parameter!$B$4*(Ergebnisse2!$E$2/Parameter!$B$8) + J914),"A", IF(($B914-Parameter!$B$17*Spielerentscheidungen!$B$3+Parameter!$B$4*(Ergebnisse2!$D$2/Parameter!$B$8) + I914) &lt; (ZB_Käufer2!$B914-Parameter!$B$17*Spielerentscheidungen!$D$3+Parameter!$B$4*(Ergebnisse2!$E$2/Parameter!$B$8) + J914 ), "B", C914)),
IF(($B914-Parameter!$B$17*Spielerentscheidungen!$B$3+Parameter!$B$4*(Ergebnisse2!$D$2/Parameter!$B$8) + I914) &gt; 0,"A",
IF((ZB_Käufer2!$B914-Parameter!$B$17*Spielerentscheidungen!$D$3+Parameter!$B$4*(Ergebnisse2!$E$2/Parameter!$B$8) + J914)&gt;0,"B",0)))</f>
        <v>A</v>
      </c>
      <c r="F914" t="str">
        <f>IF(AND(($B914-Parameter!$B$17*Spielerentscheidungen!$B$4+Parameter!$B$4*(Ergebnisse2!$D$3/Parameter!$B$8) + I914 )&gt;0,(ZB_Käufer2!$B914-Parameter!$B$17*Spielerentscheidungen!$D$4+Parameter!$B$4*(Ergebnisse2!$E$3/Parameter!$B$8) + J914)&gt;0),IF(($B914-Parameter!$B$17*Spielerentscheidungen!$B$4+Parameter!$B$4*(Ergebnisse2!$D$3/Parameter!$B$8) + I914) &gt; (ZB_Käufer2!$B914-Parameter!$B$17*Spielerentscheidungen!$D$4+Parameter!$B$4*(Ergebnisse2!$E$3/Parameter!$B$8) + J914), "A", IF(($B914-Parameter!$B$17*Spielerentscheidungen!$B$4+Parameter!$B$4*(Ergebnisse2!$D$3/Parameter!$B$8) + I914) &lt; (ZB_Käufer2!$B914-Parameter!$B$17*Spielerentscheidungen!$D$4+Parameter!$B$4*(Ergebnisse2!$E$3/Parameter!$B$8) + J914), "B", C914)),
IF(($B914-Parameter!$B$17*Spielerentscheidungen!$B$4+Parameter!$B$4*(Ergebnisse2!$D$3/Parameter!$B$8) + I914) &gt; 0,"A",
IF((ZB_Käufer2!$B914-Parameter!$B$17*Spielerentscheidungen!$D$4+Parameter!$B$4*(Ergebnisse2!$E$3/Parameter!$B$8) + J914) &gt; 0,"B",0)))</f>
        <v>A</v>
      </c>
      <c r="G914" t="str">
        <f>IF(AND(($B914-Parameter!$B$17*Spielerentscheidungen!$B$5+Parameter!$B$4*(Ergebnisse2!$D$4/Parameter!$B$8) + I914)&gt;0,(ZB_Käufer2!$B914-Parameter!$B$17*Spielerentscheidungen!$D$5+Parameter!$B$4*(Ergebnisse2!$E$4/Parameter!$B$8) + J914)&gt;0), IF(($B914-Parameter!$B$17*Spielerentscheidungen!$B$5+Parameter!$B$4*(Ergebnisse2!$D$4/Parameter!$B$8) + I914) &gt; (ZB_Käufer2!$B914-Parameter!$B$17*Spielerentscheidungen!$D$5+Parameter!$B$4*(Ergebnisse2!$E$4/Parameter!$B$8) + J914), "A", IF(($B914-Parameter!$B$17*Spielerentscheidungen!$B$5+Parameter!$B$4*(Ergebnisse2!$D$4/Parameter!$B$8) + I914) &lt; (ZB_Käufer2!$B914-Parameter!$B$17*Spielerentscheidungen!$D$5+Parameter!$B$4*(Ergebnisse2!$E$4/Parameter!$B$8) + J914), "B", C914)),
IF(($B914-Parameter!$B$17*Spielerentscheidungen!$B$5+Parameter!$B$4*(Ergebnisse2!$D$4/Parameter!$B$8) +I914)&gt;0,"A",
IF((ZB_Käufer2!$B914-Parameter!$B$17*Spielerentscheidungen!$D$5+Parameter!$B$4*(Ergebnisse2!$E$4/Parameter!$B$8) + J914)&gt;0,"B",0)))</f>
        <v>A</v>
      </c>
      <c r="H914">
        <f>IF(AND(($B914-Parameter!$B$17*Spielerentscheidungen!$B$6+Parameter!$B$4*(Ergebnisse2!$D$5/Parameter!$B$8) + I914)&gt;0,(ZB_Käufer2!$B914-Parameter!$B$17*Spielerentscheidungen!$D$6+Parameter!$B$4*(Ergebnisse2!$E$5/Parameter!$B$8) + J914)&gt;0), IF(($B914-Parameter!$B$17*Spielerentscheidungen!$B$6+Parameter!$B$4*(Ergebnisse2!$D$5/Parameter!$B$8) + I914) &gt; (ZB_Käufer2!$B914-Parameter!$B$17*Spielerentscheidungen!$D$6+Parameter!$B$4*(Ergebnisse2!$E$5/Parameter!$B$8) + J914),"A",IF(($B914-Parameter!$B$17*Spielerentscheidungen!$B$6+Parameter!$B$4*(Ergebnisse2!$D$5/Parameter!$B$8) + I914) &lt; (ZB_Käufer2!$B914-Parameter!$B$17*Spielerentscheidungen!$D$6+Parameter!$B$4*(Ergebnisse2!$E$5/Parameter!$B$8) + J914),"B",C914)),
IF(($B914-Parameter!$B$17*Spielerentscheidungen!$B$6+Parameter!$B$4*(Ergebnisse2!$D$5/Parameter!$B$8) + I914)&gt;0,"A",
IF((ZB_Käufer2!$B914-Parameter!$B$17*Spielerentscheidungen!$D$6 + Parameter!$B$4*(Ergebnisse2!$E$5/Parameter!$B$8) + J914)&gt;0,"B",0)))</f>
        <v>0</v>
      </c>
      <c r="I914">
        <v>4</v>
      </c>
      <c r="J914">
        <v>0</v>
      </c>
    </row>
    <row r="915" spans="1:10" x14ac:dyDescent="0.35">
      <c r="A915">
        <v>914</v>
      </c>
      <c r="B915">
        <v>0.6</v>
      </c>
      <c r="C915" t="s">
        <v>20</v>
      </c>
      <c r="D915">
        <f>IF(AND(($B915- Parameter!$B$17*Spielerentscheidungen!$B$2+Parameter!$B$4*0.5 + I915)&gt;0,(ZB_Käufer2!$B915-Parameter!$B$17*Spielerentscheidungen!$D$2+Parameter!$B$4*0.5 + J915)&gt;0), IF(($B915-Parameter!$B$17*Spielerentscheidungen!$B$2+Parameter!$B$4*0.5 + I915) &gt; (ZB_Käufer2!$B915-Parameter!$B$17*Spielerentscheidungen!$D$2+Parameter!$B$4*0.5 + J915), "A", IF((ZB_Käufer2!$B915-Parameter!$B$17*Spielerentscheidungen!$D$2+Parameter!$B$4*0.5 + J915) &gt; ($B915-Parameter!$B$17*Spielerentscheidungen!$B$2+Parameter!$B$4*0.5 + I915), "B", C915)),
IF(($B915-Parameter!$B$17*Spielerentscheidungen!$B$2+Parameter!$B$4*0.5 + I915)&gt;0,"A",
IF((ZB_Käufer2!$B915-Parameter!$B$17*Spielerentscheidungen!$D$2+Parameter!$B$4*0.5 + J915)&gt;0,"B",0)))</f>
        <v>0</v>
      </c>
      <c r="E915">
        <f>IF(AND(($B915-Parameter!$B$17*Spielerentscheidungen!$B$3+Parameter!$B$4*(Ergebnisse2!$D$2/Parameter!$B$8) + I915)&gt;0,(ZB_Käufer2!$B915-Parameter!$B$17*Spielerentscheidungen!$D$3+Parameter!$B$4*(Ergebnisse2!$E$2/Parameter!$B$8) + J915)&gt;0),IF(($B915-Parameter!$B$17*Spielerentscheidungen!$B$3+Parameter!$B$4*(Ergebnisse2!$D$2/Parameter!$B$8) + I915) &gt; (ZB_Käufer2!$B915-Parameter!$B$17*Spielerentscheidungen!$D$3+Parameter!$B$4*(Ergebnisse2!$E$2/Parameter!$B$8) + J915),"A", IF(($B915-Parameter!$B$17*Spielerentscheidungen!$B$3+Parameter!$B$4*(Ergebnisse2!$D$2/Parameter!$B$8) + I915) &lt; (ZB_Käufer2!$B915-Parameter!$B$17*Spielerentscheidungen!$D$3+Parameter!$B$4*(Ergebnisse2!$E$2/Parameter!$B$8) + J915 ), "B", C915)),
IF(($B915-Parameter!$B$17*Spielerentscheidungen!$B$3+Parameter!$B$4*(Ergebnisse2!$D$2/Parameter!$B$8) + I915) &gt; 0,"A",
IF((ZB_Käufer2!$B915-Parameter!$B$17*Spielerentscheidungen!$D$3+Parameter!$B$4*(Ergebnisse2!$E$2/Parameter!$B$8) + J915)&gt;0,"B",0)))</f>
        <v>0</v>
      </c>
      <c r="F915">
        <f>IF(AND(($B915-Parameter!$B$17*Spielerentscheidungen!$B$4+Parameter!$B$4*(Ergebnisse2!$D$3/Parameter!$B$8) + I915 )&gt;0,(ZB_Käufer2!$B915-Parameter!$B$17*Spielerentscheidungen!$D$4+Parameter!$B$4*(Ergebnisse2!$E$3/Parameter!$B$8) + J915)&gt;0),IF(($B915-Parameter!$B$17*Spielerentscheidungen!$B$4+Parameter!$B$4*(Ergebnisse2!$D$3/Parameter!$B$8) + I915) &gt; (ZB_Käufer2!$B915-Parameter!$B$17*Spielerentscheidungen!$D$4+Parameter!$B$4*(Ergebnisse2!$E$3/Parameter!$B$8) + J915), "A", IF(($B915-Parameter!$B$17*Spielerentscheidungen!$B$4+Parameter!$B$4*(Ergebnisse2!$D$3/Parameter!$B$8) + I915) &lt; (ZB_Käufer2!$B915-Parameter!$B$17*Spielerentscheidungen!$D$4+Parameter!$B$4*(Ergebnisse2!$E$3/Parameter!$B$8) + J915), "B", C915)),
IF(($B915-Parameter!$B$17*Spielerentscheidungen!$B$4+Parameter!$B$4*(Ergebnisse2!$D$3/Parameter!$B$8) + I915) &gt; 0,"A",
IF((ZB_Käufer2!$B915-Parameter!$B$17*Spielerentscheidungen!$D$4+Parameter!$B$4*(Ergebnisse2!$E$3/Parameter!$B$8) + J915) &gt; 0,"B",0)))</f>
        <v>0</v>
      </c>
      <c r="G915">
        <f>IF(AND(($B915-Parameter!$B$17*Spielerentscheidungen!$B$5+Parameter!$B$4*(Ergebnisse2!$D$4/Parameter!$B$8) + I915)&gt;0,(ZB_Käufer2!$B915-Parameter!$B$17*Spielerentscheidungen!$D$5+Parameter!$B$4*(Ergebnisse2!$E$4/Parameter!$B$8) + J915)&gt;0), IF(($B915-Parameter!$B$17*Spielerentscheidungen!$B$5+Parameter!$B$4*(Ergebnisse2!$D$4/Parameter!$B$8) + I915) &gt; (ZB_Käufer2!$B915-Parameter!$B$17*Spielerentscheidungen!$D$5+Parameter!$B$4*(Ergebnisse2!$E$4/Parameter!$B$8) + J915), "A", IF(($B915-Parameter!$B$17*Spielerentscheidungen!$B$5+Parameter!$B$4*(Ergebnisse2!$D$4/Parameter!$B$8) + I915) &lt; (ZB_Käufer2!$B915-Parameter!$B$17*Spielerentscheidungen!$D$5+Parameter!$B$4*(Ergebnisse2!$E$4/Parameter!$B$8) + J915), "B", C915)),
IF(($B915-Parameter!$B$17*Spielerentscheidungen!$B$5+Parameter!$B$4*(Ergebnisse2!$D$4/Parameter!$B$8) +I915)&gt;0,"A",
IF((ZB_Käufer2!$B915-Parameter!$B$17*Spielerentscheidungen!$D$5+Parameter!$B$4*(Ergebnisse2!$E$4/Parameter!$B$8) + J915)&gt;0,"B",0)))</f>
        <v>0</v>
      </c>
      <c r="H915">
        <f>IF(AND(($B915-Parameter!$B$17*Spielerentscheidungen!$B$6+Parameter!$B$4*(Ergebnisse2!$D$5/Parameter!$B$8) + I915)&gt;0,(ZB_Käufer2!$B915-Parameter!$B$17*Spielerentscheidungen!$D$6+Parameter!$B$4*(Ergebnisse2!$E$5/Parameter!$B$8) + J915)&gt;0), IF(($B915-Parameter!$B$17*Spielerentscheidungen!$B$6+Parameter!$B$4*(Ergebnisse2!$D$5/Parameter!$B$8) + I915) &gt; (ZB_Käufer2!$B915-Parameter!$B$17*Spielerentscheidungen!$D$6+Parameter!$B$4*(Ergebnisse2!$E$5/Parameter!$B$8) + J915),"A",IF(($B915-Parameter!$B$17*Spielerentscheidungen!$B$6+Parameter!$B$4*(Ergebnisse2!$D$5/Parameter!$B$8) + I915) &lt; (ZB_Käufer2!$B915-Parameter!$B$17*Spielerentscheidungen!$D$6+Parameter!$B$4*(Ergebnisse2!$E$5/Parameter!$B$8) + J915),"B",C915)),
IF(($B915-Parameter!$B$17*Spielerentscheidungen!$B$6+Parameter!$B$4*(Ergebnisse2!$D$5/Parameter!$B$8) + I915)&gt;0,"A",
IF((ZB_Käufer2!$B915-Parameter!$B$17*Spielerentscheidungen!$D$6 + Parameter!$B$4*(Ergebnisse2!$E$5/Parameter!$B$8) + J915)&gt;0,"B",0)))</f>
        <v>0</v>
      </c>
      <c r="I915">
        <v>0</v>
      </c>
      <c r="J915">
        <v>3</v>
      </c>
    </row>
    <row r="916" spans="1:10" x14ac:dyDescent="0.35">
      <c r="A916">
        <v>915</v>
      </c>
      <c r="B916">
        <v>6.48</v>
      </c>
      <c r="C916" t="s">
        <v>19</v>
      </c>
      <c r="D916" t="str">
        <f>IF(AND(($B916- Parameter!$B$17*Spielerentscheidungen!$B$2+Parameter!$B$4*0.5 + I916)&gt;0,(ZB_Käufer2!$B916-Parameter!$B$17*Spielerentscheidungen!$D$2+Parameter!$B$4*0.5 + J916)&gt;0), IF(($B916-Parameter!$B$17*Spielerentscheidungen!$B$2+Parameter!$B$4*0.5 + I916) &gt; (ZB_Käufer2!$B916-Parameter!$B$17*Spielerentscheidungen!$D$2+Parameter!$B$4*0.5 + J916), "A", IF((ZB_Käufer2!$B916-Parameter!$B$17*Spielerentscheidungen!$D$2+Parameter!$B$4*0.5 + J916) &gt; ($B916-Parameter!$B$17*Spielerentscheidungen!$B$2+Parameter!$B$4*0.5 + I916), "B", C916)),
IF(($B916-Parameter!$B$17*Spielerentscheidungen!$B$2+Parameter!$B$4*0.5 + I916)&gt;0,"A",
IF((ZB_Käufer2!$B916-Parameter!$B$17*Spielerentscheidungen!$D$2+Parameter!$B$4*0.5 + J916)&gt;0,"B",0)))</f>
        <v>B</v>
      </c>
      <c r="E916" t="str">
        <f>IF(AND(($B916-Parameter!$B$17*Spielerentscheidungen!$B$3+Parameter!$B$4*(Ergebnisse2!$D$2/Parameter!$B$8) + I916)&gt;0,(ZB_Käufer2!$B916-Parameter!$B$17*Spielerentscheidungen!$D$3+Parameter!$B$4*(Ergebnisse2!$E$2/Parameter!$B$8) + J916)&gt;0),IF(($B916-Parameter!$B$17*Spielerentscheidungen!$B$3+Parameter!$B$4*(Ergebnisse2!$D$2/Parameter!$B$8) + I916) &gt; (ZB_Käufer2!$B916-Parameter!$B$17*Spielerentscheidungen!$D$3+Parameter!$B$4*(Ergebnisse2!$E$2/Parameter!$B$8) + J916),"A", IF(($B916-Parameter!$B$17*Spielerentscheidungen!$B$3+Parameter!$B$4*(Ergebnisse2!$D$2/Parameter!$B$8) + I916) &lt; (ZB_Käufer2!$B916-Parameter!$B$17*Spielerentscheidungen!$D$3+Parameter!$B$4*(Ergebnisse2!$E$2/Parameter!$B$8) + J916 ), "B", C916)),
IF(($B916-Parameter!$B$17*Spielerentscheidungen!$B$3+Parameter!$B$4*(Ergebnisse2!$D$2/Parameter!$B$8) + I916) &gt; 0,"A",
IF((ZB_Käufer2!$B916-Parameter!$B$17*Spielerentscheidungen!$D$3+Parameter!$B$4*(Ergebnisse2!$E$2/Parameter!$B$8) + J916)&gt;0,"B",0)))</f>
        <v>A</v>
      </c>
      <c r="F916">
        <f>IF(AND(($B916-Parameter!$B$17*Spielerentscheidungen!$B$4+Parameter!$B$4*(Ergebnisse2!$D$3/Parameter!$B$8) + I916 )&gt;0,(ZB_Käufer2!$B916-Parameter!$B$17*Spielerentscheidungen!$D$4+Parameter!$B$4*(Ergebnisse2!$E$3/Parameter!$B$8) + J916)&gt;0),IF(($B916-Parameter!$B$17*Spielerentscheidungen!$B$4+Parameter!$B$4*(Ergebnisse2!$D$3/Parameter!$B$8) + I916) &gt; (ZB_Käufer2!$B916-Parameter!$B$17*Spielerentscheidungen!$D$4+Parameter!$B$4*(Ergebnisse2!$E$3/Parameter!$B$8) + J916), "A", IF(($B916-Parameter!$B$17*Spielerentscheidungen!$B$4+Parameter!$B$4*(Ergebnisse2!$D$3/Parameter!$B$8) + I916) &lt; (ZB_Käufer2!$B916-Parameter!$B$17*Spielerentscheidungen!$D$4+Parameter!$B$4*(Ergebnisse2!$E$3/Parameter!$B$8) + J916), "B", C916)),
IF(($B916-Parameter!$B$17*Spielerentscheidungen!$B$4+Parameter!$B$4*(Ergebnisse2!$D$3/Parameter!$B$8) + I916) &gt; 0,"A",
IF((ZB_Käufer2!$B916-Parameter!$B$17*Spielerentscheidungen!$D$4+Parameter!$B$4*(Ergebnisse2!$E$3/Parameter!$B$8) + J916) &gt; 0,"B",0)))</f>
        <v>0</v>
      </c>
      <c r="G916">
        <f>IF(AND(($B916-Parameter!$B$17*Spielerentscheidungen!$B$5+Parameter!$B$4*(Ergebnisse2!$D$4/Parameter!$B$8) + I916)&gt;0,(ZB_Käufer2!$B916-Parameter!$B$17*Spielerentscheidungen!$D$5+Parameter!$B$4*(Ergebnisse2!$E$4/Parameter!$B$8) + J916)&gt;0), IF(($B916-Parameter!$B$17*Spielerentscheidungen!$B$5+Parameter!$B$4*(Ergebnisse2!$D$4/Parameter!$B$8) + I916) &gt; (ZB_Käufer2!$B916-Parameter!$B$17*Spielerentscheidungen!$D$5+Parameter!$B$4*(Ergebnisse2!$E$4/Parameter!$B$8) + J916), "A", IF(($B916-Parameter!$B$17*Spielerentscheidungen!$B$5+Parameter!$B$4*(Ergebnisse2!$D$4/Parameter!$B$8) + I916) &lt; (ZB_Käufer2!$B916-Parameter!$B$17*Spielerentscheidungen!$D$5+Parameter!$B$4*(Ergebnisse2!$E$4/Parameter!$B$8) + J916), "B", C916)),
IF(($B916-Parameter!$B$17*Spielerentscheidungen!$B$5+Parameter!$B$4*(Ergebnisse2!$D$4/Parameter!$B$8) +I916)&gt;0,"A",
IF((ZB_Käufer2!$B916-Parameter!$B$17*Spielerentscheidungen!$D$5+Parameter!$B$4*(Ergebnisse2!$E$4/Parameter!$B$8) + J916)&gt;0,"B",0)))</f>
        <v>0</v>
      </c>
      <c r="H916">
        <f>IF(AND(($B916-Parameter!$B$17*Spielerentscheidungen!$B$6+Parameter!$B$4*(Ergebnisse2!$D$5/Parameter!$B$8) + I916)&gt;0,(ZB_Käufer2!$B916-Parameter!$B$17*Spielerentscheidungen!$D$6+Parameter!$B$4*(Ergebnisse2!$E$5/Parameter!$B$8) + J916)&gt;0), IF(($B916-Parameter!$B$17*Spielerentscheidungen!$B$6+Parameter!$B$4*(Ergebnisse2!$D$5/Parameter!$B$8) + I916) &gt; (ZB_Käufer2!$B916-Parameter!$B$17*Spielerentscheidungen!$D$6+Parameter!$B$4*(Ergebnisse2!$E$5/Parameter!$B$8) + J916),"A",IF(($B916-Parameter!$B$17*Spielerentscheidungen!$B$6+Parameter!$B$4*(Ergebnisse2!$D$5/Parameter!$B$8) + I916) &lt; (ZB_Käufer2!$B916-Parameter!$B$17*Spielerentscheidungen!$D$6+Parameter!$B$4*(Ergebnisse2!$E$5/Parameter!$B$8) + J916),"B",C916)),
IF(($B916-Parameter!$B$17*Spielerentscheidungen!$B$6+Parameter!$B$4*(Ergebnisse2!$D$5/Parameter!$B$8) + I916)&gt;0,"A",
IF((ZB_Käufer2!$B916-Parameter!$B$17*Spielerentscheidungen!$D$6 + Parameter!$B$4*(Ergebnisse2!$E$5/Parameter!$B$8) + J916)&gt;0,"B",0)))</f>
        <v>0</v>
      </c>
      <c r="I916">
        <v>0</v>
      </c>
      <c r="J916">
        <v>2</v>
      </c>
    </row>
    <row r="917" spans="1:10" x14ac:dyDescent="0.35">
      <c r="A917">
        <v>916</v>
      </c>
      <c r="B917">
        <v>5.24</v>
      </c>
      <c r="C917" t="s">
        <v>20</v>
      </c>
      <c r="D917" t="str">
        <f>IF(AND(($B917- Parameter!$B$17*Spielerentscheidungen!$B$2+Parameter!$B$4*0.5 + I917)&gt;0,(ZB_Käufer2!$B917-Parameter!$B$17*Spielerentscheidungen!$D$2+Parameter!$B$4*0.5 + J917)&gt;0), IF(($B917-Parameter!$B$17*Spielerentscheidungen!$B$2+Parameter!$B$4*0.5 + I917) &gt; (ZB_Käufer2!$B917-Parameter!$B$17*Spielerentscheidungen!$D$2+Parameter!$B$4*0.5 + J917), "A", IF((ZB_Käufer2!$B917-Parameter!$B$17*Spielerentscheidungen!$D$2+Parameter!$B$4*0.5 + J917) &gt; ($B917-Parameter!$B$17*Spielerentscheidungen!$B$2+Parameter!$B$4*0.5 + I917), "B", C917)),
IF(($B917-Parameter!$B$17*Spielerentscheidungen!$B$2+Parameter!$B$4*0.5 + I917)&gt;0,"A",
IF((ZB_Käufer2!$B917-Parameter!$B$17*Spielerentscheidungen!$D$2+Parameter!$B$4*0.5 + J917)&gt;0,"B",0)))</f>
        <v>B</v>
      </c>
      <c r="E917">
        <f>IF(AND(($B917-Parameter!$B$17*Spielerentscheidungen!$B$3+Parameter!$B$4*(Ergebnisse2!$D$2/Parameter!$B$8) + I917)&gt;0,(ZB_Käufer2!$B917-Parameter!$B$17*Spielerentscheidungen!$D$3+Parameter!$B$4*(Ergebnisse2!$E$2/Parameter!$B$8) + J917)&gt;0),IF(($B917-Parameter!$B$17*Spielerentscheidungen!$B$3+Parameter!$B$4*(Ergebnisse2!$D$2/Parameter!$B$8) + I917) &gt; (ZB_Käufer2!$B917-Parameter!$B$17*Spielerentscheidungen!$D$3+Parameter!$B$4*(Ergebnisse2!$E$2/Parameter!$B$8) + J917),"A", IF(($B917-Parameter!$B$17*Spielerentscheidungen!$B$3+Parameter!$B$4*(Ergebnisse2!$D$2/Parameter!$B$8) + I917) &lt; (ZB_Käufer2!$B917-Parameter!$B$17*Spielerentscheidungen!$D$3+Parameter!$B$4*(Ergebnisse2!$E$2/Parameter!$B$8) + J917 ), "B", C917)),
IF(($B917-Parameter!$B$17*Spielerentscheidungen!$B$3+Parameter!$B$4*(Ergebnisse2!$D$2/Parameter!$B$8) + I917) &gt; 0,"A",
IF((ZB_Käufer2!$B917-Parameter!$B$17*Spielerentscheidungen!$D$3+Parameter!$B$4*(Ergebnisse2!$E$2/Parameter!$B$8) + J917)&gt;0,"B",0)))</f>
        <v>0</v>
      </c>
      <c r="F917">
        <f>IF(AND(($B917-Parameter!$B$17*Spielerentscheidungen!$B$4+Parameter!$B$4*(Ergebnisse2!$D$3/Parameter!$B$8) + I917 )&gt;0,(ZB_Käufer2!$B917-Parameter!$B$17*Spielerentscheidungen!$D$4+Parameter!$B$4*(Ergebnisse2!$E$3/Parameter!$B$8) + J917)&gt;0),IF(($B917-Parameter!$B$17*Spielerentscheidungen!$B$4+Parameter!$B$4*(Ergebnisse2!$D$3/Parameter!$B$8) + I917) &gt; (ZB_Käufer2!$B917-Parameter!$B$17*Spielerentscheidungen!$D$4+Parameter!$B$4*(Ergebnisse2!$E$3/Parameter!$B$8) + J917), "A", IF(($B917-Parameter!$B$17*Spielerentscheidungen!$B$4+Parameter!$B$4*(Ergebnisse2!$D$3/Parameter!$B$8) + I917) &lt; (ZB_Käufer2!$B917-Parameter!$B$17*Spielerentscheidungen!$D$4+Parameter!$B$4*(Ergebnisse2!$E$3/Parameter!$B$8) + J917), "B", C917)),
IF(($B917-Parameter!$B$17*Spielerentscheidungen!$B$4+Parameter!$B$4*(Ergebnisse2!$D$3/Parameter!$B$8) + I917) &gt; 0,"A",
IF((ZB_Käufer2!$B917-Parameter!$B$17*Spielerentscheidungen!$D$4+Parameter!$B$4*(Ergebnisse2!$E$3/Parameter!$B$8) + J917) &gt; 0,"B",0)))</f>
        <v>0</v>
      </c>
      <c r="G917">
        <f>IF(AND(($B917-Parameter!$B$17*Spielerentscheidungen!$B$5+Parameter!$B$4*(Ergebnisse2!$D$4/Parameter!$B$8) + I917)&gt;0,(ZB_Käufer2!$B917-Parameter!$B$17*Spielerentscheidungen!$D$5+Parameter!$B$4*(Ergebnisse2!$E$4/Parameter!$B$8) + J917)&gt;0), IF(($B917-Parameter!$B$17*Spielerentscheidungen!$B$5+Parameter!$B$4*(Ergebnisse2!$D$4/Parameter!$B$8) + I917) &gt; (ZB_Käufer2!$B917-Parameter!$B$17*Spielerentscheidungen!$D$5+Parameter!$B$4*(Ergebnisse2!$E$4/Parameter!$B$8) + J917), "A", IF(($B917-Parameter!$B$17*Spielerentscheidungen!$B$5+Parameter!$B$4*(Ergebnisse2!$D$4/Parameter!$B$8) + I917) &lt; (ZB_Käufer2!$B917-Parameter!$B$17*Spielerentscheidungen!$D$5+Parameter!$B$4*(Ergebnisse2!$E$4/Parameter!$B$8) + J917), "B", C917)),
IF(($B917-Parameter!$B$17*Spielerentscheidungen!$B$5+Parameter!$B$4*(Ergebnisse2!$D$4/Parameter!$B$8) +I917)&gt;0,"A",
IF((ZB_Käufer2!$B917-Parameter!$B$17*Spielerentscheidungen!$D$5+Parameter!$B$4*(Ergebnisse2!$E$4/Parameter!$B$8) + J917)&gt;0,"B",0)))</f>
        <v>0</v>
      </c>
      <c r="H917">
        <f>IF(AND(($B917-Parameter!$B$17*Spielerentscheidungen!$B$6+Parameter!$B$4*(Ergebnisse2!$D$5/Parameter!$B$8) + I917)&gt;0,(ZB_Käufer2!$B917-Parameter!$B$17*Spielerentscheidungen!$D$6+Parameter!$B$4*(Ergebnisse2!$E$5/Parameter!$B$8) + J917)&gt;0), IF(($B917-Parameter!$B$17*Spielerentscheidungen!$B$6+Parameter!$B$4*(Ergebnisse2!$D$5/Parameter!$B$8) + I917) &gt; (ZB_Käufer2!$B917-Parameter!$B$17*Spielerentscheidungen!$D$6+Parameter!$B$4*(Ergebnisse2!$E$5/Parameter!$B$8) + J917),"A",IF(($B917-Parameter!$B$17*Spielerentscheidungen!$B$6+Parameter!$B$4*(Ergebnisse2!$D$5/Parameter!$B$8) + I917) &lt; (ZB_Käufer2!$B917-Parameter!$B$17*Spielerentscheidungen!$D$6+Parameter!$B$4*(Ergebnisse2!$E$5/Parameter!$B$8) + J917),"B",C917)),
IF(($B917-Parameter!$B$17*Spielerentscheidungen!$B$6+Parameter!$B$4*(Ergebnisse2!$D$5/Parameter!$B$8) + I917)&gt;0,"A",
IF((ZB_Käufer2!$B917-Parameter!$B$17*Spielerentscheidungen!$D$6 + Parameter!$B$4*(Ergebnisse2!$E$5/Parameter!$B$8) + J917)&gt;0,"B",0)))</f>
        <v>0</v>
      </c>
      <c r="I917">
        <v>0</v>
      </c>
      <c r="J917">
        <v>3</v>
      </c>
    </row>
    <row r="918" spans="1:10" x14ac:dyDescent="0.35">
      <c r="A918">
        <v>917</v>
      </c>
      <c r="B918">
        <v>4.5999999999999996</v>
      </c>
      <c r="C918" t="s">
        <v>19</v>
      </c>
      <c r="D918" t="str">
        <f>IF(AND(($B918- Parameter!$B$17*Spielerentscheidungen!$B$2+Parameter!$B$4*0.5 + I918)&gt;0,(ZB_Käufer2!$B918-Parameter!$B$17*Spielerentscheidungen!$D$2+Parameter!$B$4*0.5 + J918)&gt;0), IF(($B918-Parameter!$B$17*Spielerentscheidungen!$B$2+Parameter!$B$4*0.5 + I918) &gt; (ZB_Käufer2!$B918-Parameter!$B$17*Spielerentscheidungen!$D$2+Parameter!$B$4*0.5 + J918), "A", IF((ZB_Käufer2!$B918-Parameter!$B$17*Spielerentscheidungen!$D$2+Parameter!$B$4*0.5 + J918) &gt; ($B918-Parameter!$B$17*Spielerentscheidungen!$B$2+Parameter!$B$4*0.5 + I918), "B", C918)),
IF(($B918-Parameter!$B$17*Spielerentscheidungen!$B$2+Parameter!$B$4*0.5 + I918)&gt;0,"A",
IF((ZB_Käufer2!$B918-Parameter!$B$17*Spielerentscheidungen!$D$2+Parameter!$B$4*0.5 + J918)&gt;0,"B",0)))</f>
        <v>B</v>
      </c>
      <c r="E918" t="str">
        <f>IF(AND(($B918-Parameter!$B$17*Spielerentscheidungen!$B$3+Parameter!$B$4*(Ergebnisse2!$D$2/Parameter!$B$8) + I918)&gt;0,(ZB_Käufer2!$B918-Parameter!$B$17*Spielerentscheidungen!$D$3+Parameter!$B$4*(Ergebnisse2!$E$2/Parameter!$B$8) + J918)&gt;0),IF(($B918-Parameter!$B$17*Spielerentscheidungen!$B$3+Parameter!$B$4*(Ergebnisse2!$D$2/Parameter!$B$8) + I918) &gt; (ZB_Käufer2!$B918-Parameter!$B$17*Spielerentscheidungen!$D$3+Parameter!$B$4*(Ergebnisse2!$E$2/Parameter!$B$8) + J918),"A", IF(($B918-Parameter!$B$17*Spielerentscheidungen!$B$3+Parameter!$B$4*(Ergebnisse2!$D$2/Parameter!$B$8) + I918) &lt; (ZB_Käufer2!$B918-Parameter!$B$17*Spielerentscheidungen!$D$3+Parameter!$B$4*(Ergebnisse2!$E$2/Parameter!$B$8) + J918 ), "B", C918)),
IF(($B918-Parameter!$B$17*Spielerentscheidungen!$B$3+Parameter!$B$4*(Ergebnisse2!$D$2/Parameter!$B$8) + I918) &gt; 0,"A",
IF((ZB_Käufer2!$B918-Parameter!$B$17*Spielerentscheidungen!$D$3+Parameter!$B$4*(Ergebnisse2!$E$2/Parameter!$B$8) + J918)&gt;0,"B",0)))</f>
        <v>B</v>
      </c>
      <c r="F918">
        <f>IF(AND(($B918-Parameter!$B$17*Spielerentscheidungen!$B$4+Parameter!$B$4*(Ergebnisse2!$D$3/Parameter!$B$8) + I918 )&gt;0,(ZB_Käufer2!$B918-Parameter!$B$17*Spielerentscheidungen!$D$4+Parameter!$B$4*(Ergebnisse2!$E$3/Parameter!$B$8) + J918)&gt;0),IF(($B918-Parameter!$B$17*Spielerentscheidungen!$B$4+Parameter!$B$4*(Ergebnisse2!$D$3/Parameter!$B$8) + I918) &gt; (ZB_Käufer2!$B918-Parameter!$B$17*Spielerentscheidungen!$D$4+Parameter!$B$4*(Ergebnisse2!$E$3/Parameter!$B$8) + J918), "A", IF(($B918-Parameter!$B$17*Spielerentscheidungen!$B$4+Parameter!$B$4*(Ergebnisse2!$D$3/Parameter!$B$8) + I918) &lt; (ZB_Käufer2!$B918-Parameter!$B$17*Spielerentscheidungen!$D$4+Parameter!$B$4*(Ergebnisse2!$E$3/Parameter!$B$8) + J918), "B", C918)),
IF(($B918-Parameter!$B$17*Spielerentscheidungen!$B$4+Parameter!$B$4*(Ergebnisse2!$D$3/Parameter!$B$8) + I918) &gt; 0,"A",
IF((ZB_Käufer2!$B918-Parameter!$B$17*Spielerentscheidungen!$D$4+Parameter!$B$4*(Ergebnisse2!$E$3/Parameter!$B$8) + J918) &gt; 0,"B",0)))</f>
        <v>0</v>
      </c>
      <c r="G918">
        <f>IF(AND(($B918-Parameter!$B$17*Spielerentscheidungen!$B$5+Parameter!$B$4*(Ergebnisse2!$D$4/Parameter!$B$8) + I918)&gt;0,(ZB_Käufer2!$B918-Parameter!$B$17*Spielerentscheidungen!$D$5+Parameter!$B$4*(Ergebnisse2!$E$4/Parameter!$B$8) + J918)&gt;0), IF(($B918-Parameter!$B$17*Spielerentscheidungen!$B$5+Parameter!$B$4*(Ergebnisse2!$D$4/Parameter!$B$8) + I918) &gt; (ZB_Käufer2!$B918-Parameter!$B$17*Spielerentscheidungen!$D$5+Parameter!$B$4*(Ergebnisse2!$E$4/Parameter!$B$8) + J918), "A", IF(($B918-Parameter!$B$17*Spielerentscheidungen!$B$5+Parameter!$B$4*(Ergebnisse2!$D$4/Parameter!$B$8) + I918) &lt; (ZB_Käufer2!$B918-Parameter!$B$17*Spielerentscheidungen!$D$5+Parameter!$B$4*(Ergebnisse2!$E$4/Parameter!$B$8) + J918), "B", C918)),
IF(($B918-Parameter!$B$17*Spielerentscheidungen!$B$5+Parameter!$B$4*(Ergebnisse2!$D$4/Parameter!$B$8) +I918)&gt;0,"A",
IF((ZB_Käufer2!$B918-Parameter!$B$17*Spielerentscheidungen!$D$5+Parameter!$B$4*(Ergebnisse2!$E$4/Parameter!$B$8) + J918)&gt;0,"B",0)))</f>
        <v>0</v>
      </c>
      <c r="H918">
        <f>IF(AND(($B918-Parameter!$B$17*Spielerentscheidungen!$B$6+Parameter!$B$4*(Ergebnisse2!$D$5/Parameter!$B$8) + I918)&gt;0,(ZB_Käufer2!$B918-Parameter!$B$17*Spielerentscheidungen!$D$6+Parameter!$B$4*(Ergebnisse2!$E$5/Parameter!$B$8) + J918)&gt;0), IF(($B918-Parameter!$B$17*Spielerentscheidungen!$B$6+Parameter!$B$4*(Ergebnisse2!$D$5/Parameter!$B$8) + I918) &gt; (ZB_Käufer2!$B918-Parameter!$B$17*Spielerentscheidungen!$D$6+Parameter!$B$4*(Ergebnisse2!$E$5/Parameter!$B$8) + J918),"A",IF(($B918-Parameter!$B$17*Spielerentscheidungen!$B$6+Parameter!$B$4*(Ergebnisse2!$D$5/Parameter!$B$8) + I918) &lt; (ZB_Käufer2!$B918-Parameter!$B$17*Spielerentscheidungen!$D$6+Parameter!$B$4*(Ergebnisse2!$E$5/Parameter!$B$8) + J918),"B",C918)),
IF(($B918-Parameter!$B$17*Spielerentscheidungen!$B$6+Parameter!$B$4*(Ergebnisse2!$D$5/Parameter!$B$8) + I918)&gt;0,"A",
IF((ZB_Käufer2!$B918-Parameter!$B$17*Spielerentscheidungen!$D$6 + Parameter!$B$4*(Ergebnisse2!$E$5/Parameter!$B$8) + J918)&gt;0,"B",0)))</f>
        <v>0</v>
      </c>
      <c r="I918">
        <v>0</v>
      </c>
      <c r="J918">
        <v>4</v>
      </c>
    </row>
    <row r="919" spans="1:10" x14ac:dyDescent="0.35">
      <c r="A919">
        <v>918</v>
      </c>
      <c r="B919">
        <v>8.84</v>
      </c>
      <c r="C919" t="s">
        <v>20</v>
      </c>
      <c r="D919" t="str">
        <f>IF(AND(($B919- Parameter!$B$17*Spielerentscheidungen!$B$2+Parameter!$B$4*0.5 + I919)&gt;0,(ZB_Käufer2!$B919-Parameter!$B$17*Spielerentscheidungen!$D$2+Parameter!$B$4*0.5 + J919)&gt;0), IF(($B919-Parameter!$B$17*Spielerentscheidungen!$B$2+Parameter!$B$4*0.5 + I919) &gt; (ZB_Käufer2!$B919-Parameter!$B$17*Spielerentscheidungen!$D$2+Parameter!$B$4*0.5 + J919), "A", IF((ZB_Käufer2!$B919-Parameter!$B$17*Spielerentscheidungen!$D$2+Parameter!$B$4*0.5 + J919) &gt; ($B919-Parameter!$B$17*Spielerentscheidungen!$B$2+Parameter!$B$4*0.5 + I919), "B", C919)),
IF(($B919-Parameter!$B$17*Spielerentscheidungen!$B$2+Parameter!$B$4*0.5 + I919)&gt;0,"A",
IF((ZB_Käufer2!$B919-Parameter!$B$17*Spielerentscheidungen!$D$2+Parameter!$B$4*0.5 + J919)&gt;0,"B",0)))</f>
        <v>B</v>
      </c>
      <c r="E919" t="str">
        <f>IF(AND(($B919-Parameter!$B$17*Spielerentscheidungen!$B$3+Parameter!$B$4*(Ergebnisse2!$D$2/Parameter!$B$8) + I919)&gt;0,(ZB_Käufer2!$B919-Parameter!$B$17*Spielerentscheidungen!$D$3+Parameter!$B$4*(Ergebnisse2!$E$2/Parameter!$B$8) + J919)&gt;0),IF(($B919-Parameter!$B$17*Spielerentscheidungen!$B$3+Parameter!$B$4*(Ergebnisse2!$D$2/Parameter!$B$8) + I919) &gt; (ZB_Käufer2!$B919-Parameter!$B$17*Spielerentscheidungen!$D$3+Parameter!$B$4*(Ergebnisse2!$E$2/Parameter!$B$8) + J919),"A", IF(($B919-Parameter!$B$17*Spielerentscheidungen!$B$3+Parameter!$B$4*(Ergebnisse2!$D$2/Parameter!$B$8) + I919) &lt; (ZB_Käufer2!$B919-Parameter!$B$17*Spielerentscheidungen!$D$3+Parameter!$B$4*(Ergebnisse2!$E$2/Parameter!$B$8) + J919 ), "B", C919)),
IF(($B919-Parameter!$B$17*Spielerentscheidungen!$B$3+Parameter!$B$4*(Ergebnisse2!$D$2/Parameter!$B$8) + I919) &gt; 0,"A",
IF((ZB_Käufer2!$B919-Parameter!$B$17*Spielerentscheidungen!$D$3+Parameter!$B$4*(Ergebnisse2!$E$2/Parameter!$B$8) + J919)&gt;0,"B",0)))</f>
        <v>B</v>
      </c>
      <c r="F919" t="str">
        <f>IF(AND(($B919-Parameter!$B$17*Spielerentscheidungen!$B$4+Parameter!$B$4*(Ergebnisse2!$D$3/Parameter!$B$8) + I919 )&gt;0,(ZB_Käufer2!$B919-Parameter!$B$17*Spielerentscheidungen!$D$4+Parameter!$B$4*(Ergebnisse2!$E$3/Parameter!$B$8) + J919)&gt;0),IF(($B919-Parameter!$B$17*Spielerentscheidungen!$B$4+Parameter!$B$4*(Ergebnisse2!$D$3/Parameter!$B$8) + I919) &gt; (ZB_Käufer2!$B919-Parameter!$B$17*Spielerentscheidungen!$D$4+Parameter!$B$4*(Ergebnisse2!$E$3/Parameter!$B$8) + J919), "A", IF(($B919-Parameter!$B$17*Spielerentscheidungen!$B$4+Parameter!$B$4*(Ergebnisse2!$D$3/Parameter!$B$8) + I919) &lt; (ZB_Käufer2!$B919-Parameter!$B$17*Spielerentscheidungen!$D$4+Parameter!$B$4*(Ergebnisse2!$E$3/Parameter!$B$8) + J919), "B", C919)),
IF(($B919-Parameter!$B$17*Spielerentscheidungen!$B$4+Parameter!$B$4*(Ergebnisse2!$D$3/Parameter!$B$8) + I919) &gt; 0,"A",
IF((ZB_Käufer2!$B919-Parameter!$B$17*Spielerentscheidungen!$D$4+Parameter!$B$4*(Ergebnisse2!$E$3/Parameter!$B$8) + J919) &gt; 0,"B",0)))</f>
        <v>B</v>
      </c>
      <c r="G919" t="str">
        <f>IF(AND(($B919-Parameter!$B$17*Spielerentscheidungen!$B$5+Parameter!$B$4*(Ergebnisse2!$D$4/Parameter!$B$8) + I919)&gt;0,(ZB_Käufer2!$B919-Parameter!$B$17*Spielerentscheidungen!$D$5+Parameter!$B$4*(Ergebnisse2!$E$4/Parameter!$B$8) + J919)&gt;0), IF(($B919-Parameter!$B$17*Spielerentscheidungen!$B$5+Parameter!$B$4*(Ergebnisse2!$D$4/Parameter!$B$8) + I919) &gt; (ZB_Käufer2!$B919-Parameter!$B$17*Spielerentscheidungen!$D$5+Parameter!$B$4*(Ergebnisse2!$E$4/Parameter!$B$8) + J919), "A", IF(($B919-Parameter!$B$17*Spielerentscheidungen!$B$5+Parameter!$B$4*(Ergebnisse2!$D$4/Parameter!$B$8) + I919) &lt; (ZB_Käufer2!$B919-Parameter!$B$17*Spielerentscheidungen!$D$5+Parameter!$B$4*(Ergebnisse2!$E$4/Parameter!$B$8) + J919), "B", C919)),
IF(($B919-Parameter!$B$17*Spielerentscheidungen!$B$5+Parameter!$B$4*(Ergebnisse2!$D$4/Parameter!$B$8) +I919)&gt;0,"A",
IF((ZB_Käufer2!$B919-Parameter!$B$17*Spielerentscheidungen!$D$5+Parameter!$B$4*(Ergebnisse2!$E$4/Parameter!$B$8) + J919)&gt;0,"B",0)))</f>
        <v>B</v>
      </c>
      <c r="H919">
        <f>IF(AND(($B919-Parameter!$B$17*Spielerentscheidungen!$B$6+Parameter!$B$4*(Ergebnisse2!$D$5/Parameter!$B$8) + I919)&gt;0,(ZB_Käufer2!$B919-Parameter!$B$17*Spielerentscheidungen!$D$6+Parameter!$B$4*(Ergebnisse2!$E$5/Parameter!$B$8) + J919)&gt;0), IF(($B919-Parameter!$B$17*Spielerentscheidungen!$B$6+Parameter!$B$4*(Ergebnisse2!$D$5/Parameter!$B$8) + I919) &gt; (ZB_Käufer2!$B919-Parameter!$B$17*Spielerentscheidungen!$D$6+Parameter!$B$4*(Ergebnisse2!$E$5/Parameter!$B$8) + J919),"A",IF(($B919-Parameter!$B$17*Spielerentscheidungen!$B$6+Parameter!$B$4*(Ergebnisse2!$D$5/Parameter!$B$8) + I919) &lt; (ZB_Käufer2!$B919-Parameter!$B$17*Spielerentscheidungen!$D$6+Parameter!$B$4*(Ergebnisse2!$E$5/Parameter!$B$8) + J919),"B",C919)),
IF(($B919-Parameter!$B$17*Spielerentscheidungen!$B$6+Parameter!$B$4*(Ergebnisse2!$D$5/Parameter!$B$8) + I919)&gt;0,"A",
IF((ZB_Käufer2!$B919-Parameter!$B$17*Spielerentscheidungen!$D$6 + Parameter!$B$4*(Ergebnisse2!$E$5/Parameter!$B$8) + J919)&gt;0,"B",0)))</f>
        <v>0</v>
      </c>
      <c r="I919">
        <v>0</v>
      </c>
      <c r="J919">
        <v>5</v>
      </c>
    </row>
    <row r="920" spans="1:10" x14ac:dyDescent="0.35">
      <c r="A920">
        <v>919</v>
      </c>
      <c r="B920">
        <v>6.37</v>
      </c>
      <c r="C920" t="s">
        <v>19</v>
      </c>
      <c r="D920" t="str">
        <f>IF(AND(($B920- Parameter!$B$17*Spielerentscheidungen!$B$2+Parameter!$B$4*0.5 + I920)&gt;0,(ZB_Käufer2!$B920-Parameter!$B$17*Spielerentscheidungen!$D$2+Parameter!$B$4*0.5 + J920)&gt;0), IF(($B920-Parameter!$B$17*Spielerentscheidungen!$B$2+Parameter!$B$4*0.5 + I920) &gt; (ZB_Käufer2!$B920-Parameter!$B$17*Spielerentscheidungen!$D$2+Parameter!$B$4*0.5 + J920), "A", IF((ZB_Käufer2!$B920-Parameter!$B$17*Spielerentscheidungen!$D$2+Parameter!$B$4*0.5 + J920) &gt; ($B920-Parameter!$B$17*Spielerentscheidungen!$B$2+Parameter!$B$4*0.5 + I920), "B", C920)),
IF(($B920-Parameter!$B$17*Spielerentscheidungen!$B$2+Parameter!$B$4*0.5 + I920)&gt;0,"A",
IF((ZB_Käufer2!$B920-Parameter!$B$17*Spielerentscheidungen!$D$2+Parameter!$B$4*0.5 + J920)&gt;0,"B",0)))</f>
        <v>B</v>
      </c>
      <c r="E920" t="str">
        <f>IF(AND(($B920-Parameter!$B$17*Spielerentscheidungen!$B$3+Parameter!$B$4*(Ergebnisse2!$D$2/Parameter!$B$8) + I920)&gt;0,(ZB_Käufer2!$B920-Parameter!$B$17*Spielerentscheidungen!$D$3+Parameter!$B$4*(Ergebnisse2!$E$2/Parameter!$B$8) + J920)&gt;0),IF(($B920-Parameter!$B$17*Spielerentscheidungen!$B$3+Parameter!$B$4*(Ergebnisse2!$D$2/Parameter!$B$8) + I920) &gt; (ZB_Käufer2!$B920-Parameter!$B$17*Spielerentscheidungen!$D$3+Parameter!$B$4*(Ergebnisse2!$E$2/Parameter!$B$8) + J920),"A", IF(($B920-Parameter!$B$17*Spielerentscheidungen!$B$3+Parameter!$B$4*(Ergebnisse2!$D$2/Parameter!$B$8) + I920) &lt; (ZB_Käufer2!$B920-Parameter!$B$17*Spielerentscheidungen!$D$3+Parameter!$B$4*(Ergebnisse2!$E$2/Parameter!$B$8) + J920 ), "B", C920)),
IF(($B920-Parameter!$B$17*Spielerentscheidungen!$B$3+Parameter!$B$4*(Ergebnisse2!$D$2/Parameter!$B$8) + I920) &gt; 0,"A",
IF((ZB_Käufer2!$B920-Parameter!$B$17*Spielerentscheidungen!$D$3+Parameter!$B$4*(Ergebnisse2!$E$2/Parameter!$B$8) + J920)&gt;0,"B",0)))</f>
        <v>A</v>
      </c>
      <c r="F920">
        <f>IF(AND(($B920-Parameter!$B$17*Spielerentscheidungen!$B$4+Parameter!$B$4*(Ergebnisse2!$D$3/Parameter!$B$8) + I920 )&gt;0,(ZB_Käufer2!$B920-Parameter!$B$17*Spielerentscheidungen!$D$4+Parameter!$B$4*(Ergebnisse2!$E$3/Parameter!$B$8) + J920)&gt;0),IF(($B920-Parameter!$B$17*Spielerentscheidungen!$B$4+Parameter!$B$4*(Ergebnisse2!$D$3/Parameter!$B$8) + I920) &gt; (ZB_Käufer2!$B920-Parameter!$B$17*Spielerentscheidungen!$D$4+Parameter!$B$4*(Ergebnisse2!$E$3/Parameter!$B$8) + J920), "A", IF(($B920-Parameter!$B$17*Spielerentscheidungen!$B$4+Parameter!$B$4*(Ergebnisse2!$D$3/Parameter!$B$8) + I920) &lt; (ZB_Käufer2!$B920-Parameter!$B$17*Spielerentscheidungen!$D$4+Parameter!$B$4*(Ergebnisse2!$E$3/Parameter!$B$8) + J920), "B", C920)),
IF(($B920-Parameter!$B$17*Spielerentscheidungen!$B$4+Parameter!$B$4*(Ergebnisse2!$D$3/Parameter!$B$8) + I920) &gt; 0,"A",
IF((ZB_Käufer2!$B920-Parameter!$B$17*Spielerentscheidungen!$D$4+Parameter!$B$4*(Ergebnisse2!$E$3/Parameter!$B$8) + J920) &gt; 0,"B",0)))</f>
        <v>0</v>
      </c>
      <c r="G920">
        <f>IF(AND(($B920-Parameter!$B$17*Spielerentscheidungen!$B$5+Parameter!$B$4*(Ergebnisse2!$D$4/Parameter!$B$8) + I920)&gt;0,(ZB_Käufer2!$B920-Parameter!$B$17*Spielerentscheidungen!$D$5+Parameter!$B$4*(Ergebnisse2!$E$4/Parameter!$B$8) + J920)&gt;0), IF(($B920-Parameter!$B$17*Spielerentscheidungen!$B$5+Parameter!$B$4*(Ergebnisse2!$D$4/Parameter!$B$8) + I920) &gt; (ZB_Käufer2!$B920-Parameter!$B$17*Spielerentscheidungen!$D$5+Parameter!$B$4*(Ergebnisse2!$E$4/Parameter!$B$8) + J920), "A", IF(($B920-Parameter!$B$17*Spielerentscheidungen!$B$5+Parameter!$B$4*(Ergebnisse2!$D$4/Parameter!$B$8) + I920) &lt; (ZB_Käufer2!$B920-Parameter!$B$17*Spielerentscheidungen!$D$5+Parameter!$B$4*(Ergebnisse2!$E$4/Parameter!$B$8) + J920), "B", C920)),
IF(($B920-Parameter!$B$17*Spielerentscheidungen!$B$5+Parameter!$B$4*(Ergebnisse2!$D$4/Parameter!$B$8) +I920)&gt;0,"A",
IF((ZB_Käufer2!$B920-Parameter!$B$17*Spielerentscheidungen!$D$5+Parameter!$B$4*(Ergebnisse2!$E$4/Parameter!$B$8) + J920)&gt;0,"B",0)))</f>
        <v>0</v>
      </c>
      <c r="H920">
        <f>IF(AND(($B920-Parameter!$B$17*Spielerentscheidungen!$B$6+Parameter!$B$4*(Ergebnisse2!$D$5/Parameter!$B$8) + I920)&gt;0,(ZB_Käufer2!$B920-Parameter!$B$17*Spielerentscheidungen!$D$6+Parameter!$B$4*(Ergebnisse2!$E$5/Parameter!$B$8) + J920)&gt;0), IF(($B920-Parameter!$B$17*Spielerentscheidungen!$B$6+Parameter!$B$4*(Ergebnisse2!$D$5/Parameter!$B$8) + I920) &gt; (ZB_Käufer2!$B920-Parameter!$B$17*Spielerentscheidungen!$D$6+Parameter!$B$4*(Ergebnisse2!$E$5/Parameter!$B$8) + J920),"A",IF(($B920-Parameter!$B$17*Spielerentscheidungen!$B$6+Parameter!$B$4*(Ergebnisse2!$D$5/Parameter!$B$8) + I920) &lt; (ZB_Käufer2!$B920-Parameter!$B$17*Spielerentscheidungen!$D$6+Parameter!$B$4*(Ergebnisse2!$E$5/Parameter!$B$8) + J920),"B",C920)),
IF(($B920-Parameter!$B$17*Spielerentscheidungen!$B$6+Parameter!$B$4*(Ergebnisse2!$D$5/Parameter!$B$8) + I920)&gt;0,"A",
IF((ZB_Käufer2!$B920-Parameter!$B$17*Spielerentscheidungen!$D$6 + Parameter!$B$4*(Ergebnisse2!$E$5/Parameter!$B$8) + J920)&gt;0,"B",0)))</f>
        <v>0</v>
      </c>
      <c r="I920">
        <v>0</v>
      </c>
      <c r="J920">
        <v>2</v>
      </c>
    </row>
    <row r="921" spans="1:10" x14ac:dyDescent="0.35">
      <c r="A921">
        <v>920</v>
      </c>
      <c r="B921">
        <v>2.82</v>
      </c>
      <c r="C921" t="s">
        <v>20</v>
      </c>
      <c r="D921">
        <f>IF(AND(($B921- Parameter!$B$17*Spielerentscheidungen!$B$2+Parameter!$B$4*0.5 + I921)&gt;0,(ZB_Käufer2!$B921-Parameter!$B$17*Spielerentscheidungen!$D$2+Parameter!$B$4*0.5 + J921)&gt;0), IF(($B921-Parameter!$B$17*Spielerentscheidungen!$B$2+Parameter!$B$4*0.5 + I921) &gt; (ZB_Käufer2!$B921-Parameter!$B$17*Spielerentscheidungen!$D$2+Parameter!$B$4*0.5 + J921), "A", IF((ZB_Käufer2!$B921-Parameter!$B$17*Spielerentscheidungen!$D$2+Parameter!$B$4*0.5 + J921) &gt; ($B921-Parameter!$B$17*Spielerentscheidungen!$B$2+Parameter!$B$4*0.5 + I921), "B", C921)),
IF(($B921-Parameter!$B$17*Spielerentscheidungen!$B$2+Parameter!$B$4*0.5 + I921)&gt;0,"A",
IF((ZB_Käufer2!$B921-Parameter!$B$17*Spielerentscheidungen!$D$2+Parameter!$B$4*0.5 + J921)&gt;0,"B",0)))</f>
        <v>0</v>
      </c>
      <c r="E921">
        <f>IF(AND(($B921-Parameter!$B$17*Spielerentscheidungen!$B$3+Parameter!$B$4*(Ergebnisse2!$D$2/Parameter!$B$8) + I921)&gt;0,(ZB_Käufer2!$B921-Parameter!$B$17*Spielerentscheidungen!$D$3+Parameter!$B$4*(Ergebnisse2!$E$2/Parameter!$B$8) + J921)&gt;0),IF(($B921-Parameter!$B$17*Spielerentscheidungen!$B$3+Parameter!$B$4*(Ergebnisse2!$D$2/Parameter!$B$8) + I921) &gt; (ZB_Käufer2!$B921-Parameter!$B$17*Spielerentscheidungen!$D$3+Parameter!$B$4*(Ergebnisse2!$E$2/Parameter!$B$8) + J921),"A", IF(($B921-Parameter!$B$17*Spielerentscheidungen!$B$3+Parameter!$B$4*(Ergebnisse2!$D$2/Parameter!$B$8) + I921) &lt; (ZB_Käufer2!$B921-Parameter!$B$17*Spielerentscheidungen!$D$3+Parameter!$B$4*(Ergebnisse2!$E$2/Parameter!$B$8) + J921 ), "B", C921)),
IF(($B921-Parameter!$B$17*Spielerentscheidungen!$B$3+Parameter!$B$4*(Ergebnisse2!$D$2/Parameter!$B$8) + I921) &gt; 0,"A",
IF((ZB_Käufer2!$B921-Parameter!$B$17*Spielerentscheidungen!$D$3+Parameter!$B$4*(Ergebnisse2!$E$2/Parameter!$B$8) + J921)&gt;0,"B",0)))</f>
        <v>0</v>
      </c>
      <c r="F921">
        <f>IF(AND(($B921-Parameter!$B$17*Spielerentscheidungen!$B$4+Parameter!$B$4*(Ergebnisse2!$D$3/Parameter!$B$8) + I921 )&gt;0,(ZB_Käufer2!$B921-Parameter!$B$17*Spielerentscheidungen!$D$4+Parameter!$B$4*(Ergebnisse2!$E$3/Parameter!$B$8) + J921)&gt;0),IF(($B921-Parameter!$B$17*Spielerentscheidungen!$B$4+Parameter!$B$4*(Ergebnisse2!$D$3/Parameter!$B$8) + I921) &gt; (ZB_Käufer2!$B921-Parameter!$B$17*Spielerentscheidungen!$D$4+Parameter!$B$4*(Ergebnisse2!$E$3/Parameter!$B$8) + J921), "A", IF(($B921-Parameter!$B$17*Spielerentscheidungen!$B$4+Parameter!$B$4*(Ergebnisse2!$D$3/Parameter!$B$8) + I921) &lt; (ZB_Käufer2!$B921-Parameter!$B$17*Spielerentscheidungen!$D$4+Parameter!$B$4*(Ergebnisse2!$E$3/Parameter!$B$8) + J921), "B", C921)),
IF(($B921-Parameter!$B$17*Spielerentscheidungen!$B$4+Parameter!$B$4*(Ergebnisse2!$D$3/Parameter!$B$8) + I921) &gt; 0,"A",
IF((ZB_Käufer2!$B921-Parameter!$B$17*Spielerentscheidungen!$D$4+Parameter!$B$4*(Ergebnisse2!$E$3/Parameter!$B$8) + J921) &gt; 0,"B",0)))</f>
        <v>0</v>
      </c>
      <c r="G921">
        <f>IF(AND(($B921-Parameter!$B$17*Spielerentscheidungen!$B$5+Parameter!$B$4*(Ergebnisse2!$D$4/Parameter!$B$8) + I921)&gt;0,(ZB_Käufer2!$B921-Parameter!$B$17*Spielerentscheidungen!$D$5+Parameter!$B$4*(Ergebnisse2!$E$4/Parameter!$B$8) + J921)&gt;0), IF(($B921-Parameter!$B$17*Spielerentscheidungen!$B$5+Parameter!$B$4*(Ergebnisse2!$D$4/Parameter!$B$8) + I921) &gt; (ZB_Käufer2!$B921-Parameter!$B$17*Spielerentscheidungen!$D$5+Parameter!$B$4*(Ergebnisse2!$E$4/Parameter!$B$8) + J921), "A", IF(($B921-Parameter!$B$17*Spielerentscheidungen!$B$5+Parameter!$B$4*(Ergebnisse2!$D$4/Parameter!$B$8) + I921) &lt; (ZB_Käufer2!$B921-Parameter!$B$17*Spielerentscheidungen!$D$5+Parameter!$B$4*(Ergebnisse2!$E$4/Parameter!$B$8) + J921), "B", C921)),
IF(($B921-Parameter!$B$17*Spielerentscheidungen!$B$5+Parameter!$B$4*(Ergebnisse2!$D$4/Parameter!$B$8) +I921)&gt;0,"A",
IF((ZB_Käufer2!$B921-Parameter!$B$17*Spielerentscheidungen!$D$5+Parameter!$B$4*(Ergebnisse2!$E$4/Parameter!$B$8) + J921)&gt;0,"B",0)))</f>
        <v>0</v>
      </c>
      <c r="H921">
        <f>IF(AND(($B921-Parameter!$B$17*Spielerentscheidungen!$B$6+Parameter!$B$4*(Ergebnisse2!$D$5/Parameter!$B$8) + I921)&gt;0,(ZB_Käufer2!$B921-Parameter!$B$17*Spielerentscheidungen!$D$6+Parameter!$B$4*(Ergebnisse2!$E$5/Parameter!$B$8) + J921)&gt;0), IF(($B921-Parameter!$B$17*Spielerentscheidungen!$B$6+Parameter!$B$4*(Ergebnisse2!$D$5/Parameter!$B$8) + I921) &gt; (ZB_Käufer2!$B921-Parameter!$B$17*Spielerentscheidungen!$D$6+Parameter!$B$4*(Ergebnisse2!$E$5/Parameter!$B$8) + J921),"A",IF(($B921-Parameter!$B$17*Spielerentscheidungen!$B$6+Parameter!$B$4*(Ergebnisse2!$D$5/Parameter!$B$8) + I921) &lt; (ZB_Käufer2!$B921-Parameter!$B$17*Spielerentscheidungen!$D$6+Parameter!$B$4*(Ergebnisse2!$E$5/Parameter!$B$8) + J921),"B",C921)),
IF(($B921-Parameter!$B$17*Spielerentscheidungen!$B$6+Parameter!$B$4*(Ergebnisse2!$D$5/Parameter!$B$8) + I921)&gt;0,"A",
IF((ZB_Käufer2!$B921-Parameter!$B$17*Spielerentscheidungen!$D$6 + Parameter!$B$4*(Ergebnisse2!$E$5/Parameter!$B$8) + J921)&gt;0,"B",0)))</f>
        <v>0</v>
      </c>
      <c r="I921">
        <v>0</v>
      </c>
      <c r="J921">
        <v>2</v>
      </c>
    </row>
    <row r="922" spans="1:10" x14ac:dyDescent="0.35">
      <c r="A922">
        <v>921</v>
      </c>
      <c r="B922">
        <v>9.7899999999999991</v>
      </c>
      <c r="C922" t="s">
        <v>19</v>
      </c>
      <c r="D922" t="str">
        <f>IF(AND(($B922- Parameter!$B$17*Spielerentscheidungen!$B$2+Parameter!$B$4*0.5 + I922)&gt;0,(ZB_Käufer2!$B922-Parameter!$B$17*Spielerentscheidungen!$D$2+Parameter!$B$4*0.5 + J922)&gt;0), IF(($B922-Parameter!$B$17*Spielerentscheidungen!$B$2+Parameter!$B$4*0.5 + I922) &gt; (ZB_Käufer2!$B922-Parameter!$B$17*Spielerentscheidungen!$D$2+Parameter!$B$4*0.5 + J922), "A", IF((ZB_Käufer2!$B922-Parameter!$B$17*Spielerentscheidungen!$D$2+Parameter!$B$4*0.5 + J922) &gt; ($B922-Parameter!$B$17*Spielerentscheidungen!$B$2+Parameter!$B$4*0.5 + I922), "B", C922)),
IF(($B922-Parameter!$B$17*Spielerentscheidungen!$B$2+Parameter!$B$4*0.5 + I922)&gt;0,"A",
IF((ZB_Käufer2!$B922-Parameter!$B$17*Spielerentscheidungen!$D$2+Parameter!$B$4*0.5 + J922)&gt;0,"B",0)))</f>
        <v>A</v>
      </c>
      <c r="E922" t="str">
        <f>IF(AND(($B922-Parameter!$B$17*Spielerentscheidungen!$B$3+Parameter!$B$4*(Ergebnisse2!$D$2/Parameter!$B$8) + I922)&gt;0,(ZB_Käufer2!$B922-Parameter!$B$17*Spielerentscheidungen!$D$3+Parameter!$B$4*(Ergebnisse2!$E$2/Parameter!$B$8) + J922)&gt;0),IF(($B922-Parameter!$B$17*Spielerentscheidungen!$B$3+Parameter!$B$4*(Ergebnisse2!$D$2/Parameter!$B$8) + I922) &gt; (ZB_Käufer2!$B922-Parameter!$B$17*Spielerentscheidungen!$D$3+Parameter!$B$4*(Ergebnisse2!$E$2/Parameter!$B$8) + J922),"A", IF(($B922-Parameter!$B$17*Spielerentscheidungen!$B$3+Parameter!$B$4*(Ergebnisse2!$D$2/Parameter!$B$8) + I922) &lt; (ZB_Käufer2!$B922-Parameter!$B$17*Spielerentscheidungen!$D$3+Parameter!$B$4*(Ergebnisse2!$E$2/Parameter!$B$8) + J922 ), "B", C922)),
IF(($B922-Parameter!$B$17*Spielerentscheidungen!$B$3+Parameter!$B$4*(Ergebnisse2!$D$2/Parameter!$B$8) + I922) &gt; 0,"A",
IF((ZB_Käufer2!$B922-Parameter!$B$17*Spielerentscheidungen!$D$3+Parameter!$B$4*(Ergebnisse2!$E$2/Parameter!$B$8) + J922)&gt;0,"B",0)))</f>
        <v>A</v>
      </c>
      <c r="F922" t="str">
        <f>IF(AND(($B922-Parameter!$B$17*Spielerentscheidungen!$B$4+Parameter!$B$4*(Ergebnisse2!$D$3/Parameter!$B$8) + I922 )&gt;0,(ZB_Käufer2!$B922-Parameter!$B$17*Spielerentscheidungen!$D$4+Parameter!$B$4*(Ergebnisse2!$E$3/Parameter!$B$8) + J922)&gt;0),IF(($B922-Parameter!$B$17*Spielerentscheidungen!$B$4+Parameter!$B$4*(Ergebnisse2!$D$3/Parameter!$B$8) + I922) &gt; (ZB_Käufer2!$B922-Parameter!$B$17*Spielerentscheidungen!$D$4+Parameter!$B$4*(Ergebnisse2!$E$3/Parameter!$B$8) + J922), "A", IF(($B922-Parameter!$B$17*Spielerentscheidungen!$B$4+Parameter!$B$4*(Ergebnisse2!$D$3/Parameter!$B$8) + I922) &lt; (ZB_Käufer2!$B922-Parameter!$B$17*Spielerentscheidungen!$D$4+Parameter!$B$4*(Ergebnisse2!$E$3/Parameter!$B$8) + J922), "B", C922)),
IF(($B922-Parameter!$B$17*Spielerentscheidungen!$B$4+Parameter!$B$4*(Ergebnisse2!$D$3/Parameter!$B$8) + I922) &gt; 0,"A",
IF((ZB_Käufer2!$B922-Parameter!$B$17*Spielerentscheidungen!$D$4+Parameter!$B$4*(Ergebnisse2!$E$3/Parameter!$B$8) + J922) &gt; 0,"B",0)))</f>
        <v>A</v>
      </c>
      <c r="G922" t="str">
        <f>IF(AND(($B922-Parameter!$B$17*Spielerentscheidungen!$B$5+Parameter!$B$4*(Ergebnisse2!$D$4/Parameter!$B$8) + I922)&gt;0,(ZB_Käufer2!$B922-Parameter!$B$17*Spielerentscheidungen!$D$5+Parameter!$B$4*(Ergebnisse2!$E$4/Parameter!$B$8) + J922)&gt;0), IF(($B922-Parameter!$B$17*Spielerentscheidungen!$B$5+Parameter!$B$4*(Ergebnisse2!$D$4/Parameter!$B$8) + I922) &gt; (ZB_Käufer2!$B922-Parameter!$B$17*Spielerentscheidungen!$D$5+Parameter!$B$4*(Ergebnisse2!$E$4/Parameter!$B$8) + J922), "A", IF(($B922-Parameter!$B$17*Spielerentscheidungen!$B$5+Parameter!$B$4*(Ergebnisse2!$D$4/Parameter!$B$8) + I922) &lt; (ZB_Käufer2!$B922-Parameter!$B$17*Spielerentscheidungen!$D$5+Parameter!$B$4*(Ergebnisse2!$E$4/Parameter!$B$8) + J922), "B", C922)),
IF(($B922-Parameter!$B$17*Spielerentscheidungen!$B$5+Parameter!$B$4*(Ergebnisse2!$D$4/Parameter!$B$8) +I922)&gt;0,"A",
IF((ZB_Käufer2!$B922-Parameter!$B$17*Spielerentscheidungen!$D$5+Parameter!$B$4*(Ergebnisse2!$E$4/Parameter!$B$8) + J922)&gt;0,"B",0)))</f>
        <v>A</v>
      </c>
      <c r="H922">
        <f>IF(AND(($B922-Parameter!$B$17*Spielerentscheidungen!$B$6+Parameter!$B$4*(Ergebnisse2!$D$5/Parameter!$B$8) + I922)&gt;0,(ZB_Käufer2!$B922-Parameter!$B$17*Spielerentscheidungen!$D$6+Parameter!$B$4*(Ergebnisse2!$E$5/Parameter!$B$8) + J922)&gt;0), IF(($B922-Parameter!$B$17*Spielerentscheidungen!$B$6+Parameter!$B$4*(Ergebnisse2!$D$5/Parameter!$B$8) + I922) &gt; (ZB_Käufer2!$B922-Parameter!$B$17*Spielerentscheidungen!$D$6+Parameter!$B$4*(Ergebnisse2!$E$5/Parameter!$B$8) + J922),"A",IF(($B922-Parameter!$B$17*Spielerentscheidungen!$B$6+Parameter!$B$4*(Ergebnisse2!$D$5/Parameter!$B$8) + I922) &lt; (ZB_Käufer2!$B922-Parameter!$B$17*Spielerentscheidungen!$D$6+Parameter!$B$4*(Ergebnisse2!$E$5/Parameter!$B$8) + J922),"B",C922)),
IF(($B922-Parameter!$B$17*Spielerentscheidungen!$B$6+Parameter!$B$4*(Ergebnisse2!$D$5/Parameter!$B$8) + I922)&gt;0,"A",
IF((ZB_Käufer2!$B922-Parameter!$B$17*Spielerentscheidungen!$D$6 + Parameter!$B$4*(Ergebnisse2!$E$5/Parameter!$B$8) + J922)&gt;0,"B",0)))</f>
        <v>0</v>
      </c>
      <c r="I922">
        <v>1</v>
      </c>
      <c r="J922">
        <v>0</v>
      </c>
    </row>
    <row r="923" spans="1:10" x14ac:dyDescent="0.35">
      <c r="A923">
        <v>922</v>
      </c>
      <c r="B923">
        <v>0.67</v>
      </c>
      <c r="C923" t="s">
        <v>20</v>
      </c>
      <c r="D923">
        <f>IF(AND(($B923- Parameter!$B$17*Spielerentscheidungen!$B$2+Parameter!$B$4*0.5 + I923)&gt;0,(ZB_Käufer2!$B923-Parameter!$B$17*Spielerentscheidungen!$D$2+Parameter!$B$4*0.5 + J923)&gt;0), IF(($B923-Parameter!$B$17*Spielerentscheidungen!$B$2+Parameter!$B$4*0.5 + I923) &gt; (ZB_Käufer2!$B923-Parameter!$B$17*Spielerentscheidungen!$D$2+Parameter!$B$4*0.5 + J923), "A", IF((ZB_Käufer2!$B923-Parameter!$B$17*Spielerentscheidungen!$D$2+Parameter!$B$4*0.5 + J923) &gt; ($B923-Parameter!$B$17*Spielerentscheidungen!$B$2+Parameter!$B$4*0.5 + I923), "B", C923)),
IF(($B923-Parameter!$B$17*Spielerentscheidungen!$B$2+Parameter!$B$4*0.5 + I923)&gt;0,"A",
IF((ZB_Käufer2!$B923-Parameter!$B$17*Spielerentscheidungen!$D$2+Parameter!$B$4*0.5 + J923)&gt;0,"B",0)))</f>
        <v>0</v>
      </c>
      <c r="E923">
        <f>IF(AND(($B923-Parameter!$B$17*Spielerentscheidungen!$B$3+Parameter!$B$4*(Ergebnisse2!$D$2/Parameter!$B$8) + I923)&gt;0,(ZB_Käufer2!$B923-Parameter!$B$17*Spielerentscheidungen!$D$3+Parameter!$B$4*(Ergebnisse2!$E$2/Parameter!$B$8) + J923)&gt;0),IF(($B923-Parameter!$B$17*Spielerentscheidungen!$B$3+Parameter!$B$4*(Ergebnisse2!$D$2/Parameter!$B$8) + I923) &gt; (ZB_Käufer2!$B923-Parameter!$B$17*Spielerentscheidungen!$D$3+Parameter!$B$4*(Ergebnisse2!$E$2/Parameter!$B$8) + J923),"A", IF(($B923-Parameter!$B$17*Spielerentscheidungen!$B$3+Parameter!$B$4*(Ergebnisse2!$D$2/Parameter!$B$8) + I923) &lt; (ZB_Käufer2!$B923-Parameter!$B$17*Spielerentscheidungen!$D$3+Parameter!$B$4*(Ergebnisse2!$E$2/Parameter!$B$8) + J923 ), "B", C923)),
IF(($B923-Parameter!$B$17*Spielerentscheidungen!$B$3+Parameter!$B$4*(Ergebnisse2!$D$2/Parameter!$B$8) + I923) &gt; 0,"A",
IF((ZB_Käufer2!$B923-Parameter!$B$17*Spielerentscheidungen!$D$3+Parameter!$B$4*(Ergebnisse2!$E$2/Parameter!$B$8) + J923)&gt;0,"B",0)))</f>
        <v>0</v>
      </c>
      <c r="F923">
        <f>IF(AND(($B923-Parameter!$B$17*Spielerentscheidungen!$B$4+Parameter!$B$4*(Ergebnisse2!$D$3/Parameter!$B$8) + I923 )&gt;0,(ZB_Käufer2!$B923-Parameter!$B$17*Spielerentscheidungen!$D$4+Parameter!$B$4*(Ergebnisse2!$E$3/Parameter!$B$8) + J923)&gt;0),IF(($B923-Parameter!$B$17*Spielerentscheidungen!$B$4+Parameter!$B$4*(Ergebnisse2!$D$3/Parameter!$B$8) + I923) &gt; (ZB_Käufer2!$B923-Parameter!$B$17*Spielerentscheidungen!$D$4+Parameter!$B$4*(Ergebnisse2!$E$3/Parameter!$B$8) + J923), "A", IF(($B923-Parameter!$B$17*Spielerentscheidungen!$B$4+Parameter!$B$4*(Ergebnisse2!$D$3/Parameter!$B$8) + I923) &lt; (ZB_Käufer2!$B923-Parameter!$B$17*Spielerentscheidungen!$D$4+Parameter!$B$4*(Ergebnisse2!$E$3/Parameter!$B$8) + J923), "B", C923)),
IF(($B923-Parameter!$B$17*Spielerentscheidungen!$B$4+Parameter!$B$4*(Ergebnisse2!$D$3/Parameter!$B$8) + I923) &gt; 0,"A",
IF((ZB_Käufer2!$B923-Parameter!$B$17*Spielerentscheidungen!$D$4+Parameter!$B$4*(Ergebnisse2!$E$3/Parameter!$B$8) + J923) &gt; 0,"B",0)))</f>
        <v>0</v>
      </c>
      <c r="G923">
        <f>IF(AND(($B923-Parameter!$B$17*Spielerentscheidungen!$B$5+Parameter!$B$4*(Ergebnisse2!$D$4/Parameter!$B$8) + I923)&gt;0,(ZB_Käufer2!$B923-Parameter!$B$17*Spielerentscheidungen!$D$5+Parameter!$B$4*(Ergebnisse2!$E$4/Parameter!$B$8) + J923)&gt;0), IF(($B923-Parameter!$B$17*Spielerentscheidungen!$B$5+Parameter!$B$4*(Ergebnisse2!$D$4/Parameter!$B$8) + I923) &gt; (ZB_Käufer2!$B923-Parameter!$B$17*Spielerentscheidungen!$D$5+Parameter!$B$4*(Ergebnisse2!$E$4/Parameter!$B$8) + J923), "A", IF(($B923-Parameter!$B$17*Spielerentscheidungen!$B$5+Parameter!$B$4*(Ergebnisse2!$D$4/Parameter!$B$8) + I923) &lt; (ZB_Käufer2!$B923-Parameter!$B$17*Spielerentscheidungen!$D$5+Parameter!$B$4*(Ergebnisse2!$E$4/Parameter!$B$8) + J923), "B", C923)),
IF(($B923-Parameter!$B$17*Spielerentscheidungen!$B$5+Parameter!$B$4*(Ergebnisse2!$D$4/Parameter!$B$8) +I923)&gt;0,"A",
IF((ZB_Käufer2!$B923-Parameter!$B$17*Spielerentscheidungen!$D$5+Parameter!$B$4*(Ergebnisse2!$E$4/Parameter!$B$8) + J923)&gt;0,"B",0)))</f>
        <v>0</v>
      </c>
      <c r="H923">
        <f>IF(AND(($B923-Parameter!$B$17*Spielerentscheidungen!$B$6+Parameter!$B$4*(Ergebnisse2!$D$5/Parameter!$B$8) + I923)&gt;0,(ZB_Käufer2!$B923-Parameter!$B$17*Spielerentscheidungen!$D$6+Parameter!$B$4*(Ergebnisse2!$E$5/Parameter!$B$8) + J923)&gt;0), IF(($B923-Parameter!$B$17*Spielerentscheidungen!$B$6+Parameter!$B$4*(Ergebnisse2!$D$5/Parameter!$B$8) + I923) &gt; (ZB_Käufer2!$B923-Parameter!$B$17*Spielerentscheidungen!$D$6+Parameter!$B$4*(Ergebnisse2!$E$5/Parameter!$B$8) + J923),"A",IF(($B923-Parameter!$B$17*Spielerentscheidungen!$B$6+Parameter!$B$4*(Ergebnisse2!$D$5/Parameter!$B$8) + I923) &lt; (ZB_Käufer2!$B923-Parameter!$B$17*Spielerentscheidungen!$D$6+Parameter!$B$4*(Ergebnisse2!$E$5/Parameter!$B$8) + J923),"B",C923)),
IF(($B923-Parameter!$B$17*Spielerentscheidungen!$B$6+Parameter!$B$4*(Ergebnisse2!$D$5/Parameter!$B$8) + I923)&gt;0,"A",
IF((ZB_Käufer2!$B923-Parameter!$B$17*Spielerentscheidungen!$D$6 + Parameter!$B$4*(Ergebnisse2!$E$5/Parameter!$B$8) + J923)&gt;0,"B",0)))</f>
        <v>0</v>
      </c>
      <c r="I923">
        <v>5</v>
      </c>
      <c r="J923">
        <v>0</v>
      </c>
    </row>
    <row r="924" spans="1:10" x14ac:dyDescent="0.35">
      <c r="A924">
        <v>923</v>
      </c>
      <c r="B924">
        <v>4.4400000000000004</v>
      </c>
      <c r="C924" t="s">
        <v>19</v>
      </c>
      <c r="D924" t="str">
        <f>IF(AND(($B924- Parameter!$B$17*Spielerentscheidungen!$B$2+Parameter!$B$4*0.5 + I924)&gt;0,(ZB_Käufer2!$B924-Parameter!$B$17*Spielerentscheidungen!$D$2+Parameter!$B$4*0.5 + J924)&gt;0), IF(($B924-Parameter!$B$17*Spielerentscheidungen!$B$2+Parameter!$B$4*0.5 + I924) &gt; (ZB_Käufer2!$B924-Parameter!$B$17*Spielerentscheidungen!$D$2+Parameter!$B$4*0.5 + J924), "A", IF((ZB_Käufer2!$B924-Parameter!$B$17*Spielerentscheidungen!$D$2+Parameter!$B$4*0.5 + J924) &gt; ($B924-Parameter!$B$17*Spielerentscheidungen!$B$2+Parameter!$B$4*0.5 + I924), "B", C924)),
IF(($B924-Parameter!$B$17*Spielerentscheidungen!$B$2+Parameter!$B$4*0.5 + I924)&gt;0,"A",
IF((ZB_Käufer2!$B924-Parameter!$B$17*Spielerentscheidungen!$D$2+Parameter!$B$4*0.5 + J924)&gt;0,"B",0)))</f>
        <v>A</v>
      </c>
      <c r="E924" t="str">
        <f>IF(AND(($B924-Parameter!$B$17*Spielerentscheidungen!$B$3+Parameter!$B$4*(Ergebnisse2!$D$2/Parameter!$B$8) + I924)&gt;0,(ZB_Käufer2!$B924-Parameter!$B$17*Spielerentscheidungen!$D$3+Parameter!$B$4*(Ergebnisse2!$E$2/Parameter!$B$8) + J924)&gt;0),IF(($B924-Parameter!$B$17*Spielerentscheidungen!$B$3+Parameter!$B$4*(Ergebnisse2!$D$2/Parameter!$B$8) + I924) &gt; (ZB_Käufer2!$B924-Parameter!$B$17*Spielerentscheidungen!$D$3+Parameter!$B$4*(Ergebnisse2!$E$2/Parameter!$B$8) + J924),"A", IF(($B924-Parameter!$B$17*Spielerentscheidungen!$B$3+Parameter!$B$4*(Ergebnisse2!$D$2/Parameter!$B$8) + I924) &lt; (ZB_Käufer2!$B924-Parameter!$B$17*Spielerentscheidungen!$D$3+Parameter!$B$4*(Ergebnisse2!$E$2/Parameter!$B$8) + J924 ), "B", C924)),
IF(($B924-Parameter!$B$17*Spielerentscheidungen!$B$3+Parameter!$B$4*(Ergebnisse2!$D$2/Parameter!$B$8) + I924) &gt; 0,"A",
IF((ZB_Käufer2!$B924-Parameter!$B$17*Spielerentscheidungen!$D$3+Parameter!$B$4*(Ergebnisse2!$E$2/Parameter!$B$8) + J924)&gt;0,"B",0)))</f>
        <v>A</v>
      </c>
      <c r="F924">
        <f>IF(AND(($B924-Parameter!$B$17*Spielerentscheidungen!$B$4+Parameter!$B$4*(Ergebnisse2!$D$3/Parameter!$B$8) + I924 )&gt;0,(ZB_Käufer2!$B924-Parameter!$B$17*Spielerentscheidungen!$D$4+Parameter!$B$4*(Ergebnisse2!$E$3/Parameter!$B$8) + J924)&gt;0),IF(($B924-Parameter!$B$17*Spielerentscheidungen!$B$4+Parameter!$B$4*(Ergebnisse2!$D$3/Parameter!$B$8) + I924) &gt; (ZB_Käufer2!$B924-Parameter!$B$17*Spielerentscheidungen!$D$4+Parameter!$B$4*(Ergebnisse2!$E$3/Parameter!$B$8) + J924), "A", IF(($B924-Parameter!$B$17*Spielerentscheidungen!$B$4+Parameter!$B$4*(Ergebnisse2!$D$3/Parameter!$B$8) + I924) &lt; (ZB_Käufer2!$B924-Parameter!$B$17*Spielerentscheidungen!$D$4+Parameter!$B$4*(Ergebnisse2!$E$3/Parameter!$B$8) + J924), "B", C924)),
IF(($B924-Parameter!$B$17*Spielerentscheidungen!$B$4+Parameter!$B$4*(Ergebnisse2!$D$3/Parameter!$B$8) + I924) &gt; 0,"A",
IF((ZB_Käufer2!$B924-Parameter!$B$17*Spielerentscheidungen!$D$4+Parameter!$B$4*(Ergebnisse2!$E$3/Parameter!$B$8) + J924) &gt; 0,"B",0)))</f>
        <v>0</v>
      </c>
      <c r="G924">
        <f>IF(AND(($B924-Parameter!$B$17*Spielerentscheidungen!$B$5+Parameter!$B$4*(Ergebnisse2!$D$4/Parameter!$B$8) + I924)&gt;0,(ZB_Käufer2!$B924-Parameter!$B$17*Spielerentscheidungen!$D$5+Parameter!$B$4*(Ergebnisse2!$E$4/Parameter!$B$8) + J924)&gt;0), IF(($B924-Parameter!$B$17*Spielerentscheidungen!$B$5+Parameter!$B$4*(Ergebnisse2!$D$4/Parameter!$B$8) + I924) &gt; (ZB_Käufer2!$B924-Parameter!$B$17*Spielerentscheidungen!$D$5+Parameter!$B$4*(Ergebnisse2!$E$4/Parameter!$B$8) + J924), "A", IF(($B924-Parameter!$B$17*Spielerentscheidungen!$B$5+Parameter!$B$4*(Ergebnisse2!$D$4/Parameter!$B$8) + I924) &lt; (ZB_Käufer2!$B924-Parameter!$B$17*Spielerentscheidungen!$D$5+Parameter!$B$4*(Ergebnisse2!$E$4/Parameter!$B$8) + J924), "B", C924)),
IF(($B924-Parameter!$B$17*Spielerentscheidungen!$B$5+Parameter!$B$4*(Ergebnisse2!$D$4/Parameter!$B$8) +I924)&gt;0,"A",
IF((ZB_Käufer2!$B924-Parameter!$B$17*Spielerentscheidungen!$D$5+Parameter!$B$4*(Ergebnisse2!$E$4/Parameter!$B$8) + J924)&gt;0,"B",0)))</f>
        <v>0</v>
      </c>
      <c r="H924">
        <f>IF(AND(($B924-Parameter!$B$17*Spielerentscheidungen!$B$6+Parameter!$B$4*(Ergebnisse2!$D$5/Parameter!$B$8) + I924)&gt;0,(ZB_Käufer2!$B924-Parameter!$B$17*Spielerentscheidungen!$D$6+Parameter!$B$4*(Ergebnisse2!$E$5/Parameter!$B$8) + J924)&gt;0), IF(($B924-Parameter!$B$17*Spielerentscheidungen!$B$6+Parameter!$B$4*(Ergebnisse2!$D$5/Parameter!$B$8) + I924) &gt; (ZB_Käufer2!$B924-Parameter!$B$17*Spielerentscheidungen!$D$6+Parameter!$B$4*(Ergebnisse2!$E$5/Parameter!$B$8) + J924),"A",IF(($B924-Parameter!$B$17*Spielerentscheidungen!$B$6+Parameter!$B$4*(Ergebnisse2!$D$5/Parameter!$B$8) + I924) &lt; (ZB_Käufer2!$B924-Parameter!$B$17*Spielerentscheidungen!$D$6+Parameter!$B$4*(Ergebnisse2!$E$5/Parameter!$B$8) + J924),"B",C924)),
IF(($B924-Parameter!$B$17*Spielerentscheidungen!$B$6+Parameter!$B$4*(Ergebnisse2!$D$5/Parameter!$B$8) + I924)&gt;0,"A",
IF((ZB_Käufer2!$B924-Parameter!$B$17*Spielerentscheidungen!$D$6 + Parameter!$B$4*(Ergebnisse2!$E$5/Parameter!$B$8) + J924)&gt;0,"B",0)))</f>
        <v>0</v>
      </c>
      <c r="I924">
        <v>3</v>
      </c>
      <c r="J924">
        <v>0</v>
      </c>
    </row>
    <row r="925" spans="1:10" x14ac:dyDescent="0.35">
      <c r="A925">
        <v>924</v>
      </c>
      <c r="B925">
        <v>1.61</v>
      </c>
      <c r="C925" t="s">
        <v>20</v>
      </c>
      <c r="D925">
        <f>IF(AND(($B925- Parameter!$B$17*Spielerentscheidungen!$B$2+Parameter!$B$4*0.5 + I925)&gt;0,(ZB_Käufer2!$B925-Parameter!$B$17*Spielerentscheidungen!$D$2+Parameter!$B$4*0.5 + J925)&gt;0), IF(($B925-Parameter!$B$17*Spielerentscheidungen!$B$2+Parameter!$B$4*0.5 + I925) &gt; (ZB_Käufer2!$B925-Parameter!$B$17*Spielerentscheidungen!$D$2+Parameter!$B$4*0.5 + J925), "A", IF((ZB_Käufer2!$B925-Parameter!$B$17*Spielerentscheidungen!$D$2+Parameter!$B$4*0.5 + J925) &gt; ($B925-Parameter!$B$17*Spielerentscheidungen!$B$2+Parameter!$B$4*0.5 + I925), "B", C925)),
IF(($B925-Parameter!$B$17*Spielerentscheidungen!$B$2+Parameter!$B$4*0.5 + I925)&gt;0,"A",
IF((ZB_Käufer2!$B925-Parameter!$B$17*Spielerentscheidungen!$D$2+Parameter!$B$4*0.5 + J925)&gt;0,"B",0)))</f>
        <v>0</v>
      </c>
      <c r="E925">
        <f>IF(AND(($B925-Parameter!$B$17*Spielerentscheidungen!$B$3+Parameter!$B$4*(Ergebnisse2!$D$2/Parameter!$B$8) + I925)&gt;0,(ZB_Käufer2!$B925-Parameter!$B$17*Spielerentscheidungen!$D$3+Parameter!$B$4*(Ergebnisse2!$E$2/Parameter!$B$8) + J925)&gt;0),IF(($B925-Parameter!$B$17*Spielerentscheidungen!$B$3+Parameter!$B$4*(Ergebnisse2!$D$2/Parameter!$B$8) + I925) &gt; (ZB_Käufer2!$B925-Parameter!$B$17*Spielerentscheidungen!$D$3+Parameter!$B$4*(Ergebnisse2!$E$2/Parameter!$B$8) + J925),"A", IF(($B925-Parameter!$B$17*Spielerentscheidungen!$B$3+Parameter!$B$4*(Ergebnisse2!$D$2/Parameter!$B$8) + I925) &lt; (ZB_Käufer2!$B925-Parameter!$B$17*Spielerentscheidungen!$D$3+Parameter!$B$4*(Ergebnisse2!$E$2/Parameter!$B$8) + J925 ), "B", C925)),
IF(($B925-Parameter!$B$17*Spielerentscheidungen!$B$3+Parameter!$B$4*(Ergebnisse2!$D$2/Parameter!$B$8) + I925) &gt; 0,"A",
IF((ZB_Käufer2!$B925-Parameter!$B$17*Spielerentscheidungen!$D$3+Parameter!$B$4*(Ergebnisse2!$E$2/Parameter!$B$8) + J925)&gt;0,"B",0)))</f>
        <v>0</v>
      </c>
      <c r="F925">
        <f>IF(AND(($B925-Parameter!$B$17*Spielerentscheidungen!$B$4+Parameter!$B$4*(Ergebnisse2!$D$3/Parameter!$B$8) + I925 )&gt;0,(ZB_Käufer2!$B925-Parameter!$B$17*Spielerentscheidungen!$D$4+Parameter!$B$4*(Ergebnisse2!$E$3/Parameter!$B$8) + J925)&gt;0),IF(($B925-Parameter!$B$17*Spielerentscheidungen!$B$4+Parameter!$B$4*(Ergebnisse2!$D$3/Parameter!$B$8) + I925) &gt; (ZB_Käufer2!$B925-Parameter!$B$17*Spielerentscheidungen!$D$4+Parameter!$B$4*(Ergebnisse2!$E$3/Parameter!$B$8) + J925), "A", IF(($B925-Parameter!$B$17*Spielerentscheidungen!$B$4+Parameter!$B$4*(Ergebnisse2!$D$3/Parameter!$B$8) + I925) &lt; (ZB_Käufer2!$B925-Parameter!$B$17*Spielerentscheidungen!$D$4+Parameter!$B$4*(Ergebnisse2!$E$3/Parameter!$B$8) + J925), "B", C925)),
IF(($B925-Parameter!$B$17*Spielerentscheidungen!$B$4+Parameter!$B$4*(Ergebnisse2!$D$3/Parameter!$B$8) + I925) &gt; 0,"A",
IF((ZB_Käufer2!$B925-Parameter!$B$17*Spielerentscheidungen!$D$4+Parameter!$B$4*(Ergebnisse2!$E$3/Parameter!$B$8) + J925) &gt; 0,"B",0)))</f>
        <v>0</v>
      </c>
      <c r="G925">
        <f>IF(AND(($B925-Parameter!$B$17*Spielerentscheidungen!$B$5+Parameter!$B$4*(Ergebnisse2!$D$4/Parameter!$B$8) + I925)&gt;0,(ZB_Käufer2!$B925-Parameter!$B$17*Spielerentscheidungen!$D$5+Parameter!$B$4*(Ergebnisse2!$E$4/Parameter!$B$8) + J925)&gt;0), IF(($B925-Parameter!$B$17*Spielerentscheidungen!$B$5+Parameter!$B$4*(Ergebnisse2!$D$4/Parameter!$B$8) + I925) &gt; (ZB_Käufer2!$B925-Parameter!$B$17*Spielerentscheidungen!$D$5+Parameter!$B$4*(Ergebnisse2!$E$4/Parameter!$B$8) + J925), "A", IF(($B925-Parameter!$B$17*Spielerentscheidungen!$B$5+Parameter!$B$4*(Ergebnisse2!$D$4/Parameter!$B$8) + I925) &lt; (ZB_Käufer2!$B925-Parameter!$B$17*Spielerentscheidungen!$D$5+Parameter!$B$4*(Ergebnisse2!$E$4/Parameter!$B$8) + J925), "B", C925)),
IF(($B925-Parameter!$B$17*Spielerentscheidungen!$B$5+Parameter!$B$4*(Ergebnisse2!$D$4/Parameter!$B$8) +I925)&gt;0,"A",
IF((ZB_Käufer2!$B925-Parameter!$B$17*Spielerentscheidungen!$D$5+Parameter!$B$4*(Ergebnisse2!$E$4/Parameter!$B$8) + J925)&gt;0,"B",0)))</f>
        <v>0</v>
      </c>
      <c r="H925">
        <f>IF(AND(($B925-Parameter!$B$17*Spielerentscheidungen!$B$6+Parameter!$B$4*(Ergebnisse2!$D$5/Parameter!$B$8) + I925)&gt;0,(ZB_Käufer2!$B925-Parameter!$B$17*Spielerentscheidungen!$D$6+Parameter!$B$4*(Ergebnisse2!$E$5/Parameter!$B$8) + J925)&gt;0), IF(($B925-Parameter!$B$17*Spielerentscheidungen!$B$6+Parameter!$B$4*(Ergebnisse2!$D$5/Parameter!$B$8) + I925) &gt; (ZB_Käufer2!$B925-Parameter!$B$17*Spielerentscheidungen!$D$6+Parameter!$B$4*(Ergebnisse2!$E$5/Parameter!$B$8) + J925),"A",IF(($B925-Parameter!$B$17*Spielerentscheidungen!$B$6+Parameter!$B$4*(Ergebnisse2!$D$5/Parameter!$B$8) + I925) &lt; (ZB_Käufer2!$B925-Parameter!$B$17*Spielerentscheidungen!$D$6+Parameter!$B$4*(Ergebnisse2!$E$5/Parameter!$B$8) + J925),"B",C925)),
IF(($B925-Parameter!$B$17*Spielerentscheidungen!$B$6+Parameter!$B$4*(Ergebnisse2!$D$5/Parameter!$B$8) + I925)&gt;0,"A",
IF((ZB_Käufer2!$B925-Parameter!$B$17*Spielerentscheidungen!$D$6 + Parameter!$B$4*(Ergebnisse2!$E$5/Parameter!$B$8) + J925)&gt;0,"B",0)))</f>
        <v>0</v>
      </c>
      <c r="I925">
        <v>3</v>
      </c>
      <c r="J925">
        <v>0</v>
      </c>
    </row>
    <row r="926" spans="1:10" x14ac:dyDescent="0.35">
      <c r="A926">
        <v>925</v>
      </c>
      <c r="B926">
        <v>5.27</v>
      </c>
      <c r="C926" t="s">
        <v>19</v>
      </c>
      <c r="D926">
        <f>IF(AND(($B926- Parameter!$B$17*Spielerentscheidungen!$B$2+Parameter!$B$4*0.5 + I926)&gt;0,(ZB_Käufer2!$B926-Parameter!$B$17*Spielerentscheidungen!$D$2+Parameter!$B$4*0.5 + J926)&gt;0), IF(($B926-Parameter!$B$17*Spielerentscheidungen!$B$2+Parameter!$B$4*0.5 + I926) &gt; (ZB_Käufer2!$B926-Parameter!$B$17*Spielerentscheidungen!$D$2+Parameter!$B$4*0.5 + J926), "A", IF((ZB_Käufer2!$B926-Parameter!$B$17*Spielerentscheidungen!$D$2+Parameter!$B$4*0.5 + J926) &gt; ($B926-Parameter!$B$17*Spielerentscheidungen!$B$2+Parameter!$B$4*0.5 + I926), "B", C926)),
IF(($B926-Parameter!$B$17*Spielerentscheidungen!$B$2+Parameter!$B$4*0.5 + I926)&gt;0,"A",
IF((ZB_Käufer2!$B926-Parameter!$B$17*Spielerentscheidungen!$D$2+Parameter!$B$4*0.5 + J926)&gt;0,"B",0)))</f>
        <v>0</v>
      </c>
      <c r="E926" t="str">
        <f>IF(AND(($B926-Parameter!$B$17*Spielerentscheidungen!$B$3+Parameter!$B$4*(Ergebnisse2!$D$2/Parameter!$B$8) + I926)&gt;0,(ZB_Käufer2!$B926-Parameter!$B$17*Spielerentscheidungen!$D$3+Parameter!$B$4*(Ergebnisse2!$E$2/Parameter!$B$8) + J926)&gt;0),IF(($B926-Parameter!$B$17*Spielerentscheidungen!$B$3+Parameter!$B$4*(Ergebnisse2!$D$2/Parameter!$B$8) + I926) &gt; (ZB_Käufer2!$B926-Parameter!$B$17*Spielerentscheidungen!$D$3+Parameter!$B$4*(Ergebnisse2!$E$2/Parameter!$B$8) + J926),"A", IF(($B926-Parameter!$B$17*Spielerentscheidungen!$B$3+Parameter!$B$4*(Ergebnisse2!$D$2/Parameter!$B$8) + I926) &lt; (ZB_Käufer2!$B926-Parameter!$B$17*Spielerentscheidungen!$D$3+Parameter!$B$4*(Ergebnisse2!$E$2/Parameter!$B$8) + J926 ), "B", C926)),
IF(($B926-Parameter!$B$17*Spielerentscheidungen!$B$3+Parameter!$B$4*(Ergebnisse2!$D$2/Parameter!$B$8) + I926) &gt; 0,"A",
IF((ZB_Käufer2!$B926-Parameter!$B$17*Spielerentscheidungen!$D$3+Parameter!$B$4*(Ergebnisse2!$E$2/Parameter!$B$8) + J926)&gt;0,"B",0)))</f>
        <v>A</v>
      </c>
      <c r="F926">
        <f>IF(AND(($B926-Parameter!$B$17*Spielerentscheidungen!$B$4+Parameter!$B$4*(Ergebnisse2!$D$3/Parameter!$B$8) + I926 )&gt;0,(ZB_Käufer2!$B926-Parameter!$B$17*Spielerentscheidungen!$D$4+Parameter!$B$4*(Ergebnisse2!$E$3/Parameter!$B$8) + J926)&gt;0),IF(($B926-Parameter!$B$17*Spielerentscheidungen!$B$4+Parameter!$B$4*(Ergebnisse2!$D$3/Parameter!$B$8) + I926) &gt; (ZB_Käufer2!$B926-Parameter!$B$17*Spielerentscheidungen!$D$4+Parameter!$B$4*(Ergebnisse2!$E$3/Parameter!$B$8) + J926), "A", IF(($B926-Parameter!$B$17*Spielerentscheidungen!$B$4+Parameter!$B$4*(Ergebnisse2!$D$3/Parameter!$B$8) + I926) &lt; (ZB_Käufer2!$B926-Parameter!$B$17*Spielerentscheidungen!$D$4+Parameter!$B$4*(Ergebnisse2!$E$3/Parameter!$B$8) + J926), "B", C926)),
IF(($B926-Parameter!$B$17*Spielerentscheidungen!$B$4+Parameter!$B$4*(Ergebnisse2!$D$3/Parameter!$B$8) + I926) &gt; 0,"A",
IF((ZB_Käufer2!$B926-Parameter!$B$17*Spielerentscheidungen!$D$4+Parameter!$B$4*(Ergebnisse2!$E$3/Parameter!$B$8) + J926) &gt; 0,"B",0)))</f>
        <v>0</v>
      </c>
      <c r="G926">
        <f>IF(AND(($B926-Parameter!$B$17*Spielerentscheidungen!$B$5+Parameter!$B$4*(Ergebnisse2!$D$4/Parameter!$B$8) + I926)&gt;0,(ZB_Käufer2!$B926-Parameter!$B$17*Spielerentscheidungen!$D$5+Parameter!$B$4*(Ergebnisse2!$E$4/Parameter!$B$8) + J926)&gt;0), IF(($B926-Parameter!$B$17*Spielerentscheidungen!$B$5+Parameter!$B$4*(Ergebnisse2!$D$4/Parameter!$B$8) + I926) &gt; (ZB_Käufer2!$B926-Parameter!$B$17*Spielerentscheidungen!$D$5+Parameter!$B$4*(Ergebnisse2!$E$4/Parameter!$B$8) + J926), "A", IF(($B926-Parameter!$B$17*Spielerentscheidungen!$B$5+Parameter!$B$4*(Ergebnisse2!$D$4/Parameter!$B$8) + I926) &lt; (ZB_Käufer2!$B926-Parameter!$B$17*Spielerentscheidungen!$D$5+Parameter!$B$4*(Ergebnisse2!$E$4/Parameter!$B$8) + J926), "B", C926)),
IF(($B926-Parameter!$B$17*Spielerentscheidungen!$B$5+Parameter!$B$4*(Ergebnisse2!$D$4/Parameter!$B$8) +I926)&gt;0,"A",
IF((ZB_Käufer2!$B926-Parameter!$B$17*Spielerentscheidungen!$D$5+Parameter!$B$4*(Ergebnisse2!$E$4/Parameter!$B$8) + J926)&gt;0,"B",0)))</f>
        <v>0</v>
      </c>
      <c r="H926">
        <f>IF(AND(($B926-Parameter!$B$17*Spielerentscheidungen!$B$6+Parameter!$B$4*(Ergebnisse2!$D$5/Parameter!$B$8) + I926)&gt;0,(ZB_Käufer2!$B926-Parameter!$B$17*Spielerentscheidungen!$D$6+Parameter!$B$4*(Ergebnisse2!$E$5/Parameter!$B$8) + J926)&gt;0), IF(($B926-Parameter!$B$17*Spielerentscheidungen!$B$6+Parameter!$B$4*(Ergebnisse2!$D$5/Parameter!$B$8) + I926) &gt; (ZB_Käufer2!$B926-Parameter!$B$17*Spielerentscheidungen!$D$6+Parameter!$B$4*(Ergebnisse2!$E$5/Parameter!$B$8) + J926),"A",IF(($B926-Parameter!$B$17*Spielerentscheidungen!$B$6+Parameter!$B$4*(Ergebnisse2!$D$5/Parameter!$B$8) + I926) &lt; (ZB_Käufer2!$B926-Parameter!$B$17*Spielerentscheidungen!$D$6+Parameter!$B$4*(Ergebnisse2!$E$5/Parameter!$B$8) + J926),"B",C926)),
IF(($B926-Parameter!$B$17*Spielerentscheidungen!$B$6+Parameter!$B$4*(Ergebnisse2!$D$5/Parameter!$B$8) + I926)&gt;0,"A",
IF((ZB_Käufer2!$B926-Parameter!$B$17*Spielerentscheidungen!$D$6 + Parameter!$B$4*(Ergebnisse2!$E$5/Parameter!$B$8) + J926)&gt;0,"B",0)))</f>
        <v>0</v>
      </c>
      <c r="I926">
        <v>1</v>
      </c>
      <c r="J926">
        <v>0</v>
      </c>
    </row>
    <row r="927" spans="1:10" x14ac:dyDescent="0.35">
      <c r="A927">
        <v>926</v>
      </c>
      <c r="B927">
        <v>5.52</v>
      </c>
      <c r="C927" t="s">
        <v>20</v>
      </c>
      <c r="D927" t="str">
        <f>IF(AND(($B927- Parameter!$B$17*Spielerentscheidungen!$B$2+Parameter!$B$4*0.5 + I927)&gt;0,(ZB_Käufer2!$B927-Parameter!$B$17*Spielerentscheidungen!$D$2+Parameter!$B$4*0.5 + J927)&gt;0), IF(($B927-Parameter!$B$17*Spielerentscheidungen!$B$2+Parameter!$B$4*0.5 + I927) &gt; (ZB_Käufer2!$B927-Parameter!$B$17*Spielerentscheidungen!$D$2+Parameter!$B$4*0.5 + J927), "A", IF((ZB_Käufer2!$B927-Parameter!$B$17*Spielerentscheidungen!$D$2+Parameter!$B$4*0.5 + J927) &gt; ($B927-Parameter!$B$17*Spielerentscheidungen!$B$2+Parameter!$B$4*0.5 + I927), "B", C927)),
IF(($B927-Parameter!$B$17*Spielerentscheidungen!$B$2+Parameter!$B$4*0.5 + I927)&gt;0,"A",
IF((ZB_Käufer2!$B927-Parameter!$B$17*Spielerentscheidungen!$D$2+Parameter!$B$4*0.5 + J927)&gt;0,"B",0)))</f>
        <v>A</v>
      </c>
      <c r="E927" t="str">
        <f>IF(AND(($B927-Parameter!$B$17*Spielerentscheidungen!$B$3+Parameter!$B$4*(Ergebnisse2!$D$2/Parameter!$B$8) + I927)&gt;0,(ZB_Käufer2!$B927-Parameter!$B$17*Spielerentscheidungen!$D$3+Parameter!$B$4*(Ergebnisse2!$E$2/Parameter!$B$8) + J927)&gt;0),IF(($B927-Parameter!$B$17*Spielerentscheidungen!$B$3+Parameter!$B$4*(Ergebnisse2!$D$2/Parameter!$B$8) + I927) &gt; (ZB_Käufer2!$B927-Parameter!$B$17*Spielerentscheidungen!$D$3+Parameter!$B$4*(Ergebnisse2!$E$2/Parameter!$B$8) + J927),"A", IF(($B927-Parameter!$B$17*Spielerentscheidungen!$B$3+Parameter!$B$4*(Ergebnisse2!$D$2/Parameter!$B$8) + I927) &lt; (ZB_Käufer2!$B927-Parameter!$B$17*Spielerentscheidungen!$D$3+Parameter!$B$4*(Ergebnisse2!$E$2/Parameter!$B$8) + J927 ), "B", C927)),
IF(($B927-Parameter!$B$17*Spielerentscheidungen!$B$3+Parameter!$B$4*(Ergebnisse2!$D$2/Parameter!$B$8) + I927) &gt; 0,"A",
IF((ZB_Käufer2!$B927-Parameter!$B$17*Spielerentscheidungen!$D$3+Parameter!$B$4*(Ergebnisse2!$E$2/Parameter!$B$8) + J927)&gt;0,"B",0)))</f>
        <v>A</v>
      </c>
      <c r="F927">
        <f>IF(AND(($B927-Parameter!$B$17*Spielerentscheidungen!$B$4+Parameter!$B$4*(Ergebnisse2!$D$3/Parameter!$B$8) + I927 )&gt;0,(ZB_Käufer2!$B927-Parameter!$B$17*Spielerentscheidungen!$D$4+Parameter!$B$4*(Ergebnisse2!$E$3/Parameter!$B$8) + J927)&gt;0),IF(($B927-Parameter!$B$17*Spielerentscheidungen!$B$4+Parameter!$B$4*(Ergebnisse2!$D$3/Parameter!$B$8) + I927) &gt; (ZB_Käufer2!$B927-Parameter!$B$17*Spielerentscheidungen!$D$4+Parameter!$B$4*(Ergebnisse2!$E$3/Parameter!$B$8) + J927), "A", IF(($B927-Parameter!$B$17*Spielerentscheidungen!$B$4+Parameter!$B$4*(Ergebnisse2!$D$3/Parameter!$B$8) + I927) &lt; (ZB_Käufer2!$B927-Parameter!$B$17*Spielerentscheidungen!$D$4+Parameter!$B$4*(Ergebnisse2!$E$3/Parameter!$B$8) + J927), "B", C927)),
IF(($B927-Parameter!$B$17*Spielerentscheidungen!$B$4+Parameter!$B$4*(Ergebnisse2!$D$3/Parameter!$B$8) + I927) &gt; 0,"A",
IF((ZB_Käufer2!$B927-Parameter!$B$17*Spielerentscheidungen!$D$4+Parameter!$B$4*(Ergebnisse2!$E$3/Parameter!$B$8) + J927) &gt; 0,"B",0)))</f>
        <v>0</v>
      </c>
      <c r="G927">
        <f>IF(AND(($B927-Parameter!$B$17*Spielerentscheidungen!$B$5+Parameter!$B$4*(Ergebnisse2!$D$4/Parameter!$B$8) + I927)&gt;0,(ZB_Käufer2!$B927-Parameter!$B$17*Spielerentscheidungen!$D$5+Parameter!$B$4*(Ergebnisse2!$E$4/Parameter!$B$8) + J927)&gt;0), IF(($B927-Parameter!$B$17*Spielerentscheidungen!$B$5+Parameter!$B$4*(Ergebnisse2!$D$4/Parameter!$B$8) + I927) &gt; (ZB_Käufer2!$B927-Parameter!$B$17*Spielerentscheidungen!$D$5+Parameter!$B$4*(Ergebnisse2!$E$4/Parameter!$B$8) + J927), "A", IF(($B927-Parameter!$B$17*Spielerentscheidungen!$B$5+Parameter!$B$4*(Ergebnisse2!$D$4/Parameter!$B$8) + I927) &lt; (ZB_Käufer2!$B927-Parameter!$B$17*Spielerentscheidungen!$D$5+Parameter!$B$4*(Ergebnisse2!$E$4/Parameter!$B$8) + J927), "B", C927)),
IF(($B927-Parameter!$B$17*Spielerentscheidungen!$B$5+Parameter!$B$4*(Ergebnisse2!$D$4/Parameter!$B$8) +I927)&gt;0,"A",
IF((ZB_Käufer2!$B927-Parameter!$B$17*Spielerentscheidungen!$D$5+Parameter!$B$4*(Ergebnisse2!$E$4/Parameter!$B$8) + J927)&gt;0,"B",0)))</f>
        <v>0</v>
      </c>
      <c r="H927">
        <f>IF(AND(($B927-Parameter!$B$17*Spielerentscheidungen!$B$6+Parameter!$B$4*(Ergebnisse2!$D$5/Parameter!$B$8) + I927)&gt;0,(ZB_Käufer2!$B927-Parameter!$B$17*Spielerentscheidungen!$D$6+Parameter!$B$4*(Ergebnisse2!$E$5/Parameter!$B$8) + J927)&gt;0), IF(($B927-Parameter!$B$17*Spielerentscheidungen!$B$6+Parameter!$B$4*(Ergebnisse2!$D$5/Parameter!$B$8) + I927) &gt; (ZB_Käufer2!$B927-Parameter!$B$17*Spielerentscheidungen!$D$6+Parameter!$B$4*(Ergebnisse2!$E$5/Parameter!$B$8) + J927),"A",IF(($B927-Parameter!$B$17*Spielerentscheidungen!$B$6+Parameter!$B$4*(Ergebnisse2!$D$5/Parameter!$B$8) + I927) &lt; (ZB_Käufer2!$B927-Parameter!$B$17*Spielerentscheidungen!$D$6+Parameter!$B$4*(Ergebnisse2!$E$5/Parameter!$B$8) + J927),"B",C927)),
IF(($B927-Parameter!$B$17*Spielerentscheidungen!$B$6+Parameter!$B$4*(Ergebnisse2!$D$5/Parameter!$B$8) + I927)&gt;0,"A",
IF((ZB_Käufer2!$B927-Parameter!$B$17*Spielerentscheidungen!$D$6 + Parameter!$B$4*(Ergebnisse2!$E$5/Parameter!$B$8) + J927)&gt;0,"B",0)))</f>
        <v>0</v>
      </c>
      <c r="I927">
        <v>2</v>
      </c>
      <c r="J927">
        <v>0</v>
      </c>
    </row>
    <row r="928" spans="1:10" x14ac:dyDescent="0.35">
      <c r="A928">
        <v>927</v>
      </c>
      <c r="B928">
        <v>4.5999999999999996</v>
      </c>
      <c r="C928" t="s">
        <v>19</v>
      </c>
      <c r="D928" t="str">
        <f>IF(AND(($B928- Parameter!$B$17*Spielerentscheidungen!$B$2+Parameter!$B$4*0.5 + I928)&gt;0,(ZB_Käufer2!$B928-Parameter!$B$17*Spielerentscheidungen!$D$2+Parameter!$B$4*0.5 + J928)&gt;0), IF(($B928-Parameter!$B$17*Spielerentscheidungen!$B$2+Parameter!$B$4*0.5 + I928) &gt; (ZB_Käufer2!$B928-Parameter!$B$17*Spielerentscheidungen!$D$2+Parameter!$B$4*0.5 + J928), "A", IF((ZB_Käufer2!$B928-Parameter!$B$17*Spielerentscheidungen!$D$2+Parameter!$B$4*0.5 + J928) &gt; ($B928-Parameter!$B$17*Spielerentscheidungen!$B$2+Parameter!$B$4*0.5 + I928), "B", C928)),
IF(($B928-Parameter!$B$17*Spielerentscheidungen!$B$2+Parameter!$B$4*0.5 + I928)&gt;0,"A",
IF((ZB_Käufer2!$B928-Parameter!$B$17*Spielerentscheidungen!$D$2+Parameter!$B$4*0.5 + J928)&gt;0,"B",0)))</f>
        <v>A</v>
      </c>
      <c r="E928" t="str">
        <f>IF(AND(($B928-Parameter!$B$17*Spielerentscheidungen!$B$3+Parameter!$B$4*(Ergebnisse2!$D$2/Parameter!$B$8) + I928)&gt;0,(ZB_Käufer2!$B928-Parameter!$B$17*Spielerentscheidungen!$D$3+Parameter!$B$4*(Ergebnisse2!$E$2/Parameter!$B$8) + J928)&gt;0),IF(($B928-Parameter!$B$17*Spielerentscheidungen!$B$3+Parameter!$B$4*(Ergebnisse2!$D$2/Parameter!$B$8) + I928) &gt; (ZB_Käufer2!$B928-Parameter!$B$17*Spielerentscheidungen!$D$3+Parameter!$B$4*(Ergebnisse2!$E$2/Parameter!$B$8) + J928),"A", IF(($B928-Parameter!$B$17*Spielerentscheidungen!$B$3+Parameter!$B$4*(Ergebnisse2!$D$2/Parameter!$B$8) + I928) &lt; (ZB_Käufer2!$B928-Parameter!$B$17*Spielerentscheidungen!$D$3+Parameter!$B$4*(Ergebnisse2!$E$2/Parameter!$B$8) + J928 ), "B", C928)),
IF(($B928-Parameter!$B$17*Spielerentscheidungen!$B$3+Parameter!$B$4*(Ergebnisse2!$D$2/Parameter!$B$8) + I928) &gt; 0,"A",
IF((ZB_Käufer2!$B928-Parameter!$B$17*Spielerentscheidungen!$D$3+Parameter!$B$4*(Ergebnisse2!$E$2/Parameter!$B$8) + J928)&gt;0,"B",0)))</f>
        <v>A</v>
      </c>
      <c r="F928">
        <f>IF(AND(($B928-Parameter!$B$17*Spielerentscheidungen!$B$4+Parameter!$B$4*(Ergebnisse2!$D$3/Parameter!$B$8) + I928 )&gt;0,(ZB_Käufer2!$B928-Parameter!$B$17*Spielerentscheidungen!$D$4+Parameter!$B$4*(Ergebnisse2!$E$3/Parameter!$B$8) + J928)&gt;0),IF(($B928-Parameter!$B$17*Spielerentscheidungen!$B$4+Parameter!$B$4*(Ergebnisse2!$D$3/Parameter!$B$8) + I928) &gt; (ZB_Käufer2!$B928-Parameter!$B$17*Spielerentscheidungen!$D$4+Parameter!$B$4*(Ergebnisse2!$E$3/Parameter!$B$8) + J928), "A", IF(($B928-Parameter!$B$17*Spielerentscheidungen!$B$4+Parameter!$B$4*(Ergebnisse2!$D$3/Parameter!$B$8) + I928) &lt; (ZB_Käufer2!$B928-Parameter!$B$17*Spielerentscheidungen!$D$4+Parameter!$B$4*(Ergebnisse2!$E$3/Parameter!$B$8) + J928), "B", C928)),
IF(($B928-Parameter!$B$17*Spielerentscheidungen!$B$4+Parameter!$B$4*(Ergebnisse2!$D$3/Parameter!$B$8) + I928) &gt; 0,"A",
IF((ZB_Käufer2!$B928-Parameter!$B$17*Spielerentscheidungen!$D$4+Parameter!$B$4*(Ergebnisse2!$E$3/Parameter!$B$8) + J928) &gt; 0,"B",0)))</f>
        <v>0</v>
      </c>
      <c r="G928">
        <f>IF(AND(($B928-Parameter!$B$17*Spielerentscheidungen!$B$5+Parameter!$B$4*(Ergebnisse2!$D$4/Parameter!$B$8) + I928)&gt;0,(ZB_Käufer2!$B928-Parameter!$B$17*Spielerentscheidungen!$D$5+Parameter!$B$4*(Ergebnisse2!$E$4/Parameter!$B$8) + J928)&gt;0), IF(($B928-Parameter!$B$17*Spielerentscheidungen!$B$5+Parameter!$B$4*(Ergebnisse2!$D$4/Parameter!$B$8) + I928) &gt; (ZB_Käufer2!$B928-Parameter!$B$17*Spielerentscheidungen!$D$5+Parameter!$B$4*(Ergebnisse2!$E$4/Parameter!$B$8) + J928), "A", IF(($B928-Parameter!$B$17*Spielerentscheidungen!$B$5+Parameter!$B$4*(Ergebnisse2!$D$4/Parameter!$B$8) + I928) &lt; (ZB_Käufer2!$B928-Parameter!$B$17*Spielerentscheidungen!$D$5+Parameter!$B$4*(Ergebnisse2!$E$4/Parameter!$B$8) + J928), "B", C928)),
IF(($B928-Parameter!$B$17*Spielerentscheidungen!$B$5+Parameter!$B$4*(Ergebnisse2!$D$4/Parameter!$B$8) +I928)&gt;0,"A",
IF((ZB_Käufer2!$B928-Parameter!$B$17*Spielerentscheidungen!$D$5+Parameter!$B$4*(Ergebnisse2!$E$4/Parameter!$B$8) + J928)&gt;0,"B",0)))</f>
        <v>0</v>
      </c>
      <c r="H928">
        <f>IF(AND(($B928-Parameter!$B$17*Spielerentscheidungen!$B$6+Parameter!$B$4*(Ergebnisse2!$D$5/Parameter!$B$8) + I928)&gt;0,(ZB_Käufer2!$B928-Parameter!$B$17*Spielerentscheidungen!$D$6+Parameter!$B$4*(Ergebnisse2!$E$5/Parameter!$B$8) + J928)&gt;0), IF(($B928-Parameter!$B$17*Spielerentscheidungen!$B$6+Parameter!$B$4*(Ergebnisse2!$D$5/Parameter!$B$8) + I928) &gt; (ZB_Käufer2!$B928-Parameter!$B$17*Spielerentscheidungen!$D$6+Parameter!$B$4*(Ergebnisse2!$E$5/Parameter!$B$8) + J928),"A",IF(($B928-Parameter!$B$17*Spielerentscheidungen!$B$6+Parameter!$B$4*(Ergebnisse2!$D$5/Parameter!$B$8) + I928) &lt; (ZB_Käufer2!$B928-Parameter!$B$17*Spielerentscheidungen!$D$6+Parameter!$B$4*(Ergebnisse2!$E$5/Parameter!$B$8) + J928),"B",C928)),
IF(($B928-Parameter!$B$17*Spielerentscheidungen!$B$6+Parameter!$B$4*(Ergebnisse2!$D$5/Parameter!$B$8) + I928)&gt;0,"A",
IF((ZB_Käufer2!$B928-Parameter!$B$17*Spielerentscheidungen!$D$6 + Parameter!$B$4*(Ergebnisse2!$E$5/Parameter!$B$8) + J928)&gt;0,"B",0)))</f>
        <v>0</v>
      </c>
      <c r="I928">
        <v>4</v>
      </c>
      <c r="J928">
        <v>0</v>
      </c>
    </row>
    <row r="929" spans="1:10" x14ac:dyDescent="0.35">
      <c r="A929">
        <v>928</v>
      </c>
      <c r="B929">
        <v>5.12</v>
      </c>
      <c r="C929" t="s">
        <v>20</v>
      </c>
      <c r="D929" t="str">
        <f>IF(AND(($B929- Parameter!$B$17*Spielerentscheidungen!$B$2+Parameter!$B$4*0.5 + I929)&gt;0,(ZB_Käufer2!$B929-Parameter!$B$17*Spielerentscheidungen!$D$2+Parameter!$B$4*0.5 + J929)&gt;0), IF(($B929-Parameter!$B$17*Spielerentscheidungen!$B$2+Parameter!$B$4*0.5 + I929) &gt; (ZB_Käufer2!$B929-Parameter!$B$17*Spielerentscheidungen!$D$2+Parameter!$B$4*0.5 + J929), "A", IF((ZB_Käufer2!$B929-Parameter!$B$17*Spielerentscheidungen!$D$2+Parameter!$B$4*0.5 + J929) &gt; ($B929-Parameter!$B$17*Spielerentscheidungen!$B$2+Parameter!$B$4*0.5 + I929), "B", C929)),
IF(($B929-Parameter!$B$17*Spielerentscheidungen!$B$2+Parameter!$B$4*0.5 + I929)&gt;0,"A",
IF((ZB_Käufer2!$B929-Parameter!$B$17*Spielerentscheidungen!$D$2+Parameter!$B$4*0.5 + J929)&gt;0,"B",0)))</f>
        <v>B</v>
      </c>
      <c r="E929">
        <f>IF(AND(($B929-Parameter!$B$17*Spielerentscheidungen!$B$3+Parameter!$B$4*(Ergebnisse2!$D$2/Parameter!$B$8) + I929)&gt;0,(ZB_Käufer2!$B929-Parameter!$B$17*Spielerentscheidungen!$D$3+Parameter!$B$4*(Ergebnisse2!$E$2/Parameter!$B$8) + J929)&gt;0),IF(($B929-Parameter!$B$17*Spielerentscheidungen!$B$3+Parameter!$B$4*(Ergebnisse2!$D$2/Parameter!$B$8) + I929) &gt; (ZB_Käufer2!$B929-Parameter!$B$17*Spielerentscheidungen!$D$3+Parameter!$B$4*(Ergebnisse2!$E$2/Parameter!$B$8) + J929),"A", IF(($B929-Parameter!$B$17*Spielerentscheidungen!$B$3+Parameter!$B$4*(Ergebnisse2!$D$2/Parameter!$B$8) + I929) &lt; (ZB_Käufer2!$B929-Parameter!$B$17*Spielerentscheidungen!$D$3+Parameter!$B$4*(Ergebnisse2!$E$2/Parameter!$B$8) + J929 ), "B", C929)),
IF(($B929-Parameter!$B$17*Spielerentscheidungen!$B$3+Parameter!$B$4*(Ergebnisse2!$D$2/Parameter!$B$8) + I929) &gt; 0,"A",
IF((ZB_Käufer2!$B929-Parameter!$B$17*Spielerentscheidungen!$D$3+Parameter!$B$4*(Ergebnisse2!$E$2/Parameter!$B$8) + J929)&gt;0,"B",0)))</f>
        <v>0</v>
      </c>
      <c r="F929">
        <f>IF(AND(($B929-Parameter!$B$17*Spielerentscheidungen!$B$4+Parameter!$B$4*(Ergebnisse2!$D$3/Parameter!$B$8) + I929 )&gt;0,(ZB_Käufer2!$B929-Parameter!$B$17*Spielerentscheidungen!$D$4+Parameter!$B$4*(Ergebnisse2!$E$3/Parameter!$B$8) + J929)&gt;0),IF(($B929-Parameter!$B$17*Spielerentscheidungen!$B$4+Parameter!$B$4*(Ergebnisse2!$D$3/Parameter!$B$8) + I929) &gt; (ZB_Käufer2!$B929-Parameter!$B$17*Spielerentscheidungen!$D$4+Parameter!$B$4*(Ergebnisse2!$E$3/Parameter!$B$8) + J929), "A", IF(($B929-Parameter!$B$17*Spielerentscheidungen!$B$4+Parameter!$B$4*(Ergebnisse2!$D$3/Parameter!$B$8) + I929) &lt; (ZB_Käufer2!$B929-Parameter!$B$17*Spielerentscheidungen!$D$4+Parameter!$B$4*(Ergebnisse2!$E$3/Parameter!$B$8) + J929), "B", C929)),
IF(($B929-Parameter!$B$17*Spielerentscheidungen!$B$4+Parameter!$B$4*(Ergebnisse2!$D$3/Parameter!$B$8) + I929) &gt; 0,"A",
IF((ZB_Käufer2!$B929-Parameter!$B$17*Spielerentscheidungen!$D$4+Parameter!$B$4*(Ergebnisse2!$E$3/Parameter!$B$8) + J929) &gt; 0,"B",0)))</f>
        <v>0</v>
      </c>
      <c r="G929">
        <f>IF(AND(($B929-Parameter!$B$17*Spielerentscheidungen!$B$5+Parameter!$B$4*(Ergebnisse2!$D$4/Parameter!$B$8) + I929)&gt;0,(ZB_Käufer2!$B929-Parameter!$B$17*Spielerentscheidungen!$D$5+Parameter!$B$4*(Ergebnisse2!$E$4/Parameter!$B$8) + J929)&gt;0), IF(($B929-Parameter!$B$17*Spielerentscheidungen!$B$5+Parameter!$B$4*(Ergebnisse2!$D$4/Parameter!$B$8) + I929) &gt; (ZB_Käufer2!$B929-Parameter!$B$17*Spielerentscheidungen!$D$5+Parameter!$B$4*(Ergebnisse2!$E$4/Parameter!$B$8) + J929), "A", IF(($B929-Parameter!$B$17*Spielerentscheidungen!$B$5+Parameter!$B$4*(Ergebnisse2!$D$4/Parameter!$B$8) + I929) &lt; (ZB_Käufer2!$B929-Parameter!$B$17*Spielerentscheidungen!$D$5+Parameter!$B$4*(Ergebnisse2!$E$4/Parameter!$B$8) + J929), "B", C929)),
IF(($B929-Parameter!$B$17*Spielerentscheidungen!$B$5+Parameter!$B$4*(Ergebnisse2!$D$4/Parameter!$B$8) +I929)&gt;0,"A",
IF((ZB_Käufer2!$B929-Parameter!$B$17*Spielerentscheidungen!$D$5+Parameter!$B$4*(Ergebnisse2!$E$4/Parameter!$B$8) + J929)&gt;0,"B",0)))</f>
        <v>0</v>
      </c>
      <c r="H929">
        <f>IF(AND(($B929-Parameter!$B$17*Spielerentscheidungen!$B$6+Parameter!$B$4*(Ergebnisse2!$D$5/Parameter!$B$8) + I929)&gt;0,(ZB_Käufer2!$B929-Parameter!$B$17*Spielerentscheidungen!$D$6+Parameter!$B$4*(Ergebnisse2!$E$5/Parameter!$B$8) + J929)&gt;0), IF(($B929-Parameter!$B$17*Spielerentscheidungen!$B$6+Parameter!$B$4*(Ergebnisse2!$D$5/Parameter!$B$8) + I929) &gt; (ZB_Käufer2!$B929-Parameter!$B$17*Spielerentscheidungen!$D$6+Parameter!$B$4*(Ergebnisse2!$E$5/Parameter!$B$8) + J929),"A",IF(($B929-Parameter!$B$17*Spielerentscheidungen!$B$6+Parameter!$B$4*(Ergebnisse2!$D$5/Parameter!$B$8) + I929) &lt; (ZB_Käufer2!$B929-Parameter!$B$17*Spielerentscheidungen!$D$6+Parameter!$B$4*(Ergebnisse2!$E$5/Parameter!$B$8) + J929),"B",C929)),
IF(($B929-Parameter!$B$17*Spielerentscheidungen!$B$6+Parameter!$B$4*(Ergebnisse2!$D$5/Parameter!$B$8) + I929)&gt;0,"A",
IF((ZB_Käufer2!$B929-Parameter!$B$17*Spielerentscheidungen!$D$6 + Parameter!$B$4*(Ergebnisse2!$E$5/Parameter!$B$8) + J929)&gt;0,"B",0)))</f>
        <v>0</v>
      </c>
      <c r="I929">
        <v>0</v>
      </c>
      <c r="J929">
        <v>3</v>
      </c>
    </row>
    <row r="930" spans="1:10" x14ac:dyDescent="0.35">
      <c r="A930">
        <v>929</v>
      </c>
      <c r="B930">
        <v>6.69</v>
      </c>
      <c r="C930" t="s">
        <v>19</v>
      </c>
      <c r="D930" t="str">
        <f>IF(AND(($B930- Parameter!$B$17*Spielerentscheidungen!$B$2+Parameter!$B$4*0.5 + I930)&gt;0,(ZB_Käufer2!$B930-Parameter!$B$17*Spielerentscheidungen!$D$2+Parameter!$B$4*0.5 + J930)&gt;0), IF(($B930-Parameter!$B$17*Spielerentscheidungen!$B$2+Parameter!$B$4*0.5 + I930) &gt; (ZB_Käufer2!$B930-Parameter!$B$17*Spielerentscheidungen!$D$2+Parameter!$B$4*0.5 + J930), "A", IF((ZB_Käufer2!$B930-Parameter!$B$17*Spielerentscheidungen!$D$2+Parameter!$B$4*0.5 + J930) &gt; ($B930-Parameter!$B$17*Spielerentscheidungen!$B$2+Parameter!$B$4*0.5 + I930), "B", C930)),
IF(($B930-Parameter!$B$17*Spielerentscheidungen!$B$2+Parameter!$B$4*0.5 + I930)&gt;0,"A",
IF((ZB_Käufer2!$B930-Parameter!$B$17*Spielerentscheidungen!$D$2+Parameter!$B$4*0.5 + J930)&gt;0,"B",0)))</f>
        <v>B</v>
      </c>
      <c r="E930" t="str">
        <f>IF(AND(($B930-Parameter!$B$17*Spielerentscheidungen!$B$3+Parameter!$B$4*(Ergebnisse2!$D$2/Parameter!$B$8) + I930)&gt;0,(ZB_Käufer2!$B930-Parameter!$B$17*Spielerentscheidungen!$D$3+Parameter!$B$4*(Ergebnisse2!$E$2/Parameter!$B$8) + J930)&gt;0),IF(($B930-Parameter!$B$17*Spielerentscheidungen!$B$3+Parameter!$B$4*(Ergebnisse2!$D$2/Parameter!$B$8) + I930) &gt; (ZB_Käufer2!$B930-Parameter!$B$17*Spielerentscheidungen!$D$3+Parameter!$B$4*(Ergebnisse2!$E$2/Parameter!$B$8) + J930),"A", IF(($B930-Parameter!$B$17*Spielerentscheidungen!$B$3+Parameter!$B$4*(Ergebnisse2!$D$2/Parameter!$B$8) + I930) &lt; (ZB_Käufer2!$B930-Parameter!$B$17*Spielerentscheidungen!$D$3+Parameter!$B$4*(Ergebnisse2!$E$2/Parameter!$B$8) + J930 ), "B", C930)),
IF(($B930-Parameter!$B$17*Spielerentscheidungen!$B$3+Parameter!$B$4*(Ergebnisse2!$D$2/Parameter!$B$8) + I930) &gt; 0,"A",
IF((ZB_Käufer2!$B930-Parameter!$B$17*Spielerentscheidungen!$D$3+Parameter!$B$4*(Ergebnisse2!$E$2/Parameter!$B$8) + J930)&gt;0,"B",0)))</f>
        <v>A</v>
      </c>
      <c r="F930">
        <f>IF(AND(($B930-Parameter!$B$17*Spielerentscheidungen!$B$4+Parameter!$B$4*(Ergebnisse2!$D$3/Parameter!$B$8) + I930 )&gt;0,(ZB_Käufer2!$B930-Parameter!$B$17*Spielerentscheidungen!$D$4+Parameter!$B$4*(Ergebnisse2!$E$3/Parameter!$B$8) + J930)&gt;0),IF(($B930-Parameter!$B$17*Spielerentscheidungen!$B$4+Parameter!$B$4*(Ergebnisse2!$D$3/Parameter!$B$8) + I930) &gt; (ZB_Käufer2!$B930-Parameter!$B$17*Spielerentscheidungen!$D$4+Parameter!$B$4*(Ergebnisse2!$E$3/Parameter!$B$8) + J930), "A", IF(($B930-Parameter!$B$17*Spielerentscheidungen!$B$4+Parameter!$B$4*(Ergebnisse2!$D$3/Parameter!$B$8) + I930) &lt; (ZB_Käufer2!$B930-Parameter!$B$17*Spielerentscheidungen!$D$4+Parameter!$B$4*(Ergebnisse2!$E$3/Parameter!$B$8) + J930), "B", C930)),
IF(($B930-Parameter!$B$17*Spielerentscheidungen!$B$4+Parameter!$B$4*(Ergebnisse2!$D$3/Parameter!$B$8) + I930) &gt; 0,"A",
IF((ZB_Käufer2!$B930-Parameter!$B$17*Spielerentscheidungen!$D$4+Parameter!$B$4*(Ergebnisse2!$E$3/Parameter!$B$8) + J930) &gt; 0,"B",0)))</f>
        <v>0</v>
      </c>
      <c r="G930">
        <f>IF(AND(($B930-Parameter!$B$17*Spielerentscheidungen!$B$5+Parameter!$B$4*(Ergebnisse2!$D$4/Parameter!$B$8) + I930)&gt;0,(ZB_Käufer2!$B930-Parameter!$B$17*Spielerentscheidungen!$D$5+Parameter!$B$4*(Ergebnisse2!$E$4/Parameter!$B$8) + J930)&gt;0), IF(($B930-Parameter!$B$17*Spielerentscheidungen!$B$5+Parameter!$B$4*(Ergebnisse2!$D$4/Parameter!$B$8) + I930) &gt; (ZB_Käufer2!$B930-Parameter!$B$17*Spielerentscheidungen!$D$5+Parameter!$B$4*(Ergebnisse2!$E$4/Parameter!$B$8) + J930), "A", IF(($B930-Parameter!$B$17*Spielerentscheidungen!$B$5+Parameter!$B$4*(Ergebnisse2!$D$4/Parameter!$B$8) + I930) &lt; (ZB_Käufer2!$B930-Parameter!$B$17*Spielerentscheidungen!$D$5+Parameter!$B$4*(Ergebnisse2!$E$4/Parameter!$B$8) + J930), "B", C930)),
IF(($B930-Parameter!$B$17*Spielerentscheidungen!$B$5+Parameter!$B$4*(Ergebnisse2!$D$4/Parameter!$B$8) +I930)&gt;0,"A",
IF((ZB_Käufer2!$B930-Parameter!$B$17*Spielerentscheidungen!$D$5+Parameter!$B$4*(Ergebnisse2!$E$4/Parameter!$B$8) + J930)&gt;0,"B",0)))</f>
        <v>0</v>
      </c>
      <c r="H930">
        <f>IF(AND(($B930-Parameter!$B$17*Spielerentscheidungen!$B$6+Parameter!$B$4*(Ergebnisse2!$D$5/Parameter!$B$8) + I930)&gt;0,(ZB_Käufer2!$B930-Parameter!$B$17*Spielerentscheidungen!$D$6+Parameter!$B$4*(Ergebnisse2!$E$5/Parameter!$B$8) + J930)&gt;0), IF(($B930-Parameter!$B$17*Spielerentscheidungen!$B$6+Parameter!$B$4*(Ergebnisse2!$D$5/Parameter!$B$8) + I930) &gt; (ZB_Käufer2!$B930-Parameter!$B$17*Spielerentscheidungen!$D$6+Parameter!$B$4*(Ergebnisse2!$E$5/Parameter!$B$8) + J930),"A",IF(($B930-Parameter!$B$17*Spielerentscheidungen!$B$6+Parameter!$B$4*(Ergebnisse2!$D$5/Parameter!$B$8) + I930) &lt; (ZB_Käufer2!$B930-Parameter!$B$17*Spielerentscheidungen!$D$6+Parameter!$B$4*(Ergebnisse2!$E$5/Parameter!$B$8) + J930),"B",C930)),
IF(($B930-Parameter!$B$17*Spielerentscheidungen!$B$6+Parameter!$B$4*(Ergebnisse2!$D$5/Parameter!$B$8) + I930)&gt;0,"A",
IF((ZB_Käufer2!$B930-Parameter!$B$17*Spielerentscheidungen!$D$6 + Parameter!$B$4*(Ergebnisse2!$E$5/Parameter!$B$8) + J930)&gt;0,"B",0)))</f>
        <v>0</v>
      </c>
      <c r="I930">
        <v>0</v>
      </c>
      <c r="J930">
        <v>2</v>
      </c>
    </row>
    <row r="931" spans="1:10" x14ac:dyDescent="0.35">
      <c r="A931">
        <v>930</v>
      </c>
      <c r="B931">
        <v>5.8</v>
      </c>
      <c r="C931" t="s">
        <v>20</v>
      </c>
      <c r="D931" t="str">
        <f>IF(AND(($B931- Parameter!$B$17*Spielerentscheidungen!$B$2+Parameter!$B$4*0.5 + I931)&gt;0,(ZB_Käufer2!$B931-Parameter!$B$17*Spielerentscheidungen!$D$2+Parameter!$B$4*0.5 + J931)&gt;0), IF(($B931-Parameter!$B$17*Spielerentscheidungen!$B$2+Parameter!$B$4*0.5 + I931) &gt; (ZB_Käufer2!$B931-Parameter!$B$17*Spielerentscheidungen!$D$2+Parameter!$B$4*0.5 + J931), "A", IF((ZB_Käufer2!$B931-Parameter!$B$17*Spielerentscheidungen!$D$2+Parameter!$B$4*0.5 + J931) &gt; ($B931-Parameter!$B$17*Spielerentscheidungen!$B$2+Parameter!$B$4*0.5 + I931), "B", C931)),
IF(($B931-Parameter!$B$17*Spielerentscheidungen!$B$2+Parameter!$B$4*0.5 + I931)&gt;0,"A",
IF((ZB_Käufer2!$B931-Parameter!$B$17*Spielerentscheidungen!$D$2+Parameter!$B$4*0.5 + J931)&gt;0,"B",0)))</f>
        <v>A</v>
      </c>
      <c r="E931" t="str">
        <f>IF(AND(($B931-Parameter!$B$17*Spielerentscheidungen!$B$3+Parameter!$B$4*(Ergebnisse2!$D$2/Parameter!$B$8) + I931)&gt;0,(ZB_Käufer2!$B931-Parameter!$B$17*Spielerentscheidungen!$D$3+Parameter!$B$4*(Ergebnisse2!$E$2/Parameter!$B$8) + J931)&gt;0),IF(($B931-Parameter!$B$17*Spielerentscheidungen!$B$3+Parameter!$B$4*(Ergebnisse2!$D$2/Parameter!$B$8) + I931) &gt; (ZB_Käufer2!$B931-Parameter!$B$17*Spielerentscheidungen!$D$3+Parameter!$B$4*(Ergebnisse2!$E$2/Parameter!$B$8) + J931),"A", IF(($B931-Parameter!$B$17*Spielerentscheidungen!$B$3+Parameter!$B$4*(Ergebnisse2!$D$2/Parameter!$B$8) + I931) &lt; (ZB_Käufer2!$B931-Parameter!$B$17*Spielerentscheidungen!$D$3+Parameter!$B$4*(Ergebnisse2!$E$2/Parameter!$B$8) + J931 ), "B", C931)),
IF(($B931-Parameter!$B$17*Spielerentscheidungen!$B$3+Parameter!$B$4*(Ergebnisse2!$D$2/Parameter!$B$8) + I931) &gt; 0,"A",
IF((ZB_Käufer2!$B931-Parameter!$B$17*Spielerentscheidungen!$D$3+Parameter!$B$4*(Ergebnisse2!$E$2/Parameter!$B$8) + J931)&gt;0,"B",0)))</f>
        <v>A</v>
      </c>
      <c r="F931">
        <f>IF(AND(($B931-Parameter!$B$17*Spielerentscheidungen!$B$4+Parameter!$B$4*(Ergebnisse2!$D$3/Parameter!$B$8) + I931 )&gt;0,(ZB_Käufer2!$B931-Parameter!$B$17*Spielerentscheidungen!$D$4+Parameter!$B$4*(Ergebnisse2!$E$3/Parameter!$B$8) + J931)&gt;0),IF(($B931-Parameter!$B$17*Spielerentscheidungen!$B$4+Parameter!$B$4*(Ergebnisse2!$D$3/Parameter!$B$8) + I931) &gt; (ZB_Käufer2!$B931-Parameter!$B$17*Spielerentscheidungen!$D$4+Parameter!$B$4*(Ergebnisse2!$E$3/Parameter!$B$8) + J931), "A", IF(($B931-Parameter!$B$17*Spielerentscheidungen!$B$4+Parameter!$B$4*(Ergebnisse2!$D$3/Parameter!$B$8) + I931) &lt; (ZB_Käufer2!$B931-Parameter!$B$17*Spielerentscheidungen!$D$4+Parameter!$B$4*(Ergebnisse2!$E$3/Parameter!$B$8) + J931), "B", C931)),
IF(($B931-Parameter!$B$17*Spielerentscheidungen!$B$4+Parameter!$B$4*(Ergebnisse2!$D$3/Parameter!$B$8) + I931) &gt; 0,"A",
IF((ZB_Käufer2!$B931-Parameter!$B$17*Spielerentscheidungen!$D$4+Parameter!$B$4*(Ergebnisse2!$E$3/Parameter!$B$8) + J931) &gt; 0,"B",0)))</f>
        <v>0</v>
      </c>
      <c r="G931">
        <f>IF(AND(($B931-Parameter!$B$17*Spielerentscheidungen!$B$5+Parameter!$B$4*(Ergebnisse2!$D$4/Parameter!$B$8) + I931)&gt;0,(ZB_Käufer2!$B931-Parameter!$B$17*Spielerentscheidungen!$D$5+Parameter!$B$4*(Ergebnisse2!$E$4/Parameter!$B$8) + J931)&gt;0), IF(($B931-Parameter!$B$17*Spielerentscheidungen!$B$5+Parameter!$B$4*(Ergebnisse2!$D$4/Parameter!$B$8) + I931) &gt; (ZB_Käufer2!$B931-Parameter!$B$17*Spielerentscheidungen!$D$5+Parameter!$B$4*(Ergebnisse2!$E$4/Parameter!$B$8) + J931), "A", IF(($B931-Parameter!$B$17*Spielerentscheidungen!$B$5+Parameter!$B$4*(Ergebnisse2!$D$4/Parameter!$B$8) + I931) &lt; (ZB_Käufer2!$B931-Parameter!$B$17*Spielerentscheidungen!$D$5+Parameter!$B$4*(Ergebnisse2!$E$4/Parameter!$B$8) + J931), "B", C931)),
IF(($B931-Parameter!$B$17*Spielerentscheidungen!$B$5+Parameter!$B$4*(Ergebnisse2!$D$4/Parameter!$B$8) +I931)&gt;0,"A",
IF((ZB_Käufer2!$B931-Parameter!$B$17*Spielerentscheidungen!$D$5+Parameter!$B$4*(Ergebnisse2!$E$4/Parameter!$B$8) + J931)&gt;0,"B",0)))</f>
        <v>0</v>
      </c>
      <c r="H931">
        <f>IF(AND(($B931-Parameter!$B$17*Spielerentscheidungen!$B$6+Parameter!$B$4*(Ergebnisse2!$D$5/Parameter!$B$8) + I931)&gt;0,(ZB_Käufer2!$B931-Parameter!$B$17*Spielerentscheidungen!$D$6+Parameter!$B$4*(Ergebnisse2!$E$5/Parameter!$B$8) + J931)&gt;0), IF(($B931-Parameter!$B$17*Spielerentscheidungen!$B$6+Parameter!$B$4*(Ergebnisse2!$D$5/Parameter!$B$8) + I931) &gt; (ZB_Käufer2!$B931-Parameter!$B$17*Spielerentscheidungen!$D$6+Parameter!$B$4*(Ergebnisse2!$E$5/Parameter!$B$8) + J931),"A",IF(($B931-Parameter!$B$17*Spielerentscheidungen!$B$6+Parameter!$B$4*(Ergebnisse2!$D$5/Parameter!$B$8) + I931) &lt; (ZB_Käufer2!$B931-Parameter!$B$17*Spielerentscheidungen!$D$6+Parameter!$B$4*(Ergebnisse2!$E$5/Parameter!$B$8) + J931),"B",C931)),
IF(($B931-Parameter!$B$17*Spielerentscheidungen!$B$6+Parameter!$B$4*(Ergebnisse2!$D$5/Parameter!$B$8) + I931)&gt;0,"A",
IF((ZB_Käufer2!$B931-Parameter!$B$17*Spielerentscheidungen!$D$6 + Parameter!$B$4*(Ergebnisse2!$E$5/Parameter!$B$8) + J931)&gt;0,"B",0)))</f>
        <v>0</v>
      </c>
      <c r="I931">
        <v>3</v>
      </c>
      <c r="J931">
        <v>0</v>
      </c>
    </row>
    <row r="932" spans="1:10" x14ac:dyDescent="0.35">
      <c r="A932">
        <v>931</v>
      </c>
      <c r="B932">
        <v>6.96</v>
      </c>
      <c r="C932" t="s">
        <v>19</v>
      </c>
      <c r="D932" t="str">
        <f>IF(AND(($B932- Parameter!$B$17*Spielerentscheidungen!$B$2+Parameter!$B$4*0.5 + I932)&gt;0,(ZB_Käufer2!$B932-Parameter!$B$17*Spielerentscheidungen!$D$2+Parameter!$B$4*0.5 + J932)&gt;0), IF(($B932-Parameter!$B$17*Spielerentscheidungen!$B$2+Parameter!$B$4*0.5 + I932) &gt; (ZB_Käufer2!$B932-Parameter!$B$17*Spielerentscheidungen!$D$2+Parameter!$B$4*0.5 + J932), "A", IF((ZB_Käufer2!$B932-Parameter!$B$17*Spielerentscheidungen!$D$2+Parameter!$B$4*0.5 + J932) &gt; ($B932-Parameter!$B$17*Spielerentscheidungen!$B$2+Parameter!$B$4*0.5 + I932), "B", C932)),
IF(($B932-Parameter!$B$17*Spielerentscheidungen!$B$2+Parameter!$B$4*0.5 + I932)&gt;0,"A",
IF((ZB_Käufer2!$B932-Parameter!$B$17*Spielerentscheidungen!$D$2+Parameter!$B$4*0.5 + J932)&gt;0,"B",0)))</f>
        <v>A</v>
      </c>
      <c r="E932" t="str">
        <f>IF(AND(($B932-Parameter!$B$17*Spielerentscheidungen!$B$3+Parameter!$B$4*(Ergebnisse2!$D$2/Parameter!$B$8) + I932)&gt;0,(ZB_Käufer2!$B932-Parameter!$B$17*Spielerentscheidungen!$D$3+Parameter!$B$4*(Ergebnisse2!$E$2/Parameter!$B$8) + J932)&gt;0),IF(($B932-Parameter!$B$17*Spielerentscheidungen!$B$3+Parameter!$B$4*(Ergebnisse2!$D$2/Parameter!$B$8) + I932) &gt; (ZB_Käufer2!$B932-Parameter!$B$17*Spielerentscheidungen!$D$3+Parameter!$B$4*(Ergebnisse2!$E$2/Parameter!$B$8) + J932),"A", IF(($B932-Parameter!$B$17*Spielerentscheidungen!$B$3+Parameter!$B$4*(Ergebnisse2!$D$2/Parameter!$B$8) + I932) &lt; (ZB_Käufer2!$B932-Parameter!$B$17*Spielerentscheidungen!$D$3+Parameter!$B$4*(Ergebnisse2!$E$2/Parameter!$B$8) + J932 ), "B", C932)),
IF(($B932-Parameter!$B$17*Spielerentscheidungen!$B$3+Parameter!$B$4*(Ergebnisse2!$D$2/Parameter!$B$8) + I932) &gt; 0,"A",
IF((ZB_Käufer2!$B932-Parameter!$B$17*Spielerentscheidungen!$D$3+Parameter!$B$4*(Ergebnisse2!$E$2/Parameter!$B$8) + J932)&gt;0,"B",0)))</f>
        <v>A</v>
      </c>
      <c r="F932">
        <f>IF(AND(($B932-Parameter!$B$17*Spielerentscheidungen!$B$4+Parameter!$B$4*(Ergebnisse2!$D$3/Parameter!$B$8) + I932 )&gt;0,(ZB_Käufer2!$B932-Parameter!$B$17*Spielerentscheidungen!$D$4+Parameter!$B$4*(Ergebnisse2!$E$3/Parameter!$B$8) + J932)&gt;0),IF(($B932-Parameter!$B$17*Spielerentscheidungen!$B$4+Parameter!$B$4*(Ergebnisse2!$D$3/Parameter!$B$8) + I932) &gt; (ZB_Käufer2!$B932-Parameter!$B$17*Spielerentscheidungen!$D$4+Parameter!$B$4*(Ergebnisse2!$E$3/Parameter!$B$8) + J932), "A", IF(($B932-Parameter!$B$17*Spielerentscheidungen!$B$4+Parameter!$B$4*(Ergebnisse2!$D$3/Parameter!$B$8) + I932) &lt; (ZB_Käufer2!$B932-Parameter!$B$17*Spielerentscheidungen!$D$4+Parameter!$B$4*(Ergebnisse2!$E$3/Parameter!$B$8) + J932), "B", C932)),
IF(($B932-Parameter!$B$17*Spielerentscheidungen!$B$4+Parameter!$B$4*(Ergebnisse2!$D$3/Parameter!$B$8) + I932) &gt; 0,"A",
IF((ZB_Käufer2!$B932-Parameter!$B$17*Spielerentscheidungen!$D$4+Parameter!$B$4*(Ergebnisse2!$E$3/Parameter!$B$8) + J932) &gt; 0,"B",0)))</f>
        <v>0</v>
      </c>
      <c r="G932">
        <f>IF(AND(($B932-Parameter!$B$17*Spielerentscheidungen!$B$5+Parameter!$B$4*(Ergebnisse2!$D$4/Parameter!$B$8) + I932)&gt;0,(ZB_Käufer2!$B932-Parameter!$B$17*Spielerentscheidungen!$D$5+Parameter!$B$4*(Ergebnisse2!$E$4/Parameter!$B$8) + J932)&gt;0), IF(($B932-Parameter!$B$17*Spielerentscheidungen!$B$5+Parameter!$B$4*(Ergebnisse2!$D$4/Parameter!$B$8) + I932) &gt; (ZB_Käufer2!$B932-Parameter!$B$17*Spielerentscheidungen!$D$5+Parameter!$B$4*(Ergebnisse2!$E$4/Parameter!$B$8) + J932), "A", IF(($B932-Parameter!$B$17*Spielerentscheidungen!$B$5+Parameter!$B$4*(Ergebnisse2!$D$4/Parameter!$B$8) + I932) &lt; (ZB_Käufer2!$B932-Parameter!$B$17*Spielerentscheidungen!$D$5+Parameter!$B$4*(Ergebnisse2!$E$4/Parameter!$B$8) + J932), "B", C932)),
IF(($B932-Parameter!$B$17*Spielerentscheidungen!$B$5+Parameter!$B$4*(Ergebnisse2!$D$4/Parameter!$B$8) +I932)&gt;0,"A",
IF((ZB_Käufer2!$B932-Parameter!$B$17*Spielerentscheidungen!$D$5+Parameter!$B$4*(Ergebnisse2!$E$4/Parameter!$B$8) + J932)&gt;0,"B",0)))</f>
        <v>0</v>
      </c>
      <c r="H932">
        <f>IF(AND(($B932-Parameter!$B$17*Spielerentscheidungen!$B$6+Parameter!$B$4*(Ergebnisse2!$D$5/Parameter!$B$8) + I932)&gt;0,(ZB_Käufer2!$B932-Parameter!$B$17*Spielerentscheidungen!$D$6+Parameter!$B$4*(Ergebnisse2!$E$5/Parameter!$B$8) + J932)&gt;0), IF(($B932-Parameter!$B$17*Spielerentscheidungen!$B$6+Parameter!$B$4*(Ergebnisse2!$D$5/Parameter!$B$8) + I932) &gt; (ZB_Käufer2!$B932-Parameter!$B$17*Spielerentscheidungen!$D$6+Parameter!$B$4*(Ergebnisse2!$E$5/Parameter!$B$8) + J932),"A",IF(($B932-Parameter!$B$17*Spielerentscheidungen!$B$6+Parameter!$B$4*(Ergebnisse2!$D$5/Parameter!$B$8) + I932) &lt; (ZB_Käufer2!$B932-Parameter!$B$17*Spielerentscheidungen!$D$6+Parameter!$B$4*(Ergebnisse2!$E$5/Parameter!$B$8) + J932),"B",C932)),
IF(($B932-Parameter!$B$17*Spielerentscheidungen!$B$6+Parameter!$B$4*(Ergebnisse2!$D$5/Parameter!$B$8) + I932)&gt;0,"A",
IF((ZB_Käufer2!$B932-Parameter!$B$17*Spielerentscheidungen!$D$6 + Parameter!$B$4*(Ergebnisse2!$E$5/Parameter!$B$8) + J932)&gt;0,"B",0)))</f>
        <v>0</v>
      </c>
      <c r="I932">
        <v>1</v>
      </c>
      <c r="J932">
        <v>0</v>
      </c>
    </row>
    <row r="933" spans="1:10" x14ac:dyDescent="0.35">
      <c r="A933">
        <v>932</v>
      </c>
      <c r="B933">
        <v>4.16</v>
      </c>
      <c r="C933" t="s">
        <v>20</v>
      </c>
      <c r="D933">
        <f>IF(AND(($B933- Parameter!$B$17*Spielerentscheidungen!$B$2+Parameter!$B$4*0.5 + I933)&gt;0,(ZB_Käufer2!$B933-Parameter!$B$17*Spielerentscheidungen!$D$2+Parameter!$B$4*0.5 + J933)&gt;0), IF(($B933-Parameter!$B$17*Spielerentscheidungen!$B$2+Parameter!$B$4*0.5 + I933) &gt; (ZB_Käufer2!$B933-Parameter!$B$17*Spielerentscheidungen!$D$2+Parameter!$B$4*0.5 + J933), "A", IF((ZB_Käufer2!$B933-Parameter!$B$17*Spielerentscheidungen!$D$2+Parameter!$B$4*0.5 + J933) &gt; ($B933-Parameter!$B$17*Spielerentscheidungen!$B$2+Parameter!$B$4*0.5 + I933), "B", C933)),
IF(($B933-Parameter!$B$17*Spielerentscheidungen!$B$2+Parameter!$B$4*0.5 + I933)&gt;0,"A",
IF((ZB_Käufer2!$B933-Parameter!$B$17*Spielerentscheidungen!$D$2+Parameter!$B$4*0.5 + J933)&gt;0,"B",0)))</f>
        <v>0</v>
      </c>
      <c r="E933">
        <f>IF(AND(($B933-Parameter!$B$17*Spielerentscheidungen!$B$3+Parameter!$B$4*(Ergebnisse2!$D$2/Parameter!$B$8) + I933)&gt;0,(ZB_Käufer2!$B933-Parameter!$B$17*Spielerentscheidungen!$D$3+Parameter!$B$4*(Ergebnisse2!$E$2/Parameter!$B$8) + J933)&gt;0),IF(($B933-Parameter!$B$17*Spielerentscheidungen!$B$3+Parameter!$B$4*(Ergebnisse2!$D$2/Parameter!$B$8) + I933) &gt; (ZB_Käufer2!$B933-Parameter!$B$17*Spielerentscheidungen!$D$3+Parameter!$B$4*(Ergebnisse2!$E$2/Parameter!$B$8) + J933),"A", IF(($B933-Parameter!$B$17*Spielerentscheidungen!$B$3+Parameter!$B$4*(Ergebnisse2!$D$2/Parameter!$B$8) + I933) &lt; (ZB_Käufer2!$B933-Parameter!$B$17*Spielerentscheidungen!$D$3+Parameter!$B$4*(Ergebnisse2!$E$2/Parameter!$B$8) + J933 ), "B", C933)),
IF(($B933-Parameter!$B$17*Spielerentscheidungen!$B$3+Parameter!$B$4*(Ergebnisse2!$D$2/Parameter!$B$8) + I933) &gt; 0,"A",
IF((ZB_Käufer2!$B933-Parameter!$B$17*Spielerentscheidungen!$D$3+Parameter!$B$4*(Ergebnisse2!$E$2/Parameter!$B$8) + J933)&gt;0,"B",0)))</f>
        <v>0</v>
      </c>
      <c r="F933">
        <f>IF(AND(($B933-Parameter!$B$17*Spielerentscheidungen!$B$4+Parameter!$B$4*(Ergebnisse2!$D$3/Parameter!$B$8) + I933 )&gt;0,(ZB_Käufer2!$B933-Parameter!$B$17*Spielerentscheidungen!$D$4+Parameter!$B$4*(Ergebnisse2!$E$3/Parameter!$B$8) + J933)&gt;0),IF(($B933-Parameter!$B$17*Spielerentscheidungen!$B$4+Parameter!$B$4*(Ergebnisse2!$D$3/Parameter!$B$8) + I933) &gt; (ZB_Käufer2!$B933-Parameter!$B$17*Spielerentscheidungen!$D$4+Parameter!$B$4*(Ergebnisse2!$E$3/Parameter!$B$8) + J933), "A", IF(($B933-Parameter!$B$17*Spielerentscheidungen!$B$4+Parameter!$B$4*(Ergebnisse2!$D$3/Parameter!$B$8) + I933) &lt; (ZB_Käufer2!$B933-Parameter!$B$17*Spielerentscheidungen!$D$4+Parameter!$B$4*(Ergebnisse2!$E$3/Parameter!$B$8) + J933), "B", C933)),
IF(($B933-Parameter!$B$17*Spielerentscheidungen!$B$4+Parameter!$B$4*(Ergebnisse2!$D$3/Parameter!$B$8) + I933) &gt; 0,"A",
IF((ZB_Käufer2!$B933-Parameter!$B$17*Spielerentscheidungen!$D$4+Parameter!$B$4*(Ergebnisse2!$E$3/Parameter!$B$8) + J933) &gt; 0,"B",0)))</f>
        <v>0</v>
      </c>
      <c r="G933">
        <f>IF(AND(($B933-Parameter!$B$17*Spielerentscheidungen!$B$5+Parameter!$B$4*(Ergebnisse2!$D$4/Parameter!$B$8) + I933)&gt;0,(ZB_Käufer2!$B933-Parameter!$B$17*Spielerentscheidungen!$D$5+Parameter!$B$4*(Ergebnisse2!$E$4/Parameter!$B$8) + J933)&gt;0), IF(($B933-Parameter!$B$17*Spielerentscheidungen!$B$5+Parameter!$B$4*(Ergebnisse2!$D$4/Parameter!$B$8) + I933) &gt; (ZB_Käufer2!$B933-Parameter!$B$17*Spielerentscheidungen!$D$5+Parameter!$B$4*(Ergebnisse2!$E$4/Parameter!$B$8) + J933), "A", IF(($B933-Parameter!$B$17*Spielerentscheidungen!$B$5+Parameter!$B$4*(Ergebnisse2!$D$4/Parameter!$B$8) + I933) &lt; (ZB_Käufer2!$B933-Parameter!$B$17*Spielerentscheidungen!$D$5+Parameter!$B$4*(Ergebnisse2!$E$4/Parameter!$B$8) + J933), "B", C933)),
IF(($B933-Parameter!$B$17*Spielerentscheidungen!$B$5+Parameter!$B$4*(Ergebnisse2!$D$4/Parameter!$B$8) +I933)&gt;0,"A",
IF((ZB_Käufer2!$B933-Parameter!$B$17*Spielerentscheidungen!$D$5+Parameter!$B$4*(Ergebnisse2!$E$4/Parameter!$B$8) + J933)&gt;0,"B",0)))</f>
        <v>0</v>
      </c>
      <c r="H933">
        <f>IF(AND(($B933-Parameter!$B$17*Spielerentscheidungen!$B$6+Parameter!$B$4*(Ergebnisse2!$D$5/Parameter!$B$8) + I933)&gt;0,(ZB_Käufer2!$B933-Parameter!$B$17*Spielerentscheidungen!$D$6+Parameter!$B$4*(Ergebnisse2!$E$5/Parameter!$B$8) + J933)&gt;0), IF(($B933-Parameter!$B$17*Spielerentscheidungen!$B$6+Parameter!$B$4*(Ergebnisse2!$D$5/Parameter!$B$8) + I933) &gt; (ZB_Käufer2!$B933-Parameter!$B$17*Spielerentscheidungen!$D$6+Parameter!$B$4*(Ergebnisse2!$E$5/Parameter!$B$8) + J933),"A",IF(($B933-Parameter!$B$17*Spielerentscheidungen!$B$6+Parameter!$B$4*(Ergebnisse2!$D$5/Parameter!$B$8) + I933) &lt; (ZB_Käufer2!$B933-Parameter!$B$17*Spielerentscheidungen!$D$6+Parameter!$B$4*(Ergebnisse2!$E$5/Parameter!$B$8) + J933),"B",C933)),
IF(($B933-Parameter!$B$17*Spielerentscheidungen!$B$6+Parameter!$B$4*(Ergebnisse2!$D$5/Parameter!$B$8) + I933)&gt;0,"A",
IF((ZB_Käufer2!$B933-Parameter!$B$17*Spielerentscheidungen!$D$6 + Parameter!$B$4*(Ergebnisse2!$E$5/Parameter!$B$8) + J933)&gt;0,"B",0)))</f>
        <v>0</v>
      </c>
      <c r="I933">
        <v>0</v>
      </c>
      <c r="J933">
        <v>3</v>
      </c>
    </row>
    <row r="934" spans="1:10" x14ac:dyDescent="0.35">
      <c r="A934">
        <v>933</v>
      </c>
      <c r="B934">
        <v>4.92</v>
      </c>
      <c r="C934" t="s">
        <v>19</v>
      </c>
      <c r="D934" t="str">
        <f>IF(AND(($B934- Parameter!$B$17*Spielerentscheidungen!$B$2+Parameter!$B$4*0.5 + I934)&gt;0,(ZB_Käufer2!$B934-Parameter!$B$17*Spielerentscheidungen!$D$2+Parameter!$B$4*0.5 + J934)&gt;0), IF(($B934-Parameter!$B$17*Spielerentscheidungen!$B$2+Parameter!$B$4*0.5 + I934) &gt; (ZB_Käufer2!$B934-Parameter!$B$17*Spielerentscheidungen!$D$2+Parameter!$B$4*0.5 + J934), "A", IF((ZB_Käufer2!$B934-Parameter!$B$17*Spielerentscheidungen!$D$2+Parameter!$B$4*0.5 + J934) &gt; ($B934-Parameter!$B$17*Spielerentscheidungen!$B$2+Parameter!$B$4*0.5 + I934), "B", C934)),
IF(($B934-Parameter!$B$17*Spielerentscheidungen!$B$2+Parameter!$B$4*0.5 + I934)&gt;0,"A",
IF((ZB_Käufer2!$B934-Parameter!$B$17*Spielerentscheidungen!$D$2+Parameter!$B$4*0.5 + J934)&gt;0,"B",0)))</f>
        <v>A</v>
      </c>
      <c r="E934" t="str">
        <f>IF(AND(($B934-Parameter!$B$17*Spielerentscheidungen!$B$3+Parameter!$B$4*(Ergebnisse2!$D$2/Parameter!$B$8) + I934)&gt;0,(ZB_Käufer2!$B934-Parameter!$B$17*Spielerentscheidungen!$D$3+Parameter!$B$4*(Ergebnisse2!$E$2/Parameter!$B$8) + J934)&gt;0),IF(($B934-Parameter!$B$17*Spielerentscheidungen!$B$3+Parameter!$B$4*(Ergebnisse2!$D$2/Parameter!$B$8) + I934) &gt; (ZB_Käufer2!$B934-Parameter!$B$17*Spielerentscheidungen!$D$3+Parameter!$B$4*(Ergebnisse2!$E$2/Parameter!$B$8) + J934),"A", IF(($B934-Parameter!$B$17*Spielerentscheidungen!$B$3+Parameter!$B$4*(Ergebnisse2!$D$2/Parameter!$B$8) + I934) &lt; (ZB_Käufer2!$B934-Parameter!$B$17*Spielerentscheidungen!$D$3+Parameter!$B$4*(Ergebnisse2!$E$2/Parameter!$B$8) + J934 ), "B", C934)),
IF(($B934-Parameter!$B$17*Spielerentscheidungen!$B$3+Parameter!$B$4*(Ergebnisse2!$D$2/Parameter!$B$8) + I934) &gt; 0,"A",
IF((ZB_Käufer2!$B934-Parameter!$B$17*Spielerentscheidungen!$D$3+Parameter!$B$4*(Ergebnisse2!$E$2/Parameter!$B$8) + J934)&gt;0,"B",0)))</f>
        <v>A</v>
      </c>
      <c r="F934">
        <f>IF(AND(($B934-Parameter!$B$17*Spielerentscheidungen!$B$4+Parameter!$B$4*(Ergebnisse2!$D$3/Parameter!$B$8) + I934 )&gt;0,(ZB_Käufer2!$B934-Parameter!$B$17*Spielerentscheidungen!$D$4+Parameter!$B$4*(Ergebnisse2!$E$3/Parameter!$B$8) + J934)&gt;0),IF(($B934-Parameter!$B$17*Spielerentscheidungen!$B$4+Parameter!$B$4*(Ergebnisse2!$D$3/Parameter!$B$8) + I934) &gt; (ZB_Käufer2!$B934-Parameter!$B$17*Spielerentscheidungen!$D$4+Parameter!$B$4*(Ergebnisse2!$E$3/Parameter!$B$8) + J934), "A", IF(($B934-Parameter!$B$17*Spielerentscheidungen!$B$4+Parameter!$B$4*(Ergebnisse2!$D$3/Parameter!$B$8) + I934) &lt; (ZB_Käufer2!$B934-Parameter!$B$17*Spielerentscheidungen!$D$4+Parameter!$B$4*(Ergebnisse2!$E$3/Parameter!$B$8) + J934), "B", C934)),
IF(($B934-Parameter!$B$17*Spielerentscheidungen!$B$4+Parameter!$B$4*(Ergebnisse2!$D$3/Parameter!$B$8) + I934) &gt; 0,"A",
IF((ZB_Käufer2!$B934-Parameter!$B$17*Spielerentscheidungen!$D$4+Parameter!$B$4*(Ergebnisse2!$E$3/Parameter!$B$8) + J934) &gt; 0,"B",0)))</f>
        <v>0</v>
      </c>
      <c r="G934">
        <f>IF(AND(($B934-Parameter!$B$17*Spielerentscheidungen!$B$5+Parameter!$B$4*(Ergebnisse2!$D$4/Parameter!$B$8) + I934)&gt;0,(ZB_Käufer2!$B934-Parameter!$B$17*Spielerentscheidungen!$D$5+Parameter!$B$4*(Ergebnisse2!$E$4/Parameter!$B$8) + J934)&gt;0), IF(($B934-Parameter!$B$17*Spielerentscheidungen!$B$5+Parameter!$B$4*(Ergebnisse2!$D$4/Parameter!$B$8) + I934) &gt; (ZB_Käufer2!$B934-Parameter!$B$17*Spielerentscheidungen!$D$5+Parameter!$B$4*(Ergebnisse2!$E$4/Parameter!$B$8) + J934), "A", IF(($B934-Parameter!$B$17*Spielerentscheidungen!$B$5+Parameter!$B$4*(Ergebnisse2!$D$4/Parameter!$B$8) + I934) &lt; (ZB_Käufer2!$B934-Parameter!$B$17*Spielerentscheidungen!$D$5+Parameter!$B$4*(Ergebnisse2!$E$4/Parameter!$B$8) + J934), "B", C934)),
IF(($B934-Parameter!$B$17*Spielerentscheidungen!$B$5+Parameter!$B$4*(Ergebnisse2!$D$4/Parameter!$B$8) +I934)&gt;0,"A",
IF((ZB_Käufer2!$B934-Parameter!$B$17*Spielerentscheidungen!$D$5+Parameter!$B$4*(Ergebnisse2!$E$4/Parameter!$B$8) + J934)&gt;0,"B",0)))</f>
        <v>0</v>
      </c>
      <c r="H934">
        <f>IF(AND(($B934-Parameter!$B$17*Spielerentscheidungen!$B$6+Parameter!$B$4*(Ergebnisse2!$D$5/Parameter!$B$8) + I934)&gt;0,(ZB_Käufer2!$B934-Parameter!$B$17*Spielerentscheidungen!$D$6+Parameter!$B$4*(Ergebnisse2!$E$5/Parameter!$B$8) + J934)&gt;0), IF(($B934-Parameter!$B$17*Spielerentscheidungen!$B$6+Parameter!$B$4*(Ergebnisse2!$D$5/Parameter!$B$8) + I934) &gt; (ZB_Käufer2!$B934-Parameter!$B$17*Spielerentscheidungen!$D$6+Parameter!$B$4*(Ergebnisse2!$E$5/Parameter!$B$8) + J934),"A",IF(($B934-Parameter!$B$17*Spielerentscheidungen!$B$6+Parameter!$B$4*(Ergebnisse2!$D$5/Parameter!$B$8) + I934) &lt; (ZB_Käufer2!$B934-Parameter!$B$17*Spielerentscheidungen!$D$6+Parameter!$B$4*(Ergebnisse2!$E$5/Parameter!$B$8) + J934),"B",C934)),
IF(($B934-Parameter!$B$17*Spielerentscheidungen!$B$6+Parameter!$B$4*(Ergebnisse2!$D$5/Parameter!$B$8) + I934)&gt;0,"A",
IF((ZB_Käufer2!$B934-Parameter!$B$17*Spielerentscheidungen!$D$6 + Parameter!$B$4*(Ergebnisse2!$E$5/Parameter!$B$8) + J934)&gt;0,"B",0)))</f>
        <v>0</v>
      </c>
      <c r="I934">
        <v>4</v>
      </c>
      <c r="J934">
        <v>0</v>
      </c>
    </row>
    <row r="935" spans="1:10" x14ac:dyDescent="0.35">
      <c r="A935">
        <v>934</v>
      </c>
      <c r="B935">
        <v>4.49</v>
      </c>
      <c r="C935" t="s">
        <v>20</v>
      </c>
      <c r="D935">
        <f>IF(AND(($B935- Parameter!$B$17*Spielerentscheidungen!$B$2+Parameter!$B$4*0.5 + I935)&gt;0,(ZB_Käufer2!$B935-Parameter!$B$17*Spielerentscheidungen!$D$2+Parameter!$B$4*0.5 + J935)&gt;0), IF(($B935-Parameter!$B$17*Spielerentscheidungen!$B$2+Parameter!$B$4*0.5 + I935) &gt; (ZB_Käufer2!$B935-Parameter!$B$17*Spielerentscheidungen!$D$2+Parameter!$B$4*0.5 + J935), "A", IF((ZB_Käufer2!$B935-Parameter!$B$17*Spielerentscheidungen!$D$2+Parameter!$B$4*0.5 + J935) &gt; ($B935-Parameter!$B$17*Spielerentscheidungen!$B$2+Parameter!$B$4*0.5 + I935), "B", C935)),
IF(($B935-Parameter!$B$17*Spielerentscheidungen!$B$2+Parameter!$B$4*0.5 + I935)&gt;0,"A",
IF((ZB_Käufer2!$B935-Parameter!$B$17*Spielerentscheidungen!$D$2+Parameter!$B$4*0.5 + J935)&gt;0,"B",0)))</f>
        <v>0</v>
      </c>
      <c r="E935" t="str">
        <f>IF(AND(($B935-Parameter!$B$17*Spielerentscheidungen!$B$3+Parameter!$B$4*(Ergebnisse2!$D$2/Parameter!$B$8) + I935)&gt;0,(ZB_Käufer2!$B935-Parameter!$B$17*Spielerentscheidungen!$D$3+Parameter!$B$4*(Ergebnisse2!$E$2/Parameter!$B$8) + J935)&gt;0),IF(($B935-Parameter!$B$17*Spielerentscheidungen!$B$3+Parameter!$B$4*(Ergebnisse2!$D$2/Parameter!$B$8) + I935) &gt; (ZB_Käufer2!$B935-Parameter!$B$17*Spielerentscheidungen!$D$3+Parameter!$B$4*(Ergebnisse2!$E$2/Parameter!$B$8) + J935),"A", IF(($B935-Parameter!$B$17*Spielerentscheidungen!$B$3+Parameter!$B$4*(Ergebnisse2!$D$2/Parameter!$B$8) + I935) &lt; (ZB_Käufer2!$B935-Parameter!$B$17*Spielerentscheidungen!$D$3+Parameter!$B$4*(Ergebnisse2!$E$2/Parameter!$B$8) + J935 ), "B", C935)),
IF(($B935-Parameter!$B$17*Spielerentscheidungen!$B$3+Parameter!$B$4*(Ergebnisse2!$D$2/Parameter!$B$8) + I935) &gt; 0,"A",
IF((ZB_Käufer2!$B935-Parameter!$B$17*Spielerentscheidungen!$D$3+Parameter!$B$4*(Ergebnisse2!$E$2/Parameter!$B$8) + J935)&gt;0,"B",0)))</f>
        <v>A</v>
      </c>
      <c r="F935">
        <f>IF(AND(($B935-Parameter!$B$17*Spielerentscheidungen!$B$4+Parameter!$B$4*(Ergebnisse2!$D$3/Parameter!$B$8) + I935 )&gt;0,(ZB_Käufer2!$B935-Parameter!$B$17*Spielerentscheidungen!$D$4+Parameter!$B$4*(Ergebnisse2!$E$3/Parameter!$B$8) + J935)&gt;0),IF(($B935-Parameter!$B$17*Spielerentscheidungen!$B$4+Parameter!$B$4*(Ergebnisse2!$D$3/Parameter!$B$8) + I935) &gt; (ZB_Käufer2!$B935-Parameter!$B$17*Spielerentscheidungen!$D$4+Parameter!$B$4*(Ergebnisse2!$E$3/Parameter!$B$8) + J935), "A", IF(($B935-Parameter!$B$17*Spielerentscheidungen!$B$4+Parameter!$B$4*(Ergebnisse2!$D$3/Parameter!$B$8) + I935) &lt; (ZB_Käufer2!$B935-Parameter!$B$17*Spielerentscheidungen!$D$4+Parameter!$B$4*(Ergebnisse2!$E$3/Parameter!$B$8) + J935), "B", C935)),
IF(($B935-Parameter!$B$17*Spielerentscheidungen!$B$4+Parameter!$B$4*(Ergebnisse2!$D$3/Parameter!$B$8) + I935) &gt; 0,"A",
IF((ZB_Käufer2!$B935-Parameter!$B$17*Spielerentscheidungen!$D$4+Parameter!$B$4*(Ergebnisse2!$E$3/Parameter!$B$8) + J935) &gt; 0,"B",0)))</f>
        <v>0</v>
      </c>
      <c r="G935">
        <f>IF(AND(($B935-Parameter!$B$17*Spielerentscheidungen!$B$5+Parameter!$B$4*(Ergebnisse2!$D$4/Parameter!$B$8) + I935)&gt;0,(ZB_Käufer2!$B935-Parameter!$B$17*Spielerentscheidungen!$D$5+Parameter!$B$4*(Ergebnisse2!$E$4/Parameter!$B$8) + J935)&gt;0), IF(($B935-Parameter!$B$17*Spielerentscheidungen!$B$5+Parameter!$B$4*(Ergebnisse2!$D$4/Parameter!$B$8) + I935) &gt; (ZB_Käufer2!$B935-Parameter!$B$17*Spielerentscheidungen!$D$5+Parameter!$B$4*(Ergebnisse2!$E$4/Parameter!$B$8) + J935), "A", IF(($B935-Parameter!$B$17*Spielerentscheidungen!$B$5+Parameter!$B$4*(Ergebnisse2!$D$4/Parameter!$B$8) + I935) &lt; (ZB_Käufer2!$B935-Parameter!$B$17*Spielerentscheidungen!$D$5+Parameter!$B$4*(Ergebnisse2!$E$4/Parameter!$B$8) + J935), "B", C935)),
IF(($B935-Parameter!$B$17*Spielerentscheidungen!$B$5+Parameter!$B$4*(Ergebnisse2!$D$4/Parameter!$B$8) +I935)&gt;0,"A",
IF((ZB_Käufer2!$B935-Parameter!$B$17*Spielerentscheidungen!$D$5+Parameter!$B$4*(Ergebnisse2!$E$4/Parameter!$B$8) + J935)&gt;0,"B",0)))</f>
        <v>0</v>
      </c>
      <c r="H935">
        <f>IF(AND(($B935-Parameter!$B$17*Spielerentscheidungen!$B$6+Parameter!$B$4*(Ergebnisse2!$D$5/Parameter!$B$8) + I935)&gt;0,(ZB_Käufer2!$B935-Parameter!$B$17*Spielerentscheidungen!$D$6+Parameter!$B$4*(Ergebnisse2!$E$5/Parameter!$B$8) + J935)&gt;0), IF(($B935-Parameter!$B$17*Spielerentscheidungen!$B$6+Parameter!$B$4*(Ergebnisse2!$D$5/Parameter!$B$8) + I935) &gt; (ZB_Käufer2!$B935-Parameter!$B$17*Spielerentscheidungen!$D$6+Parameter!$B$4*(Ergebnisse2!$E$5/Parameter!$B$8) + J935),"A",IF(($B935-Parameter!$B$17*Spielerentscheidungen!$B$6+Parameter!$B$4*(Ergebnisse2!$D$5/Parameter!$B$8) + I935) &lt; (ZB_Käufer2!$B935-Parameter!$B$17*Spielerentscheidungen!$D$6+Parameter!$B$4*(Ergebnisse2!$E$5/Parameter!$B$8) + J935),"B",C935)),
IF(($B935-Parameter!$B$17*Spielerentscheidungen!$B$6+Parameter!$B$4*(Ergebnisse2!$D$5/Parameter!$B$8) + I935)&gt;0,"A",
IF((ZB_Käufer2!$B935-Parameter!$B$17*Spielerentscheidungen!$D$6 + Parameter!$B$4*(Ergebnisse2!$E$5/Parameter!$B$8) + J935)&gt;0,"B",0)))</f>
        <v>0</v>
      </c>
      <c r="I935">
        <v>2</v>
      </c>
      <c r="J935">
        <v>0</v>
      </c>
    </row>
    <row r="936" spans="1:10" x14ac:dyDescent="0.35">
      <c r="A936">
        <v>935</v>
      </c>
      <c r="B936">
        <v>9.26</v>
      </c>
      <c r="C936" t="s">
        <v>19</v>
      </c>
      <c r="D936" t="str">
        <f>IF(AND(($B936- Parameter!$B$17*Spielerentscheidungen!$B$2+Parameter!$B$4*0.5 + I936)&gt;0,(ZB_Käufer2!$B936-Parameter!$B$17*Spielerentscheidungen!$D$2+Parameter!$B$4*0.5 + J936)&gt;0), IF(($B936-Parameter!$B$17*Spielerentscheidungen!$B$2+Parameter!$B$4*0.5 + I936) &gt; (ZB_Käufer2!$B936-Parameter!$B$17*Spielerentscheidungen!$D$2+Parameter!$B$4*0.5 + J936), "A", IF((ZB_Käufer2!$B936-Parameter!$B$17*Spielerentscheidungen!$D$2+Parameter!$B$4*0.5 + J936) &gt; ($B936-Parameter!$B$17*Spielerentscheidungen!$B$2+Parameter!$B$4*0.5 + I936), "B", C936)),
IF(($B936-Parameter!$B$17*Spielerentscheidungen!$B$2+Parameter!$B$4*0.5 + I936)&gt;0,"A",
IF((ZB_Käufer2!$B936-Parameter!$B$17*Spielerentscheidungen!$D$2+Parameter!$B$4*0.5 + J936)&gt;0,"B",0)))</f>
        <v>B</v>
      </c>
      <c r="E936" t="str">
        <f>IF(AND(($B936-Parameter!$B$17*Spielerentscheidungen!$B$3+Parameter!$B$4*(Ergebnisse2!$D$2/Parameter!$B$8) + I936)&gt;0,(ZB_Käufer2!$B936-Parameter!$B$17*Spielerentscheidungen!$D$3+Parameter!$B$4*(Ergebnisse2!$E$2/Parameter!$B$8) + J936)&gt;0),IF(($B936-Parameter!$B$17*Spielerentscheidungen!$B$3+Parameter!$B$4*(Ergebnisse2!$D$2/Parameter!$B$8) + I936) &gt; (ZB_Käufer2!$B936-Parameter!$B$17*Spielerentscheidungen!$D$3+Parameter!$B$4*(Ergebnisse2!$E$2/Parameter!$B$8) + J936),"A", IF(($B936-Parameter!$B$17*Spielerentscheidungen!$B$3+Parameter!$B$4*(Ergebnisse2!$D$2/Parameter!$B$8) + I936) &lt; (ZB_Käufer2!$B936-Parameter!$B$17*Spielerentscheidungen!$D$3+Parameter!$B$4*(Ergebnisse2!$E$2/Parameter!$B$8) + J936 ), "B", C936)),
IF(($B936-Parameter!$B$17*Spielerentscheidungen!$B$3+Parameter!$B$4*(Ergebnisse2!$D$2/Parameter!$B$8) + I936) &gt; 0,"A",
IF((ZB_Käufer2!$B936-Parameter!$B$17*Spielerentscheidungen!$D$3+Parameter!$B$4*(Ergebnisse2!$E$2/Parameter!$B$8) + J936)&gt;0,"B",0)))</f>
        <v>B</v>
      </c>
      <c r="F936" t="str">
        <f>IF(AND(($B936-Parameter!$B$17*Spielerentscheidungen!$B$4+Parameter!$B$4*(Ergebnisse2!$D$3/Parameter!$B$8) + I936 )&gt;0,(ZB_Käufer2!$B936-Parameter!$B$17*Spielerentscheidungen!$D$4+Parameter!$B$4*(Ergebnisse2!$E$3/Parameter!$B$8) + J936)&gt;0),IF(($B936-Parameter!$B$17*Spielerentscheidungen!$B$4+Parameter!$B$4*(Ergebnisse2!$D$3/Parameter!$B$8) + I936) &gt; (ZB_Käufer2!$B936-Parameter!$B$17*Spielerentscheidungen!$D$4+Parameter!$B$4*(Ergebnisse2!$E$3/Parameter!$B$8) + J936), "A", IF(($B936-Parameter!$B$17*Spielerentscheidungen!$B$4+Parameter!$B$4*(Ergebnisse2!$D$3/Parameter!$B$8) + I936) &lt; (ZB_Käufer2!$B936-Parameter!$B$17*Spielerentscheidungen!$D$4+Parameter!$B$4*(Ergebnisse2!$E$3/Parameter!$B$8) + J936), "B", C936)),
IF(($B936-Parameter!$B$17*Spielerentscheidungen!$B$4+Parameter!$B$4*(Ergebnisse2!$D$3/Parameter!$B$8) + I936) &gt; 0,"A",
IF((ZB_Käufer2!$B936-Parameter!$B$17*Spielerentscheidungen!$D$4+Parameter!$B$4*(Ergebnisse2!$E$3/Parameter!$B$8) + J936) &gt; 0,"B",0)))</f>
        <v>B</v>
      </c>
      <c r="G936" t="str">
        <f>IF(AND(($B936-Parameter!$B$17*Spielerentscheidungen!$B$5+Parameter!$B$4*(Ergebnisse2!$D$4/Parameter!$B$8) + I936)&gt;0,(ZB_Käufer2!$B936-Parameter!$B$17*Spielerentscheidungen!$D$5+Parameter!$B$4*(Ergebnisse2!$E$4/Parameter!$B$8) + J936)&gt;0), IF(($B936-Parameter!$B$17*Spielerentscheidungen!$B$5+Parameter!$B$4*(Ergebnisse2!$D$4/Parameter!$B$8) + I936) &gt; (ZB_Käufer2!$B936-Parameter!$B$17*Spielerentscheidungen!$D$5+Parameter!$B$4*(Ergebnisse2!$E$4/Parameter!$B$8) + J936), "A", IF(($B936-Parameter!$B$17*Spielerentscheidungen!$B$5+Parameter!$B$4*(Ergebnisse2!$D$4/Parameter!$B$8) + I936) &lt; (ZB_Käufer2!$B936-Parameter!$B$17*Spielerentscheidungen!$D$5+Parameter!$B$4*(Ergebnisse2!$E$4/Parameter!$B$8) + J936), "B", C936)),
IF(($B936-Parameter!$B$17*Spielerentscheidungen!$B$5+Parameter!$B$4*(Ergebnisse2!$D$4/Parameter!$B$8) +I936)&gt;0,"A",
IF((ZB_Käufer2!$B936-Parameter!$B$17*Spielerentscheidungen!$D$5+Parameter!$B$4*(Ergebnisse2!$E$4/Parameter!$B$8) + J936)&gt;0,"B",0)))</f>
        <v>B</v>
      </c>
      <c r="H936">
        <f>IF(AND(($B936-Parameter!$B$17*Spielerentscheidungen!$B$6+Parameter!$B$4*(Ergebnisse2!$D$5/Parameter!$B$8) + I936)&gt;0,(ZB_Käufer2!$B936-Parameter!$B$17*Spielerentscheidungen!$D$6+Parameter!$B$4*(Ergebnisse2!$E$5/Parameter!$B$8) + J936)&gt;0), IF(($B936-Parameter!$B$17*Spielerentscheidungen!$B$6+Parameter!$B$4*(Ergebnisse2!$D$5/Parameter!$B$8) + I936) &gt; (ZB_Käufer2!$B936-Parameter!$B$17*Spielerentscheidungen!$D$6+Parameter!$B$4*(Ergebnisse2!$E$5/Parameter!$B$8) + J936),"A",IF(($B936-Parameter!$B$17*Spielerentscheidungen!$B$6+Parameter!$B$4*(Ergebnisse2!$D$5/Parameter!$B$8) + I936) &lt; (ZB_Käufer2!$B936-Parameter!$B$17*Spielerentscheidungen!$D$6+Parameter!$B$4*(Ergebnisse2!$E$5/Parameter!$B$8) + J936),"B",C936)),
IF(($B936-Parameter!$B$17*Spielerentscheidungen!$B$6+Parameter!$B$4*(Ergebnisse2!$D$5/Parameter!$B$8) + I936)&gt;0,"A",
IF((ZB_Käufer2!$B936-Parameter!$B$17*Spielerentscheidungen!$D$6 + Parameter!$B$4*(Ergebnisse2!$E$5/Parameter!$B$8) + J936)&gt;0,"B",0)))</f>
        <v>0</v>
      </c>
      <c r="I936">
        <v>0</v>
      </c>
      <c r="J936">
        <v>5</v>
      </c>
    </row>
    <row r="937" spans="1:10" x14ac:dyDescent="0.35">
      <c r="A937">
        <v>936</v>
      </c>
      <c r="B937">
        <v>6.68</v>
      </c>
      <c r="C937" t="s">
        <v>20</v>
      </c>
      <c r="D937" t="str">
        <f>IF(AND(($B937- Parameter!$B$17*Spielerentscheidungen!$B$2+Parameter!$B$4*0.5 + I937)&gt;0,(ZB_Käufer2!$B937-Parameter!$B$17*Spielerentscheidungen!$D$2+Parameter!$B$4*0.5 + J937)&gt;0), IF(($B937-Parameter!$B$17*Spielerentscheidungen!$B$2+Parameter!$B$4*0.5 + I937) &gt; (ZB_Käufer2!$B937-Parameter!$B$17*Spielerentscheidungen!$D$2+Parameter!$B$4*0.5 + J937), "A", IF((ZB_Käufer2!$B937-Parameter!$B$17*Spielerentscheidungen!$D$2+Parameter!$B$4*0.5 + J937) &gt; ($B937-Parameter!$B$17*Spielerentscheidungen!$B$2+Parameter!$B$4*0.5 + I937), "B", C937)),
IF(($B937-Parameter!$B$17*Spielerentscheidungen!$B$2+Parameter!$B$4*0.5 + I937)&gt;0,"A",
IF((ZB_Käufer2!$B937-Parameter!$B$17*Spielerentscheidungen!$D$2+Parameter!$B$4*0.5 + J937)&gt;0,"B",0)))</f>
        <v>A</v>
      </c>
      <c r="E937" t="str">
        <f>IF(AND(($B937-Parameter!$B$17*Spielerentscheidungen!$B$3+Parameter!$B$4*(Ergebnisse2!$D$2/Parameter!$B$8) + I937)&gt;0,(ZB_Käufer2!$B937-Parameter!$B$17*Spielerentscheidungen!$D$3+Parameter!$B$4*(Ergebnisse2!$E$2/Parameter!$B$8) + J937)&gt;0),IF(($B937-Parameter!$B$17*Spielerentscheidungen!$B$3+Parameter!$B$4*(Ergebnisse2!$D$2/Parameter!$B$8) + I937) &gt; (ZB_Käufer2!$B937-Parameter!$B$17*Spielerentscheidungen!$D$3+Parameter!$B$4*(Ergebnisse2!$E$2/Parameter!$B$8) + J937),"A", IF(($B937-Parameter!$B$17*Spielerentscheidungen!$B$3+Parameter!$B$4*(Ergebnisse2!$D$2/Parameter!$B$8) + I937) &lt; (ZB_Käufer2!$B937-Parameter!$B$17*Spielerentscheidungen!$D$3+Parameter!$B$4*(Ergebnisse2!$E$2/Parameter!$B$8) + J937 ), "B", C937)),
IF(($B937-Parameter!$B$17*Spielerentscheidungen!$B$3+Parameter!$B$4*(Ergebnisse2!$D$2/Parameter!$B$8) + I937) &gt; 0,"A",
IF((ZB_Käufer2!$B937-Parameter!$B$17*Spielerentscheidungen!$D$3+Parameter!$B$4*(Ergebnisse2!$E$2/Parameter!$B$8) + J937)&gt;0,"B",0)))</f>
        <v>A</v>
      </c>
      <c r="F937" t="str">
        <f>IF(AND(($B937-Parameter!$B$17*Spielerentscheidungen!$B$4+Parameter!$B$4*(Ergebnisse2!$D$3/Parameter!$B$8) + I937 )&gt;0,(ZB_Käufer2!$B937-Parameter!$B$17*Spielerentscheidungen!$D$4+Parameter!$B$4*(Ergebnisse2!$E$3/Parameter!$B$8) + J937)&gt;0),IF(($B937-Parameter!$B$17*Spielerentscheidungen!$B$4+Parameter!$B$4*(Ergebnisse2!$D$3/Parameter!$B$8) + I937) &gt; (ZB_Käufer2!$B937-Parameter!$B$17*Spielerentscheidungen!$D$4+Parameter!$B$4*(Ergebnisse2!$E$3/Parameter!$B$8) + J937), "A", IF(($B937-Parameter!$B$17*Spielerentscheidungen!$B$4+Parameter!$B$4*(Ergebnisse2!$D$3/Parameter!$B$8) + I937) &lt; (ZB_Käufer2!$B937-Parameter!$B$17*Spielerentscheidungen!$D$4+Parameter!$B$4*(Ergebnisse2!$E$3/Parameter!$B$8) + J937), "B", C937)),
IF(($B937-Parameter!$B$17*Spielerentscheidungen!$B$4+Parameter!$B$4*(Ergebnisse2!$D$3/Parameter!$B$8) + I937) &gt; 0,"A",
IF((ZB_Käufer2!$B937-Parameter!$B$17*Spielerentscheidungen!$D$4+Parameter!$B$4*(Ergebnisse2!$E$3/Parameter!$B$8) + J937) &gt; 0,"B",0)))</f>
        <v>A</v>
      </c>
      <c r="G937" t="str">
        <f>IF(AND(($B937-Parameter!$B$17*Spielerentscheidungen!$B$5+Parameter!$B$4*(Ergebnisse2!$D$4/Parameter!$B$8) + I937)&gt;0,(ZB_Käufer2!$B937-Parameter!$B$17*Spielerentscheidungen!$D$5+Parameter!$B$4*(Ergebnisse2!$E$4/Parameter!$B$8) + J937)&gt;0), IF(($B937-Parameter!$B$17*Spielerentscheidungen!$B$5+Parameter!$B$4*(Ergebnisse2!$D$4/Parameter!$B$8) + I937) &gt; (ZB_Käufer2!$B937-Parameter!$B$17*Spielerentscheidungen!$D$5+Parameter!$B$4*(Ergebnisse2!$E$4/Parameter!$B$8) + J937), "A", IF(($B937-Parameter!$B$17*Spielerentscheidungen!$B$5+Parameter!$B$4*(Ergebnisse2!$D$4/Parameter!$B$8) + I937) &lt; (ZB_Käufer2!$B937-Parameter!$B$17*Spielerentscheidungen!$D$5+Parameter!$B$4*(Ergebnisse2!$E$4/Parameter!$B$8) + J937), "B", C937)),
IF(($B937-Parameter!$B$17*Spielerentscheidungen!$B$5+Parameter!$B$4*(Ergebnisse2!$D$4/Parameter!$B$8) +I937)&gt;0,"A",
IF((ZB_Käufer2!$B937-Parameter!$B$17*Spielerentscheidungen!$D$5+Parameter!$B$4*(Ergebnisse2!$E$4/Parameter!$B$8) + J937)&gt;0,"B",0)))</f>
        <v>A</v>
      </c>
      <c r="H937">
        <f>IF(AND(($B937-Parameter!$B$17*Spielerentscheidungen!$B$6+Parameter!$B$4*(Ergebnisse2!$D$5/Parameter!$B$8) + I937)&gt;0,(ZB_Käufer2!$B937-Parameter!$B$17*Spielerentscheidungen!$D$6+Parameter!$B$4*(Ergebnisse2!$E$5/Parameter!$B$8) + J937)&gt;0), IF(($B937-Parameter!$B$17*Spielerentscheidungen!$B$6+Parameter!$B$4*(Ergebnisse2!$D$5/Parameter!$B$8) + I937) &gt; (ZB_Käufer2!$B937-Parameter!$B$17*Spielerentscheidungen!$D$6+Parameter!$B$4*(Ergebnisse2!$E$5/Parameter!$B$8) + J937),"A",IF(($B937-Parameter!$B$17*Spielerentscheidungen!$B$6+Parameter!$B$4*(Ergebnisse2!$D$5/Parameter!$B$8) + I937) &lt; (ZB_Käufer2!$B937-Parameter!$B$17*Spielerentscheidungen!$D$6+Parameter!$B$4*(Ergebnisse2!$E$5/Parameter!$B$8) + J937),"B",C937)),
IF(($B937-Parameter!$B$17*Spielerentscheidungen!$B$6+Parameter!$B$4*(Ergebnisse2!$D$5/Parameter!$B$8) + I937)&gt;0,"A",
IF((ZB_Käufer2!$B937-Parameter!$B$17*Spielerentscheidungen!$D$6 + Parameter!$B$4*(Ergebnisse2!$E$5/Parameter!$B$8) + J937)&gt;0,"B",0)))</f>
        <v>0</v>
      </c>
      <c r="I937">
        <v>3</v>
      </c>
      <c r="J937">
        <v>0</v>
      </c>
    </row>
    <row r="938" spans="1:10" x14ac:dyDescent="0.35">
      <c r="A938">
        <v>937</v>
      </c>
      <c r="B938">
        <v>3.62</v>
      </c>
      <c r="C938" t="s">
        <v>19</v>
      </c>
      <c r="D938">
        <f>IF(AND(($B938- Parameter!$B$17*Spielerentscheidungen!$B$2+Parameter!$B$4*0.5 + I938)&gt;0,(ZB_Käufer2!$B938-Parameter!$B$17*Spielerentscheidungen!$D$2+Parameter!$B$4*0.5 + J938)&gt;0), IF(($B938-Parameter!$B$17*Spielerentscheidungen!$B$2+Parameter!$B$4*0.5 + I938) &gt; (ZB_Käufer2!$B938-Parameter!$B$17*Spielerentscheidungen!$D$2+Parameter!$B$4*0.5 + J938), "A", IF((ZB_Käufer2!$B938-Parameter!$B$17*Spielerentscheidungen!$D$2+Parameter!$B$4*0.5 + J938) &gt; ($B938-Parameter!$B$17*Spielerentscheidungen!$B$2+Parameter!$B$4*0.5 + I938), "B", C938)),
IF(($B938-Parameter!$B$17*Spielerentscheidungen!$B$2+Parameter!$B$4*0.5 + I938)&gt;0,"A",
IF((ZB_Käufer2!$B938-Parameter!$B$17*Spielerentscheidungen!$D$2+Parameter!$B$4*0.5 + J938)&gt;0,"B",0)))</f>
        <v>0</v>
      </c>
      <c r="E938">
        <f>IF(AND(($B938-Parameter!$B$17*Spielerentscheidungen!$B$3+Parameter!$B$4*(Ergebnisse2!$D$2/Parameter!$B$8) + I938)&gt;0,(ZB_Käufer2!$B938-Parameter!$B$17*Spielerentscheidungen!$D$3+Parameter!$B$4*(Ergebnisse2!$E$2/Parameter!$B$8) + J938)&gt;0),IF(($B938-Parameter!$B$17*Spielerentscheidungen!$B$3+Parameter!$B$4*(Ergebnisse2!$D$2/Parameter!$B$8) + I938) &gt; (ZB_Käufer2!$B938-Parameter!$B$17*Spielerentscheidungen!$D$3+Parameter!$B$4*(Ergebnisse2!$E$2/Parameter!$B$8) + J938),"A", IF(($B938-Parameter!$B$17*Spielerentscheidungen!$B$3+Parameter!$B$4*(Ergebnisse2!$D$2/Parameter!$B$8) + I938) &lt; (ZB_Käufer2!$B938-Parameter!$B$17*Spielerentscheidungen!$D$3+Parameter!$B$4*(Ergebnisse2!$E$2/Parameter!$B$8) + J938 ), "B", C938)),
IF(($B938-Parameter!$B$17*Spielerentscheidungen!$B$3+Parameter!$B$4*(Ergebnisse2!$D$2/Parameter!$B$8) + I938) &gt; 0,"A",
IF((ZB_Käufer2!$B938-Parameter!$B$17*Spielerentscheidungen!$D$3+Parameter!$B$4*(Ergebnisse2!$E$2/Parameter!$B$8) + J938)&gt;0,"B",0)))</f>
        <v>0</v>
      </c>
      <c r="F938">
        <f>IF(AND(($B938-Parameter!$B$17*Spielerentscheidungen!$B$4+Parameter!$B$4*(Ergebnisse2!$D$3/Parameter!$B$8) + I938 )&gt;0,(ZB_Käufer2!$B938-Parameter!$B$17*Spielerentscheidungen!$D$4+Parameter!$B$4*(Ergebnisse2!$E$3/Parameter!$B$8) + J938)&gt;0),IF(($B938-Parameter!$B$17*Spielerentscheidungen!$B$4+Parameter!$B$4*(Ergebnisse2!$D$3/Parameter!$B$8) + I938) &gt; (ZB_Käufer2!$B938-Parameter!$B$17*Spielerentscheidungen!$D$4+Parameter!$B$4*(Ergebnisse2!$E$3/Parameter!$B$8) + J938), "A", IF(($B938-Parameter!$B$17*Spielerentscheidungen!$B$4+Parameter!$B$4*(Ergebnisse2!$D$3/Parameter!$B$8) + I938) &lt; (ZB_Käufer2!$B938-Parameter!$B$17*Spielerentscheidungen!$D$4+Parameter!$B$4*(Ergebnisse2!$E$3/Parameter!$B$8) + J938), "B", C938)),
IF(($B938-Parameter!$B$17*Spielerentscheidungen!$B$4+Parameter!$B$4*(Ergebnisse2!$D$3/Parameter!$B$8) + I938) &gt; 0,"A",
IF((ZB_Käufer2!$B938-Parameter!$B$17*Spielerentscheidungen!$D$4+Parameter!$B$4*(Ergebnisse2!$E$3/Parameter!$B$8) + J938) &gt; 0,"B",0)))</f>
        <v>0</v>
      </c>
      <c r="G938">
        <f>IF(AND(($B938-Parameter!$B$17*Spielerentscheidungen!$B$5+Parameter!$B$4*(Ergebnisse2!$D$4/Parameter!$B$8) + I938)&gt;0,(ZB_Käufer2!$B938-Parameter!$B$17*Spielerentscheidungen!$D$5+Parameter!$B$4*(Ergebnisse2!$E$4/Parameter!$B$8) + J938)&gt;0), IF(($B938-Parameter!$B$17*Spielerentscheidungen!$B$5+Parameter!$B$4*(Ergebnisse2!$D$4/Parameter!$B$8) + I938) &gt; (ZB_Käufer2!$B938-Parameter!$B$17*Spielerentscheidungen!$D$5+Parameter!$B$4*(Ergebnisse2!$E$4/Parameter!$B$8) + J938), "A", IF(($B938-Parameter!$B$17*Spielerentscheidungen!$B$5+Parameter!$B$4*(Ergebnisse2!$D$4/Parameter!$B$8) + I938) &lt; (ZB_Käufer2!$B938-Parameter!$B$17*Spielerentscheidungen!$D$5+Parameter!$B$4*(Ergebnisse2!$E$4/Parameter!$B$8) + J938), "B", C938)),
IF(($B938-Parameter!$B$17*Spielerentscheidungen!$B$5+Parameter!$B$4*(Ergebnisse2!$D$4/Parameter!$B$8) +I938)&gt;0,"A",
IF((ZB_Käufer2!$B938-Parameter!$B$17*Spielerentscheidungen!$D$5+Parameter!$B$4*(Ergebnisse2!$E$4/Parameter!$B$8) + J938)&gt;0,"B",0)))</f>
        <v>0</v>
      </c>
      <c r="H938">
        <f>IF(AND(($B938-Parameter!$B$17*Spielerentscheidungen!$B$6+Parameter!$B$4*(Ergebnisse2!$D$5/Parameter!$B$8) + I938)&gt;0,(ZB_Käufer2!$B938-Parameter!$B$17*Spielerentscheidungen!$D$6+Parameter!$B$4*(Ergebnisse2!$E$5/Parameter!$B$8) + J938)&gt;0), IF(($B938-Parameter!$B$17*Spielerentscheidungen!$B$6+Parameter!$B$4*(Ergebnisse2!$D$5/Parameter!$B$8) + I938) &gt; (ZB_Käufer2!$B938-Parameter!$B$17*Spielerentscheidungen!$D$6+Parameter!$B$4*(Ergebnisse2!$E$5/Parameter!$B$8) + J938),"A",IF(($B938-Parameter!$B$17*Spielerentscheidungen!$B$6+Parameter!$B$4*(Ergebnisse2!$D$5/Parameter!$B$8) + I938) &lt; (ZB_Käufer2!$B938-Parameter!$B$17*Spielerentscheidungen!$D$6+Parameter!$B$4*(Ergebnisse2!$E$5/Parameter!$B$8) + J938),"B",C938)),
IF(($B938-Parameter!$B$17*Spielerentscheidungen!$B$6+Parameter!$B$4*(Ergebnisse2!$D$5/Parameter!$B$8) + I938)&gt;0,"A",
IF((ZB_Käufer2!$B938-Parameter!$B$17*Spielerentscheidungen!$D$6 + Parameter!$B$4*(Ergebnisse2!$E$5/Parameter!$B$8) + J938)&gt;0,"B",0)))</f>
        <v>0</v>
      </c>
      <c r="I938">
        <v>0</v>
      </c>
      <c r="J938">
        <v>1</v>
      </c>
    </row>
    <row r="939" spans="1:10" x14ac:dyDescent="0.35">
      <c r="A939">
        <v>938</v>
      </c>
      <c r="B939">
        <v>3.45</v>
      </c>
      <c r="C939" t="s">
        <v>20</v>
      </c>
      <c r="D939">
        <f>IF(AND(($B939- Parameter!$B$17*Spielerentscheidungen!$B$2+Parameter!$B$4*0.5 + I939)&gt;0,(ZB_Käufer2!$B939-Parameter!$B$17*Spielerentscheidungen!$D$2+Parameter!$B$4*0.5 + J939)&gt;0), IF(($B939-Parameter!$B$17*Spielerentscheidungen!$B$2+Parameter!$B$4*0.5 + I939) &gt; (ZB_Käufer2!$B939-Parameter!$B$17*Spielerentscheidungen!$D$2+Parameter!$B$4*0.5 + J939), "A", IF((ZB_Käufer2!$B939-Parameter!$B$17*Spielerentscheidungen!$D$2+Parameter!$B$4*0.5 + J939) &gt; ($B939-Parameter!$B$17*Spielerentscheidungen!$B$2+Parameter!$B$4*0.5 + I939), "B", C939)),
IF(($B939-Parameter!$B$17*Spielerentscheidungen!$B$2+Parameter!$B$4*0.5 + I939)&gt;0,"A",
IF((ZB_Käufer2!$B939-Parameter!$B$17*Spielerentscheidungen!$D$2+Parameter!$B$4*0.5 + J939)&gt;0,"B",0)))</f>
        <v>0</v>
      </c>
      <c r="E939">
        <f>IF(AND(($B939-Parameter!$B$17*Spielerentscheidungen!$B$3+Parameter!$B$4*(Ergebnisse2!$D$2/Parameter!$B$8) + I939)&gt;0,(ZB_Käufer2!$B939-Parameter!$B$17*Spielerentscheidungen!$D$3+Parameter!$B$4*(Ergebnisse2!$E$2/Parameter!$B$8) + J939)&gt;0),IF(($B939-Parameter!$B$17*Spielerentscheidungen!$B$3+Parameter!$B$4*(Ergebnisse2!$D$2/Parameter!$B$8) + I939) &gt; (ZB_Käufer2!$B939-Parameter!$B$17*Spielerentscheidungen!$D$3+Parameter!$B$4*(Ergebnisse2!$E$2/Parameter!$B$8) + J939),"A", IF(($B939-Parameter!$B$17*Spielerentscheidungen!$B$3+Parameter!$B$4*(Ergebnisse2!$D$2/Parameter!$B$8) + I939) &lt; (ZB_Käufer2!$B939-Parameter!$B$17*Spielerentscheidungen!$D$3+Parameter!$B$4*(Ergebnisse2!$E$2/Parameter!$B$8) + J939 ), "B", C939)),
IF(($B939-Parameter!$B$17*Spielerentscheidungen!$B$3+Parameter!$B$4*(Ergebnisse2!$D$2/Parameter!$B$8) + I939) &gt; 0,"A",
IF((ZB_Käufer2!$B939-Parameter!$B$17*Spielerentscheidungen!$D$3+Parameter!$B$4*(Ergebnisse2!$E$2/Parameter!$B$8) + J939)&gt;0,"B",0)))</f>
        <v>0</v>
      </c>
      <c r="F939">
        <f>IF(AND(($B939-Parameter!$B$17*Spielerentscheidungen!$B$4+Parameter!$B$4*(Ergebnisse2!$D$3/Parameter!$B$8) + I939 )&gt;0,(ZB_Käufer2!$B939-Parameter!$B$17*Spielerentscheidungen!$D$4+Parameter!$B$4*(Ergebnisse2!$E$3/Parameter!$B$8) + J939)&gt;0),IF(($B939-Parameter!$B$17*Spielerentscheidungen!$B$4+Parameter!$B$4*(Ergebnisse2!$D$3/Parameter!$B$8) + I939) &gt; (ZB_Käufer2!$B939-Parameter!$B$17*Spielerentscheidungen!$D$4+Parameter!$B$4*(Ergebnisse2!$E$3/Parameter!$B$8) + J939), "A", IF(($B939-Parameter!$B$17*Spielerentscheidungen!$B$4+Parameter!$B$4*(Ergebnisse2!$D$3/Parameter!$B$8) + I939) &lt; (ZB_Käufer2!$B939-Parameter!$B$17*Spielerentscheidungen!$D$4+Parameter!$B$4*(Ergebnisse2!$E$3/Parameter!$B$8) + J939), "B", C939)),
IF(($B939-Parameter!$B$17*Spielerentscheidungen!$B$4+Parameter!$B$4*(Ergebnisse2!$D$3/Parameter!$B$8) + I939) &gt; 0,"A",
IF((ZB_Käufer2!$B939-Parameter!$B$17*Spielerentscheidungen!$D$4+Parameter!$B$4*(Ergebnisse2!$E$3/Parameter!$B$8) + J939) &gt; 0,"B",0)))</f>
        <v>0</v>
      </c>
      <c r="G939">
        <f>IF(AND(($B939-Parameter!$B$17*Spielerentscheidungen!$B$5+Parameter!$B$4*(Ergebnisse2!$D$4/Parameter!$B$8) + I939)&gt;0,(ZB_Käufer2!$B939-Parameter!$B$17*Spielerentscheidungen!$D$5+Parameter!$B$4*(Ergebnisse2!$E$4/Parameter!$B$8) + J939)&gt;0), IF(($B939-Parameter!$B$17*Spielerentscheidungen!$B$5+Parameter!$B$4*(Ergebnisse2!$D$4/Parameter!$B$8) + I939) &gt; (ZB_Käufer2!$B939-Parameter!$B$17*Spielerentscheidungen!$D$5+Parameter!$B$4*(Ergebnisse2!$E$4/Parameter!$B$8) + J939), "A", IF(($B939-Parameter!$B$17*Spielerentscheidungen!$B$5+Parameter!$B$4*(Ergebnisse2!$D$4/Parameter!$B$8) + I939) &lt; (ZB_Käufer2!$B939-Parameter!$B$17*Spielerentscheidungen!$D$5+Parameter!$B$4*(Ergebnisse2!$E$4/Parameter!$B$8) + J939), "B", C939)),
IF(($B939-Parameter!$B$17*Spielerentscheidungen!$B$5+Parameter!$B$4*(Ergebnisse2!$D$4/Parameter!$B$8) +I939)&gt;0,"A",
IF((ZB_Käufer2!$B939-Parameter!$B$17*Spielerentscheidungen!$D$5+Parameter!$B$4*(Ergebnisse2!$E$4/Parameter!$B$8) + J939)&gt;0,"B",0)))</f>
        <v>0</v>
      </c>
      <c r="H939">
        <f>IF(AND(($B939-Parameter!$B$17*Spielerentscheidungen!$B$6+Parameter!$B$4*(Ergebnisse2!$D$5/Parameter!$B$8) + I939)&gt;0,(ZB_Käufer2!$B939-Parameter!$B$17*Spielerentscheidungen!$D$6+Parameter!$B$4*(Ergebnisse2!$E$5/Parameter!$B$8) + J939)&gt;0), IF(($B939-Parameter!$B$17*Spielerentscheidungen!$B$6+Parameter!$B$4*(Ergebnisse2!$D$5/Parameter!$B$8) + I939) &gt; (ZB_Käufer2!$B939-Parameter!$B$17*Spielerentscheidungen!$D$6+Parameter!$B$4*(Ergebnisse2!$E$5/Parameter!$B$8) + J939),"A",IF(($B939-Parameter!$B$17*Spielerentscheidungen!$B$6+Parameter!$B$4*(Ergebnisse2!$D$5/Parameter!$B$8) + I939) &lt; (ZB_Käufer2!$B939-Parameter!$B$17*Spielerentscheidungen!$D$6+Parameter!$B$4*(Ergebnisse2!$E$5/Parameter!$B$8) + J939),"B",C939)),
IF(($B939-Parameter!$B$17*Spielerentscheidungen!$B$6+Parameter!$B$4*(Ergebnisse2!$D$5/Parameter!$B$8) + I939)&gt;0,"A",
IF((ZB_Käufer2!$B939-Parameter!$B$17*Spielerentscheidungen!$D$6 + Parameter!$B$4*(Ergebnisse2!$E$5/Parameter!$B$8) + J939)&gt;0,"B",0)))</f>
        <v>0</v>
      </c>
      <c r="I939">
        <v>1</v>
      </c>
      <c r="J939">
        <v>0</v>
      </c>
    </row>
    <row r="940" spans="1:10" x14ac:dyDescent="0.35">
      <c r="A940">
        <v>939</v>
      </c>
      <c r="B940">
        <v>3.02</v>
      </c>
      <c r="C940" t="s">
        <v>19</v>
      </c>
      <c r="D940">
        <f>IF(AND(($B940- Parameter!$B$17*Spielerentscheidungen!$B$2+Parameter!$B$4*0.5 + I940)&gt;0,(ZB_Käufer2!$B940-Parameter!$B$17*Spielerentscheidungen!$D$2+Parameter!$B$4*0.5 + J940)&gt;0), IF(($B940-Parameter!$B$17*Spielerentscheidungen!$B$2+Parameter!$B$4*0.5 + I940) &gt; (ZB_Käufer2!$B940-Parameter!$B$17*Spielerentscheidungen!$D$2+Parameter!$B$4*0.5 + J940), "A", IF((ZB_Käufer2!$B940-Parameter!$B$17*Spielerentscheidungen!$D$2+Parameter!$B$4*0.5 + J940) &gt; ($B940-Parameter!$B$17*Spielerentscheidungen!$B$2+Parameter!$B$4*0.5 + I940), "B", C940)),
IF(($B940-Parameter!$B$17*Spielerentscheidungen!$B$2+Parameter!$B$4*0.5 + I940)&gt;0,"A",
IF((ZB_Käufer2!$B940-Parameter!$B$17*Spielerentscheidungen!$D$2+Parameter!$B$4*0.5 + J940)&gt;0,"B",0)))</f>
        <v>0</v>
      </c>
      <c r="E940">
        <f>IF(AND(($B940-Parameter!$B$17*Spielerentscheidungen!$B$3+Parameter!$B$4*(Ergebnisse2!$D$2/Parameter!$B$8) + I940)&gt;0,(ZB_Käufer2!$B940-Parameter!$B$17*Spielerentscheidungen!$D$3+Parameter!$B$4*(Ergebnisse2!$E$2/Parameter!$B$8) + J940)&gt;0),IF(($B940-Parameter!$B$17*Spielerentscheidungen!$B$3+Parameter!$B$4*(Ergebnisse2!$D$2/Parameter!$B$8) + I940) &gt; (ZB_Käufer2!$B940-Parameter!$B$17*Spielerentscheidungen!$D$3+Parameter!$B$4*(Ergebnisse2!$E$2/Parameter!$B$8) + J940),"A", IF(($B940-Parameter!$B$17*Spielerentscheidungen!$B$3+Parameter!$B$4*(Ergebnisse2!$D$2/Parameter!$B$8) + I940) &lt; (ZB_Käufer2!$B940-Parameter!$B$17*Spielerentscheidungen!$D$3+Parameter!$B$4*(Ergebnisse2!$E$2/Parameter!$B$8) + J940 ), "B", C940)),
IF(($B940-Parameter!$B$17*Spielerentscheidungen!$B$3+Parameter!$B$4*(Ergebnisse2!$D$2/Parameter!$B$8) + I940) &gt; 0,"A",
IF((ZB_Käufer2!$B940-Parameter!$B$17*Spielerentscheidungen!$D$3+Parameter!$B$4*(Ergebnisse2!$E$2/Parameter!$B$8) + J940)&gt;0,"B",0)))</f>
        <v>0</v>
      </c>
      <c r="F940">
        <f>IF(AND(($B940-Parameter!$B$17*Spielerentscheidungen!$B$4+Parameter!$B$4*(Ergebnisse2!$D$3/Parameter!$B$8) + I940 )&gt;0,(ZB_Käufer2!$B940-Parameter!$B$17*Spielerentscheidungen!$D$4+Parameter!$B$4*(Ergebnisse2!$E$3/Parameter!$B$8) + J940)&gt;0),IF(($B940-Parameter!$B$17*Spielerentscheidungen!$B$4+Parameter!$B$4*(Ergebnisse2!$D$3/Parameter!$B$8) + I940) &gt; (ZB_Käufer2!$B940-Parameter!$B$17*Spielerentscheidungen!$D$4+Parameter!$B$4*(Ergebnisse2!$E$3/Parameter!$B$8) + J940), "A", IF(($B940-Parameter!$B$17*Spielerentscheidungen!$B$4+Parameter!$B$4*(Ergebnisse2!$D$3/Parameter!$B$8) + I940) &lt; (ZB_Käufer2!$B940-Parameter!$B$17*Spielerentscheidungen!$D$4+Parameter!$B$4*(Ergebnisse2!$E$3/Parameter!$B$8) + J940), "B", C940)),
IF(($B940-Parameter!$B$17*Spielerentscheidungen!$B$4+Parameter!$B$4*(Ergebnisse2!$D$3/Parameter!$B$8) + I940) &gt; 0,"A",
IF((ZB_Käufer2!$B940-Parameter!$B$17*Spielerentscheidungen!$D$4+Parameter!$B$4*(Ergebnisse2!$E$3/Parameter!$B$8) + J940) &gt; 0,"B",0)))</f>
        <v>0</v>
      </c>
      <c r="G940">
        <f>IF(AND(($B940-Parameter!$B$17*Spielerentscheidungen!$B$5+Parameter!$B$4*(Ergebnisse2!$D$4/Parameter!$B$8) + I940)&gt;0,(ZB_Käufer2!$B940-Parameter!$B$17*Spielerentscheidungen!$D$5+Parameter!$B$4*(Ergebnisse2!$E$4/Parameter!$B$8) + J940)&gt;0), IF(($B940-Parameter!$B$17*Spielerentscheidungen!$B$5+Parameter!$B$4*(Ergebnisse2!$D$4/Parameter!$B$8) + I940) &gt; (ZB_Käufer2!$B940-Parameter!$B$17*Spielerentscheidungen!$D$5+Parameter!$B$4*(Ergebnisse2!$E$4/Parameter!$B$8) + J940), "A", IF(($B940-Parameter!$B$17*Spielerentscheidungen!$B$5+Parameter!$B$4*(Ergebnisse2!$D$4/Parameter!$B$8) + I940) &lt; (ZB_Käufer2!$B940-Parameter!$B$17*Spielerentscheidungen!$D$5+Parameter!$B$4*(Ergebnisse2!$E$4/Parameter!$B$8) + J940), "B", C940)),
IF(($B940-Parameter!$B$17*Spielerentscheidungen!$B$5+Parameter!$B$4*(Ergebnisse2!$D$4/Parameter!$B$8) +I940)&gt;0,"A",
IF((ZB_Käufer2!$B940-Parameter!$B$17*Spielerentscheidungen!$D$5+Parameter!$B$4*(Ergebnisse2!$E$4/Parameter!$B$8) + J940)&gt;0,"B",0)))</f>
        <v>0</v>
      </c>
      <c r="H940">
        <f>IF(AND(($B940-Parameter!$B$17*Spielerentscheidungen!$B$6+Parameter!$B$4*(Ergebnisse2!$D$5/Parameter!$B$8) + I940)&gt;0,(ZB_Käufer2!$B940-Parameter!$B$17*Spielerentscheidungen!$D$6+Parameter!$B$4*(Ergebnisse2!$E$5/Parameter!$B$8) + J940)&gt;0), IF(($B940-Parameter!$B$17*Spielerentscheidungen!$B$6+Parameter!$B$4*(Ergebnisse2!$D$5/Parameter!$B$8) + I940) &gt; (ZB_Käufer2!$B940-Parameter!$B$17*Spielerentscheidungen!$D$6+Parameter!$B$4*(Ergebnisse2!$E$5/Parameter!$B$8) + J940),"A",IF(($B940-Parameter!$B$17*Spielerentscheidungen!$B$6+Parameter!$B$4*(Ergebnisse2!$D$5/Parameter!$B$8) + I940) &lt; (ZB_Käufer2!$B940-Parameter!$B$17*Spielerentscheidungen!$D$6+Parameter!$B$4*(Ergebnisse2!$E$5/Parameter!$B$8) + J940),"B",C940)),
IF(($B940-Parameter!$B$17*Spielerentscheidungen!$B$6+Parameter!$B$4*(Ergebnisse2!$D$5/Parameter!$B$8) + I940)&gt;0,"A",
IF((ZB_Käufer2!$B940-Parameter!$B$17*Spielerentscheidungen!$D$6 + Parameter!$B$4*(Ergebnisse2!$E$5/Parameter!$B$8) + J940)&gt;0,"B",0)))</f>
        <v>0</v>
      </c>
      <c r="I940">
        <v>0</v>
      </c>
      <c r="J940">
        <v>1</v>
      </c>
    </row>
    <row r="941" spans="1:10" x14ac:dyDescent="0.35">
      <c r="A941">
        <v>940</v>
      </c>
      <c r="B941">
        <v>5.88</v>
      </c>
      <c r="C941" t="s">
        <v>20</v>
      </c>
      <c r="D941">
        <f>IF(AND(($B941- Parameter!$B$17*Spielerentscheidungen!$B$2+Parameter!$B$4*0.5 + I941)&gt;0,(ZB_Käufer2!$B941-Parameter!$B$17*Spielerentscheidungen!$D$2+Parameter!$B$4*0.5 + J941)&gt;0), IF(($B941-Parameter!$B$17*Spielerentscheidungen!$B$2+Parameter!$B$4*0.5 + I941) &gt; (ZB_Käufer2!$B941-Parameter!$B$17*Spielerentscheidungen!$D$2+Parameter!$B$4*0.5 + J941), "A", IF((ZB_Käufer2!$B941-Parameter!$B$17*Spielerentscheidungen!$D$2+Parameter!$B$4*0.5 + J941) &gt; ($B941-Parameter!$B$17*Spielerentscheidungen!$B$2+Parameter!$B$4*0.5 + I941), "B", C941)),
IF(($B941-Parameter!$B$17*Spielerentscheidungen!$B$2+Parameter!$B$4*0.5 + I941)&gt;0,"A",
IF((ZB_Käufer2!$B941-Parameter!$B$17*Spielerentscheidungen!$D$2+Parameter!$B$4*0.5 + J941)&gt;0,"B",0)))</f>
        <v>0</v>
      </c>
      <c r="E941">
        <f>IF(AND(($B941-Parameter!$B$17*Spielerentscheidungen!$B$3+Parameter!$B$4*(Ergebnisse2!$D$2/Parameter!$B$8) + I941)&gt;0,(ZB_Käufer2!$B941-Parameter!$B$17*Spielerentscheidungen!$D$3+Parameter!$B$4*(Ergebnisse2!$E$2/Parameter!$B$8) + J941)&gt;0),IF(($B941-Parameter!$B$17*Spielerentscheidungen!$B$3+Parameter!$B$4*(Ergebnisse2!$D$2/Parameter!$B$8) + I941) &gt; (ZB_Käufer2!$B941-Parameter!$B$17*Spielerentscheidungen!$D$3+Parameter!$B$4*(Ergebnisse2!$E$2/Parameter!$B$8) + J941),"A", IF(($B941-Parameter!$B$17*Spielerentscheidungen!$B$3+Parameter!$B$4*(Ergebnisse2!$D$2/Parameter!$B$8) + I941) &lt; (ZB_Käufer2!$B941-Parameter!$B$17*Spielerentscheidungen!$D$3+Parameter!$B$4*(Ergebnisse2!$E$2/Parameter!$B$8) + J941 ), "B", C941)),
IF(($B941-Parameter!$B$17*Spielerentscheidungen!$B$3+Parameter!$B$4*(Ergebnisse2!$D$2/Parameter!$B$8) + I941) &gt; 0,"A",
IF((ZB_Käufer2!$B941-Parameter!$B$17*Spielerentscheidungen!$D$3+Parameter!$B$4*(Ergebnisse2!$E$2/Parameter!$B$8) + J941)&gt;0,"B",0)))</f>
        <v>0</v>
      </c>
      <c r="F941">
        <f>IF(AND(($B941-Parameter!$B$17*Spielerentscheidungen!$B$4+Parameter!$B$4*(Ergebnisse2!$D$3/Parameter!$B$8) + I941 )&gt;0,(ZB_Käufer2!$B941-Parameter!$B$17*Spielerentscheidungen!$D$4+Parameter!$B$4*(Ergebnisse2!$E$3/Parameter!$B$8) + J941)&gt;0),IF(($B941-Parameter!$B$17*Spielerentscheidungen!$B$4+Parameter!$B$4*(Ergebnisse2!$D$3/Parameter!$B$8) + I941) &gt; (ZB_Käufer2!$B941-Parameter!$B$17*Spielerentscheidungen!$D$4+Parameter!$B$4*(Ergebnisse2!$E$3/Parameter!$B$8) + J941), "A", IF(($B941-Parameter!$B$17*Spielerentscheidungen!$B$4+Parameter!$B$4*(Ergebnisse2!$D$3/Parameter!$B$8) + I941) &lt; (ZB_Käufer2!$B941-Parameter!$B$17*Spielerentscheidungen!$D$4+Parameter!$B$4*(Ergebnisse2!$E$3/Parameter!$B$8) + J941), "B", C941)),
IF(($B941-Parameter!$B$17*Spielerentscheidungen!$B$4+Parameter!$B$4*(Ergebnisse2!$D$3/Parameter!$B$8) + I941) &gt; 0,"A",
IF((ZB_Käufer2!$B941-Parameter!$B$17*Spielerentscheidungen!$D$4+Parameter!$B$4*(Ergebnisse2!$E$3/Parameter!$B$8) + J941) &gt; 0,"B",0)))</f>
        <v>0</v>
      </c>
      <c r="G941">
        <f>IF(AND(($B941-Parameter!$B$17*Spielerentscheidungen!$B$5+Parameter!$B$4*(Ergebnisse2!$D$4/Parameter!$B$8) + I941)&gt;0,(ZB_Käufer2!$B941-Parameter!$B$17*Spielerentscheidungen!$D$5+Parameter!$B$4*(Ergebnisse2!$E$4/Parameter!$B$8) + J941)&gt;0), IF(($B941-Parameter!$B$17*Spielerentscheidungen!$B$5+Parameter!$B$4*(Ergebnisse2!$D$4/Parameter!$B$8) + I941) &gt; (ZB_Käufer2!$B941-Parameter!$B$17*Spielerentscheidungen!$D$5+Parameter!$B$4*(Ergebnisse2!$E$4/Parameter!$B$8) + J941), "A", IF(($B941-Parameter!$B$17*Spielerentscheidungen!$B$5+Parameter!$B$4*(Ergebnisse2!$D$4/Parameter!$B$8) + I941) &lt; (ZB_Käufer2!$B941-Parameter!$B$17*Spielerentscheidungen!$D$5+Parameter!$B$4*(Ergebnisse2!$E$4/Parameter!$B$8) + J941), "B", C941)),
IF(($B941-Parameter!$B$17*Spielerentscheidungen!$B$5+Parameter!$B$4*(Ergebnisse2!$D$4/Parameter!$B$8) +I941)&gt;0,"A",
IF((ZB_Käufer2!$B941-Parameter!$B$17*Spielerentscheidungen!$D$5+Parameter!$B$4*(Ergebnisse2!$E$4/Parameter!$B$8) + J941)&gt;0,"B",0)))</f>
        <v>0</v>
      </c>
      <c r="H941">
        <f>IF(AND(($B941-Parameter!$B$17*Spielerentscheidungen!$B$6+Parameter!$B$4*(Ergebnisse2!$D$5/Parameter!$B$8) + I941)&gt;0,(ZB_Käufer2!$B941-Parameter!$B$17*Spielerentscheidungen!$D$6+Parameter!$B$4*(Ergebnisse2!$E$5/Parameter!$B$8) + J941)&gt;0), IF(($B941-Parameter!$B$17*Spielerentscheidungen!$B$6+Parameter!$B$4*(Ergebnisse2!$D$5/Parameter!$B$8) + I941) &gt; (ZB_Käufer2!$B941-Parameter!$B$17*Spielerentscheidungen!$D$6+Parameter!$B$4*(Ergebnisse2!$E$5/Parameter!$B$8) + J941),"A",IF(($B941-Parameter!$B$17*Spielerentscheidungen!$B$6+Parameter!$B$4*(Ergebnisse2!$D$5/Parameter!$B$8) + I941) &lt; (ZB_Käufer2!$B941-Parameter!$B$17*Spielerentscheidungen!$D$6+Parameter!$B$4*(Ergebnisse2!$E$5/Parameter!$B$8) + J941),"B",C941)),
IF(($B941-Parameter!$B$17*Spielerentscheidungen!$B$6+Parameter!$B$4*(Ergebnisse2!$D$5/Parameter!$B$8) + I941)&gt;0,"A",
IF((ZB_Käufer2!$B941-Parameter!$B$17*Spielerentscheidungen!$D$6 + Parameter!$B$4*(Ergebnisse2!$E$5/Parameter!$B$8) + J941)&gt;0,"B",0)))</f>
        <v>0</v>
      </c>
      <c r="I941">
        <v>0</v>
      </c>
      <c r="J941">
        <v>1</v>
      </c>
    </row>
    <row r="942" spans="1:10" x14ac:dyDescent="0.35">
      <c r="A942">
        <v>941</v>
      </c>
      <c r="B942">
        <v>4.5199999999999996</v>
      </c>
      <c r="C942" t="s">
        <v>19</v>
      </c>
      <c r="D942">
        <f>IF(AND(($B942- Parameter!$B$17*Spielerentscheidungen!$B$2+Parameter!$B$4*0.5 + I942)&gt;0,(ZB_Käufer2!$B942-Parameter!$B$17*Spielerentscheidungen!$D$2+Parameter!$B$4*0.5 + J942)&gt;0), IF(($B942-Parameter!$B$17*Spielerentscheidungen!$B$2+Parameter!$B$4*0.5 + I942) &gt; (ZB_Käufer2!$B942-Parameter!$B$17*Spielerentscheidungen!$D$2+Parameter!$B$4*0.5 + J942), "A", IF((ZB_Käufer2!$B942-Parameter!$B$17*Spielerentscheidungen!$D$2+Parameter!$B$4*0.5 + J942) &gt; ($B942-Parameter!$B$17*Spielerentscheidungen!$B$2+Parameter!$B$4*0.5 + I942), "B", C942)),
IF(($B942-Parameter!$B$17*Spielerentscheidungen!$B$2+Parameter!$B$4*0.5 + I942)&gt;0,"A",
IF((ZB_Käufer2!$B942-Parameter!$B$17*Spielerentscheidungen!$D$2+Parameter!$B$4*0.5 + J942)&gt;0,"B",0)))</f>
        <v>0</v>
      </c>
      <c r="E942">
        <f>IF(AND(($B942-Parameter!$B$17*Spielerentscheidungen!$B$3+Parameter!$B$4*(Ergebnisse2!$D$2/Parameter!$B$8) + I942)&gt;0,(ZB_Käufer2!$B942-Parameter!$B$17*Spielerentscheidungen!$D$3+Parameter!$B$4*(Ergebnisse2!$E$2/Parameter!$B$8) + J942)&gt;0),IF(($B942-Parameter!$B$17*Spielerentscheidungen!$B$3+Parameter!$B$4*(Ergebnisse2!$D$2/Parameter!$B$8) + I942) &gt; (ZB_Käufer2!$B942-Parameter!$B$17*Spielerentscheidungen!$D$3+Parameter!$B$4*(Ergebnisse2!$E$2/Parameter!$B$8) + J942),"A", IF(($B942-Parameter!$B$17*Spielerentscheidungen!$B$3+Parameter!$B$4*(Ergebnisse2!$D$2/Parameter!$B$8) + I942) &lt; (ZB_Käufer2!$B942-Parameter!$B$17*Spielerentscheidungen!$D$3+Parameter!$B$4*(Ergebnisse2!$E$2/Parameter!$B$8) + J942 ), "B", C942)),
IF(($B942-Parameter!$B$17*Spielerentscheidungen!$B$3+Parameter!$B$4*(Ergebnisse2!$D$2/Parameter!$B$8) + I942) &gt; 0,"A",
IF((ZB_Käufer2!$B942-Parameter!$B$17*Spielerentscheidungen!$D$3+Parameter!$B$4*(Ergebnisse2!$E$2/Parameter!$B$8) + J942)&gt;0,"B",0)))</f>
        <v>0</v>
      </c>
      <c r="F942">
        <f>IF(AND(($B942-Parameter!$B$17*Spielerentscheidungen!$B$4+Parameter!$B$4*(Ergebnisse2!$D$3/Parameter!$B$8) + I942 )&gt;0,(ZB_Käufer2!$B942-Parameter!$B$17*Spielerentscheidungen!$D$4+Parameter!$B$4*(Ergebnisse2!$E$3/Parameter!$B$8) + J942)&gt;0),IF(($B942-Parameter!$B$17*Spielerentscheidungen!$B$4+Parameter!$B$4*(Ergebnisse2!$D$3/Parameter!$B$8) + I942) &gt; (ZB_Käufer2!$B942-Parameter!$B$17*Spielerentscheidungen!$D$4+Parameter!$B$4*(Ergebnisse2!$E$3/Parameter!$B$8) + J942), "A", IF(($B942-Parameter!$B$17*Spielerentscheidungen!$B$4+Parameter!$B$4*(Ergebnisse2!$D$3/Parameter!$B$8) + I942) &lt; (ZB_Käufer2!$B942-Parameter!$B$17*Spielerentscheidungen!$D$4+Parameter!$B$4*(Ergebnisse2!$E$3/Parameter!$B$8) + J942), "B", C942)),
IF(($B942-Parameter!$B$17*Spielerentscheidungen!$B$4+Parameter!$B$4*(Ergebnisse2!$D$3/Parameter!$B$8) + I942) &gt; 0,"A",
IF((ZB_Käufer2!$B942-Parameter!$B$17*Spielerentscheidungen!$D$4+Parameter!$B$4*(Ergebnisse2!$E$3/Parameter!$B$8) + J942) &gt; 0,"B",0)))</f>
        <v>0</v>
      </c>
      <c r="G942">
        <f>IF(AND(($B942-Parameter!$B$17*Spielerentscheidungen!$B$5+Parameter!$B$4*(Ergebnisse2!$D$4/Parameter!$B$8) + I942)&gt;0,(ZB_Käufer2!$B942-Parameter!$B$17*Spielerentscheidungen!$D$5+Parameter!$B$4*(Ergebnisse2!$E$4/Parameter!$B$8) + J942)&gt;0), IF(($B942-Parameter!$B$17*Spielerentscheidungen!$B$5+Parameter!$B$4*(Ergebnisse2!$D$4/Parameter!$B$8) + I942) &gt; (ZB_Käufer2!$B942-Parameter!$B$17*Spielerentscheidungen!$D$5+Parameter!$B$4*(Ergebnisse2!$E$4/Parameter!$B$8) + J942), "A", IF(($B942-Parameter!$B$17*Spielerentscheidungen!$B$5+Parameter!$B$4*(Ergebnisse2!$D$4/Parameter!$B$8) + I942) &lt; (ZB_Käufer2!$B942-Parameter!$B$17*Spielerentscheidungen!$D$5+Parameter!$B$4*(Ergebnisse2!$E$4/Parameter!$B$8) + J942), "B", C942)),
IF(($B942-Parameter!$B$17*Spielerentscheidungen!$B$5+Parameter!$B$4*(Ergebnisse2!$D$4/Parameter!$B$8) +I942)&gt;0,"A",
IF((ZB_Käufer2!$B942-Parameter!$B$17*Spielerentscheidungen!$D$5+Parameter!$B$4*(Ergebnisse2!$E$4/Parameter!$B$8) + J942)&gt;0,"B",0)))</f>
        <v>0</v>
      </c>
      <c r="H942">
        <f>IF(AND(($B942-Parameter!$B$17*Spielerentscheidungen!$B$6+Parameter!$B$4*(Ergebnisse2!$D$5/Parameter!$B$8) + I942)&gt;0,(ZB_Käufer2!$B942-Parameter!$B$17*Spielerentscheidungen!$D$6+Parameter!$B$4*(Ergebnisse2!$E$5/Parameter!$B$8) + J942)&gt;0), IF(($B942-Parameter!$B$17*Spielerentscheidungen!$B$6+Parameter!$B$4*(Ergebnisse2!$D$5/Parameter!$B$8) + I942) &gt; (ZB_Käufer2!$B942-Parameter!$B$17*Spielerentscheidungen!$D$6+Parameter!$B$4*(Ergebnisse2!$E$5/Parameter!$B$8) + J942),"A",IF(($B942-Parameter!$B$17*Spielerentscheidungen!$B$6+Parameter!$B$4*(Ergebnisse2!$D$5/Parameter!$B$8) + I942) &lt; (ZB_Käufer2!$B942-Parameter!$B$17*Spielerentscheidungen!$D$6+Parameter!$B$4*(Ergebnisse2!$E$5/Parameter!$B$8) + J942),"B",C942)),
IF(($B942-Parameter!$B$17*Spielerentscheidungen!$B$6+Parameter!$B$4*(Ergebnisse2!$D$5/Parameter!$B$8) + I942)&gt;0,"A",
IF((ZB_Käufer2!$B942-Parameter!$B$17*Spielerentscheidungen!$D$6 + Parameter!$B$4*(Ergebnisse2!$E$5/Parameter!$B$8) + J942)&gt;0,"B",0)))</f>
        <v>0</v>
      </c>
      <c r="I942">
        <v>0</v>
      </c>
      <c r="J942">
        <v>2</v>
      </c>
    </row>
    <row r="943" spans="1:10" x14ac:dyDescent="0.35">
      <c r="A943">
        <v>942</v>
      </c>
      <c r="B943">
        <v>7.68</v>
      </c>
      <c r="C943" t="s">
        <v>20</v>
      </c>
      <c r="D943" t="str">
        <f>IF(AND(($B943- Parameter!$B$17*Spielerentscheidungen!$B$2+Parameter!$B$4*0.5 + I943)&gt;0,(ZB_Käufer2!$B943-Parameter!$B$17*Spielerentscheidungen!$D$2+Parameter!$B$4*0.5 + J943)&gt;0), IF(($B943-Parameter!$B$17*Spielerentscheidungen!$B$2+Parameter!$B$4*0.5 + I943) &gt; (ZB_Käufer2!$B943-Parameter!$B$17*Spielerentscheidungen!$D$2+Parameter!$B$4*0.5 + J943), "A", IF((ZB_Käufer2!$B943-Parameter!$B$17*Spielerentscheidungen!$D$2+Parameter!$B$4*0.5 + J943) &gt; ($B943-Parameter!$B$17*Spielerentscheidungen!$B$2+Parameter!$B$4*0.5 + I943), "B", C943)),
IF(($B943-Parameter!$B$17*Spielerentscheidungen!$B$2+Parameter!$B$4*0.5 + I943)&gt;0,"A",
IF((ZB_Käufer2!$B943-Parameter!$B$17*Spielerentscheidungen!$D$2+Parameter!$B$4*0.5 + J943)&gt;0,"B",0)))</f>
        <v>A</v>
      </c>
      <c r="E943" t="str">
        <f>IF(AND(($B943-Parameter!$B$17*Spielerentscheidungen!$B$3+Parameter!$B$4*(Ergebnisse2!$D$2/Parameter!$B$8) + I943)&gt;0,(ZB_Käufer2!$B943-Parameter!$B$17*Spielerentscheidungen!$D$3+Parameter!$B$4*(Ergebnisse2!$E$2/Parameter!$B$8) + J943)&gt;0),IF(($B943-Parameter!$B$17*Spielerentscheidungen!$B$3+Parameter!$B$4*(Ergebnisse2!$D$2/Parameter!$B$8) + I943) &gt; (ZB_Käufer2!$B943-Parameter!$B$17*Spielerentscheidungen!$D$3+Parameter!$B$4*(Ergebnisse2!$E$2/Parameter!$B$8) + J943),"A", IF(($B943-Parameter!$B$17*Spielerentscheidungen!$B$3+Parameter!$B$4*(Ergebnisse2!$D$2/Parameter!$B$8) + I943) &lt; (ZB_Käufer2!$B943-Parameter!$B$17*Spielerentscheidungen!$D$3+Parameter!$B$4*(Ergebnisse2!$E$2/Parameter!$B$8) + J943 ), "B", C943)),
IF(($B943-Parameter!$B$17*Spielerentscheidungen!$B$3+Parameter!$B$4*(Ergebnisse2!$D$2/Parameter!$B$8) + I943) &gt; 0,"A",
IF((ZB_Käufer2!$B943-Parameter!$B$17*Spielerentscheidungen!$D$3+Parameter!$B$4*(Ergebnisse2!$E$2/Parameter!$B$8) + J943)&gt;0,"B",0)))</f>
        <v>A</v>
      </c>
      <c r="F943" t="str">
        <f>IF(AND(($B943-Parameter!$B$17*Spielerentscheidungen!$B$4+Parameter!$B$4*(Ergebnisse2!$D$3/Parameter!$B$8) + I943 )&gt;0,(ZB_Käufer2!$B943-Parameter!$B$17*Spielerentscheidungen!$D$4+Parameter!$B$4*(Ergebnisse2!$E$3/Parameter!$B$8) + J943)&gt;0),IF(($B943-Parameter!$B$17*Spielerentscheidungen!$B$4+Parameter!$B$4*(Ergebnisse2!$D$3/Parameter!$B$8) + I943) &gt; (ZB_Käufer2!$B943-Parameter!$B$17*Spielerentscheidungen!$D$4+Parameter!$B$4*(Ergebnisse2!$E$3/Parameter!$B$8) + J943), "A", IF(($B943-Parameter!$B$17*Spielerentscheidungen!$B$4+Parameter!$B$4*(Ergebnisse2!$D$3/Parameter!$B$8) + I943) &lt; (ZB_Käufer2!$B943-Parameter!$B$17*Spielerentscheidungen!$D$4+Parameter!$B$4*(Ergebnisse2!$E$3/Parameter!$B$8) + J943), "B", C943)),
IF(($B943-Parameter!$B$17*Spielerentscheidungen!$B$4+Parameter!$B$4*(Ergebnisse2!$D$3/Parameter!$B$8) + I943) &gt; 0,"A",
IF((ZB_Käufer2!$B943-Parameter!$B$17*Spielerentscheidungen!$D$4+Parameter!$B$4*(Ergebnisse2!$E$3/Parameter!$B$8) + J943) &gt; 0,"B",0)))</f>
        <v>A</v>
      </c>
      <c r="G943" t="str">
        <f>IF(AND(($B943-Parameter!$B$17*Spielerentscheidungen!$B$5+Parameter!$B$4*(Ergebnisse2!$D$4/Parameter!$B$8) + I943)&gt;0,(ZB_Käufer2!$B943-Parameter!$B$17*Spielerentscheidungen!$D$5+Parameter!$B$4*(Ergebnisse2!$E$4/Parameter!$B$8) + J943)&gt;0), IF(($B943-Parameter!$B$17*Spielerentscheidungen!$B$5+Parameter!$B$4*(Ergebnisse2!$D$4/Parameter!$B$8) + I943) &gt; (ZB_Käufer2!$B943-Parameter!$B$17*Spielerentscheidungen!$D$5+Parameter!$B$4*(Ergebnisse2!$E$4/Parameter!$B$8) + J943), "A", IF(($B943-Parameter!$B$17*Spielerentscheidungen!$B$5+Parameter!$B$4*(Ergebnisse2!$D$4/Parameter!$B$8) + I943) &lt; (ZB_Käufer2!$B943-Parameter!$B$17*Spielerentscheidungen!$D$5+Parameter!$B$4*(Ergebnisse2!$E$4/Parameter!$B$8) + J943), "B", C943)),
IF(($B943-Parameter!$B$17*Spielerentscheidungen!$B$5+Parameter!$B$4*(Ergebnisse2!$D$4/Parameter!$B$8) +I943)&gt;0,"A",
IF((ZB_Käufer2!$B943-Parameter!$B$17*Spielerentscheidungen!$D$5+Parameter!$B$4*(Ergebnisse2!$E$4/Parameter!$B$8) + J943)&gt;0,"B",0)))</f>
        <v>A</v>
      </c>
      <c r="H943">
        <f>IF(AND(($B943-Parameter!$B$17*Spielerentscheidungen!$B$6+Parameter!$B$4*(Ergebnisse2!$D$5/Parameter!$B$8) + I943)&gt;0,(ZB_Käufer2!$B943-Parameter!$B$17*Spielerentscheidungen!$D$6+Parameter!$B$4*(Ergebnisse2!$E$5/Parameter!$B$8) + J943)&gt;0), IF(($B943-Parameter!$B$17*Spielerentscheidungen!$B$6+Parameter!$B$4*(Ergebnisse2!$D$5/Parameter!$B$8) + I943) &gt; (ZB_Käufer2!$B943-Parameter!$B$17*Spielerentscheidungen!$D$6+Parameter!$B$4*(Ergebnisse2!$E$5/Parameter!$B$8) + J943),"A",IF(($B943-Parameter!$B$17*Spielerentscheidungen!$B$6+Parameter!$B$4*(Ergebnisse2!$D$5/Parameter!$B$8) + I943) &lt; (ZB_Käufer2!$B943-Parameter!$B$17*Spielerentscheidungen!$D$6+Parameter!$B$4*(Ergebnisse2!$E$5/Parameter!$B$8) + J943),"B",C943)),
IF(($B943-Parameter!$B$17*Spielerentscheidungen!$B$6+Parameter!$B$4*(Ergebnisse2!$D$5/Parameter!$B$8) + I943)&gt;0,"A",
IF((ZB_Käufer2!$B943-Parameter!$B$17*Spielerentscheidungen!$D$6 + Parameter!$B$4*(Ergebnisse2!$E$5/Parameter!$B$8) + J943)&gt;0,"B",0)))</f>
        <v>0</v>
      </c>
      <c r="I943">
        <v>3</v>
      </c>
      <c r="J943">
        <v>0</v>
      </c>
    </row>
    <row r="944" spans="1:10" x14ac:dyDescent="0.35">
      <c r="A944">
        <v>943</v>
      </c>
      <c r="B944">
        <v>3.67</v>
      </c>
      <c r="C944" t="s">
        <v>19</v>
      </c>
      <c r="D944">
        <f>IF(AND(($B944- Parameter!$B$17*Spielerentscheidungen!$B$2+Parameter!$B$4*0.5 + I944)&gt;0,(ZB_Käufer2!$B944-Parameter!$B$17*Spielerentscheidungen!$D$2+Parameter!$B$4*0.5 + J944)&gt;0), IF(($B944-Parameter!$B$17*Spielerentscheidungen!$B$2+Parameter!$B$4*0.5 + I944) &gt; (ZB_Käufer2!$B944-Parameter!$B$17*Spielerentscheidungen!$D$2+Parameter!$B$4*0.5 + J944), "A", IF((ZB_Käufer2!$B944-Parameter!$B$17*Spielerentscheidungen!$D$2+Parameter!$B$4*0.5 + J944) &gt; ($B944-Parameter!$B$17*Spielerentscheidungen!$B$2+Parameter!$B$4*0.5 + I944), "B", C944)),
IF(($B944-Parameter!$B$17*Spielerentscheidungen!$B$2+Parameter!$B$4*0.5 + I944)&gt;0,"A",
IF((ZB_Käufer2!$B944-Parameter!$B$17*Spielerentscheidungen!$D$2+Parameter!$B$4*0.5 + J944)&gt;0,"B",0)))</f>
        <v>0</v>
      </c>
      <c r="E944">
        <f>IF(AND(($B944-Parameter!$B$17*Spielerentscheidungen!$B$3+Parameter!$B$4*(Ergebnisse2!$D$2/Parameter!$B$8) + I944)&gt;0,(ZB_Käufer2!$B944-Parameter!$B$17*Spielerentscheidungen!$D$3+Parameter!$B$4*(Ergebnisse2!$E$2/Parameter!$B$8) + J944)&gt;0),IF(($B944-Parameter!$B$17*Spielerentscheidungen!$B$3+Parameter!$B$4*(Ergebnisse2!$D$2/Parameter!$B$8) + I944) &gt; (ZB_Käufer2!$B944-Parameter!$B$17*Spielerentscheidungen!$D$3+Parameter!$B$4*(Ergebnisse2!$E$2/Parameter!$B$8) + J944),"A", IF(($B944-Parameter!$B$17*Spielerentscheidungen!$B$3+Parameter!$B$4*(Ergebnisse2!$D$2/Parameter!$B$8) + I944) &lt; (ZB_Käufer2!$B944-Parameter!$B$17*Spielerentscheidungen!$D$3+Parameter!$B$4*(Ergebnisse2!$E$2/Parameter!$B$8) + J944 ), "B", C944)),
IF(($B944-Parameter!$B$17*Spielerentscheidungen!$B$3+Parameter!$B$4*(Ergebnisse2!$D$2/Parameter!$B$8) + I944) &gt; 0,"A",
IF((ZB_Käufer2!$B944-Parameter!$B$17*Spielerentscheidungen!$D$3+Parameter!$B$4*(Ergebnisse2!$E$2/Parameter!$B$8) + J944)&gt;0,"B",0)))</f>
        <v>0</v>
      </c>
      <c r="F944">
        <f>IF(AND(($B944-Parameter!$B$17*Spielerentscheidungen!$B$4+Parameter!$B$4*(Ergebnisse2!$D$3/Parameter!$B$8) + I944 )&gt;0,(ZB_Käufer2!$B944-Parameter!$B$17*Spielerentscheidungen!$D$4+Parameter!$B$4*(Ergebnisse2!$E$3/Parameter!$B$8) + J944)&gt;0),IF(($B944-Parameter!$B$17*Spielerentscheidungen!$B$4+Parameter!$B$4*(Ergebnisse2!$D$3/Parameter!$B$8) + I944) &gt; (ZB_Käufer2!$B944-Parameter!$B$17*Spielerentscheidungen!$D$4+Parameter!$B$4*(Ergebnisse2!$E$3/Parameter!$B$8) + J944), "A", IF(($B944-Parameter!$B$17*Spielerentscheidungen!$B$4+Parameter!$B$4*(Ergebnisse2!$D$3/Parameter!$B$8) + I944) &lt; (ZB_Käufer2!$B944-Parameter!$B$17*Spielerentscheidungen!$D$4+Parameter!$B$4*(Ergebnisse2!$E$3/Parameter!$B$8) + J944), "B", C944)),
IF(($B944-Parameter!$B$17*Spielerentscheidungen!$B$4+Parameter!$B$4*(Ergebnisse2!$D$3/Parameter!$B$8) + I944) &gt; 0,"A",
IF((ZB_Käufer2!$B944-Parameter!$B$17*Spielerentscheidungen!$D$4+Parameter!$B$4*(Ergebnisse2!$E$3/Parameter!$B$8) + J944) &gt; 0,"B",0)))</f>
        <v>0</v>
      </c>
      <c r="G944">
        <f>IF(AND(($B944-Parameter!$B$17*Spielerentscheidungen!$B$5+Parameter!$B$4*(Ergebnisse2!$D$4/Parameter!$B$8) + I944)&gt;0,(ZB_Käufer2!$B944-Parameter!$B$17*Spielerentscheidungen!$D$5+Parameter!$B$4*(Ergebnisse2!$E$4/Parameter!$B$8) + J944)&gt;0), IF(($B944-Parameter!$B$17*Spielerentscheidungen!$B$5+Parameter!$B$4*(Ergebnisse2!$D$4/Parameter!$B$8) + I944) &gt; (ZB_Käufer2!$B944-Parameter!$B$17*Spielerentscheidungen!$D$5+Parameter!$B$4*(Ergebnisse2!$E$4/Parameter!$B$8) + J944), "A", IF(($B944-Parameter!$B$17*Spielerentscheidungen!$B$5+Parameter!$B$4*(Ergebnisse2!$D$4/Parameter!$B$8) + I944) &lt; (ZB_Käufer2!$B944-Parameter!$B$17*Spielerentscheidungen!$D$5+Parameter!$B$4*(Ergebnisse2!$E$4/Parameter!$B$8) + J944), "B", C944)),
IF(($B944-Parameter!$B$17*Spielerentscheidungen!$B$5+Parameter!$B$4*(Ergebnisse2!$D$4/Parameter!$B$8) +I944)&gt;0,"A",
IF((ZB_Käufer2!$B944-Parameter!$B$17*Spielerentscheidungen!$D$5+Parameter!$B$4*(Ergebnisse2!$E$4/Parameter!$B$8) + J944)&gt;0,"B",0)))</f>
        <v>0</v>
      </c>
      <c r="H944">
        <f>IF(AND(($B944-Parameter!$B$17*Spielerentscheidungen!$B$6+Parameter!$B$4*(Ergebnisse2!$D$5/Parameter!$B$8) + I944)&gt;0,(ZB_Käufer2!$B944-Parameter!$B$17*Spielerentscheidungen!$D$6+Parameter!$B$4*(Ergebnisse2!$E$5/Parameter!$B$8) + J944)&gt;0), IF(($B944-Parameter!$B$17*Spielerentscheidungen!$B$6+Parameter!$B$4*(Ergebnisse2!$D$5/Parameter!$B$8) + I944) &gt; (ZB_Käufer2!$B944-Parameter!$B$17*Spielerentscheidungen!$D$6+Parameter!$B$4*(Ergebnisse2!$E$5/Parameter!$B$8) + J944),"A",IF(($B944-Parameter!$B$17*Spielerentscheidungen!$B$6+Parameter!$B$4*(Ergebnisse2!$D$5/Parameter!$B$8) + I944) &lt; (ZB_Käufer2!$B944-Parameter!$B$17*Spielerentscheidungen!$D$6+Parameter!$B$4*(Ergebnisse2!$E$5/Parameter!$B$8) + J944),"B",C944)),
IF(($B944-Parameter!$B$17*Spielerentscheidungen!$B$6+Parameter!$B$4*(Ergebnisse2!$D$5/Parameter!$B$8) + I944)&gt;0,"A",
IF((ZB_Käufer2!$B944-Parameter!$B$17*Spielerentscheidungen!$D$6 + Parameter!$B$4*(Ergebnisse2!$E$5/Parameter!$B$8) + J944)&gt;0,"B",0)))</f>
        <v>0</v>
      </c>
      <c r="I944">
        <v>0</v>
      </c>
      <c r="J944">
        <v>4</v>
      </c>
    </row>
    <row r="945" spans="1:10" x14ac:dyDescent="0.35">
      <c r="A945">
        <v>944</v>
      </c>
      <c r="B945">
        <v>7.34</v>
      </c>
      <c r="C945" t="s">
        <v>20</v>
      </c>
      <c r="D945" t="str">
        <f>IF(AND(($B945- Parameter!$B$17*Spielerentscheidungen!$B$2+Parameter!$B$4*0.5 + I945)&gt;0,(ZB_Käufer2!$B945-Parameter!$B$17*Spielerentscheidungen!$D$2+Parameter!$B$4*0.5 + J945)&gt;0), IF(($B945-Parameter!$B$17*Spielerentscheidungen!$B$2+Parameter!$B$4*0.5 + I945) &gt; (ZB_Käufer2!$B945-Parameter!$B$17*Spielerentscheidungen!$D$2+Parameter!$B$4*0.5 + J945), "A", IF((ZB_Käufer2!$B945-Parameter!$B$17*Spielerentscheidungen!$D$2+Parameter!$B$4*0.5 + J945) &gt; ($B945-Parameter!$B$17*Spielerentscheidungen!$B$2+Parameter!$B$4*0.5 + I945), "B", C945)),
IF(($B945-Parameter!$B$17*Spielerentscheidungen!$B$2+Parameter!$B$4*0.5 + I945)&gt;0,"A",
IF((ZB_Käufer2!$B945-Parameter!$B$17*Spielerentscheidungen!$D$2+Parameter!$B$4*0.5 + J945)&gt;0,"B",0)))</f>
        <v>A</v>
      </c>
      <c r="E945" t="str">
        <f>IF(AND(($B945-Parameter!$B$17*Spielerentscheidungen!$B$3+Parameter!$B$4*(Ergebnisse2!$D$2/Parameter!$B$8) + I945)&gt;0,(ZB_Käufer2!$B945-Parameter!$B$17*Spielerentscheidungen!$D$3+Parameter!$B$4*(Ergebnisse2!$E$2/Parameter!$B$8) + J945)&gt;0),IF(($B945-Parameter!$B$17*Spielerentscheidungen!$B$3+Parameter!$B$4*(Ergebnisse2!$D$2/Parameter!$B$8) + I945) &gt; (ZB_Käufer2!$B945-Parameter!$B$17*Spielerentscheidungen!$D$3+Parameter!$B$4*(Ergebnisse2!$E$2/Parameter!$B$8) + J945),"A", IF(($B945-Parameter!$B$17*Spielerentscheidungen!$B$3+Parameter!$B$4*(Ergebnisse2!$D$2/Parameter!$B$8) + I945) &lt; (ZB_Käufer2!$B945-Parameter!$B$17*Spielerentscheidungen!$D$3+Parameter!$B$4*(Ergebnisse2!$E$2/Parameter!$B$8) + J945 ), "B", C945)),
IF(($B945-Parameter!$B$17*Spielerentscheidungen!$B$3+Parameter!$B$4*(Ergebnisse2!$D$2/Parameter!$B$8) + I945) &gt; 0,"A",
IF((ZB_Käufer2!$B945-Parameter!$B$17*Spielerentscheidungen!$D$3+Parameter!$B$4*(Ergebnisse2!$E$2/Parameter!$B$8) + J945)&gt;0,"B",0)))</f>
        <v>A</v>
      </c>
      <c r="F945" t="str">
        <f>IF(AND(($B945-Parameter!$B$17*Spielerentscheidungen!$B$4+Parameter!$B$4*(Ergebnisse2!$D$3/Parameter!$B$8) + I945 )&gt;0,(ZB_Käufer2!$B945-Parameter!$B$17*Spielerentscheidungen!$D$4+Parameter!$B$4*(Ergebnisse2!$E$3/Parameter!$B$8) + J945)&gt;0),IF(($B945-Parameter!$B$17*Spielerentscheidungen!$B$4+Parameter!$B$4*(Ergebnisse2!$D$3/Parameter!$B$8) + I945) &gt; (ZB_Käufer2!$B945-Parameter!$B$17*Spielerentscheidungen!$D$4+Parameter!$B$4*(Ergebnisse2!$E$3/Parameter!$B$8) + J945), "A", IF(($B945-Parameter!$B$17*Spielerentscheidungen!$B$4+Parameter!$B$4*(Ergebnisse2!$D$3/Parameter!$B$8) + I945) &lt; (ZB_Käufer2!$B945-Parameter!$B$17*Spielerentscheidungen!$D$4+Parameter!$B$4*(Ergebnisse2!$E$3/Parameter!$B$8) + J945), "B", C945)),
IF(($B945-Parameter!$B$17*Spielerentscheidungen!$B$4+Parameter!$B$4*(Ergebnisse2!$D$3/Parameter!$B$8) + I945) &gt; 0,"A",
IF((ZB_Käufer2!$B945-Parameter!$B$17*Spielerentscheidungen!$D$4+Parameter!$B$4*(Ergebnisse2!$E$3/Parameter!$B$8) + J945) &gt; 0,"B",0)))</f>
        <v>A</v>
      </c>
      <c r="G945" t="str">
        <f>IF(AND(($B945-Parameter!$B$17*Spielerentscheidungen!$B$5+Parameter!$B$4*(Ergebnisse2!$D$4/Parameter!$B$8) + I945)&gt;0,(ZB_Käufer2!$B945-Parameter!$B$17*Spielerentscheidungen!$D$5+Parameter!$B$4*(Ergebnisse2!$E$4/Parameter!$B$8) + J945)&gt;0), IF(($B945-Parameter!$B$17*Spielerentscheidungen!$B$5+Parameter!$B$4*(Ergebnisse2!$D$4/Parameter!$B$8) + I945) &gt; (ZB_Käufer2!$B945-Parameter!$B$17*Spielerentscheidungen!$D$5+Parameter!$B$4*(Ergebnisse2!$E$4/Parameter!$B$8) + J945), "A", IF(($B945-Parameter!$B$17*Spielerentscheidungen!$B$5+Parameter!$B$4*(Ergebnisse2!$D$4/Parameter!$B$8) + I945) &lt; (ZB_Käufer2!$B945-Parameter!$B$17*Spielerentscheidungen!$D$5+Parameter!$B$4*(Ergebnisse2!$E$4/Parameter!$B$8) + J945), "B", C945)),
IF(($B945-Parameter!$B$17*Spielerentscheidungen!$B$5+Parameter!$B$4*(Ergebnisse2!$D$4/Parameter!$B$8) +I945)&gt;0,"A",
IF((ZB_Käufer2!$B945-Parameter!$B$17*Spielerentscheidungen!$D$5+Parameter!$B$4*(Ergebnisse2!$E$4/Parameter!$B$8) + J945)&gt;0,"B",0)))</f>
        <v>A</v>
      </c>
      <c r="H945">
        <f>IF(AND(($B945-Parameter!$B$17*Spielerentscheidungen!$B$6+Parameter!$B$4*(Ergebnisse2!$D$5/Parameter!$B$8) + I945)&gt;0,(ZB_Käufer2!$B945-Parameter!$B$17*Spielerentscheidungen!$D$6+Parameter!$B$4*(Ergebnisse2!$E$5/Parameter!$B$8) + J945)&gt;0), IF(($B945-Parameter!$B$17*Spielerentscheidungen!$B$6+Parameter!$B$4*(Ergebnisse2!$D$5/Parameter!$B$8) + I945) &gt; (ZB_Käufer2!$B945-Parameter!$B$17*Spielerentscheidungen!$D$6+Parameter!$B$4*(Ergebnisse2!$E$5/Parameter!$B$8) + J945),"A",IF(($B945-Parameter!$B$17*Spielerentscheidungen!$B$6+Parameter!$B$4*(Ergebnisse2!$D$5/Parameter!$B$8) + I945) &lt; (ZB_Käufer2!$B945-Parameter!$B$17*Spielerentscheidungen!$D$6+Parameter!$B$4*(Ergebnisse2!$E$5/Parameter!$B$8) + J945),"B",C945)),
IF(($B945-Parameter!$B$17*Spielerentscheidungen!$B$6+Parameter!$B$4*(Ergebnisse2!$D$5/Parameter!$B$8) + I945)&gt;0,"A",
IF((ZB_Käufer2!$B945-Parameter!$B$17*Spielerentscheidungen!$D$6 + Parameter!$B$4*(Ergebnisse2!$E$5/Parameter!$B$8) + J945)&gt;0,"B",0)))</f>
        <v>0</v>
      </c>
      <c r="I945">
        <v>4</v>
      </c>
      <c r="J945">
        <v>0</v>
      </c>
    </row>
    <row r="946" spans="1:10" x14ac:dyDescent="0.35">
      <c r="A946">
        <v>945</v>
      </c>
      <c r="B946">
        <v>8.4700000000000006</v>
      </c>
      <c r="C946" t="s">
        <v>19</v>
      </c>
      <c r="D946" t="str">
        <f>IF(AND(($B946- Parameter!$B$17*Spielerentscheidungen!$B$2+Parameter!$B$4*0.5 + I946)&gt;0,(ZB_Käufer2!$B946-Parameter!$B$17*Spielerentscheidungen!$D$2+Parameter!$B$4*0.5 + J946)&gt;0), IF(($B946-Parameter!$B$17*Spielerentscheidungen!$B$2+Parameter!$B$4*0.5 + I946) &gt; (ZB_Käufer2!$B946-Parameter!$B$17*Spielerentscheidungen!$D$2+Parameter!$B$4*0.5 + J946), "A", IF((ZB_Käufer2!$B946-Parameter!$B$17*Spielerentscheidungen!$D$2+Parameter!$B$4*0.5 + J946) &gt; ($B946-Parameter!$B$17*Spielerentscheidungen!$B$2+Parameter!$B$4*0.5 + I946), "B", C946)),
IF(($B946-Parameter!$B$17*Spielerentscheidungen!$B$2+Parameter!$B$4*0.5 + I946)&gt;0,"A",
IF((ZB_Käufer2!$B946-Parameter!$B$17*Spielerentscheidungen!$D$2+Parameter!$B$4*0.5 + J946)&gt;0,"B",0)))</f>
        <v>B</v>
      </c>
      <c r="E946" t="str">
        <f>IF(AND(($B946-Parameter!$B$17*Spielerentscheidungen!$B$3+Parameter!$B$4*(Ergebnisse2!$D$2/Parameter!$B$8) + I946)&gt;0,(ZB_Käufer2!$B946-Parameter!$B$17*Spielerentscheidungen!$D$3+Parameter!$B$4*(Ergebnisse2!$E$2/Parameter!$B$8) + J946)&gt;0),IF(($B946-Parameter!$B$17*Spielerentscheidungen!$B$3+Parameter!$B$4*(Ergebnisse2!$D$2/Parameter!$B$8) + I946) &gt; (ZB_Käufer2!$B946-Parameter!$B$17*Spielerentscheidungen!$D$3+Parameter!$B$4*(Ergebnisse2!$E$2/Parameter!$B$8) + J946),"A", IF(($B946-Parameter!$B$17*Spielerentscheidungen!$B$3+Parameter!$B$4*(Ergebnisse2!$D$2/Parameter!$B$8) + I946) &lt; (ZB_Käufer2!$B946-Parameter!$B$17*Spielerentscheidungen!$D$3+Parameter!$B$4*(Ergebnisse2!$E$2/Parameter!$B$8) + J946 ), "B", C946)),
IF(($B946-Parameter!$B$17*Spielerentscheidungen!$B$3+Parameter!$B$4*(Ergebnisse2!$D$2/Parameter!$B$8) + I946) &gt; 0,"A",
IF((ZB_Käufer2!$B946-Parameter!$B$17*Spielerentscheidungen!$D$3+Parameter!$B$4*(Ergebnisse2!$E$2/Parameter!$B$8) + J946)&gt;0,"B",0)))</f>
        <v>B</v>
      </c>
      <c r="F946" t="str">
        <f>IF(AND(($B946-Parameter!$B$17*Spielerentscheidungen!$B$4+Parameter!$B$4*(Ergebnisse2!$D$3/Parameter!$B$8) + I946 )&gt;0,(ZB_Käufer2!$B946-Parameter!$B$17*Spielerentscheidungen!$D$4+Parameter!$B$4*(Ergebnisse2!$E$3/Parameter!$B$8) + J946)&gt;0),IF(($B946-Parameter!$B$17*Spielerentscheidungen!$B$4+Parameter!$B$4*(Ergebnisse2!$D$3/Parameter!$B$8) + I946) &gt; (ZB_Käufer2!$B946-Parameter!$B$17*Spielerentscheidungen!$D$4+Parameter!$B$4*(Ergebnisse2!$E$3/Parameter!$B$8) + J946), "A", IF(($B946-Parameter!$B$17*Spielerentscheidungen!$B$4+Parameter!$B$4*(Ergebnisse2!$D$3/Parameter!$B$8) + I946) &lt; (ZB_Käufer2!$B946-Parameter!$B$17*Spielerentscheidungen!$D$4+Parameter!$B$4*(Ergebnisse2!$E$3/Parameter!$B$8) + J946), "B", C946)),
IF(($B946-Parameter!$B$17*Spielerentscheidungen!$B$4+Parameter!$B$4*(Ergebnisse2!$D$3/Parameter!$B$8) + I946) &gt; 0,"A",
IF((ZB_Käufer2!$B946-Parameter!$B$17*Spielerentscheidungen!$D$4+Parameter!$B$4*(Ergebnisse2!$E$3/Parameter!$B$8) + J946) &gt; 0,"B",0)))</f>
        <v>B</v>
      </c>
      <c r="G946" t="str">
        <f>IF(AND(($B946-Parameter!$B$17*Spielerentscheidungen!$B$5+Parameter!$B$4*(Ergebnisse2!$D$4/Parameter!$B$8) + I946)&gt;0,(ZB_Käufer2!$B946-Parameter!$B$17*Spielerentscheidungen!$D$5+Parameter!$B$4*(Ergebnisse2!$E$4/Parameter!$B$8) + J946)&gt;0), IF(($B946-Parameter!$B$17*Spielerentscheidungen!$B$5+Parameter!$B$4*(Ergebnisse2!$D$4/Parameter!$B$8) + I946) &gt; (ZB_Käufer2!$B946-Parameter!$B$17*Spielerentscheidungen!$D$5+Parameter!$B$4*(Ergebnisse2!$E$4/Parameter!$B$8) + J946), "A", IF(($B946-Parameter!$B$17*Spielerentscheidungen!$B$5+Parameter!$B$4*(Ergebnisse2!$D$4/Parameter!$B$8) + I946) &lt; (ZB_Käufer2!$B946-Parameter!$B$17*Spielerentscheidungen!$D$5+Parameter!$B$4*(Ergebnisse2!$E$4/Parameter!$B$8) + J946), "B", C946)),
IF(($B946-Parameter!$B$17*Spielerentscheidungen!$B$5+Parameter!$B$4*(Ergebnisse2!$D$4/Parameter!$B$8) +I946)&gt;0,"A",
IF((ZB_Käufer2!$B946-Parameter!$B$17*Spielerentscheidungen!$D$5+Parameter!$B$4*(Ergebnisse2!$E$4/Parameter!$B$8) + J946)&gt;0,"B",0)))</f>
        <v>B</v>
      </c>
      <c r="H946">
        <f>IF(AND(($B946-Parameter!$B$17*Spielerentscheidungen!$B$6+Parameter!$B$4*(Ergebnisse2!$D$5/Parameter!$B$8) + I946)&gt;0,(ZB_Käufer2!$B946-Parameter!$B$17*Spielerentscheidungen!$D$6+Parameter!$B$4*(Ergebnisse2!$E$5/Parameter!$B$8) + J946)&gt;0), IF(($B946-Parameter!$B$17*Spielerentscheidungen!$B$6+Parameter!$B$4*(Ergebnisse2!$D$5/Parameter!$B$8) + I946) &gt; (ZB_Käufer2!$B946-Parameter!$B$17*Spielerentscheidungen!$D$6+Parameter!$B$4*(Ergebnisse2!$E$5/Parameter!$B$8) + J946),"A",IF(($B946-Parameter!$B$17*Spielerentscheidungen!$B$6+Parameter!$B$4*(Ergebnisse2!$D$5/Parameter!$B$8) + I946) &lt; (ZB_Käufer2!$B946-Parameter!$B$17*Spielerentscheidungen!$D$6+Parameter!$B$4*(Ergebnisse2!$E$5/Parameter!$B$8) + J946),"B",C946)),
IF(($B946-Parameter!$B$17*Spielerentscheidungen!$B$6+Parameter!$B$4*(Ergebnisse2!$D$5/Parameter!$B$8) + I946)&gt;0,"A",
IF((ZB_Käufer2!$B946-Parameter!$B$17*Spielerentscheidungen!$D$6 + Parameter!$B$4*(Ergebnisse2!$E$5/Parameter!$B$8) + J946)&gt;0,"B",0)))</f>
        <v>0</v>
      </c>
      <c r="I946">
        <v>0</v>
      </c>
      <c r="J946">
        <v>3</v>
      </c>
    </row>
    <row r="947" spans="1:10" x14ac:dyDescent="0.35">
      <c r="A947">
        <v>946</v>
      </c>
      <c r="B947">
        <v>6.19</v>
      </c>
      <c r="C947" t="s">
        <v>20</v>
      </c>
      <c r="D947" t="str">
        <f>IF(AND(($B947- Parameter!$B$17*Spielerentscheidungen!$B$2+Parameter!$B$4*0.5 + I947)&gt;0,(ZB_Käufer2!$B947-Parameter!$B$17*Spielerentscheidungen!$D$2+Parameter!$B$4*0.5 + J947)&gt;0), IF(($B947-Parameter!$B$17*Spielerentscheidungen!$B$2+Parameter!$B$4*0.5 + I947) &gt; (ZB_Käufer2!$B947-Parameter!$B$17*Spielerentscheidungen!$D$2+Parameter!$B$4*0.5 + J947), "A", IF((ZB_Käufer2!$B947-Parameter!$B$17*Spielerentscheidungen!$D$2+Parameter!$B$4*0.5 + J947) &gt; ($B947-Parameter!$B$17*Spielerentscheidungen!$B$2+Parameter!$B$4*0.5 + I947), "B", C947)),
IF(($B947-Parameter!$B$17*Spielerentscheidungen!$B$2+Parameter!$B$4*0.5 + I947)&gt;0,"A",
IF((ZB_Käufer2!$B947-Parameter!$B$17*Spielerentscheidungen!$D$2+Parameter!$B$4*0.5 + J947)&gt;0,"B",0)))</f>
        <v>A</v>
      </c>
      <c r="E947" t="str">
        <f>IF(AND(($B947-Parameter!$B$17*Spielerentscheidungen!$B$3+Parameter!$B$4*(Ergebnisse2!$D$2/Parameter!$B$8) + I947)&gt;0,(ZB_Käufer2!$B947-Parameter!$B$17*Spielerentscheidungen!$D$3+Parameter!$B$4*(Ergebnisse2!$E$2/Parameter!$B$8) + J947)&gt;0),IF(($B947-Parameter!$B$17*Spielerentscheidungen!$B$3+Parameter!$B$4*(Ergebnisse2!$D$2/Parameter!$B$8) + I947) &gt; (ZB_Käufer2!$B947-Parameter!$B$17*Spielerentscheidungen!$D$3+Parameter!$B$4*(Ergebnisse2!$E$2/Parameter!$B$8) + J947),"A", IF(($B947-Parameter!$B$17*Spielerentscheidungen!$B$3+Parameter!$B$4*(Ergebnisse2!$D$2/Parameter!$B$8) + I947) &lt; (ZB_Käufer2!$B947-Parameter!$B$17*Spielerentscheidungen!$D$3+Parameter!$B$4*(Ergebnisse2!$E$2/Parameter!$B$8) + J947 ), "B", C947)),
IF(($B947-Parameter!$B$17*Spielerentscheidungen!$B$3+Parameter!$B$4*(Ergebnisse2!$D$2/Parameter!$B$8) + I947) &gt; 0,"A",
IF((ZB_Käufer2!$B947-Parameter!$B$17*Spielerentscheidungen!$D$3+Parameter!$B$4*(Ergebnisse2!$E$2/Parameter!$B$8) + J947)&gt;0,"B",0)))</f>
        <v>A</v>
      </c>
      <c r="F947" t="str">
        <f>IF(AND(($B947-Parameter!$B$17*Spielerentscheidungen!$B$4+Parameter!$B$4*(Ergebnisse2!$D$3/Parameter!$B$8) + I947 )&gt;0,(ZB_Käufer2!$B947-Parameter!$B$17*Spielerentscheidungen!$D$4+Parameter!$B$4*(Ergebnisse2!$E$3/Parameter!$B$8) + J947)&gt;0),IF(($B947-Parameter!$B$17*Spielerentscheidungen!$B$4+Parameter!$B$4*(Ergebnisse2!$D$3/Parameter!$B$8) + I947) &gt; (ZB_Käufer2!$B947-Parameter!$B$17*Spielerentscheidungen!$D$4+Parameter!$B$4*(Ergebnisse2!$E$3/Parameter!$B$8) + J947), "A", IF(($B947-Parameter!$B$17*Spielerentscheidungen!$B$4+Parameter!$B$4*(Ergebnisse2!$D$3/Parameter!$B$8) + I947) &lt; (ZB_Käufer2!$B947-Parameter!$B$17*Spielerentscheidungen!$D$4+Parameter!$B$4*(Ergebnisse2!$E$3/Parameter!$B$8) + J947), "B", C947)),
IF(($B947-Parameter!$B$17*Spielerentscheidungen!$B$4+Parameter!$B$4*(Ergebnisse2!$D$3/Parameter!$B$8) + I947) &gt; 0,"A",
IF((ZB_Käufer2!$B947-Parameter!$B$17*Spielerentscheidungen!$D$4+Parameter!$B$4*(Ergebnisse2!$E$3/Parameter!$B$8) + J947) &gt; 0,"B",0)))</f>
        <v>A</v>
      </c>
      <c r="G947" t="str">
        <f>IF(AND(($B947-Parameter!$B$17*Spielerentscheidungen!$B$5+Parameter!$B$4*(Ergebnisse2!$D$4/Parameter!$B$8) + I947)&gt;0,(ZB_Käufer2!$B947-Parameter!$B$17*Spielerentscheidungen!$D$5+Parameter!$B$4*(Ergebnisse2!$E$4/Parameter!$B$8) + J947)&gt;0), IF(($B947-Parameter!$B$17*Spielerentscheidungen!$B$5+Parameter!$B$4*(Ergebnisse2!$D$4/Parameter!$B$8) + I947) &gt; (ZB_Käufer2!$B947-Parameter!$B$17*Spielerentscheidungen!$D$5+Parameter!$B$4*(Ergebnisse2!$E$4/Parameter!$B$8) + J947), "A", IF(($B947-Parameter!$B$17*Spielerentscheidungen!$B$5+Parameter!$B$4*(Ergebnisse2!$D$4/Parameter!$B$8) + I947) &lt; (ZB_Käufer2!$B947-Parameter!$B$17*Spielerentscheidungen!$D$5+Parameter!$B$4*(Ergebnisse2!$E$4/Parameter!$B$8) + J947), "B", C947)),
IF(($B947-Parameter!$B$17*Spielerentscheidungen!$B$5+Parameter!$B$4*(Ergebnisse2!$D$4/Parameter!$B$8) +I947)&gt;0,"A",
IF((ZB_Käufer2!$B947-Parameter!$B$17*Spielerentscheidungen!$D$5+Parameter!$B$4*(Ergebnisse2!$E$4/Parameter!$B$8) + J947)&gt;0,"B",0)))</f>
        <v>A</v>
      </c>
      <c r="H947">
        <f>IF(AND(($B947-Parameter!$B$17*Spielerentscheidungen!$B$6+Parameter!$B$4*(Ergebnisse2!$D$5/Parameter!$B$8) + I947)&gt;0,(ZB_Käufer2!$B947-Parameter!$B$17*Spielerentscheidungen!$D$6+Parameter!$B$4*(Ergebnisse2!$E$5/Parameter!$B$8) + J947)&gt;0), IF(($B947-Parameter!$B$17*Spielerentscheidungen!$B$6+Parameter!$B$4*(Ergebnisse2!$D$5/Parameter!$B$8) + I947) &gt; (ZB_Käufer2!$B947-Parameter!$B$17*Spielerentscheidungen!$D$6+Parameter!$B$4*(Ergebnisse2!$E$5/Parameter!$B$8) + J947),"A",IF(($B947-Parameter!$B$17*Spielerentscheidungen!$B$6+Parameter!$B$4*(Ergebnisse2!$D$5/Parameter!$B$8) + I947) &lt; (ZB_Käufer2!$B947-Parameter!$B$17*Spielerentscheidungen!$D$6+Parameter!$B$4*(Ergebnisse2!$E$5/Parameter!$B$8) + J947),"B",C947)),
IF(($B947-Parameter!$B$17*Spielerentscheidungen!$B$6+Parameter!$B$4*(Ergebnisse2!$D$5/Parameter!$B$8) + I947)&gt;0,"A",
IF((ZB_Käufer2!$B947-Parameter!$B$17*Spielerentscheidungen!$D$6 + Parameter!$B$4*(Ergebnisse2!$E$5/Parameter!$B$8) + J947)&gt;0,"B",0)))</f>
        <v>0</v>
      </c>
      <c r="I947">
        <v>5</v>
      </c>
      <c r="J947">
        <v>0</v>
      </c>
    </row>
    <row r="948" spans="1:10" x14ac:dyDescent="0.35">
      <c r="A948">
        <v>947</v>
      </c>
      <c r="B948">
        <v>4.76</v>
      </c>
      <c r="C948" t="s">
        <v>19</v>
      </c>
      <c r="D948" t="str">
        <f>IF(AND(($B948- Parameter!$B$17*Spielerentscheidungen!$B$2+Parameter!$B$4*0.5 + I948)&gt;0,(ZB_Käufer2!$B948-Parameter!$B$17*Spielerentscheidungen!$D$2+Parameter!$B$4*0.5 + J948)&gt;0), IF(($B948-Parameter!$B$17*Spielerentscheidungen!$B$2+Parameter!$B$4*0.5 + I948) &gt; (ZB_Käufer2!$B948-Parameter!$B$17*Spielerentscheidungen!$D$2+Parameter!$B$4*0.5 + J948), "A", IF((ZB_Käufer2!$B948-Parameter!$B$17*Spielerentscheidungen!$D$2+Parameter!$B$4*0.5 + J948) &gt; ($B948-Parameter!$B$17*Spielerentscheidungen!$B$2+Parameter!$B$4*0.5 + I948), "B", C948)),
IF(($B948-Parameter!$B$17*Spielerentscheidungen!$B$2+Parameter!$B$4*0.5 + I948)&gt;0,"A",
IF((ZB_Käufer2!$B948-Parameter!$B$17*Spielerentscheidungen!$D$2+Parameter!$B$4*0.5 + J948)&gt;0,"B",0)))</f>
        <v>A</v>
      </c>
      <c r="E948" t="str">
        <f>IF(AND(($B948-Parameter!$B$17*Spielerentscheidungen!$B$3+Parameter!$B$4*(Ergebnisse2!$D$2/Parameter!$B$8) + I948)&gt;0,(ZB_Käufer2!$B948-Parameter!$B$17*Spielerentscheidungen!$D$3+Parameter!$B$4*(Ergebnisse2!$E$2/Parameter!$B$8) + J948)&gt;0),IF(($B948-Parameter!$B$17*Spielerentscheidungen!$B$3+Parameter!$B$4*(Ergebnisse2!$D$2/Parameter!$B$8) + I948) &gt; (ZB_Käufer2!$B948-Parameter!$B$17*Spielerentscheidungen!$D$3+Parameter!$B$4*(Ergebnisse2!$E$2/Parameter!$B$8) + J948),"A", IF(($B948-Parameter!$B$17*Spielerentscheidungen!$B$3+Parameter!$B$4*(Ergebnisse2!$D$2/Parameter!$B$8) + I948) &lt; (ZB_Käufer2!$B948-Parameter!$B$17*Spielerentscheidungen!$D$3+Parameter!$B$4*(Ergebnisse2!$E$2/Parameter!$B$8) + J948 ), "B", C948)),
IF(($B948-Parameter!$B$17*Spielerentscheidungen!$B$3+Parameter!$B$4*(Ergebnisse2!$D$2/Parameter!$B$8) + I948) &gt; 0,"A",
IF((ZB_Käufer2!$B948-Parameter!$B$17*Spielerentscheidungen!$D$3+Parameter!$B$4*(Ergebnisse2!$E$2/Parameter!$B$8) + J948)&gt;0,"B",0)))</f>
        <v>A</v>
      </c>
      <c r="F948">
        <f>IF(AND(($B948-Parameter!$B$17*Spielerentscheidungen!$B$4+Parameter!$B$4*(Ergebnisse2!$D$3/Parameter!$B$8) + I948 )&gt;0,(ZB_Käufer2!$B948-Parameter!$B$17*Spielerentscheidungen!$D$4+Parameter!$B$4*(Ergebnisse2!$E$3/Parameter!$B$8) + J948)&gt;0),IF(($B948-Parameter!$B$17*Spielerentscheidungen!$B$4+Parameter!$B$4*(Ergebnisse2!$D$3/Parameter!$B$8) + I948) &gt; (ZB_Käufer2!$B948-Parameter!$B$17*Spielerentscheidungen!$D$4+Parameter!$B$4*(Ergebnisse2!$E$3/Parameter!$B$8) + J948), "A", IF(($B948-Parameter!$B$17*Spielerentscheidungen!$B$4+Parameter!$B$4*(Ergebnisse2!$D$3/Parameter!$B$8) + I948) &lt; (ZB_Käufer2!$B948-Parameter!$B$17*Spielerentscheidungen!$D$4+Parameter!$B$4*(Ergebnisse2!$E$3/Parameter!$B$8) + J948), "B", C948)),
IF(($B948-Parameter!$B$17*Spielerentscheidungen!$B$4+Parameter!$B$4*(Ergebnisse2!$D$3/Parameter!$B$8) + I948) &gt; 0,"A",
IF((ZB_Käufer2!$B948-Parameter!$B$17*Spielerentscheidungen!$D$4+Parameter!$B$4*(Ergebnisse2!$E$3/Parameter!$B$8) + J948) &gt; 0,"B",0)))</f>
        <v>0</v>
      </c>
      <c r="G948">
        <f>IF(AND(($B948-Parameter!$B$17*Spielerentscheidungen!$B$5+Parameter!$B$4*(Ergebnisse2!$D$4/Parameter!$B$8) + I948)&gt;0,(ZB_Käufer2!$B948-Parameter!$B$17*Spielerentscheidungen!$D$5+Parameter!$B$4*(Ergebnisse2!$E$4/Parameter!$B$8) + J948)&gt;0), IF(($B948-Parameter!$B$17*Spielerentscheidungen!$B$5+Parameter!$B$4*(Ergebnisse2!$D$4/Parameter!$B$8) + I948) &gt; (ZB_Käufer2!$B948-Parameter!$B$17*Spielerentscheidungen!$D$5+Parameter!$B$4*(Ergebnisse2!$E$4/Parameter!$B$8) + J948), "A", IF(($B948-Parameter!$B$17*Spielerentscheidungen!$B$5+Parameter!$B$4*(Ergebnisse2!$D$4/Parameter!$B$8) + I948) &lt; (ZB_Käufer2!$B948-Parameter!$B$17*Spielerentscheidungen!$D$5+Parameter!$B$4*(Ergebnisse2!$E$4/Parameter!$B$8) + J948), "B", C948)),
IF(($B948-Parameter!$B$17*Spielerentscheidungen!$B$5+Parameter!$B$4*(Ergebnisse2!$D$4/Parameter!$B$8) +I948)&gt;0,"A",
IF((ZB_Käufer2!$B948-Parameter!$B$17*Spielerentscheidungen!$D$5+Parameter!$B$4*(Ergebnisse2!$E$4/Parameter!$B$8) + J948)&gt;0,"B",0)))</f>
        <v>0</v>
      </c>
      <c r="H948">
        <f>IF(AND(($B948-Parameter!$B$17*Spielerentscheidungen!$B$6+Parameter!$B$4*(Ergebnisse2!$D$5/Parameter!$B$8) + I948)&gt;0,(ZB_Käufer2!$B948-Parameter!$B$17*Spielerentscheidungen!$D$6+Parameter!$B$4*(Ergebnisse2!$E$5/Parameter!$B$8) + J948)&gt;0), IF(($B948-Parameter!$B$17*Spielerentscheidungen!$B$6+Parameter!$B$4*(Ergebnisse2!$D$5/Parameter!$B$8) + I948) &gt; (ZB_Käufer2!$B948-Parameter!$B$17*Spielerentscheidungen!$D$6+Parameter!$B$4*(Ergebnisse2!$E$5/Parameter!$B$8) + J948),"A",IF(($B948-Parameter!$B$17*Spielerentscheidungen!$B$6+Parameter!$B$4*(Ergebnisse2!$D$5/Parameter!$B$8) + I948) &lt; (ZB_Käufer2!$B948-Parameter!$B$17*Spielerentscheidungen!$D$6+Parameter!$B$4*(Ergebnisse2!$E$5/Parameter!$B$8) + J948),"B",C948)),
IF(($B948-Parameter!$B$17*Spielerentscheidungen!$B$6+Parameter!$B$4*(Ergebnisse2!$D$5/Parameter!$B$8) + I948)&gt;0,"A",
IF((ZB_Käufer2!$B948-Parameter!$B$17*Spielerentscheidungen!$D$6 + Parameter!$B$4*(Ergebnisse2!$E$5/Parameter!$B$8) + J948)&gt;0,"B",0)))</f>
        <v>0</v>
      </c>
      <c r="I948">
        <v>4</v>
      </c>
      <c r="J948">
        <v>0</v>
      </c>
    </row>
    <row r="949" spans="1:10" x14ac:dyDescent="0.35">
      <c r="A949">
        <v>948</v>
      </c>
      <c r="B949">
        <v>8.57</v>
      </c>
      <c r="C949" t="s">
        <v>20</v>
      </c>
      <c r="D949" t="str">
        <f>IF(AND(($B949- Parameter!$B$17*Spielerentscheidungen!$B$2+Parameter!$B$4*0.5 + I949)&gt;0,(ZB_Käufer2!$B949-Parameter!$B$17*Spielerentscheidungen!$D$2+Parameter!$B$4*0.5 + J949)&gt;0), IF(($B949-Parameter!$B$17*Spielerentscheidungen!$B$2+Parameter!$B$4*0.5 + I949) &gt; (ZB_Käufer2!$B949-Parameter!$B$17*Spielerentscheidungen!$D$2+Parameter!$B$4*0.5 + J949), "A", IF((ZB_Käufer2!$B949-Parameter!$B$17*Spielerentscheidungen!$D$2+Parameter!$B$4*0.5 + J949) &gt; ($B949-Parameter!$B$17*Spielerentscheidungen!$B$2+Parameter!$B$4*0.5 + I949), "B", C949)),
IF(($B949-Parameter!$B$17*Spielerentscheidungen!$B$2+Parameter!$B$4*0.5 + I949)&gt;0,"A",
IF((ZB_Käufer2!$B949-Parameter!$B$17*Spielerentscheidungen!$D$2+Parameter!$B$4*0.5 + J949)&gt;0,"B",0)))</f>
        <v>B</v>
      </c>
      <c r="E949" t="str">
        <f>IF(AND(($B949-Parameter!$B$17*Spielerentscheidungen!$B$3+Parameter!$B$4*(Ergebnisse2!$D$2/Parameter!$B$8) + I949)&gt;0,(ZB_Käufer2!$B949-Parameter!$B$17*Spielerentscheidungen!$D$3+Parameter!$B$4*(Ergebnisse2!$E$2/Parameter!$B$8) + J949)&gt;0),IF(($B949-Parameter!$B$17*Spielerentscheidungen!$B$3+Parameter!$B$4*(Ergebnisse2!$D$2/Parameter!$B$8) + I949) &gt; (ZB_Käufer2!$B949-Parameter!$B$17*Spielerentscheidungen!$D$3+Parameter!$B$4*(Ergebnisse2!$E$2/Parameter!$B$8) + J949),"A", IF(($B949-Parameter!$B$17*Spielerentscheidungen!$B$3+Parameter!$B$4*(Ergebnisse2!$D$2/Parameter!$B$8) + I949) &lt; (ZB_Käufer2!$B949-Parameter!$B$17*Spielerentscheidungen!$D$3+Parameter!$B$4*(Ergebnisse2!$E$2/Parameter!$B$8) + J949 ), "B", C949)),
IF(($B949-Parameter!$B$17*Spielerentscheidungen!$B$3+Parameter!$B$4*(Ergebnisse2!$D$2/Parameter!$B$8) + I949) &gt; 0,"A",
IF((ZB_Käufer2!$B949-Parameter!$B$17*Spielerentscheidungen!$D$3+Parameter!$B$4*(Ergebnisse2!$E$2/Parameter!$B$8) + J949)&gt;0,"B",0)))</f>
        <v>B</v>
      </c>
      <c r="F949" t="str">
        <f>IF(AND(($B949-Parameter!$B$17*Spielerentscheidungen!$B$4+Parameter!$B$4*(Ergebnisse2!$D$3/Parameter!$B$8) + I949 )&gt;0,(ZB_Käufer2!$B949-Parameter!$B$17*Spielerentscheidungen!$D$4+Parameter!$B$4*(Ergebnisse2!$E$3/Parameter!$B$8) + J949)&gt;0),IF(($B949-Parameter!$B$17*Spielerentscheidungen!$B$4+Parameter!$B$4*(Ergebnisse2!$D$3/Parameter!$B$8) + I949) &gt; (ZB_Käufer2!$B949-Parameter!$B$17*Spielerentscheidungen!$D$4+Parameter!$B$4*(Ergebnisse2!$E$3/Parameter!$B$8) + J949), "A", IF(($B949-Parameter!$B$17*Spielerentscheidungen!$B$4+Parameter!$B$4*(Ergebnisse2!$D$3/Parameter!$B$8) + I949) &lt; (ZB_Käufer2!$B949-Parameter!$B$17*Spielerentscheidungen!$D$4+Parameter!$B$4*(Ergebnisse2!$E$3/Parameter!$B$8) + J949), "B", C949)),
IF(($B949-Parameter!$B$17*Spielerentscheidungen!$B$4+Parameter!$B$4*(Ergebnisse2!$D$3/Parameter!$B$8) + I949) &gt; 0,"A",
IF((ZB_Käufer2!$B949-Parameter!$B$17*Spielerentscheidungen!$D$4+Parameter!$B$4*(Ergebnisse2!$E$3/Parameter!$B$8) + J949) &gt; 0,"B",0)))</f>
        <v>B</v>
      </c>
      <c r="G949" t="str">
        <f>IF(AND(($B949-Parameter!$B$17*Spielerentscheidungen!$B$5+Parameter!$B$4*(Ergebnisse2!$D$4/Parameter!$B$8) + I949)&gt;0,(ZB_Käufer2!$B949-Parameter!$B$17*Spielerentscheidungen!$D$5+Parameter!$B$4*(Ergebnisse2!$E$4/Parameter!$B$8) + J949)&gt;0), IF(($B949-Parameter!$B$17*Spielerentscheidungen!$B$5+Parameter!$B$4*(Ergebnisse2!$D$4/Parameter!$B$8) + I949) &gt; (ZB_Käufer2!$B949-Parameter!$B$17*Spielerentscheidungen!$D$5+Parameter!$B$4*(Ergebnisse2!$E$4/Parameter!$B$8) + J949), "A", IF(($B949-Parameter!$B$17*Spielerentscheidungen!$B$5+Parameter!$B$4*(Ergebnisse2!$D$4/Parameter!$B$8) + I949) &lt; (ZB_Käufer2!$B949-Parameter!$B$17*Spielerentscheidungen!$D$5+Parameter!$B$4*(Ergebnisse2!$E$4/Parameter!$B$8) + J949), "B", C949)),
IF(($B949-Parameter!$B$17*Spielerentscheidungen!$B$5+Parameter!$B$4*(Ergebnisse2!$D$4/Parameter!$B$8) +I949)&gt;0,"A",
IF((ZB_Käufer2!$B949-Parameter!$B$17*Spielerentscheidungen!$D$5+Parameter!$B$4*(Ergebnisse2!$E$4/Parameter!$B$8) + J949)&gt;0,"B",0)))</f>
        <v>B</v>
      </c>
      <c r="H949">
        <f>IF(AND(($B949-Parameter!$B$17*Spielerentscheidungen!$B$6+Parameter!$B$4*(Ergebnisse2!$D$5/Parameter!$B$8) + I949)&gt;0,(ZB_Käufer2!$B949-Parameter!$B$17*Spielerentscheidungen!$D$6+Parameter!$B$4*(Ergebnisse2!$E$5/Parameter!$B$8) + J949)&gt;0), IF(($B949-Parameter!$B$17*Spielerentscheidungen!$B$6+Parameter!$B$4*(Ergebnisse2!$D$5/Parameter!$B$8) + I949) &gt; (ZB_Käufer2!$B949-Parameter!$B$17*Spielerentscheidungen!$D$6+Parameter!$B$4*(Ergebnisse2!$E$5/Parameter!$B$8) + J949),"A",IF(($B949-Parameter!$B$17*Spielerentscheidungen!$B$6+Parameter!$B$4*(Ergebnisse2!$D$5/Parameter!$B$8) + I949) &lt; (ZB_Käufer2!$B949-Parameter!$B$17*Spielerentscheidungen!$D$6+Parameter!$B$4*(Ergebnisse2!$E$5/Parameter!$B$8) + J949),"B",C949)),
IF(($B949-Parameter!$B$17*Spielerentscheidungen!$B$6+Parameter!$B$4*(Ergebnisse2!$D$5/Parameter!$B$8) + I949)&gt;0,"A",
IF((ZB_Käufer2!$B949-Parameter!$B$17*Spielerentscheidungen!$D$6 + Parameter!$B$4*(Ergebnisse2!$E$5/Parameter!$B$8) + J949)&gt;0,"B",0)))</f>
        <v>0</v>
      </c>
      <c r="I949">
        <v>0</v>
      </c>
      <c r="J949">
        <v>5</v>
      </c>
    </row>
    <row r="950" spans="1:10" x14ac:dyDescent="0.35">
      <c r="A950">
        <v>949</v>
      </c>
      <c r="B950">
        <v>5.39</v>
      </c>
      <c r="C950" t="s">
        <v>19</v>
      </c>
      <c r="D950" t="str">
        <f>IF(AND(($B950- Parameter!$B$17*Spielerentscheidungen!$B$2+Parameter!$B$4*0.5 + I950)&gt;0,(ZB_Käufer2!$B950-Parameter!$B$17*Spielerentscheidungen!$D$2+Parameter!$B$4*0.5 + J950)&gt;0), IF(($B950-Parameter!$B$17*Spielerentscheidungen!$B$2+Parameter!$B$4*0.5 + I950) &gt; (ZB_Käufer2!$B950-Parameter!$B$17*Spielerentscheidungen!$D$2+Parameter!$B$4*0.5 + J950), "A", IF((ZB_Käufer2!$B950-Parameter!$B$17*Spielerentscheidungen!$D$2+Parameter!$B$4*0.5 + J950) &gt; ($B950-Parameter!$B$17*Spielerentscheidungen!$B$2+Parameter!$B$4*0.5 + I950), "B", C950)),
IF(($B950-Parameter!$B$17*Spielerentscheidungen!$B$2+Parameter!$B$4*0.5 + I950)&gt;0,"A",
IF((ZB_Käufer2!$B950-Parameter!$B$17*Spielerentscheidungen!$D$2+Parameter!$B$4*0.5 + J950)&gt;0,"B",0)))</f>
        <v>B</v>
      </c>
      <c r="E950" t="str">
        <f>IF(AND(($B950-Parameter!$B$17*Spielerentscheidungen!$B$3+Parameter!$B$4*(Ergebnisse2!$D$2/Parameter!$B$8) + I950)&gt;0,(ZB_Käufer2!$B950-Parameter!$B$17*Spielerentscheidungen!$D$3+Parameter!$B$4*(Ergebnisse2!$E$2/Parameter!$B$8) + J950)&gt;0),IF(($B950-Parameter!$B$17*Spielerentscheidungen!$B$3+Parameter!$B$4*(Ergebnisse2!$D$2/Parameter!$B$8) + I950) &gt; (ZB_Käufer2!$B950-Parameter!$B$17*Spielerentscheidungen!$D$3+Parameter!$B$4*(Ergebnisse2!$E$2/Parameter!$B$8) + J950),"A", IF(($B950-Parameter!$B$17*Spielerentscheidungen!$B$3+Parameter!$B$4*(Ergebnisse2!$D$2/Parameter!$B$8) + I950) &lt; (ZB_Käufer2!$B950-Parameter!$B$17*Spielerentscheidungen!$D$3+Parameter!$B$4*(Ergebnisse2!$E$2/Parameter!$B$8) + J950 ), "B", C950)),
IF(($B950-Parameter!$B$17*Spielerentscheidungen!$B$3+Parameter!$B$4*(Ergebnisse2!$D$2/Parameter!$B$8) + I950) &gt; 0,"A",
IF((ZB_Käufer2!$B950-Parameter!$B$17*Spielerentscheidungen!$D$3+Parameter!$B$4*(Ergebnisse2!$E$2/Parameter!$B$8) + J950)&gt;0,"B",0)))</f>
        <v>B</v>
      </c>
      <c r="F950" t="str">
        <f>IF(AND(($B950-Parameter!$B$17*Spielerentscheidungen!$B$4+Parameter!$B$4*(Ergebnisse2!$D$3/Parameter!$B$8) + I950 )&gt;0,(ZB_Käufer2!$B950-Parameter!$B$17*Spielerentscheidungen!$D$4+Parameter!$B$4*(Ergebnisse2!$E$3/Parameter!$B$8) + J950)&gt;0),IF(($B950-Parameter!$B$17*Spielerentscheidungen!$B$4+Parameter!$B$4*(Ergebnisse2!$D$3/Parameter!$B$8) + I950) &gt; (ZB_Käufer2!$B950-Parameter!$B$17*Spielerentscheidungen!$D$4+Parameter!$B$4*(Ergebnisse2!$E$3/Parameter!$B$8) + J950), "A", IF(($B950-Parameter!$B$17*Spielerentscheidungen!$B$4+Parameter!$B$4*(Ergebnisse2!$D$3/Parameter!$B$8) + I950) &lt; (ZB_Käufer2!$B950-Parameter!$B$17*Spielerentscheidungen!$D$4+Parameter!$B$4*(Ergebnisse2!$E$3/Parameter!$B$8) + J950), "B", C950)),
IF(($B950-Parameter!$B$17*Spielerentscheidungen!$B$4+Parameter!$B$4*(Ergebnisse2!$D$3/Parameter!$B$8) + I950) &gt; 0,"A",
IF((ZB_Käufer2!$B950-Parameter!$B$17*Spielerentscheidungen!$D$4+Parameter!$B$4*(Ergebnisse2!$E$3/Parameter!$B$8) + J950) &gt; 0,"B",0)))</f>
        <v>B</v>
      </c>
      <c r="G950" t="str">
        <f>IF(AND(($B950-Parameter!$B$17*Spielerentscheidungen!$B$5+Parameter!$B$4*(Ergebnisse2!$D$4/Parameter!$B$8) + I950)&gt;0,(ZB_Käufer2!$B950-Parameter!$B$17*Spielerentscheidungen!$D$5+Parameter!$B$4*(Ergebnisse2!$E$4/Parameter!$B$8) + J950)&gt;0), IF(($B950-Parameter!$B$17*Spielerentscheidungen!$B$5+Parameter!$B$4*(Ergebnisse2!$D$4/Parameter!$B$8) + I950) &gt; (ZB_Käufer2!$B950-Parameter!$B$17*Spielerentscheidungen!$D$5+Parameter!$B$4*(Ergebnisse2!$E$4/Parameter!$B$8) + J950), "A", IF(($B950-Parameter!$B$17*Spielerentscheidungen!$B$5+Parameter!$B$4*(Ergebnisse2!$D$4/Parameter!$B$8) + I950) &lt; (ZB_Käufer2!$B950-Parameter!$B$17*Spielerentscheidungen!$D$5+Parameter!$B$4*(Ergebnisse2!$E$4/Parameter!$B$8) + J950), "B", C950)),
IF(($B950-Parameter!$B$17*Spielerentscheidungen!$B$5+Parameter!$B$4*(Ergebnisse2!$D$4/Parameter!$B$8) +I950)&gt;0,"A",
IF((ZB_Käufer2!$B950-Parameter!$B$17*Spielerentscheidungen!$D$5+Parameter!$B$4*(Ergebnisse2!$E$4/Parameter!$B$8) + J950)&gt;0,"B",0)))</f>
        <v>B</v>
      </c>
      <c r="H950">
        <f>IF(AND(($B950-Parameter!$B$17*Spielerentscheidungen!$B$6+Parameter!$B$4*(Ergebnisse2!$D$5/Parameter!$B$8) + I950)&gt;0,(ZB_Käufer2!$B950-Parameter!$B$17*Spielerentscheidungen!$D$6+Parameter!$B$4*(Ergebnisse2!$E$5/Parameter!$B$8) + J950)&gt;0), IF(($B950-Parameter!$B$17*Spielerentscheidungen!$B$6+Parameter!$B$4*(Ergebnisse2!$D$5/Parameter!$B$8) + I950) &gt; (ZB_Käufer2!$B950-Parameter!$B$17*Spielerentscheidungen!$D$6+Parameter!$B$4*(Ergebnisse2!$E$5/Parameter!$B$8) + J950),"A",IF(($B950-Parameter!$B$17*Spielerentscheidungen!$B$6+Parameter!$B$4*(Ergebnisse2!$D$5/Parameter!$B$8) + I950) &lt; (ZB_Käufer2!$B950-Parameter!$B$17*Spielerentscheidungen!$D$6+Parameter!$B$4*(Ergebnisse2!$E$5/Parameter!$B$8) + J950),"B",C950)),
IF(($B950-Parameter!$B$17*Spielerentscheidungen!$B$6+Parameter!$B$4*(Ergebnisse2!$D$5/Parameter!$B$8) + I950)&gt;0,"A",
IF((ZB_Käufer2!$B950-Parameter!$B$17*Spielerentscheidungen!$D$6 + Parameter!$B$4*(Ergebnisse2!$E$5/Parameter!$B$8) + J950)&gt;0,"B",0)))</f>
        <v>0</v>
      </c>
      <c r="I950">
        <v>0</v>
      </c>
      <c r="J950">
        <v>5</v>
      </c>
    </row>
    <row r="951" spans="1:10" x14ac:dyDescent="0.35">
      <c r="A951">
        <v>950</v>
      </c>
      <c r="B951">
        <v>9.39</v>
      </c>
      <c r="C951" t="s">
        <v>20</v>
      </c>
      <c r="D951" t="str">
        <f>IF(AND(($B951- Parameter!$B$17*Spielerentscheidungen!$B$2+Parameter!$B$4*0.5 + I951)&gt;0,(ZB_Käufer2!$B951-Parameter!$B$17*Spielerentscheidungen!$D$2+Parameter!$B$4*0.5 + J951)&gt;0), IF(($B951-Parameter!$B$17*Spielerentscheidungen!$B$2+Parameter!$B$4*0.5 + I951) &gt; (ZB_Käufer2!$B951-Parameter!$B$17*Spielerentscheidungen!$D$2+Parameter!$B$4*0.5 + J951), "A", IF((ZB_Käufer2!$B951-Parameter!$B$17*Spielerentscheidungen!$D$2+Parameter!$B$4*0.5 + J951) &gt; ($B951-Parameter!$B$17*Spielerentscheidungen!$B$2+Parameter!$B$4*0.5 + I951), "B", C951)),
IF(($B951-Parameter!$B$17*Spielerentscheidungen!$B$2+Parameter!$B$4*0.5 + I951)&gt;0,"A",
IF((ZB_Käufer2!$B951-Parameter!$B$17*Spielerentscheidungen!$D$2+Parameter!$B$4*0.5 + J951)&gt;0,"B",0)))</f>
        <v>A</v>
      </c>
      <c r="E951" t="str">
        <f>IF(AND(($B951-Parameter!$B$17*Spielerentscheidungen!$B$3+Parameter!$B$4*(Ergebnisse2!$D$2/Parameter!$B$8) + I951)&gt;0,(ZB_Käufer2!$B951-Parameter!$B$17*Spielerentscheidungen!$D$3+Parameter!$B$4*(Ergebnisse2!$E$2/Parameter!$B$8) + J951)&gt;0),IF(($B951-Parameter!$B$17*Spielerentscheidungen!$B$3+Parameter!$B$4*(Ergebnisse2!$D$2/Parameter!$B$8) + I951) &gt; (ZB_Käufer2!$B951-Parameter!$B$17*Spielerentscheidungen!$D$3+Parameter!$B$4*(Ergebnisse2!$E$2/Parameter!$B$8) + J951),"A", IF(($B951-Parameter!$B$17*Spielerentscheidungen!$B$3+Parameter!$B$4*(Ergebnisse2!$D$2/Parameter!$B$8) + I951) &lt; (ZB_Käufer2!$B951-Parameter!$B$17*Spielerentscheidungen!$D$3+Parameter!$B$4*(Ergebnisse2!$E$2/Parameter!$B$8) + J951 ), "B", C951)),
IF(($B951-Parameter!$B$17*Spielerentscheidungen!$B$3+Parameter!$B$4*(Ergebnisse2!$D$2/Parameter!$B$8) + I951) &gt; 0,"A",
IF((ZB_Käufer2!$B951-Parameter!$B$17*Spielerentscheidungen!$D$3+Parameter!$B$4*(Ergebnisse2!$E$2/Parameter!$B$8) + J951)&gt;0,"B",0)))</f>
        <v>A</v>
      </c>
      <c r="F951" t="str">
        <f>IF(AND(($B951-Parameter!$B$17*Spielerentscheidungen!$B$4+Parameter!$B$4*(Ergebnisse2!$D$3/Parameter!$B$8) + I951 )&gt;0,(ZB_Käufer2!$B951-Parameter!$B$17*Spielerentscheidungen!$D$4+Parameter!$B$4*(Ergebnisse2!$E$3/Parameter!$B$8) + J951)&gt;0),IF(($B951-Parameter!$B$17*Spielerentscheidungen!$B$4+Parameter!$B$4*(Ergebnisse2!$D$3/Parameter!$B$8) + I951) &gt; (ZB_Käufer2!$B951-Parameter!$B$17*Spielerentscheidungen!$D$4+Parameter!$B$4*(Ergebnisse2!$E$3/Parameter!$B$8) + J951), "A", IF(($B951-Parameter!$B$17*Spielerentscheidungen!$B$4+Parameter!$B$4*(Ergebnisse2!$D$3/Parameter!$B$8) + I951) &lt; (ZB_Käufer2!$B951-Parameter!$B$17*Spielerentscheidungen!$D$4+Parameter!$B$4*(Ergebnisse2!$E$3/Parameter!$B$8) + J951), "B", C951)),
IF(($B951-Parameter!$B$17*Spielerentscheidungen!$B$4+Parameter!$B$4*(Ergebnisse2!$D$3/Parameter!$B$8) + I951) &gt; 0,"A",
IF((ZB_Käufer2!$B951-Parameter!$B$17*Spielerentscheidungen!$D$4+Parameter!$B$4*(Ergebnisse2!$E$3/Parameter!$B$8) + J951) &gt; 0,"B",0)))</f>
        <v>A</v>
      </c>
      <c r="G951" t="str">
        <f>IF(AND(($B951-Parameter!$B$17*Spielerentscheidungen!$B$5+Parameter!$B$4*(Ergebnisse2!$D$4/Parameter!$B$8) + I951)&gt;0,(ZB_Käufer2!$B951-Parameter!$B$17*Spielerentscheidungen!$D$5+Parameter!$B$4*(Ergebnisse2!$E$4/Parameter!$B$8) + J951)&gt;0), IF(($B951-Parameter!$B$17*Spielerentscheidungen!$B$5+Parameter!$B$4*(Ergebnisse2!$D$4/Parameter!$B$8) + I951) &gt; (ZB_Käufer2!$B951-Parameter!$B$17*Spielerentscheidungen!$D$5+Parameter!$B$4*(Ergebnisse2!$E$4/Parameter!$B$8) + J951), "A", IF(($B951-Parameter!$B$17*Spielerentscheidungen!$B$5+Parameter!$B$4*(Ergebnisse2!$D$4/Parameter!$B$8) + I951) &lt; (ZB_Käufer2!$B951-Parameter!$B$17*Spielerentscheidungen!$D$5+Parameter!$B$4*(Ergebnisse2!$E$4/Parameter!$B$8) + J951), "B", C951)),
IF(($B951-Parameter!$B$17*Spielerentscheidungen!$B$5+Parameter!$B$4*(Ergebnisse2!$D$4/Parameter!$B$8) +I951)&gt;0,"A",
IF((ZB_Käufer2!$B951-Parameter!$B$17*Spielerentscheidungen!$D$5+Parameter!$B$4*(Ergebnisse2!$E$4/Parameter!$B$8) + J951)&gt;0,"B",0)))</f>
        <v>A</v>
      </c>
      <c r="H951">
        <f>IF(AND(($B951-Parameter!$B$17*Spielerentscheidungen!$B$6+Parameter!$B$4*(Ergebnisse2!$D$5/Parameter!$B$8) + I951)&gt;0,(ZB_Käufer2!$B951-Parameter!$B$17*Spielerentscheidungen!$D$6+Parameter!$B$4*(Ergebnisse2!$E$5/Parameter!$B$8) + J951)&gt;0), IF(($B951-Parameter!$B$17*Spielerentscheidungen!$B$6+Parameter!$B$4*(Ergebnisse2!$D$5/Parameter!$B$8) + I951) &gt; (ZB_Käufer2!$B951-Parameter!$B$17*Spielerentscheidungen!$D$6+Parameter!$B$4*(Ergebnisse2!$E$5/Parameter!$B$8) + J951),"A",IF(($B951-Parameter!$B$17*Spielerentscheidungen!$B$6+Parameter!$B$4*(Ergebnisse2!$D$5/Parameter!$B$8) + I951) &lt; (ZB_Käufer2!$B951-Parameter!$B$17*Spielerentscheidungen!$D$6+Parameter!$B$4*(Ergebnisse2!$E$5/Parameter!$B$8) + J951),"B",C951)),
IF(($B951-Parameter!$B$17*Spielerentscheidungen!$B$6+Parameter!$B$4*(Ergebnisse2!$D$5/Parameter!$B$8) + I951)&gt;0,"A",
IF((ZB_Käufer2!$B951-Parameter!$B$17*Spielerentscheidungen!$D$6 + Parameter!$B$4*(Ergebnisse2!$E$5/Parameter!$B$8) + J951)&gt;0,"B",0)))</f>
        <v>0</v>
      </c>
      <c r="I951">
        <v>0</v>
      </c>
      <c r="J951">
        <v>0</v>
      </c>
    </row>
    <row r="952" spans="1:10" x14ac:dyDescent="0.35">
      <c r="A952">
        <v>951</v>
      </c>
      <c r="B952">
        <v>1.08</v>
      </c>
      <c r="C952" t="s">
        <v>19</v>
      </c>
      <c r="D952">
        <f>IF(AND(($B952- Parameter!$B$17*Spielerentscheidungen!$B$2+Parameter!$B$4*0.5 + I952)&gt;0,(ZB_Käufer2!$B952-Parameter!$B$17*Spielerentscheidungen!$D$2+Parameter!$B$4*0.5 + J952)&gt;0), IF(($B952-Parameter!$B$17*Spielerentscheidungen!$B$2+Parameter!$B$4*0.5 + I952) &gt; (ZB_Käufer2!$B952-Parameter!$B$17*Spielerentscheidungen!$D$2+Parameter!$B$4*0.5 + J952), "A", IF((ZB_Käufer2!$B952-Parameter!$B$17*Spielerentscheidungen!$D$2+Parameter!$B$4*0.5 + J952) &gt; ($B952-Parameter!$B$17*Spielerentscheidungen!$B$2+Parameter!$B$4*0.5 + I952), "B", C952)),
IF(($B952-Parameter!$B$17*Spielerentscheidungen!$B$2+Parameter!$B$4*0.5 + I952)&gt;0,"A",
IF((ZB_Käufer2!$B952-Parameter!$B$17*Spielerentscheidungen!$D$2+Parameter!$B$4*0.5 + J952)&gt;0,"B",0)))</f>
        <v>0</v>
      </c>
      <c r="E952">
        <f>IF(AND(($B952-Parameter!$B$17*Spielerentscheidungen!$B$3+Parameter!$B$4*(Ergebnisse2!$D$2/Parameter!$B$8) + I952)&gt;0,(ZB_Käufer2!$B952-Parameter!$B$17*Spielerentscheidungen!$D$3+Parameter!$B$4*(Ergebnisse2!$E$2/Parameter!$B$8) + J952)&gt;0),IF(($B952-Parameter!$B$17*Spielerentscheidungen!$B$3+Parameter!$B$4*(Ergebnisse2!$D$2/Parameter!$B$8) + I952) &gt; (ZB_Käufer2!$B952-Parameter!$B$17*Spielerentscheidungen!$D$3+Parameter!$B$4*(Ergebnisse2!$E$2/Parameter!$B$8) + J952),"A", IF(($B952-Parameter!$B$17*Spielerentscheidungen!$B$3+Parameter!$B$4*(Ergebnisse2!$D$2/Parameter!$B$8) + I952) &lt; (ZB_Käufer2!$B952-Parameter!$B$17*Spielerentscheidungen!$D$3+Parameter!$B$4*(Ergebnisse2!$E$2/Parameter!$B$8) + J952 ), "B", C952)),
IF(($B952-Parameter!$B$17*Spielerentscheidungen!$B$3+Parameter!$B$4*(Ergebnisse2!$D$2/Parameter!$B$8) + I952) &gt; 0,"A",
IF((ZB_Käufer2!$B952-Parameter!$B$17*Spielerentscheidungen!$D$3+Parameter!$B$4*(Ergebnisse2!$E$2/Parameter!$B$8) + J952)&gt;0,"B",0)))</f>
        <v>0</v>
      </c>
      <c r="F952">
        <f>IF(AND(($B952-Parameter!$B$17*Spielerentscheidungen!$B$4+Parameter!$B$4*(Ergebnisse2!$D$3/Parameter!$B$8) + I952 )&gt;0,(ZB_Käufer2!$B952-Parameter!$B$17*Spielerentscheidungen!$D$4+Parameter!$B$4*(Ergebnisse2!$E$3/Parameter!$B$8) + J952)&gt;0),IF(($B952-Parameter!$B$17*Spielerentscheidungen!$B$4+Parameter!$B$4*(Ergebnisse2!$D$3/Parameter!$B$8) + I952) &gt; (ZB_Käufer2!$B952-Parameter!$B$17*Spielerentscheidungen!$D$4+Parameter!$B$4*(Ergebnisse2!$E$3/Parameter!$B$8) + J952), "A", IF(($B952-Parameter!$B$17*Spielerentscheidungen!$B$4+Parameter!$B$4*(Ergebnisse2!$D$3/Parameter!$B$8) + I952) &lt; (ZB_Käufer2!$B952-Parameter!$B$17*Spielerentscheidungen!$D$4+Parameter!$B$4*(Ergebnisse2!$E$3/Parameter!$B$8) + J952), "B", C952)),
IF(($B952-Parameter!$B$17*Spielerentscheidungen!$B$4+Parameter!$B$4*(Ergebnisse2!$D$3/Parameter!$B$8) + I952) &gt; 0,"A",
IF((ZB_Käufer2!$B952-Parameter!$B$17*Spielerentscheidungen!$D$4+Parameter!$B$4*(Ergebnisse2!$E$3/Parameter!$B$8) + J952) &gt; 0,"B",0)))</f>
        <v>0</v>
      </c>
      <c r="G952">
        <f>IF(AND(($B952-Parameter!$B$17*Spielerentscheidungen!$B$5+Parameter!$B$4*(Ergebnisse2!$D$4/Parameter!$B$8) + I952)&gt;0,(ZB_Käufer2!$B952-Parameter!$B$17*Spielerentscheidungen!$D$5+Parameter!$B$4*(Ergebnisse2!$E$4/Parameter!$B$8) + J952)&gt;0), IF(($B952-Parameter!$B$17*Spielerentscheidungen!$B$5+Parameter!$B$4*(Ergebnisse2!$D$4/Parameter!$B$8) + I952) &gt; (ZB_Käufer2!$B952-Parameter!$B$17*Spielerentscheidungen!$D$5+Parameter!$B$4*(Ergebnisse2!$E$4/Parameter!$B$8) + J952), "A", IF(($B952-Parameter!$B$17*Spielerentscheidungen!$B$5+Parameter!$B$4*(Ergebnisse2!$D$4/Parameter!$B$8) + I952) &lt; (ZB_Käufer2!$B952-Parameter!$B$17*Spielerentscheidungen!$D$5+Parameter!$B$4*(Ergebnisse2!$E$4/Parameter!$B$8) + J952), "B", C952)),
IF(($B952-Parameter!$B$17*Spielerentscheidungen!$B$5+Parameter!$B$4*(Ergebnisse2!$D$4/Parameter!$B$8) +I952)&gt;0,"A",
IF((ZB_Käufer2!$B952-Parameter!$B$17*Spielerentscheidungen!$D$5+Parameter!$B$4*(Ergebnisse2!$E$4/Parameter!$B$8) + J952)&gt;0,"B",0)))</f>
        <v>0</v>
      </c>
      <c r="H952">
        <f>IF(AND(($B952-Parameter!$B$17*Spielerentscheidungen!$B$6+Parameter!$B$4*(Ergebnisse2!$D$5/Parameter!$B$8) + I952)&gt;0,(ZB_Käufer2!$B952-Parameter!$B$17*Spielerentscheidungen!$D$6+Parameter!$B$4*(Ergebnisse2!$E$5/Parameter!$B$8) + J952)&gt;0), IF(($B952-Parameter!$B$17*Spielerentscheidungen!$B$6+Parameter!$B$4*(Ergebnisse2!$D$5/Parameter!$B$8) + I952) &gt; (ZB_Käufer2!$B952-Parameter!$B$17*Spielerentscheidungen!$D$6+Parameter!$B$4*(Ergebnisse2!$E$5/Parameter!$B$8) + J952),"A",IF(($B952-Parameter!$B$17*Spielerentscheidungen!$B$6+Parameter!$B$4*(Ergebnisse2!$D$5/Parameter!$B$8) + I952) &lt; (ZB_Käufer2!$B952-Parameter!$B$17*Spielerentscheidungen!$D$6+Parameter!$B$4*(Ergebnisse2!$E$5/Parameter!$B$8) + J952),"B",C952)),
IF(($B952-Parameter!$B$17*Spielerentscheidungen!$B$6+Parameter!$B$4*(Ergebnisse2!$D$5/Parameter!$B$8) + I952)&gt;0,"A",
IF((ZB_Käufer2!$B952-Parameter!$B$17*Spielerentscheidungen!$D$6 + Parameter!$B$4*(Ergebnisse2!$E$5/Parameter!$B$8) + J952)&gt;0,"B",0)))</f>
        <v>0</v>
      </c>
      <c r="I952">
        <v>3</v>
      </c>
      <c r="J952">
        <v>0</v>
      </c>
    </row>
    <row r="953" spans="1:10" x14ac:dyDescent="0.35">
      <c r="A953">
        <v>952</v>
      </c>
      <c r="B953">
        <v>0.4</v>
      </c>
      <c r="C953" t="s">
        <v>20</v>
      </c>
      <c r="D953">
        <f>IF(AND(($B953- Parameter!$B$17*Spielerentscheidungen!$B$2+Parameter!$B$4*0.5 + I953)&gt;0,(ZB_Käufer2!$B953-Parameter!$B$17*Spielerentscheidungen!$D$2+Parameter!$B$4*0.5 + J953)&gt;0), IF(($B953-Parameter!$B$17*Spielerentscheidungen!$B$2+Parameter!$B$4*0.5 + I953) &gt; (ZB_Käufer2!$B953-Parameter!$B$17*Spielerentscheidungen!$D$2+Parameter!$B$4*0.5 + J953), "A", IF((ZB_Käufer2!$B953-Parameter!$B$17*Spielerentscheidungen!$D$2+Parameter!$B$4*0.5 + J953) &gt; ($B953-Parameter!$B$17*Spielerentscheidungen!$B$2+Parameter!$B$4*0.5 + I953), "B", C953)),
IF(($B953-Parameter!$B$17*Spielerentscheidungen!$B$2+Parameter!$B$4*0.5 + I953)&gt;0,"A",
IF((ZB_Käufer2!$B953-Parameter!$B$17*Spielerentscheidungen!$D$2+Parameter!$B$4*0.5 + J953)&gt;0,"B",0)))</f>
        <v>0</v>
      </c>
      <c r="E953">
        <f>IF(AND(($B953-Parameter!$B$17*Spielerentscheidungen!$B$3+Parameter!$B$4*(Ergebnisse2!$D$2/Parameter!$B$8) + I953)&gt;0,(ZB_Käufer2!$B953-Parameter!$B$17*Spielerentscheidungen!$D$3+Parameter!$B$4*(Ergebnisse2!$E$2/Parameter!$B$8) + J953)&gt;0),IF(($B953-Parameter!$B$17*Spielerentscheidungen!$B$3+Parameter!$B$4*(Ergebnisse2!$D$2/Parameter!$B$8) + I953) &gt; (ZB_Käufer2!$B953-Parameter!$B$17*Spielerentscheidungen!$D$3+Parameter!$B$4*(Ergebnisse2!$E$2/Parameter!$B$8) + J953),"A", IF(($B953-Parameter!$B$17*Spielerentscheidungen!$B$3+Parameter!$B$4*(Ergebnisse2!$D$2/Parameter!$B$8) + I953) &lt; (ZB_Käufer2!$B953-Parameter!$B$17*Spielerentscheidungen!$D$3+Parameter!$B$4*(Ergebnisse2!$E$2/Parameter!$B$8) + J953 ), "B", C953)),
IF(($B953-Parameter!$B$17*Spielerentscheidungen!$B$3+Parameter!$B$4*(Ergebnisse2!$D$2/Parameter!$B$8) + I953) &gt; 0,"A",
IF((ZB_Käufer2!$B953-Parameter!$B$17*Spielerentscheidungen!$D$3+Parameter!$B$4*(Ergebnisse2!$E$2/Parameter!$B$8) + J953)&gt;0,"B",0)))</f>
        <v>0</v>
      </c>
      <c r="F953">
        <f>IF(AND(($B953-Parameter!$B$17*Spielerentscheidungen!$B$4+Parameter!$B$4*(Ergebnisse2!$D$3/Parameter!$B$8) + I953 )&gt;0,(ZB_Käufer2!$B953-Parameter!$B$17*Spielerentscheidungen!$D$4+Parameter!$B$4*(Ergebnisse2!$E$3/Parameter!$B$8) + J953)&gt;0),IF(($B953-Parameter!$B$17*Spielerentscheidungen!$B$4+Parameter!$B$4*(Ergebnisse2!$D$3/Parameter!$B$8) + I953) &gt; (ZB_Käufer2!$B953-Parameter!$B$17*Spielerentscheidungen!$D$4+Parameter!$B$4*(Ergebnisse2!$E$3/Parameter!$B$8) + J953), "A", IF(($B953-Parameter!$B$17*Spielerentscheidungen!$B$4+Parameter!$B$4*(Ergebnisse2!$D$3/Parameter!$B$8) + I953) &lt; (ZB_Käufer2!$B953-Parameter!$B$17*Spielerentscheidungen!$D$4+Parameter!$B$4*(Ergebnisse2!$E$3/Parameter!$B$8) + J953), "B", C953)),
IF(($B953-Parameter!$B$17*Spielerentscheidungen!$B$4+Parameter!$B$4*(Ergebnisse2!$D$3/Parameter!$B$8) + I953) &gt; 0,"A",
IF((ZB_Käufer2!$B953-Parameter!$B$17*Spielerentscheidungen!$D$4+Parameter!$B$4*(Ergebnisse2!$E$3/Parameter!$B$8) + J953) &gt; 0,"B",0)))</f>
        <v>0</v>
      </c>
      <c r="G953">
        <f>IF(AND(($B953-Parameter!$B$17*Spielerentscheidungen!$B$5+Parameter!$B$4*(Ergebnisse2!$D$4/Parameter!$B$8) + I953)&gt;0,(ZB_Käufer2!$B953-Parameter!$B$17*Spielerentscheidungen!$D$5+Parameter!$B$4*(Ergebnisse2!$E$4/Parameter!$B$8) + J953)&gt;0), IF(($B953-Parameter!$B$17*Spielerentscheidungen!$B$5+Parameter!$B$4*(Ergebnisse2!$D$4/Parameter!$B$8) + I953) &gt; (ZB_Käufer2!$B953-Parameter!$B$17*Spielerentscheidungen!$D$5+Parameter!$B$4*(Ergebnisse2!$E$4/Parameter!$B$8) + J953), "A", IF(($B953-Parameter!$B$17*Spielerentscheidungen!$B$5+Parameter!$B$4*(Ergebnisse2!$D$4/Parameter!$B$8) + I953) &lt; (ZB_Käufer2!$B953-Parameter!$B$17*Spielerentscheidungen!$D$5+Parameter!$B$4*(Ergebnisse2!$E$4/Parameter!$B$8) + J953), "B", C953)),
IF(($B953-Parameter!$B$17*Spielerentscheidungen!$B$5+Parameter!$B$4*(Ergebnisse2!$D$4/Parameter!$B$8) +I953)&gt;0,"A",
IF((ZB_Käufer2!$B953-Parameter!$B$17*Spielerentscheidungen!$D$5+Parameter!$B$4*(Ergebnisse2!$E$4/Parameter!$B$8) + J953)&gt;0,"B",0)))</f>
        <v>0</v>
      </c>
      <c r="H953">
        <f>IF(AND(($B953-Parameter!$B$17*Spielerentscheidungen!$B$6+Parameter!$B$4*(Ergebnisse2!$D$5/Parameter!$B$8) + I953)&gt;0,(ZB_Käufer2!$B953-Parameter!$B$17*Spielerentscheidungen!$D$6+Parameter!$B$4*(Ergebnisse2!$E$5/Parameter!$B$8) + J953)&gt;0), IF(($B953-Parameter!$B$17*Spielerentscheidungen!$B$6+Parameter!$B$4*(Ergebnisse2!$D$5/Parameter!$B$8) + I953) &gt; (ZB_Käufer2!$B953-Parameter!$B$17*Spielerentscheidungen!$D$6+Parameter!$B$4*(Ergebnisse2!$E$5/Parameter!$B$8) + J953),"A",IF(($B953-Parameter!$B$17*Spielerentscheidungen!$B$6+Parameter!$B$4*(Ergebnisse2!$D$5/Parameter!$B$8) + I953) &lt; (ZB_Käufer2!$B953-Parameter!$B$17*Spielerentscheidungen!$D$6+Parameter!$B$4*(Ergebnisse2!$E$5/Parameter!$B$8) + J953),"B",C953)),
IF(($B953-Parameter!$B$17*Spielerentscheidungen!$B$6+Parameter!$B$4*(Ergebnisse2!$D$5/Parameter!$B$8) + I953)&gt;0,"A",
IF((ZB_Käufer2!$B953-Parameter!$B$17*Spielerentscheidungen!$D$6 + Parameter!$B$4*(Ergebnisse2!$E$5/Parameter!$B$8) + J953)&gt;0,"B",0)))</f>
        <v>0</v>
      </c>
      <c r="I953">
        <v>0</v>
      </c>
      <c r="J953">
        <v>2</v>
      </c>
    </row>
    <row r="954" spans="1:10" x14ac:dyDescent="0.35">
      <c r="A954">
        <v>953</v>
      </c>
      <c r="B954">
        <v>3.99</v>
      </c>
      <c r="C954" t="s">
        <v>19</v>
      </c>
      <c r="D954">
        <f>IF(AND(($B954- Parameter!$B$17*Spielerentscheidungen!$B$2+Parameter!$B$4*0.5 + I954)&gt;0,(ZB_Käufer2!$B954-Parameter!$B$17*Spielerentscheidungen!$D$2+Parameter!$B$4*0.5 + J954)&gt;0), IF(($B954-Parameter!$B$17*Spielerentscheidungen!$B$2+Parameter!$B$4*0.5 + I954) &gt; (ZB_Käufer2!$B954-Parameter!$B$17*Spielerentscheidungen!$D$2+Parameter!$B$4*0.5 + J954), "A", IF((ZB_Käufer2!$B954-Parameter!$B$17*Spielerentscheidungen!$D$2+Parameter!$B$4*0.5 + J954) &gt; ($B954-Parameter!$B$17*Spielerentscheidungen!$B$2+Parameter!$B$4*0.5 + I954), "B", C954)),
IF(($B954-Parameter!$B$17*Spielerentscheidungen!$B$2+Parameter!$B$4*0.5 + I954)&gt;0,"A",
IF((ZB_Käufer2!$B954-Parameter!$B$17*Spielerentscheidungen!$D$2+Parameter!$B$4*0.5 + J954)&gt;0,"B",0)))</f>
        <v>0</v>
      </c>
      <c r="E954">
        <f>IF(AND(($B954-Parameter!$B$17*Spielerentscheidungen!$B$3+Parameter!$B$4*(Ergebnisse2!$D$2/Parameter!$B$8) + I954)&gt;0,(ZB_Käufer2!$B954-Parameter!$B$17*Spielerentscheidungen!$D$3+Parameter!$B$4*(Ergebnisse2!$E$2/Parameter!$B$8) + J954)&gt;0),IF(($B954-Parameter!$B$17*Spielerentscheidungen!$B$3+Parameter!$B$4*(Ergebnisse2!$D$2/Parameter!$B$8) + I954) &gt; (ZB_Käufer2!$B954-Parameter!$B$17*Spielerentscheidungen!$D$3+Parameter!$B$4*(Ergebnisse2!$E$2/Parameter!$B$8) + J954),"A", IF(($B954-Parameter!$B$17*Spielerentscheidungen!$B$3+Parameter!$B$4*(Ergebnisse2!$D$2/Parameter!$B$8) + I954) &lt; (ZB_Käufer2!$B954-Parameter!$B$17*Spielerentscheidungen!$D$3+Parameter!$B$4*(Ergebnisse2!$E$2/Parameter!$B$8) + J954 ), "B", C954)),
IF(($B954-Parameter!$B$17*Spielerentscheidungen!$B$3+Parameter!$B$4*(Ergebnisse2!$D$2/Parameter!$B$8) + I954) &gt; 0,"A",
IF((ZB_Käufer2!$B954-Parameter!$B$17*Spielerentscheidungen!$D$3+Parameter!$B$4*(Ergebnisse2!$E$2/Parameter!$B$8) + J954)&gt;0,"B",0)))</f>
        <v>0</v>
      </c>
      <c r="F954">
        <f>IF(AND(($B954-Parameter!$B$17*Spielerentscheidungen!$B$4+Parameter!$B$4*(Ergebnisse2!$D$3/Parameter!$B$8) + I954 )&gt;0,(ZB_Käufer2!$B954-Parameter!$B$17*Spielerentscheidungen!$D$4+Parameter!$B$4*(Ergebnisse2!$E$3/Parameter!$B$8) + J954)&gt;0),IF(($B954-Parameter!$B$17*Spielerentscheidungen!$B$4+Parameter!$B$4*(Ergebnisse2!$D$3/Parameter!$B$8) + I954) &gt; (ZB_Käufer2!$B954-Parameter!$B$17*Spielerentscheidungen!$D$4+Parameter!$B$4*(Ergebnisse2!$E$3/Parameter!$B$8) + J954), "A", IF(($B954-Parameter!$B$17*Spielerentscheidungen!$B$4+Parameter!$B$4*(Ergebnisse2!$D$3/Parameter!$B$8) + I954) &lt; (ZB_Käufer2!$B954-Parameter!$B$17*Spielerentscheidungen!$D$4+Parameter!$B$4*(Ergebnisse2!$E$3/Parameter!$B$8) + J954), "B", C954)),
IF(($B954-Parameter!$B$17*Spielerentscheidungen!$B$4+Parameter!$B$4*(Ergebnisse2!$D$3/Parameter!$B$8) + I954) &gt; 0,"A",
IF((ZB_Käufer2!$B954-Parameter!$B$17*Spielerentscheidungen!$D$4+Parameter!$B$4*(Ergebnisse2!$E$3/Parameter!$B$8) + J954) &gt; 0,"B",0)))</f>
        <v>0</v>
      </c>
      <c r="G954">
        <f>IF(AND(($B954-Parameter!$B$17*Spielerentscheidungen!$B$5+Parameter!$B$4*(Ergebnisse2!$D$4/Parameter!$B$8) + I954)&gt;0,(ZB_Käufer2!$B954-Parameter!$B$17*Spielerentscheidungen!$D$5+Parameter!$B$4*(Ergebnisse2!$E$4/Parameter!$B$8) + J954)&gt;0), IF(($B954-Parameter!$B$17*Spielerentscheidungen!$B$5+Parameter!$B$4*(Ergebnisse2!$D$4/Parameter!$B$8) + I954) &gt; (ZB_Käufer2!$B954-Parameter!$B$17*Spielerentscheidungen!$D$5+Parameter!$B$4*(Ergebnisse2!$E$4/Parameter!$B$8) + J954), "A", IF(($B954-Parameter!$B$17*Spielerentscheidungen!$B$5+Parameter!$B$4*(Ergebnisse2!$D$4/Parameter!$B$8) + I954) &lt; (ZB_Käufer2!$B954-Parameter!$B$17*Spielerentscheidungen!$D$5+Parameter!$B$4*(Ergebnisse2!$E$4/Parameter!$B$8) + J954), "B", C954)),
IF(($B954-Parameter!$B$17*Spielerentscheidungen!$B$5+Parameter!$B$4*(Ergebnisse2!$D$4/Parameter!$B$8) +I954)&gt;0,"A",
IF((ZB_Käufer2!$B954-Parameter!$B$17*Spielerentscheidungen!$D$5+Parameter!$B$4*(Ergebnisse2!$E$4/Parameter!$B$8) + J954)&gt;0,"B",0)))</f>
        <v>0</v>
      </c>
      <c r="H954">
        <f>IF(AND(($B954-Parameter!$B$17*Spielerentscheidungen!$B$6+Parameter!$B$4*(Ergebnisse2!$D$5/Parameter!$B$8) + I954)&gt;0,(ZB_Käufer2!$B954-Parameter!$B$17*Spielerentscheidungen!$D$6+Parameter!$B$4*(Ergebnisse2!$E$5/Parameter!$B$8) + J954)&gt;0), IF(($B954-Parameter!$B$17*Spielerentscheidungen!$B$6+Parameter!$B$4*(Ergebnisse2!$D$5/Parameter!$B$8) + I954) &gt; (ZB_Käufer2!$B954-Parameter!$B$17*Spielerentscheidungen!$D$6+Parameter!$B$4*(Ergebnisse2!$E$5/Parameter!$B$8) + J954),"A",IF(($B954-Parameter!$B$17*Spielerentscheidungen!$B$6+Parameter!$B$4*(Ergebnisse2!$D$5/Parameter!$B$8) + I954) &lt; (ZB_Käufer2!$B954-Parameter!$B$17*Spielerentscheidungen!$D$6+Parameter!$B$4*(Ergebnisse2!$E$5/Parameter!$B$8) + J954),"B",C954)),
IF(($B954-Parameter!$B$17*Spielerentscheidungen!$B$6+Parameter!$B$4*(Ergebnisse2!$D$5/Parameter!$B$8) + I954)&gt;0,"A",
IF((ZB_Käufer2!$B954-Parameter!$B$17*Spielerentscheidungen!$D$6 + Parameter!$B$4*(Ergebnisse2!$E$5/Parameter!$B$8) + J954)&gt;0,"B",0)))</f>
        <v>0</v>
      </c>
      <c r="I954">
        <v>1</v>
      </c>
      <c r="J954">
        <v>0</v>
      </c>
    </row>
    <row r="955" spans="1:10" x14ac:dyDescent="0.35">
      <c r="A955">
        <v>954</v>
      </c>
      <c r="B955">
        <v>5.47</v>
      </c>
      <c r="C955" t="s">
        <v>20</v>
      </c>
      <c r="D955">
        <f>IF(AND(($B955- Parameter!$B$17*Spielerentscheidungen!$B$2+Parameter!$B$4*0.5 + I955)&gt;0,(ZB_Käufer2!$B955-Parameter!$B$17*Spielerentscheidungen!$D$2+Parameter!$B$4*0.5 + J955)&gt;0), IF(($B955-Parameter!$B$17*Spielerentscheidungen!$B$2+Parameter!$B$4*0.5 + I955) &gt; (ZB_Käufer2!$B955-Parameter!$B$17*Spielerentscheidungen!$D$2+Parameter!$B$4*0.5 + J955), "A", IF((ZB_Käufer2!$B955-Parameter!$B$17*Spielerentscheidungen!$D$2+Parameter!$B$4*0.5 + J955) &gt; ($B955-Parameter!$B$17*Spielerentscheidungen!$B$2+Parameter!$B$4*0.5 + I955), "B", C955)),
IF(($B955-Parameter!$B$17*Spielerentscheidungen!$B$2+Parameter!$B$4*0.5 + I955)&gt;0,"A",
IF((ZB_Käufer2!$B955-Parameter!$B$17*Spielerentscheidungen!$D$2+Parameter!$B$4*0.5 + J955)&gt;0,"B",0)))</f>
        <v>0</v>
      </c>
      <c r="E955">
        <f>IF(AND(($B955-Parameter!$B$17*Spielerentscheidungen!$B$3+Parameter!$B$4*(Ergebnisse2!$D$2/Parameter!$B$8) + I955)&gt;0,(ZB_Käufer2!$B955-Parameter!$B$17*Spielerentscheidungen!$D$3+Parameter!$B$4*(Ergebnisse2!$E$2/Parameter!$B$8) + J955)&gt;0),IF(($B955-Parameter!$B$17*Spielerentscheidungen!$B$3+Parameter!$B$4*(Ergebnisse2!$D$2/Parameter!$B$8) + I955) &gt; (ZB_Käufer2!$B955-Parameter!$B$17*Spielerentscheidungen!$D$3+Parameter!$B$4*(Ergebnisse2!$E$2/Parameter!$B$8) + J955),"A", IF(($B955-Parameter!$B$17*Spielerentscheidungen!$B$3+Parameter!$B$4*(Ergebnisse2!$D$2/Parameter!$B$8) + I955) &lt; (ZB_Käufer2!$B955-Parameter!$B$17*Spielerentscheidungen!$D$3+Parameter!$B$4*(Ergebnisse2!$E$2/Parameter!$B$8) + J955 ), "B", C955)),
IF(($B955-Parameter!$B$17*Spielerentscheidungen!$B$3+Parameter!$B$4*(Ergebnisse2!$D$2/Parameter!$B$8) + I955) &gt; 0,"A",
IF((ZB_Käufer2!$B955-Parameter!$B$17*Spielerentscheidungen!$D$3+Parameter!$B$4*(Ergebnisse2!$E$2/Parameter!$B$8) + J955)&gt;0,"B",0)))</f>
        <v>0</v>
      </c>
      <c r="F955">
        <f>IF(AND(($B955-Parameter!$B$17*Spielerentscheidungen!$B$4+Parameter!$B$4*(Ergebnisse2!$D$3/Parameter!$B$8) + I955 )&gt;0,(ZB_Käufer2!$B955-Parameter!$B$17*Spielerentscheidungen!$D$4+Parameter!$B$4*(Ergebnisse2!$E$3/Parameter!$B$8) + J955)&gt;0),IF(($B955-Parameter!$B$17*Spielerentscheidungen!$B$4+Parameter!$B$4*(Ergebnisse2!$D$3/Parameter!$B$8) + I955) &gt; (ZB_Käufer2!$B955-Parameter!$B$17*Spielerentscheidungen!$D$4+Parameter!$B$4*(Ergebnisse2!$E$3/Parameter!$B$8) + J955), "A", IF(($B955-Parameter!$B$17*Spielerentscheidungen!$B$4+Parameter!$B$4*(Ergebnisse2!$D$3/Parameter!$B$8) + I955) &lt; (ZB_Käufer2!$B955-Parameter!$B$17*Spielerentscheidungen!$D$4+Parameter!$B$4*(Ergebnisse2!$E$3/Parameter!$B$8) + J955), "B", C955)),
IF(($B955-Parameter!$B$17*Spielerentscheidungen!$B$4+Parameter!$B$4*(Ergebnisse2!$D$3/Parameter!$B$8) + I955) &gt; 0,"A",
IF((ZB_Käufer2!$B955-Parameter!$B$17*Spielerentscheidungen!$D$4+Parameter!$B$4*(Ergebnisse2!$E$3/Parameter!$B$8) + J955) &gt; 0,"B",0)))</f>
        <v>0</v>
      </c>
      <c r="G955">
        <f>IF(AND(($B955-Parameter!$B$17*Spielerentscheidungen!$B$5+Parameter!$B$4*(Ergebnisse2!$D$4/Parameter!$B$8) + I955)&gt;0,(ZB_Käufer2!$B955-Parameter!$B$17*Spielerentscheidungen!$D$5+Parameter!$B$4*(Ergebnisse2!$E$4/Parameter!$B$8) + J955)&gt;0), IF(($B955-Parameter!$B$17*Spielerentscheidungen!$B$5+Parameter!$B$4*(Ergebnisse2!$D$4/Parameter!$B$8) + I955) &gt; (ZB_Käufer2!$B955-Parameter!$B$17*Spielerentscheidungen!$D$5+Parameter!$B$4*(Ergebnisse2!$E$4/Parameter!$B$8) + J955), "A", IF(($B955-Parameter!$B$17*Spielerentscheidungen!$B$5+Parameter!$B$4*(Ergebnisse2!$D$4/Parameter!$B$8) + I955) &lt; (ZB_Käufer2!$B955-Parameter!$B$17*Spielerentscheidungen!$D$5+Parameter!$B$4*(Ergebnisse2!$E$4/Parameter!$B$8) + J955), "B", C955)),
IF(($B955-Parameter!$B$17*Spielerentscheidungen!$B$5+Parameter!$B$4*(Ergebnisse2!$D$4/Parameter!$B$8) +I955)&gt;0,"A",
IF((ZB_Käufer2!$B955-Parameter!$B$17*Spielerentscheidungen!$D$5+Parameter!$B$4*(Ergebnisse2!$E$4/Parameter!$B$8) + J955)&gt;0,"B",0)))</f>
        <v>0</v>
      </c>
      <c r="H955">
        <f>IF(AND(($B955-Parameter!$B$17*Spielerentscheidungen!$B$6+Parameter!$B$4*(Ergebnisse2!$D$5/Parameter!$B$8) + I955)&gt;0,(ZB_Käufer2!$B955-Parameter!$B$17*Spielerentscheidungen!$D$6+Parameter!$B$4*(Ergebnisse2!$E$5/Parameter!$B$8) + J955)&gt;0), IF(($B955-Parameter!$B$17*Spielerentscheidungen!$B$6+Parameter!$B$4*(Ergebnisse2!$D$5/Parameter!$B$8) + I955) &gt; (ZB_Käufer2!$B955-Parameter!$B$17*Spielerentscheidungen!$D$6+Parameter!$B$4*(Ergebnisse2!$E$5/Parameter!$B$8) + J955),"A",IF(($B955-Parameter!$B$17*Spielerentscheidungen!$B$6+Parameter!$B$4*(Ergebnisse2!$D$5/Parameter!$B$8) + I955) &lt; (ZB_Käufer2!$B955-Parameter!$B$17*Spielerentscheidungen!$D$6+Parameter!$B$4*(Ergebnisse2!$E$5/Parameter!$B$8) + J955),"B",C955)),
IF(($B955-Parameter!$B$17*Spielerentscheidungen!$B$6+Parameter!$B$4*(Ergebnisse2!$D$5/Parameter!$B$8) + I955)&gt;0,"A",
IF((ZB_Käufer2!$B955-Parameter!$B$17*Spielerentscheidungen!$D$6 + Parameter!$B$4*(Ergebnisse2!$E$5/Parameter!$B$8) + J955)&gt;0,"B",0)))</f>
        <v>0</v>
      </c>
      <c r="I955">
        <v>0</v>
      </c>
      <c r="J955">
        <v>1</v>
      </c>
    </row>
    <row r="956" spans="1:10" x14ac:dyDescent="0.35">
      <c r="A956">
        <v>955</v>
      </c>
      <c r="B956">
        <v>1.05</v>
      </c>
      <c r="C956" t="s">
        <v>19</v>
      </c>
      <c r="D956">
        <f>IF(AND(($B956- Parameter!$B$17*Spielerentscheidungen!$B$2+Parameter!$B$4*0.5 + I956)&gt;0,(ZB_Käufer2!$B956-Parameter!$B$17*Spielerentscheidungen!$D$2+Parameter!$B$4*0.5 + J956)&gt;0), IF(($B956-Parameter!$B$17*Spielerentscheidungen!$B$2+Parameter!$B$4*0.5 + I956) &gt; (ZB_Käufer2!$B956-Parameter!$B$17*Spielerentscheidungen!$D$2+Parameter!$B$4*0.5 + J956), "A", IF((ZB_Käufer2!$B956-Parameter!$B$17*Spielerentscheidungen!$D$2+Parameter!$B$4*0.5 + J956) &gt; ($B956-Parameter!$B$17*Spielerentscheidungen!$B$2+Parameter!$B$4*0.5 + I956), "B", C956)),
IF(($B956-Parameter!$B$17*Spielerentscheidungen!$B$2+Parameter!$B$4*0.5 + I956)&gt;0,"A",
IF((ZB_Käufer2!$B956-Parameter!$B$17*Spielerentscheidungen!$D$2+Parameter!$B$4*0.5 + J956)&gt;0,"B",0)))</f>
        <v>0</v>
      </c>
      <c r="E956">
        <f>IF(AND(($B956-Parameter!$B$17*Spielerentscheidungen!$B$3+Parameter!$B$4*(Ergebnisse2!$D$2/Parameter!$B$8) + I956)&gt;0,(ZB_Käufer2!$B956-Parameter!$B$17*Spielerentscheidungen!$D$3+Parameter!$B$4*(Ergebnisse2!$E$2/Parameter!$B$8) + J956)&gt;0),IF(($B956-Parameter!$B$17*Spielerentscheidungen!$B$3+Parameter!$B$4*(Ergebnisse2!$D$2/Parameter!$B$8) + I956) &gt; (ZB_Käufer2!$B956-Parameter!$B$17*Spielerentscheidungen!$D$3+Parameter!$B$4*(Ergebnisse2!$E$2/Parameter!$B$8) + J956),"A", IF(($B956-Parameter!$B$17*Spielerentscheidungen!$B$3+Parameter!$B$4*(Ergebnisse2!$D$2/Parameter!$B$8) + I956) &lt; (ZB_Käufer2!$B956-Parameter!$B$17*Spielerentscheidungen!$D$3+Parameter!$B$4*(Ergebnisse2!$E$2/Parameter!$B$8) + J956 ), "B", C956)),
IF(($B956-Parameter!$B$17*Spielerentscheidungen!$B$3+Parameter!$B$4*(Ergebnisse2!$D$2/Parameter!$B$8) + I956) &gt; 0,"A",
IF((ZB_Käufer2!$B956-Parameter!$B$17*Spielerentscheidungen!$D$3+Parameter!$B$4*(Ergebnisse2!$E$2/Parameter!$B$8) + J956)&gt;0,"B",0)))</f>
        <v>0</v>
      </c>
      <c r="F956">
        <f>IF(AND(($B956-Parameter!$B$17*Spielerentscheidungen!$B$4+Parameter!$B$4*(Ergebnisse2!$D$3/Parameter!$B$8) + I956 )&gt;0,(ZB_Käufer2!$B956-Parameter!$B$17*Spielerentscheidungen!$D$4+Parameter!$B$4*(Ergebnisse2!$E$3/Parameter!$B$8) + J956)&gt;0),IF(($B956-Parameter!$B$17*Spielerentscheidungen!$B$4+Parameter!$B$4*(Ergebnisse2!$D$3/Parameter!$B$8) + I956) &gt; (ZB_Käufer2!$B956-Parameter!$B$17*Spielerentscheidungen!$D$4+Parameter!$B$4*(Ergebnisse2!$E$3/Parameter!$B$8) + J956), "A", IF(($B956-Parameter!$B$17*Spielerentscheidungen!$B$4+Parameter!$B$4*(Ergebnisse2!$D$3/Parameter!$B$8) + I956) &lt; (ZB_Käufer2!$B956-Parameter!$B$17*Spielerentscheidungen!$D$4+Parameter!$B$4*(Ergebnisse2!$E$3/Parameter!$B$8) + J956), "B", C956)),
IF(($B956-Parameter!$B$17*Spielerentscheidungen!$B$4+Parameter!$B$4*(Ergebnisse2!$D$3/Parameter!$B$8) + I956) &gt; 0,"A",
IF((ZB_Käufer2!$B956-Parameter!$B$17*Spielerentscheidungen!$D$4+Parameter!$B$4*(Ergebnisse2!$E$3/Parameter!$B$8) + J956) &gt; 0,"B",0)))</f>
        <v>0</v>
      </c>
      <c r="G956">
        <f>IF(AND(($B956-Parameter!$B$17*Spielerentscheidungen!$B$5+Parameter!$B$4*(Ergebnisse2!$D$4/Parameter!$B$8) + I956)&gt;0,(ZB_Käufer2!$B956-Parameter!$B$17*Spielerentscheidungen!$D$5+Parameter!$B$4*(Ergebnisse2!$E$4/Parameter!$B$8) + J956)&gt;0), IF(($B956-Parameter!$B$17*Spielerentscheidungen!$B$5+Parameter!$B$4*(Ergebnisse2!$D$4/Parameter!$B$8) + I956) &gt; (ZB_Käufer2!$B956-Parameter!$B$17*Spielerentscheidungen!$D$5+Parameter!$B$4*(Ergebnisse2!$E$4/Parameter!$B$8) + J956), "A", IF(($B956-Parameter!$B$17*Spielerentscheidungen!$B$5+Parameter!$B$4*(Ergebnisse2!$D$4/Parameter!$B$8) + I956) &lt; (ZB_Käufer2!$B956-Parameter!$B$17*Spielerentscheidungen!$D$5+Parameter!$B$4*(Ergebnisse2!$E$4/Parameter!$B$8) + J956), "B", C956)),
IF(($B956-Parameter!$B$17*Spielerentscheidungen!$B$5+Parameter!$B$4*(Ergebnisse2!$D$4/Parameter!$B$8) +I956)&gt;0,"A",
IF((ZB_Käufer2!$B956-Parameter!$B$17*Spielerentscheidungen!$D$5+Parameter!$B$4*(Ergebnisse2!$E$4/Parameter!$B$8) + J956)&gt;0,"B",0)))</f>
        <v>0</v>
      </c>
      <c r="H956">
        <f>IF(AND(($B956-Parameter!$B$17*Spielerentscheidungen!$B$6+Parameter!$B$4*(Ergebnisse2!$D$5/Parameter!$B$8) + I956)&gt;0,(ZB_Käufer2!$B956-Parameter!$B$17*Spielerentscheidungen!$D$6+Parameter!$B$4*(Ergebnisse2!$E$5/Parameter!$B$8) + J956)&gt;0), IF(($B956-Parameter!$B$17*Spielerentscheidungen!$B$6+Parameter!$B$4*(Ergebnisse2!$D$5/Parameter!$B$8) + I956) &gt; (ZB_Käufer2!$B956-Parameter!$B$17*Spielerentscheidungen!$D$6+Parameter!$B$4*(Ergebnisse2!$E$5/Parameter!$B$8) + J956),"A",IF(($B956-Parameter!$B$17*Spielerentscheidungen!$B$6+Parameter!$B$4*(Ergebnisse2!$D$5/Parameter!$B$8) + I956) &lt; (ZB_Käufer2!$B956-Parameter!$B$17*Spielerentscheidungen!$D$6+Parameter!$B$4*(Ergebnisse2!$E$5/Parameter!$B$8) + J956),"B",C956)),
IF(($B956-Parameter!$B$17*Spielerentscheidungen!$B$6+Parameter!$B$4*(Ergebnisse2!$D$5/Parameter!$B$8) + I956)&gt;0,"A",
IF((ZB_Käufer2!$B956-Parameter!$B$17*Spielerentscheidungen!$D$6 + Parameter!$B$4*(Ergebnisse2!$E$5/Parameter!$B$8) + J956)&gt;0,"B",0)))</f>
        <v>0</v>
      </c>
      <c r="I956">
        <v>4</v>
      </c>
      <c r="J956">
        <v>0</v>
      </c>
    </row>
    <row r="957" spans="1:10" x14ac:dyDescent="0.35">
      <c r="A957">
        <v>956</v>
      </c>
      <c r="B957">
        <v>2.21</v>
      </c>
      <c r="C957" t="s">
        <v>20</v>
      </c>
      <c r="D957">
        <f>IF(AND(($B957- Parameter!$B$17*Spielerentscheidungen!$B$2+Parameter!$B$4*0.5 + I957)&gt;0,(ZB_Käufer2!$B957-Parameter!$B$17*Spielerentscheidungen!$D$2+Parameter!$B$4*0.5 + J957)&gt;0), IF(($B957-Parameter!$B$17*Spielerentscheidungen!$B$2+Parameter!$B$4*0.5 + I957) &gt; (ZB_Käufer2!$B957-Parameter!$B$17*Spielerentscheidungen!$D$2+Parameter!$B$4*0.5 + J957), "A", IF((ZB_Käufer2!$B957-Parameter!$B$17*Spielerentscheidungen!$D$2+Parameter!$B$4*0.5 + J957) &gt; ($B957-Parameter!$B$17*Spielerentscheidungen!$B$2+Parameter!$B$4*0.5 + I957), "B", C957)),
IF(($B957-Parameter!$B$17*Spielerentscheidungen!$B$2+Parameter!$B$4*0.5 + I957)&gt;0,"A",
IF((ZB_Käufer2!$B957-Parameter!$B$17*Spielerentscheidungen!$D$2+Parameter!$B$4*0.5 + J957)&gt;0,"B",0)))</f>
        <v>0</v>
      </c>
      <c r="E957" t="str">
        <f>IF(AND(($B957-Parameter!$B$17*Spielerentscheidungen!$B$3+Parameter!$B$4*(Ergebnisse2!$D$2/Parameter!$B$8) + I957)&gt;0,(ZB_Käufer2!$B957-Parameter!$B$17*Spielerentscheidungen!$D$3+Parameter!$B$4*(Ergebnisse2!$E$2/Parameter!$B$8) + J957)&gt;0),IF(($B957-Parameter!$B$17*Spielerentscheidungen!$B$3+Parameter!$B$4*(Ergebnisse2!$D$2/Parameter!$B$8) + I957) &gt; (ZB_Käufer2!$B957-Parameter!$B$17*Spielerentscheidungen!$D$3+Parameter!$B$4*(Ergebnisse2!$E$2/Parameter!$B$8) + J957),"A", IF(($B957-Parameter!$B$17*Spielerentscheidungen!$B$3+Parameter!$B$4*(Ergebnisse2!$D$2/Parameter!$B$8) + I957) &lt; (ZB_Käufer2!$B957-Parameter!$B$17*Spielerentscheidungen!$D$3+Parameter!$B$4*(Ergebnisse2!$E$2/Parameter!$B$8) + J957 ), "B", C957)),
IF(($B957-Parameter!$B$17*Spielerentscheidungen!$B$3+Parameter!$B$4*(Ergebnisse2!$D$2/Parameter!$B$8) + I957) &gt; 0,"A",
IF((ZB_Käufer2!$B957-Parameter!$B$17*Spielerentscheidungen!$D$3+Parameter!$B$4*(Ergebnisse2!$E$2/Parameter!$B$8) + J957)&gt;0,"B",0)))</f>
        <v>A</v>
      </c>
      <c r="F957">
        <f>IF(AND(($B957-Parameter!$B$17*Spielerentscheidungen!$B$4+Parameter!$B$4*(Ergebnisse2!$D$3/Parameter!$B$8) + I957 )&gt;0,(ZB_Käufer2!$B957-Parameter!$B$17*Spielerentscheidungen!$D$4+Parameter!$B$4*(Ergebnisse2!$E$3/Parameter!$B$8) + J957)&gt;0),IF(($B957-Parameter!$B$17*Spielerentscheidungen!$B$4+Parameter!$B$4*(Ergebnisse2!$D$3/Parameter!$B$8) + I957) &gt; (ZB_Käufer2!$B957-Parameter!$B$17*Spielerentscheidungen!$D$4+Parameter!$B$4*(Ergebnisse2!$E$3/Parameter!$B$8) + J957), "A", IF(($B957-Parameter!$B$17*Spielerentscheidungen!$B$4+Parameter!$B$4*(Ergebnisse2!$D$3/Parameter!$B$8) + I957) &lt; (ZB_Käufer2!$B957-Parameter!$B$17*Spielerentscheidungen!$D$4+Parameter!$B$4*(Ergebnisse2!$E$3/Parameter!$B$8) + J957), "B", C957)),
IF(($B957-Parameter!$B$17*Spielerentscheidungen!$B$4+Parameter!$B$4*(Ergebnisse2!$D$3/Parameter!$B$8) + I957) &gt; 0,"A",
IF((ZB_Käufer2!$B957-Parameter!$B$17*Spielerentscheidungen!$D$4+Parameter!$B$4*(Ergebnisse2!$E$3/Parameter!$B$8) + J957) &gt; 0,"B",0)))</f>
        <v>0</v>
      </c>
      <c r="G957">
        <f>IF(AND(($B957-Parameter!$B$17*Spielerentscheidungen!$B$5+Parameter!$B$4*(Ergebnisse2!$D$4/Parameter!$B$8) + I957)&gt;0,(ZB_Käufer2!$B957-Parameter!$B$17*Spielerentscheidungen!$D$5+Parameter!$B$4*(Ergebnisse2!$E$4/Parameter!$B$8) + J957)&gt;0), IF(($B957-Parameter!$B$17*Spielerentscheidungen!$B$5+Parameter!$B$4*(Ergebnisse2!$D$4/Parameter!$B$8) + I957) &gt; (ZB_Käufer2!$B957-Parameter!$B$17*Spielerentscheidungen!$D$5+Parameter!$B$4*(Ergebnisse2!$E$4/Parameter!$B$8) + J957), "A", IF(($B957-Parameter!$B$17*Spielerentscheidungen!$B$5+Parameter!$B$4*(Ergebnisse2!$D$4/Parameter!$B$8) + I957) &lt; (ZB_Käufer2!$B957-Parameter!$B$17*Spielerentscheidungen!$D$5+Parameter!$B$4*(Ergebnisse2!$E$4/Parameter!$B$8) + J957), "B", C957)),
IF(($B957-Parameter!$B$17*Spielerentscheidungen!$B$5+Parameter!$B$4*(Ergebnisse2!$D$4/Parameter!$B$8) +I957)&gt;0,"A",
IF((ZB_Käufer2!$B957-Parameter!$B$17*Spielerentscheidungen!$D$5+Parameter!$B$4*(Ergebnisse2!$E$4/Parameter!$B$8) + J957)&gt;0,"B",0)))</f>
        <v>0</v>
      </c>
      <c r="H957">
        <f>IF(AND(($B957-Parameter!$B$17*Spielerentscheidungen!$B$6+Parameter!$B$4*(Ergebnisse2!$D$5/Parameter!$B$8) + I957)&gt;0,(ZB_Käufer2!$B957-Parameter!$B$17*Spielerentscheidungen!$D$6+Parameter!$B$4*(Ergebnisse2!$E$5/Parameter!$B$8) + J957)&gt;0), IF(($B957-Parameter!$B$17*Spielerentscheidungen!$B$6+Parameter!$B$4*(Ergebnisse2!$D$5/Parameter!$B$8) + I957) &gt; (ZB_Käufer2!$B957-Parameter!$B$17*Spielerentscheidungen!$D$6+Parameter!$B$4*(Ergebnisse2!$E$5/Parameter!$B$8) + J957),"A",IF(($B957-Parameter!$B$17*Spielerentscheidungen!$B$6+Parameter!$B$4*(Ergebnisse2!$D$5/Parameter!$B$8) + I957) &lt; (ZB_Käufer2!$B957-Parameter!$B$17*Spielerentscheidungen!$D$6+Parameter!$B$4*(Ergebnisse2!$E$5/Parameter!$B$8) + J957),"B",C957)),
IF(($B957-Parameter!$B$17*Spielerentscheidungen!$B$6+Parameter!$B$4*(Ergebnisse2!$D$5/Parameter!$B$8) + I957)&gt;0,"A",
IF((ZB_Käufer2!$B957-Parameter!$B$17*Spielerentscheidungen!$D$6 + Parameter!$B$4*(Ergebnisse2!$E$5/Parameter!$B$8) + J957)&gt;0,"B",0)))</f>
        <v>0</v>
      </c>
      <c r="I957">
        <v>4</v>
      </c>
      <c r="J957">
        <v>0</v>
      </c>
    </row>
    <row r="958" spans="1:10" x14ac:dyDescent="0.35">
      <c r="A958">
        <v>957</v>
      </c>
      <c r="B958">
        <v>1.46</v>
      </c>
      <c r="C958" t="s">
        <v>19</v>
      </c>
      <c r="D958">
        <f>IF(AND(($B958- Parameter!$B$17*Spielerentscheidungen!$B$2+Parameter!$B$4*0.5 + I958)&gt;0,(ZB_Käufer2!$B958-Parameter!$B$17*Spielerentscheidungen!$D$2+Parameter!$B$4*0.5 + J958)&gt;0), IF(($B958-Parameter!$B$17*Spielerentscheidungen!$B$2+Parameter!$B$4*0.5 + I958) &gt; (ZB_Käufer2!$B958-Parameter!$B$17*Spielerentscheidungen!$D$2+Parameter!$B$4*0.5 + J958), "A", IF((ZB_Käufer2!$B958-Parameter!$B$17*Spielerentscheidungen!$D$2+Parameter!$B$4*0.5 + J958) &gt; ($B958-Parameter!$B$17*Spielerentscheidungen!$B$2+Parameter!$B$4*0.5 + I958), "B", C958)),
IF(($B958-Parameter!$B$17*Spielerentscheidungen!$B$2+Parameter!$B$4*0.5 + I958)&gt;0,"A",
IF((ZB_Käufer2!$B958-Parameter!$B$17*Spielerentscheidungen!$D$2+Parameter!$B$4*0.5 + J958)&gt;0,"B",0)))</f>
        <v>0</v>
      </c>
      <c r="E958">
        <f>IF(AND(($B958-Parameter!$B$17*Spielerentscheidungen!$B$3+Parameter!$B$4*(Ergebnisse2!$D$2/Parameter!$B$8) + I958)&gt;0,(ZB_Käufer2!$B958-Parameter!$B$17*Spielerentscheidungen!$D$3+Parameter!$B$4*(Ergebnisse2!$E$2/Parameter!$B$8) + J958)&gt;0),IF(($B958-Parameter!$B$17*Spielerentscheidungen!$B$3+Parameter!$B$4*(Ergebnisse2!$D$2/Parameter!$B$8) + I958) &gt; (ZB_Käufer2!$B958-Parameter!$B$17*Spielerentscheidungen!$D$3+Parameter!$B$4*(Ergebnisse2!$E$2/Parameter!$B$8) + J958),"A", IF(($B958-Parameter!$B$17*Spielerentscheidungen!$B$3+Parameter!$B$4*(Ergebnisse2!$D$2/Parameter!$B$8) + I958) &lt; (ZB_Käufer2!$B958-Parameter!$B$17*Spielerentscheidungen!$D$3+Parameter!$B$4*(Ergebnisse2!$E$2/Parameter!$B$8) + J958 ), "B", C958)),
IF(($B958-Parameter!$B$17*Spielerentscheidungen!$B$3+Parameter!$B$4*(Ergebnisse2!$D$2/Parameter!$B$8) + I958) &gt; 0,"A",
IF((ZB_Käufer2!$B958-Parameter!$B$17*Spielerentscheidungen!$D$3+Parameter!$B$4*(Ergebnisse2!$E$2/Parameter!$B$8) + J958)&gt;0,"B",0)))</f>
        <v>0</v>
      </c>
      <c r="F958">
        <f>IF(AND(($B958-Parameter!$B$17*Spielerentscheidungen!$B$4+Parameter!$B$4*(Ergebnisse2!$D$3/Parameter!$B$8) + I958 )&gt;0,(ZB_Käufer2!$B958-Parameter!$B$17*Spielerentscheidungen!$D$4+Parameter!$B$4*(Ergebnisse2!$E$3/Parameter!$B$8) + J958)&gt;0),IF(($B958-Parameter!$B$17*Spielerentscheidungen!$B$4+Parameter!$B$4*(Ergebnisse2!$D$3/Parameter!$B$8) + I958) &gt; (ZB_Käufer2!$B958-Parameter!$B$17*Spielerentscheidungen!$D$4+Parameter!$B$4*(Ergebnisse2!$E$3/Parameter!$B$8) + J958), "A", IF(($B958-Parameter!$B$17*Spielerentscheidungen!$B$4+Parameter!$B$4*(Ergebnisse2!$D$3/Parameter!$B$8) + I958) &lt; (ZB_Käufer2!$B958-Parameter!$B$17*Spielerentscheidungen!$D$4+Parameter!$B$4*(Ergebnisse2!$E$3/Parameter!$B$8) + J958), "B", C958)),
IF(($B958-Parameter!$B$17*Spielerentscheidungen!$B$4+Parameter!$B$4*(Ergebnisse2!$D$3/Parameter!$B$8) + I958) &gt; 0,"A",
IF((ZB_Käufer2!$B958-Parameter!$B$17*Spielerentscheidungen!$D$4+Parameter!$B$4*(Ergebnisse2!$E$3/Parameter!$B$8) + J958) &gt; 0,"B",0)))</f>
        <v>0</v>
      </c>
      <c r="G958">
        <f>IF(AND(($B958-Parameter!$B$17*Spielerentscheidungen!$B$5+Parameter!$B$4*(Ergebnisse2!$D$4/Parameter!$B$8) + I958)&gt;0,(ZB_Käufer2!$B958-Parameter!$B$17*Spielerentscheidungen!$D$5+Parameter!$B$4*(Ergebnisse2!$E$4/Parameter!$B$8) + J958)&gt;0), IF(($B958-Parameter!$B$17*Spielerentscheidungen!$B$5+Parameter!$B$4*(Ergebnisse2!$D$4/Parameter!$B$8) + I958) &gt; (ZB_Käufer2!$B958-Parameter!$B$17*Spielerentscheidungen!$D$5+Parameter!$B$4*(Ergebnisse2!$E$4/Parameter!$B$8) + J958), "A", IF(($B958-Parameter!$B$17*Spielerentscheidungen!$B$5+Parameter!$B$4*(Ergebnisse2!$D$4/Parameter!$B$8) + I958) &lt; (ZB_Käufer2!$B958-Parameter!$B$17*Spielerentscheidungen!$D$5+Parameter!$B$4*(Ergebnisse2!$E$4/Parameter!$B$8) + J958), "B", C958)),
IF(($B958-Parameter!$B$17*Spielerentscheidungen!$B$5+Parameter!$B$4*(Ergebnisse2!$D$4/Parameter!$B$8) +I958)&gt;0,"A",
IF((ZB_Käufer2!$B958-Parameter!$B$17*Spielerentscheidungen!$D$5+Parameter!$B$4*(Ergebnisse2!$E$4/Parameter!$B$8) + J958)&gt;0,"B",0)))</f>
        <v>0</v>
      </c>
      <c r="H958">
        <f>IF(AND(($B958-Parameter!$B$17*Spielerentscheidungen!$B$6+Parameter!$B$4*(Ergebnisse2!$D$5/Parameter!$B$8) + I958)&gt;0,(ZB_Käufer2!$B958-Parameter!$B$17*Spielerentscheidungen!$D$6+Parameter!$B$4*(Ergebnisse2!$E$5/Parameter!$B$8) + J958)&gt;0), IF(($B958-Parameter!$B$17*Spielerentscheidungen!$B$6+Parameter!$B$4*(Ergebnisse2!$D$5/Parameter!$B$8) + I958) &gt; (ZB_Käufer2!$B958-Parameter!$B$17*Spielerentscheidungen!$D$6+Parameter!$B$4*(Ergebnisse2!$E$5/Parameter!$B$8) + J958),"A",IF(($B958-Parameter!$B$17*Spielerentscheidungen!$B$6+Parameter!$B$4*(Ergebnisse2!$D$5/Parameter!$B$8) + I958) &lt; (ZB_Käufer2!$B958-Parameter!$B$17*Spielerentscheidungen!$D$6+Parameter!$B$4*(Ergebnisse2!$E$5/Parameter!$B$8) + J958),"B",C958)),
IF(($B958-Parameter!$B$17*Spielerentscheidungen!$B$6+Parameter!$B$4*(Ergebnisse2!$D$5/Parameter!$B$8) + I958)&gt;0,"A",
IF((ZB_Käufer2!$B958-Parameter!$B$17*Spielerentscheidungen!$D$6 + Parameter!$B$4*(Ergebnisse2!$E$5/Parameter!$B$8) + J958)&gt;0,"B",0)))</f>
        <v>0</v>
      </c>
      <c r="I958">
        <v>0</v>
      </c>
      <c r="J958">
        <v>2</v>
      </c>
    </row>
    <row r="959" spans="1:10" x14ac:dyDescent="0.35">
      <c r="A959">
        <v>958</v>
      </c>
      <c r="B959">
        <v>1.84</v>
      </c>
      <c r="C959" t="s">
        <v>20</v>
      </c>
      <c r="D959">
        <f>IF(AND(($B959- Parameter!$B$17*Spielerentscheidungen!$B$2+Parameter!$B$4*0.5 + I959)&gt;0,(ZB_Käufer2!$B959-Parameter!$B$17*Spielerentscheidungen!$D$2+Parameter!$B$4*0.5 + J959)&gt;0), IF(($B959-Parameter!$B$17*Spielerentscheidungen!$B$2+Parameter!$B$4*0.5 + I959) &gt; (ZB_Käufer2!$B959-Parameter!$B$17*Spielerentscheidungen!$D$2+Parameter!$B$4*0.5 + J959), "A", IF((ZB_Käufer2!$B959-Parameter!$B$17*Spielerentscheidungen!$D$2+Parameter!$B$4*0.5 + J959) &gt; ($B959-Parameter!$B$17*Spielerentscheidungen!$B$2+Parameter!$B$4*0.5 + I959), "B", C959)),
IF(($B959-Parameter!$B$17*Spielerentscheidungen!$B$2+Parameter!$B$4*0.5 + I959)&gt;0,"A",
IF((ZB_Käufer2!$B959-Parameter!$B$17*Spielerentscheidungen!$D$2+Parameter!$B$4*0.5 + J959)&gt;0,"B",0)))</f>
        <v>0</v>
      </c>
      <c r="E959">
        <f>IF(AND(($B959-Parameter!$B$17*Spielerentscheidungen!$B$3+Parameter!$B$4*(Ergebnisse2!$D$2/Parameter!$B$8) + I959)&gt;0,(ZB_Käufer2!$B959-Parameter!$B$17*Spielerentscheidungen!$D$3+Parameter!$B$4*(Ergebnisse2!$E$2/Parameter!$B$8) + J959)&gt;0),IF(($B959-Parameter!$B$17*Spielerentscheidungen!$B$3+Parameter!$B$4*(Ergebnisse2!$D$2/Parameter!$B$8) + I959) &gt; (ZB_Käufer2!$B959-Parameter!$B$17*Spielerentscheidungen!$D$3+Parameter!$B$4*(Ergebnisse2!$E$2/Parameter!$B$8) + J959),"A", IF(($B959-Parameter!$B$17*Spielerentscheidungen!$B$3+Parameter!$B$4*(Ergebnisse2!$D$2/Parameter!$B$8) + I959) &lt; (ZB_Käufer2!$B959-Parameter!$B$17*Spielerentscheidungen!$D$3+Parameter!$B$4*(Ergebnisse2!$E$2/Parameter!$B$8) + J959 ), "B", C959)),
IF(($B959-Parameter!$B$17*Spielerentscheidungen!$B$3+Parameter!$B$4*(Ergebnisse2!$D$2/Parameter!$B$8) + I959) &gt; 0,"A",
IF((ZB_Käufer2!$B959-Parameter!$B$17*Spielerentscheidungen!$D$3+Parameter!$B$4*(Ergebnisse2!$E$2/Parameter!$B$8) + J959)&gt;0,"B",0)))</f>
        <v>0</v>
      </c>
      <c r="F959">
        <f>IF(AND(($B959-Parameter!$B$17*Spielerentscheidungen!$B$4+Parameter!$B$4*(Ergebnisse2!$D$3/Parameter!$B$8) + I959 )&gt;0,(ZB_Käufer2!$B959-Parameter!$B$17*Spielerentscheidungen!$D$4+Parameter!$B$4*(Ergebnisse2!$E$3/Parameter!$B$8) + J959)&gt;0),IF(($B959-Parameter!$B$17*Spielerentscheidungen!$B$4+Parameter!$B$4*(Ergebnisse2!$D$3/Parameter!$B$8) + I959) &gt; (ZB_Käufer2!$B959-Parameter!$B$17*Spielerentscheidungen!$D$4+Parameter!$B$4*(Ergebnisse2!$E$3/Parameter!$B$8) + J959), "A", IF(($B959-Parameter!$B$17*Spielerentscheidungen!$B$4+Parameter!$B$4*(Ergebnisse2!$D$3/Parameter!$B$8) + I959) &lt; (ZB_Käufer2!$B959-Parameter!$B$17*Spielerentscheidungen!$D$4+Parameter!$B$4*(Ergebnisse2!$E$3/Parameter!$B$8) + J959), "B", C959)),
IF(($B959-Parameter!$B$17*Spielerentscheidungen!$B$4+Parameter!$B$4*(Ergebnisse2!$D$3/Parameter!$B$8) + I959) &gt; 0,"A",
IF((ZB_Käufer2!$B959-Parameter!$B$17*Spielerentscheidungen!$D$4+Parameter!$B$4*(Ergebnisse2!$E$3/Parameter!$B$8) + J959) &gt; 0,"B",0)))</f>
        <v>0</v>
      </c>
      <c r="G959">
        <f>IF(AND(($B959-Parameter!$B$17*Spielerentscheidungen!$B$5+Parameter!$B$4*(Ergebnisse2!$D$4/Parameter!$B$8) + I959)&gt;0,(ZB_Käufer2!$B959-Parameter!$B$17*Spielerentscheidungen!$D$5+Parameter!$B$4*(Ergebnisse2!$E$4/Parameter!$B$8) + J959)&gt;0), IF(($B959-Parameter!$B$17*Spielerentscheidungen!$B$5+Parameter!$B$4*(Ergebnisse2!$D$4/Parameter!$B$8) + I959) &gt; (ZB_Käufer2!$B959-Parameter!$B$17*Spielerentscheidungen!$D$5+Parameter!$B$4*(Ergebnisse2!$E$4/Parameter!$B$8) + J959), "A", IF(($B959-Parameter!$B$17*Spielerentscheidungen!$B$5+Parameter!$B$4*(Ergebnisse2!$D$4/Parameter!$B$8) + I959) &lt; (ZB_Käufer2!$B959-Parameter!$B$17*Spielerentscheidungen!$D$5+Parameter!$B$4*(Ergebnisse2!$E$4/Parameter!$B$8) + J959), "B", C959)),
IF(($B959-Parameter!$B$17*Spielerentscheidungen!$B$5+Parameter!$B$4*(Ergebnisse2!$D$4/Parameter!$B$8) +I959)&gt;0,"A",
IF((ZB_Käufer2!$B959-Parameter!$B$17*Spielerentscheidungen!$D$5+Parameter!$B$4*(Ergebnisse2!$E$4/Parameter!$B$8) + J959)&gt;0,"B",0)))</f>
        <v>0</v>
      </c>
      <c r="H959">
        <f>IF(AND(($B959-Parameter!$B$17*Spielerentscheidungen!$B$6+Parameter!$B$4*(Ergebnisse2!$D$5/Parameter!$B$8) + I959)&gt;0,(ZB_Käufer2!$B959-Parameter!$B$17*Spielerentscheidungen!$D$6+Parameter!$B$4*(Ergebnisse2!$E$5/Parameter!$B$8) + J959)&gt;0), IF(($B959-Parameter!$B$17*Spielerentscheidungen!$B$6+Parameter!$B$4*(Ergebnisse2!$D$5/Parameter!$B$8) + I959) &gt; (ZB_Käufer2!$B959-Parameter!$B$17*Spielerentscheidungen!$D$6+Parameter!$B$4*(Ergebnisse2!$E$5/Parameter!$B$8) + J959),"A",IF(($B959-Parameter!$B$17*Spielerentscheidungen!$B$6+Parameter!$B$4*(Ergebnisse2!$D$5/Parameter!$B$8) + I959) &lt; (ZB_Käufer2!$B959-Parameter!$B$17*Spielerentscheidungen!$D$6+Parameter!$B$4*(Ergebnisse2!$E$5/Parameter!$B$8) + J959),"B",C959)),
IF(($B959-Parameter!$B$17*Spielerentscheidungen!$B$6+Parameter!$B$4*(Ergebnisse2!$D$5/Parameter!$B$8) + I959)&gt;0,"A",
IF((ZB_Käufer2!$B959-Parameter!$B$17*Spielerentscheidungen!$D$6 + Parameter!$B$4*(Ergebnisse2!$E$5/Parameter!$B$8) + J959)&gt;0,"B",0)))</f>
        <v>0</v>
      </c>
      <c r="I959">
        <v>1</v>
      </c>
      <c r="J959">
        <v>0</v>
      </c>
    </row>
    <row r="960" spans="1:10" x14ac:dyDescent="0.35">
      <c r="A960">
        <v>959</v>
      </c>
      <c r="B960">
        <v>1.43</v>
      </c>
      <c r="C960" t="s">
        <v>19</v>
      </c>
      <c r="D960">
        <f>IF(AND(($B960- Parameter!$B$17*Spielerentscheidungen!$B$2+Parameter!$B$4*0.5 + I960)&gt;0,(ZB_Käufer2!$B960-Parameter!$B$17*Spielerentscheidungen!$D$2+Parameter!$B$4*0.5 + J960)&gt;0), IF(($B960-Parameter!$B$17*Spielerentscheidungen!$B$2+Parameter!$B$4*0.5 + I960) &gt; (ZB_Käufer2!$B960-Parameter!$B$17*Spielerentscheidungen!$D$2+Parameter!$B$4*0.5 + J960), "A", IF((ZB_Käufer2!$B960-Parameter!$B$17*Spielerentscheidungen!$D$2+Parameter!$B$4*0.5 + J960) &gt; ($B960-Parameter!$B$17*Spielerentscheidungen!$B$2+Parameter!$B$4*0.5 + I960), "B", C960)),
IF(($B960-Parameter!$B$17*Spielerentscheidungen!$B$2+Parameter!$B$4*0.5 + I960)&gt;0,"A",
IF((ZB_Käufer2!$B960-Parameter!$B$17*Spielerentscheidungen!$D$2+Parameter!$B$4*0.5 + J960)&gt;0,"B",0)))</f>
        <v>0</v>
      </c>
      <c r="E960">
        <f>IF(AND(($B960-Parameter!$B$17*Spielerentscheidungen!$B$3+Parameter!$B$4*(Ergebnisse2!$D$2/Parameter!$B$8) + I960)&gt;0,(ZB_Käufer2!$B960-Parameter!$B$17*Spielerentscheidungen!$D$3+Parameter!$B$4*(Ergebnisse2!$E$2/Parameter!$B$8) + J960)&gt;0),IF(($B960-Parameter!$B$17*Spielerentscheidungen!$B$3+Parameter!$B$4*(Ergebnisse2!$D$2/Parameter!$B$8) + I960) &gt; (ZB_Käufer2!$B960-Parameter!$B$17*Spielerentscheidungen!$D$3+Parameter!$B$4*(Ergebnisse2!$E$2/Parameter!$B$8) + J960),"A", IF(($B960-Parameter!$B$17*Spielerentscheidungen!$B$3+Parameter!$B$4*(Ergebnisse2!$D$2/Parameter!$B$8) + I960) &lt; (ZB_Käufer2!$B960-Parameter!$B$17*Spielerentscheidungen!$D$3+Parameter!$B$4*(Ergebnisse2!$E$2/Parameter!$B$8) + J960 ), "B", C960)),
IF(($B960-Parameter!$B$17*Spielerentscheidungen!$B$3+Parameter!$B$4*(Ergebnisse2!$D$2/Parameter!$B$8) + I960) &gt; 0,"A",
IF((ZB_Käufer2!$B960-Parameter!$B$17*Spielerentscheidungen!$D$3+Parameter!$B$4*(Ergebnisse2!$E$2/Parameter!$B$8) + J960)&gt;0,"B",0)))</f>
        <v>0</v>
      </c>
      <c r="F960">
        <f>IF(AND(($B960-Parameter!$B$17*Spielerentscheidungen!$B$4+Parameter!$B$4*(Ergebnisse2!$D$3/Parameter!$B$8) + I960 )&gt;0,(ZB_Käufer2!$B960-Parameter!$B$17*Spielerentscheidungen!$D$4+Parameter!$B$4*(Ergebnisse2!$E$3/Parameter!$B$8) + J960)&gt;0),IF(($B960-Parameter!$B$17*Spielerentscheidungen!$B$4+Parameter!$B$4*(Ergebnisse2!$D$3/Parameter!$B$8) + I960) &gt; (ZB_Käufer2!$B960-Parameter!$B$17*Spielerentscheidungen!$D$4+Parameter!$B$4*(Ergebnisse2!$E$3/Parameter!$B$8) + J960), "A", IF(($B960-Parameter!$B$17*Spielerentscheidungen!$B$4+Parameter!$B$4*(Ergebnisse2!$D$3/Parameter!$B$8) + I960) &lt; (ZB_Käufer2!$B960-Parameter!$B$17*Spielerentscheidungen!$D$4+Parameter!$B$4*(Ergebnisse2!$E$3/Parameter!$B$8) + J960), "B", C960)),
IF(($B960-Parameter!$B$17*Spielerentscheidungen!$B$4+Parameter!$B$4*(Ergebnisse2!$D$3/Parameter!$B$8) + I960) &gt; 0,"A",
IF((ZB_Käufer2!$B960-Parameter!$B$17*Spielerentscheidungen!$D$4+Parameter!$B$4*(Ergebnisse2!$E$3/Parameter!$B$8) + J960) &gt; 0,"B",0)))</f>
        <v>0</v>
      </c>
      <c r="G960">
        <f>IF(AND(($B960-Parameter!$B$17*Spielerentscheidungen!$B$5+Parameter!$B$4*(Ergebnisse2!$D$4/Parameter!$B$8) + I960)&gt;0,(ZB_Käufer2!$B960-Parameter!$B$17*Spielerentscheidungen!$D$5+Parameter!$B$4*(Ergebnisse2!$E$4/Parameter!$B$8) + J960)&gt;0), IF(($B960-Parameter!$B$17*Spielerentscheidungen!$B$5+Parameter!$B$4*(Ergebnisse2!$D$4/Parameter!$B$8) + I960) &gt; (ZB_Käufer2!$B960-Parameter!$B$17*Spielerentscheidungen!$D$5+Parameter!$B$4*(Ergebnisse2!$E$4/Parameter!$B$8) + J960), "A", IF(($B960-Parameter!$B$17*Spielerentscheidungen!$B$5+Parameter!$B$4*(Ergebnisse2!$D$4/Parameter!$B$8) + I960) &lt; (ZB_Käufer2!$B960-Parameter!$B$17*Spielerentscheidungen!$D$5+Parameter!$B$4*(Ergebnisse2!$E$4/Parameter!$B$8) + J960), "B", C960)),
IF(($B960-Parameter!$B$17*Spielerentscheidungen!$B$5+Parameter!$B$4*(Ergebnisse2!$D$4/Parameter!$B$8) +I960)&gt;0,"A",
IF((ZB_Käufer2!$B960-Parameter!$B$17*Spielerentscheidungen!$D$5+Parameter!$B$4*(Ergebnisse2!$E$4/Parameter!$B$8) + J960)&gt;0,"B",0)))</f>
        <v>0</v>
      </c>
      <c r="H960">
        <f>IF(AND(($B960-Parameter!$B$17*Spielerentscheidungen!$B$6+Parameter!$B$4*(Ergebnisse2!$D$5/Parameter!$B$8) + I960)&gt;0,(ZB_Käufer2!$B960-Parameter!$B$17*Spielerentscheidungen!$D$6+Parameter!$B$4*(Ergebnisse2!$E$5/Parameter!$B$8) + J960)&gt;0), IF(($B960-Parameter!$B$17*Spielerentscheidungen!$B$6+Parameter!$B$4*(Ergebnisse2!$D$5/Parameter!$B$8) + I960) &gt; (ZB_Käufer2!$B960-Parameter!$B$17*Spielerentscheidungen!$D$6+Parameter!$B$4*(Ergebnisse2!$E$5/Parameter!$B$8) + J960),"A",IF(($B960-Parameter!$B$17*Spielerentscheidungen!$B$6+Parameter!$B$4*(Ergebnisse2!$D$5/Parameter!$B$8) + I960) &lt; (ZB_Käufer2!$B960-Parameter!$B$17*Spielerentscheidungen!$D$6+Parameter!$B$4*(Ergebnisse2!$E$5/Parameter!$B$8) + J960),"B",C960)),
IF(($B960-Parameter!$B$17*Spielerentscheidungen!$B$6+Parameter!$B$4*(Ergebnisse2!$D$5/Parameter!$B$8) + I960)&gt;0,"A",
IF((ZB_Käufer2!$B960-Parameter!$B$17*Spielerentscheidungen!$D$6 + Parameter!$B$4*(Ergebnisse2!$E$5/Parameter!$B$8) + J960)&gt;0,"B",0)))</f>
        <v>0</v>
      </c>
      <c r="I960">
        <v>0</v>
      </c>
      <c r="J960">
        <v>1</v>
      </c>
    </row>
    <row r="961" spans="1:10" x14ac:dyDescent="0.35">
      <c r="A961">
        <v>960</v>
      </c>
      <c r="B961">
        <v>9.02</v>
      </c>
      <c r="C961" t="s">
        <v>20</v>
      </c>
      <c r="D961" t="str">
        <f>IF(AND(($B961- Parameter!$B$17*Spielerentscheidungen!$B$2+Parameter!$B$4*0.5 + I961)&gt;0,(ZB_Käufer2!$B961-Parameter!$B$17*Spielerentscheidungen!$D$2+Parameter!$B$4*0.5 + J961)&gt;0), IF(($B961-Parameter!$B$17*Spielerentscheidungen!$B$2+Parameter!$B$4*0.5 + I961) &gt; (ZB_Käufer2!$B961-Parameter!$B$17*Spielerentscheidungen!$D$2+Parameter!$B$4*0.5 + J961), "A", IF((ZB_Käufer2!$B961-Parameter!$B$17*Spielerentscheidungen!$D$2+Parameter!$B$4*0.5 + J961) &gt; ($B961-Parameter!$B$17*Spielerentscheidungen!$B$2+Parameter!$B$4*0.5 + I961), "B", C961)),
IF(($B961-Parameter!$B$17*Spielerentscheidungen!$B$2+Parameter!$B$4*0.5 + I961)&gt;0,"A",
IF((ZB_Käufer2!$B961-Parameter!$B$17*Spielerentscheidungen!$D$2+Parameter!$B$4*0.5 + J961)&gt;0,"B",0)))</f>
        <v>A</v>
      </c>
      <c r="E961" t="str">
        <f>IF(AND(($B961-Parameter!$B$17*Spielerentscheidungen!$B$3+Parameter!$B$4*(Ergebnisse2!$D$2/Parameter!$B$8) + I961)&gt;0,(ZB_Käufer2!$B961-Parameter!$B$17*Spielerentscheidungen!$D$3+Parameter!$B$4*(Ergebnisse2!$E$2/Parameter!$B$8) + J961)&gt;0),IF(($B961-Parameter!$B$17*Spielerentscheidungen!$B$3+Parameter!$B$4*(Ergebnisse2!$D$2/Parameter!$B$8) + I961) &gt; (ZB_Käufer2!$B961-Parameter!$B$17*Spielerentscheidungen!$D$3+Parameter!$B$4*(Ergebnisse2!$E$2/Parameter!$B$8) + J961),"A", IF(($B961-Parameter!$B$17*Spielerentscheidungen!$B$3+Parameter!$B$4*(Ergebnisse2!$D$2/Parameter!$B$8) + I961) &lt; (ZB_Käufer2!$B961-Parameter!$B$17*Spielerentscheidungen!$D$3+Parameter!$B$4*(Ergebnisse2!$E$2/Parameter!$B$8) + J961 ), "B", C961)),
IF(($B961-Parameter!$B$17*Spielerentscheidungen!$B$3+Parameter!$B$4*(Ergebnisse2!$D$2/Parameter!$B$8) + I961) &gt; 0,"A",
IF((ZB_Käufer2!$B961-Parameter!$B$17*Spielerentscheidungen!$D$3+Parameter!$B$4*(Ergebnisse2!$E$2/Parameter!$B$8) + J961)&gt;0,"B",0)))</f>
        <v>A</v>
      </c>
      <c r="F961" t="str">
        <f>IF(AND(($B961-Parameter!$B$17*Spielerentscheidungen!$B$4+Parameter!$B$4*(Ergebnisse2!$D$3/Parameter!$B$8) + I961 )&gt;0,(ZB_Käufer2!$B961-Parameter!$B$17*Spielerentscheidungen!$D$4+Parameter!$B$4*(Ergebnisse2!$E$3/Parameter!$B$8) + J961)&gt;0),IF(($B961-Parameter!$B$17*Spielerentscheidungen!$B$4+Parameter!$B$4*(Ergebnisse2!$D$3/Parameter!$B$8) + I961) &gt; (ZB_Käufer2!$B961-Parameter!$B$17*Spielerentscheidungen!$D$4+Parameter!$B$4*(Ergebnisse2!$E$3/Parameter!$B$8) + J961), "A", IF(($B961-Parameter!$B$17*Spielerentscheidungen!$B$4+Parameter!$B$4*(Ergebnisse2!$D$3/Parameter!$B$8) + I961) &lt; (ZB_Käufer2!$B961-Parameter!$B$17*Spielerentscheidungen!$D$4+Parameter!$B$4*(Ergebnisse2!$E$3/Parameter!$B$8) + J961), "B", C961)),
IF(($B961-Parameter!$B$17*Spielerentscheidungen!$B$4+Parameter!$B$4*(Ergebnisse2!$D$3/Parameter!$B$8) + I961) &gt; 0,"A",
IF((ZB_Käufer2!$B961-Parameter!$B$17*Spielerentscheidungen!$D$4+Parameter!$B$4*(Ergebnisse2!$E$3/Parameter!$B$8) + J961) &gt; 0,"B",0)))</f>
        <v>A</v>
      </c>
      <c r="G961" t="str">
        <f>IF(AND(($B961-Parameter!$B$17*Spielerentscheidungen!$B$5+Parameter!$B$4*(Ergebnisse2!$D$4/Parameter!$B$8) + I961)&gt;0,(ZB_Käufer2!$B961-Parameter!$B$17*Spielerentscheidungen!$D$5+Parameter!$B$4*(Ergebnisse2!$E$4/Parameter!$B$8) + J961)&gt;0), IF(($B961-Parameter!$B$17*Spielerentscheidungen!$B$5+Parameter!$B$4*(Ergebnisse2!$D$4/Parameter!$B$8) + I961) &gt; (ZB_Käufer2!$B961-Parameter!$B$17*Spielerentscheidungen!$D$5+Parameter!$B$4*(Ergebnisse2!$E$4/Parameter!$B$8) + J961), "A", IF(($B961-Parameter!$B$17*Spielerentscheidungen!$B$5+Parameter!$B$4*(Ergebnisse2!$D$4/Parameter!$B$8) + I961) &lt; (ZB_Käufer2!$B961-Parameter!$B$17*Spielerentscheidungen!$D$5+Parameter!$B$4*(Ergebnisse2!$E$4/Parameter!$B$8) + J961), "B", C961)),
IF(($B961-Parameter!$B$17*Spielerentscheidungen!$B$5+Parameter!$B$4*(Ergebnisse2!$D$4/Parameter!$B$8) +I961)&gt;0,"A",
IF((ZB_Käufer2!$B961-Parameter!$B$17*Spielerentscheidungen!$D$5+Parameter!$B$4*(Ergebnisse2!$E$4/Parameter!$B$8) + J961)&gt;0,"B",0)))</f>
        <v>A</v>
      </c>
      <c r="H961">
        <f>IF(AND(($B961-Parameter!$B$17*Spielerentscheidungen!$B$6+Parameter!$B$4*(Ergebnisse2!$D$5/Parameter!$B$8) + I961)&gt;0,(ZB_Käufer2!$B961-Parameter!$B$17*Spielerentscheidungen!$D$6+Parameter!$B$4*(Ergebnisse2!$E$5/Parameter!$B$8) + J961)&gt;0), IF(($B961-Parameter!$B$17*Spielerentscheidungen!$B$6+Parameter!$B$4*(Ergebnisse2!$D$5/Parameter!$B$8) + I961) &gt; (ZB_Käufer2!$B961-Parameter!$B$17*Spielerentscheidungen!$D$6+Parameter!$B$4*(Ergebnisse2!$E$5/Parameter!$B$8) + J961),"A",IF(($B961-Parameter!$B$17*Spielerentscheidungen!$B$6+Parameter!$B$4*(Ergebnisse2!$D$5/Parameter!$B$8) + I961) &lt; (ZB_Käufer2!$B961-Parameter!$B$17*Spielerentscheidungen!$D$6+Parameter!$B$4*(Ergebnisse2!$E$5/Parameter!$B$8) + J961),"B",C961)),
IF(($B961-Parameter!$B$17*Spielerentscheidungen!$B$6+Parameter!$B$4*(Ergebnisse2!$D$5/Parameter!$B$8) + I961)&gt;0,"A",
IF((ZB_Käufer2!$B961-Parameter!$B$17*Spielerentscheidungen!$D$6 + Parameter!$B$4*(Ergebnisse2!$E$5/Parameter!$B$8) + J961)&gt;0,"B",0)))</f>
        <v>0</v>
      </c>
      <c r="I961">
        <v>4</v>
      </c>
      <c r="J961">
        <v>0</v>
      </c>
    </row>
    <row r="962" spans="1:10" x14ac:dyDescent="0.35">
      <c r="A962">
        <v>961</v>
      </c>
      <c r="B962">
        <v>9.6300000000000008</v>
      </c>
      <c r="C962" t="s">
        <v>19</v>
      </c>
      <c r="D962" t="str">
        <f>IF(AND(($B962- Parameter!$B$17*Spielerentscheidungen!$B$2+Parameter!$B$4*0.5 + I962)&gt;0,(ZB_Käufer2!$B962-Parameter!$B$17*Spielerentscheidungen!$D$2+Parameter!$B$4*0.5 + J962)&gt;0), IF(($B962-Parameter!$B$17*Spielerentscheidungen!$B$2+Parameter!$B$4*0.5 + I962) &gt; (ZB_Käufer2!$B962-Parameter!$B$17*Spielerentscheidungen!$D$2+Parameter!$B$4*0.5 + J962), "A", IF((ZB_Käufer2!$B962-Parameter!$B$17*Spielerentscheidungen!$D$2+Parameter!$B$4*0.5 + J962) &gt; ($B962-Parameter!$B$17*Spielerentscheidungen!$B$2+Parameter!$B$4*0.5 + I962), "B", C962)),
IF(($B962-Parameter!$B$17*Spielerentscheidungen!$B$2+Parameter!$B$4*0.5 + I962)&gt;0,"A",
IF((ZB_Käufer2!$B962-Parameter!$B$17*Spielerentscheidungen!$D$2+Parameter!$B$4*0.5 + J962)&gt;0,"B",0)))</f>
        <v>A</v>
      </c>
      <c r="E962" t="str">
        <f>IF(AND(($B962-Parameter!$B$17*Spielerentscheidungen!$B$3+Parameter!$B$4*(Ergebnisse2!$D$2/Parameter!$B$8) + I962)&gt;0,(ZB_Käufer2!$B962-Parameter!$B$17*Spielerentscheidungen!$D$3+Parameter!$B$4*(Ergebnisse2!$E$2/Parameter!$B$8) + J962)&gt;0),IF(($B962-Parameter!$B$17*Spielerentscheidungen!$B$3+Parameter!$B$4*(Ergebnisse2!$D$2/Parameter!$B$8) + I962) &gt; (ZB_Käufer2!$B962-Parameter!$B$17*Spielerentscheidungen!$D$3+Parameter!$B$4*(Ergebnisse2!$E$2/Parameter!$B$8) + J962),"A", IF(($B962-Parameter!$B$17*Spielerentscheidungen!$B$3+Parameter!$B$4*(Ergebnisse2!$D$2/Parameter!$B$8) + I962) &lt; (ZB_Käufer2!$B962-Parameter!$B$17*Spielerentscheidungen!$D$3+Parameter!$B$4*(Ergebnisse2!$E$2/Parameter!$B$8) + J962 ), "B", C962)),
IF(($B962-Parameter!$B$17*Spielerentscheidungen!$B$3+Parameter!$B$4*(Ergebnisse2!$D$2/Parameter!$B$8) + I962) &gt; 0,"A",
IF((ZB_Käufer2!$B962-Parameter!$B$17*Spielerentscheidungen!$D$3+Parameter!$B$4*(Ergebnisse2!$E$2/Parameter!$B$8) + J962)&gt;0,"B",0)))</f>
        <v>A</v>
      </c>
      <c r="F962" t="str">
        <f>IF(AND(($B962-Parameter!$B$17*Spielerentscheidungen!$B$4+Parameter!$B$4*(Ergebnisse2!$D$3/Parameter!$B$8) + I962 )&gt;0,(ZB_Käufer2!$B962-Parameter!$B$17*Spielerentscheidungen!$D$4+Parameter!$B$4*(Ergebnisse2!$E$3/Parameter!$B$8) + J962)&gt;0),IF(($B962-Parameter!$B$17*Spielerentscheidungen!$B$4+Parameter!$B$4*(Ergebnisse2!$D$3/Parameter!$B$8) + I962) &gt; (ZB_Käufer2!$B962-Parameter!$B$17*Spielerentscheidungen!$D$4+Parameter!$B$4*(Ergebnisse2!$E$3/Parameter!$B$8) + J962), "A", IF(($B962-Parameter!$B$17*Spielerentscheidungen!$B$4+Parameter!$B$4*(Ergebnisse2!$D$3/Parameter!$B$8) + I962) &lt; (ZB_Käufer2!$B962-Parameter!$B$17*Spielerentscheidungen!$D$4+Parameter!$B$4*(Ergebnisse2!$E$3/Parameter!$B$8) + J962), "B", C962)),
IF(($B962-Parameter!$B$17*Spielerentscheidungen!$B$4+Parameter!$B$4*(Ergebnisse2!$D$3/Parameter!$B$8) + I962) &gt; 0,"A",
IF((ZB_Käufer2!$B962-Parameter!$B$17*Spielerentscheidungen!$D$4+Parameter!$B$4*(Ergebnisse2!$E$3/Parameter!$B$8) + J962) &gt; 0,"B",0)))</f>
        <v>A</v>
      </c>
      <c r="G962" t="str">
        <f>IF(AND(($B962-Parameter!$B$17*Spielerentscheidungen!$B$5+Parameter!$B$4*(Ergebnisse2!$D$4/Parameter!$B$8) + I962)&gt;0,(ZB_Käufer2!$B962-Parameter!$B$17*Spielerentscheidungen!$D$5+Parameter!$B$4*(Ergebnisse2!$E$4/Parameter!$B$8) + J962)&gt;0), IF(($B962-Parameter!$B$17*Spielerentscheidungen!$B$5+Parameter!$B$4*(Ergebnisse2!$D$4/Parameter!$B$8) + I962) &gt; (ZB_Käufer2!$B962-Parameter!$B$17*Spielerentscheidungen!$D$5+Parameter!$B$4*(Ergebnisse2!$E$4/Parameter!$B$8) + J962), "A", IF(($B962-Parameter!$B$17*Spielerentscheidungen!$B$5+Parameter!$B$4*(Ergebnisse2!$D$4/Parameter!$B$8) + I962) &lt; (ZB_Käufer2!$B962-Parameter!$B$17*Spielerentscheidungen!$D$5+Parameter!$B$4*(Ergebnisse2!$E$4/Parameter!$B$8) + J962), "B", C962)),
IF(($B962-Parameter!$B$17*Spielerentscheidungen!$B$5+Parameter!$B$4*(Ergebnisse2!$D$4/Parameter!$B$8) +I962)&gt;0,"A",
IF((ZB_Käufer2!$B962-Parameter!$B$17*Spielerentscheidungen!$D$5+Parameter!$B$4*(Ergebnisse2!$E$4/Parameter!$B$8) + J962)&gt;0,"B",0)))</f>
        <v>A</v>
      </c>
      <c r="H962" t="str">
        <f>IF(AND(($B962-Parameter!$B$17*Spielerentscheidungen!$B$6+Parameter!$B$4*(Ergebnisse2!$D$5/Parameter!$B$8) + I962)&gt;0,(ZB_Käufer2!$B962-Parameter!$B$17*Spielerentscheidungen!$D$6+Parameter!$B$4*(Ergebnisse2!$E$5/Parameter!$B$8) + J962)&gt;0), IF(($B962-Parameter!$B$17*Spielerentscheidungen!$B$6+Parameter!$B$4*(Ergebnisse2!$D$5/Parameter!$B$8) + I962) &gt; (ZB_Käufer2!$B962-Parameter!$B$17*Spielerentscheidungen!$D$6+Parameter!$B$4*(Ergebnisse2!$E$5/Parameter!$B$8) + J962),"A",IF(($B962-Parameter!$B$17*Spielerentscheidungen!$B$6+Parameter!$B$4*(Ergebnisse2!$D$5/Parameter!$B$8) + I962) &lt; (ZB_Käufer2!$B962-Parameter!$B$17*Spielerentscheidungen!$D$6+Parameter!$B$4*(Ergebnisse2!$E$5/Parameter!$B$8) + J962),"B",C962)),
IF(($B962-Parameter!$B$17*Spielerentscheidungen!$B$6+Parameter!$B$4*(Ergebnisse2!$D$5/Parameter!$B$8) + I962)&gt;0,"A",
IF((ZB_Käufer2!$B962-Parameter!$B$17*Spielerentscheidungen!$D$6 + Parameter!$B$4*(Ergebnisse2!$E$5/Parameter!$B$8) + J962)&gt;0,"B",0)))</f>
        <v>A</v>
      </c>
      <c r="I962">
        <v>5</v>
      </c>
      <c r="J962">
        <v>0</v>
      </c>
    </row>
    <row r="963" spans="1:10" x14ac:dyDescent="0.35">
      <c r="A963">
        <v>962</v>
      </c>
      <c r="B963">
        <v>9.93</v>
      </c>
      <c r="C963" t="s">
        <v>20</v>
      </c>
      <c r="D963" t="str">
        <f>IF(AND(($B963- Parameter!$B$17*Spielerentscheidungen!$B$2+Parameter!$B$4*0.5 + I963)&gt;0,(ZB_Käufer2!$B963-Parameter!$B$17*Spielerentscheidungen!$D$2+Parameter!$B$4*0.5 + J963)&gt;0), IF(($B963-Parameter!$B$17*Spielerentscheidungen!$B$2+Parameter!$B$4*0.5 + I963) &gt; (ZB_Käufer2!$B963-Parameter!$B$17*Spielerentscheidungen!$D$2+Parameter!$B$4*0.5 + J963), "A", IF((ZB_Käufer2!$B963-Parameter!$B$17*Spielerentscheidungen!$D$2+Parameter!$B$4*0.5 + J963) &gt; ($B963-Parameter!$B$17*Spielerentscheidungen!$B$2+Parameter!$B$4*0.5 + I963), "B", C963)),
IF(($B963-Parameter!$B$17*Spielerentscheidungen!$B$2+Parameter!$B$4*0.5 + I963)&gt;0,"A",
IF((ZB_Käufer2!$B963-Parameter!$B$17*Spielerentscheidungen!$D$2+Parameter!$B$4*0.5 + J963)&gt;0,"B",0)))</f>
        <v>A</v>
      </c>
      <c r="E963" t="str">
        <f>IF(AND(($B963-Parameter!$B$17*Spielerentscheidungen!$B$3+Parameter!$B$4*(Ergebnisse2!$D$2/Parameter!$B$8) + I963)&gt;0,(ZB_Käufer2!$B963-Parameter!$B$17*Spielerentscheidungen!$D$3+Parameter!$B$4*(Ergebnisse2!$E$2/Parameter!$B$8) + J963)&gt;0),IF(($B963-Parameter!$B$17*Spielerentscheidungen!$B$3+Parameter!$B$4*(Ergebnisse2!$D$2/Parameter!$B$8) + I963) &gt; (ZB_Käufer2!$B963-Parameter!$B$17*Spielerentscheidungen!$D$3+Parameter!$B$4*(Ergebnisse2!$E$2/Parameter!$B$8) + J963),"A", IF(($B963-Parameter!$B$17*Spielerentscheidungen!$B$3+Parameter!$B$4*(Ergebnisse2!$D$2/Parameter!$B$8) + I963) &lt; (ZB_Käufer2!$B963-Parameter!$B$17*Spielerentscheidungen!$D$3+Parameter!$B$4*(Ergebnisse2!$E$2/Parameter!$B$8) + J963 ), "B", C963)),
IF(($B963-Parameter!$B$17*Spielerentscheidungen!$B$3+Parameter!$B$4*(Ergebnisse2!$D$2/Parameter!$B$8) + I963) &gt; 0,"A",
IF((ZB_Käufer2!$B963-Parameter!$B$17*Spielerentscheidungen!$D$3+Parameter!$B$4*(Ergebnisse2!$E$2/Parameter!$B$8) + J963)&gt;0,"B",0)))</f>
        <v>A</v>
      </c>
      <c r="F963" t="str">
        <f>IF(AND(($B963-Parameter!$B$17*Spielerentscheidungen!$B$4+Parameter!$B$4*(Ergebnisse2!$D$3/Parameter!$B$8) + I963 )&gt;0,(ZB_Käufer2!$B963-Parameter!$B$17*Spielerentscheidungen!$D$4+Parameter!$B$4*(Ergebnisse2!$E$3/Parameter!$B$8) + J963)&gt;0),IF(($B963-Parameter!$B$17*Spielerentscheidungen!$B$4+Parameter!$B$4*(Ergebnisse2!$D$3/Parameter!$B$8) + I963) &gt; (ZB_Käufer2!$B963-Parameter!$B$17*Spielerentscheidungen!$D$4+Parameter!$B$4*(Ergebnisse2!$E$3/Parameter!$B$8) + J963), "A", IF(($B963-Parameter!$B$17*Spielerentscheidungen!$B$4+Parameter!$B$4*(Ergebnisse2!$D$3/Parameter!$B$8) + I963) &lt; (ZB_Käufer2!$B963-Parameter!$B$17*Spielerentscheidungen!$D$4+Parameter!$B$4*(Ergebnisse2!$E$3/Parameter!$B$8) + J963), "B", C963)),
IF(($B963-Parameter!$B$17*Spielerentscheidungen!$B$4+Parameter!$B$4*(Ergebnisse2!$D$3/Parameter!$B$8) + I963) &gt; 0,"A",
IF((ZB_Käufer2!$B963-Parameter!$B$17*Spielerentscheidungen!$D$4+Parameter!$B$4*(Ergebnisse2!$E$3/Parameter!$B$8) + J963) &gt; 0,"B",0)))</f>
        <v>A</v>
      </c>
      <c r="G963" t="str">
        <f>IF(AND(($B963-Parameter!$B$17*Spielerentscheidungen!$B$5+Parameter!$B$4*(Ergebnisse2!$D$4/Parameter!$B$8) + I963)&gt;0,(ZB_Käufer2!$B963-Parameter!$B$17*Spielerentscheidungen!$D$5+Parameter!$B$4*(Ergebnisse2!$E$4/Parameter!$B$8) + J963)&gt;0), IF(($B963-Parameter!$B$17*Spielerentscheidungen!$B$5+Parameter!$B$4*(Ergebnisse2!$D$4/Parameter!$B$8) + I963) &gt; (ZB_Käufer2!$B963-Parameter!$B$17*Spielerentscheidungen!$D$5+Parameter!$B$4*(Ergebnisse2!$E$4/Parameter!$B$8) + J963), "A", IF(($B963-Parameter!$B$17*Spielerentscheidungen!$B$5+Parameter!$B$4*(Ergebnisse2!$D$4/Parameter!$B$8) + I963) &lt; (ZB_Käufer2!$B963-Parameter!$B$17*Spielerentscheidungen!$D$5+Parameter!$B$4*(Ergebnisse2!$E$4/Parameter!$B$8) + J963), "B", C963)),
IF(($B963-Parameter!$B$17*Spielerentscheidungen!$B$5+Parameter!$B$4*(Ergebnisse2!$D$4/Parameter!$B$8) +I963)&gt;0,"A",
IF((ZB_Käufer2!$B963-Parameter!$B$17*Spielerentscheidungen!$D$5+Parameter!$B$4*(Ergebnisse2!$E$4/Parameter!$B$8) + J963)&gt;0,"B",0)))</f>
        <v>A</v>
      </c>
      <c r="H963" t="str">
        <f>IF(AND(($B963-Parameter!$B$17*Spielerentscheidungen!$B$6+Parameter!$B$4*(Ergebnisse2!$D$5/Parameter!$B$8) + I963)&gt;0,(ZB_Käufer2!$B963-Parameter!$B$17*Spielerentscheidungen!$D$6+Parameter!$B$4*(Ergebnisse2!$E$5/Parameter!$B$8) + J963)&gt;0), IF(($B963-Parameter!$B$17*Spielerentscheidungen!$B$6+Parameter!$B$4*(Ergebnisse2!$D$5/Parameter!$B$8) + I963) &gt; (ZB_Käufer2!$B963-Parameter!$B$17*Spielerentscheidungen!$D$6+Parameter!$B$4*(Ergebnisse2!$E$5/Parameter!$B$8) + J963),"A",IF(($B963-Parameter!$B$17*Spielerentscheidungen!$B$6+Parameter!$B$4*(Ergebnisse2!$D$5/Parameter!$B$8) + I963) &lt; (ZB_Käufer2!$B963-Parameter!$B$17*Spielerentscheidungen!$D$6+Parameter!$B$4*(Ergebnisse2!$E$5/Parameter!$B$8) + J963),"B",C963)),
IF(($B963-Parameter!$B$17*Spielerentscheidungen!$B$6+Parameter!$B$4*(Ergebnisse2!$D$5/Parameter!$B$8) + I963)&gt;0,"A",
IF((ZB_Käufer2!$B963-Parameter!$B$17*Spielerentscheidungen!$D$6 + Parameter!$B$4*(Ergebnisse2!$E$5/Parameter!$B$8) + J963)&gt;0,"B",0)))</f>
        <v>A</v>
      </c>
      <c r="I963">
        <v>5</v>
      </c>
      <c r="J963">
        <v>0</v>
      </c>
    </row>
    <row r="964" spans="1:10" x14ac:dyDescent="0.35">
      <c r="A964">
        <v>963</v>
      </c>
      <c r="B964">
        <v>1.63</v>
      </c>
      <c r="C964" t="s">
        <v>19</v>
      </c>
      <c r="D964">
        <f>IF(AND(($B964- Parameter!$B$17*Spielerentscheidungen!$B$2+Parameter!$B$4*0.5 + I964)&gt;0,(ZB_Käufer2!$B964-Parameter!$B$17*Spielerentscheidungen!$D$2+Parameter!$B$4*0.5 + J964)&gt;0), IF(($B964-Parameter!$B$17*Spielerentscheidungen!$B$2+Parameter!$B$4*0.5 + I964) &gt; (ZB_Käufer2!$B964-Parameter!$B$17*Spielerentscheidungen!$D$2+Parameter!$B$4*0.5 + J964), "A", IF((ZB_Käufer2!$B964-Parameter!$B$17*Spielerentscheidungen!$D$2+Parameter!$B$4*0.5 + J964) &gt; ($B964-Parameter!$B$17*Spielerentscheidungen!$B$2+Parameter!$B$4*0.5 + I964), "B", C964)),
IF(($B964-Parameter!$B$17*Spielerentscheidungen!$B$2+Parameter!$B$4*0.5 + I964)&gt;0,"A",
IF((ZB_Käufer2!$B964-Parameter!$B$17*Spielerentscheidungen!$D$2+Parameter!$B$4*0.5 + J964)&gt;0,"B",0)))</f>
        <v>0</v>
      </c>
      <c r="E964">
        <f>IF(AND(($B964-Parameter!$B$17*Spielerentscheidungen!$B$3+Parameter!$B$4*(Ergebnisse2!$D$2/Parameter!$B$8) + I964)&gt;0,(ZB_Käufer2!$B964-Parameter!$B$17*Spielerentscheidungen!$D$3+Parameter!$B$4*(Ergebnisse2!$E$2/Parameter!$B$8) + J964)&gt;0),IF(($B964-Parameter!$B$17*Spielerentscheidungen!$B$3+Parameter!$B$4*(Ergebnisse2!$D$2/Parameter!$B$8) + I964) &gt; (ZB_Käufer2!$B964-Parameter!$B$17*Spielerentscheidungen!$D$3+Parameter!$B$4*(Ergebnisse2!$E$2/Parameter!$B$8) + J964),"A", IF(($B964-Parameter!$B$17*Spielerentscheidungen!$B$3+Parameter!$B$4*(Ergebnisse2!$D$2/Parameter!$B$8) + I964) &lt; (ZB_Käufer2!$B964-Parameter!$B$17*Spielerentscheidungen!$D$3+Parameter!$B$4*(Ergebnisse2!$E$2/Parameter!$B$8) + J964 ), "B", C964)),
IF(($B964-Parameter!$B$17*Spielerentscheidungen!$B$3+Parameter!$B$4*(Ergebnisse2!$D$2/Parameter!$B$8) + I964) &gt; 0,"A",
IF((ZB_Käufer2!$B964-Parameter!$B$17*Spielerentscheidungen!$D$3+Parameter!$B$4*(Ergebnisse2!$E$2/Parameter!$B$8) + J964)&gt;0,"B",0)))</f>
        <v>0</v>
      </c>
      <c r="F964">
        <f>IF(AND(($B964-Parameter!$B$17*Spielerentscheidungen!$B$4+Parameter!$B$4*(Ergebnisse2!$D$3/Parameter!$B$8) + I964 )&gt;0,(ZB_Käufer2!$B964-Parameter!$B$17*Spielerentscheidungen!$D$4+Parameter!$B$4*(Ergebnisse2!$E$3/Parameter!$B$8) + J964)&gt;0),IF(($B964-Parameter!$B$17*Spielerentscheidungen!$B$4+Parameter!$B$4*(Ergebnisse2!$D$3/Parameter!$B$8) + I964) &gt; (ZB_Käufer2!$B964-Parameter!$B$17*Spielerentscheidungen!$D$4+Parameter!$B$4*(Ergebnisse2!$E$3/Parameter!$B$8) + J964), "A", IF(($B964-Parameter!$B$17*Spielerentscheidungen!$B$4+Parameter!$B$4*(Ergebnisse2!$D$3/Parameter!$B$8) + I964) &lt; (ZB_Käufer2!$B964-Parameter!$B$17*Spielerentscheidungen!$D$4+Parameter!$B$4*(Ergebnisse2!$E$3/Parameter!$B$8) + J964), "B", C964)),
IF(($B964-Parameter!$B$17*Spielerentscheidungen!$B$4+Parameter!$B$4*(Ergebnisse2!$D$3/Parameter!$B$8) + I964) &gt; 0,"A",
IF((ZB_Käufer2!$B964-Parameter!$B$17*Spielerentscheidungen!$D$4+Parameter!$B$4*(Ergebnisse2!$E$3/Parameter!$B$8) + J964) &gt; 0,"B",0)))</f>
        <v>0</v>
      </c>
      <c r="G964">
        <f>IF(AND(($B964-Parameter!$B$17*Spielerentscheidungen!$B$5+Parameter!$B$4*(Ergebnisse2!$D$4/Parameter!$B$8) + I964)&gt;0,(ZB_Käufer2!$B964-Parameter!$B$17*Spielerentscheidungen!$D$5+Parameter!$B$4*(Ergebnisse2!$E$4/Parameter!$B$8) + J964)&gt;0), IF(($B964-Parameter!$B$17*Spielerentscheidungen!$B$5+Parameter!$B$4*(Ergebnisse2!$D$4/Parameter!$B$8) + I964) &gt; (ZB_Käufer2!$B964-Parameter!$B$17*Spielerentscheidungen!$D$5+Parameter!$B$4*(Ergebnisse2!$E$4/Parameter!$B$8) + J964), "A", IF(($B964-Parameter!$B$17*Spielerentscheidungen!$B$5+Parameter!$B$4*(Ergebnisse2!$D$4/Parameter!$B$8) + I964) &lt; (ZB_Käufer2!$B964-Parameter!$B$17*Spielerentscheidungen!$D$5+Parameter!$B$4*(Ergebnisse2!$E$4/Parameter!$B$8) + J964), "B", C964)),
IF(($B964-Parameter!$B$17*Spielerentscheidungen!$B$5+Parameter!$B$4*(Ergebnisse2!$D$4/Parameter!$B$8) +I964)&gt;0,"A",
IF((ZB_Käufer2!$B964-Parameter!$B$17*Spielerentscheidungen!$D$5+Parameter!$B$4*(Ergebnisse2!$E$4/Parameter!$B$8) + J964)&gt;0,"B",0)))</f>
        <v>0</v>
      </c>
      <c r="H964">
        <f>IF(AND(($B964-Parameter!$B$17*Spielerentscheidungen!$B$6+Parameter!$B$4*(Ergebnisse2!$D$5/Parameter!$B$8) + I964)&gt;0,(ZB_Käufer2!$B964-Parameter!$B$17*Spielerentscheidungen!$D$6+Parameter!$B$4*(Ergebnisse2!$E$5/Parameter!$B$8) + J964)&gt;0), IF(($B964-Parameter!$B$17*Spielerentscheidungen!$B$6+Parameter!$B$4*(Ergebnisse2!$D$5/Parameter!$B$8) + I964) &gt; (ZB_Käufer2!$B964-Parameter!$B$17*Spielerentscheidungen!$D$6+Parameter!$B$4*(Ergebnisse2!$E$5/Parameter!$B$8) + J964),"A",IF(($B964-Parameter!$B$17*Spielerentscheidungen!$B$6+Parameter!$B$4*(Ergebnisse2!$D$5/Parameter!$B$8) + I964) &lt; (ZB_Käufer2!$B964-Parameter!$B$17*Spielerentscheidungen!$D$6+Parameter!$B$4*(Ergebnisse2!$E$5/Parameter!$B$8) + J964),"B",C964)),
IF(($B964-Parameter!$B$17*Spielerentscheidungen!$B$6+Parameter!$B$4*(Ergebnisse2!$D$5/Parameter!$B$8) + I964)&gt;0,"A",
IF((ZB_Käufer2!$B964-Parameter!$B$17*Spielerentscheidungen!$D$6 + Parameter!$B$4*(Ergebnisse2!$E$5/Parameter!$B$8) + J964)&gt;0,"B",0)))</f>
        <v>0</v>
      </c>
      <c r="I964">
        <v>0</v>
      </c>
      <c r="J964">
        <v>2</v>
      </c>
    </row>
    <row r="965" spans="1:10" x14ac:dyDescent="0.35">
      <c r="A965">
        <v>964</v>
      </c>
      <c r="B965">
        <v>0.73</v>
      </c>
      <c r="C965" t="s">
        <v>20</v>
      </c>
      <c r="D965">
        <f>IF(AND(($B965- Parameter!$B$17*Spielerentscheidungen!$B$2+Parameter!$B$4*0.5 + I965)&gt;0,(ZB_Käufer2!$B965-Parameter!$B$17*Spielerentscheidungen!$D$2+Parameter!$B$4*0.5 + J965)&gt;0), IF(($B965-Parameter!$B$17*Spielerentscheidungen!$B$2+Parameter!$B$4*0.5 + I965) &gt; (ZB_Käufer2!$B965-Parameter!$B$17*Spielerentscheidungen!$D$2+Parameter!$B$4*0.5 + J965), "A", IF((ZB_Käufer2!$B965-Parameter!$B$17*Spielerentscheidungen!$D$2+Parameter!$B$4*0.5 + J965) &gt; ($B965-Parameter!$B$17*Spielerentscheidungen!$B$2+Parameter!$B$4*0.5 + I965), "B", C965)),
IF(($B965-Parameter!$B$17*Spielerentscheidungen!$B$2+Parameter!$B$4*0.5 + I965)&gt;0,"A",
IF((ZB_Käufer2!$B965-Parameter!$B$17*Spielerentscheidungen!$D$2+Parameter!$B$4*0.5 + J965)&gt;0,"B",0)))</f>
        <v>0</v>
      </c>
      <c r="E965">
        <f>IF(AND(($B965-Parameter!$B$17*Spielerentscheidungen!$B$3+Parameter!$B$4*(Ergebnisse2!$D$2/Parameter!$B$8) + I965)&gt;0,(ZB_Käufer2!$B965-Parameter!$B$17*Spielerentscheidungen!$D$3+Parameter!$B$4*(Ergebnisse2!$E$2/Parameter!$B$8) + J965)&gt;0),IF(($B965-Parameter!$B$17*Spielerentscheidungen!$B$3+Parameter!$B$4*(Ergebnisse2!$D$2/Parameter!$B$8) + I965) &gt; (ZB_Käufer2!$B965-Parameter!$B$17*Spielerentscheidungen!$D$3+Parameter!$B$4*(Ergebnisse2!$E$2/Parameter!$B$8) + J965),"A", IF(($B965-Parameter!$B$17*Spielerentscheidungen!$B$3+Parameter!$B$4*(Ergebnisse2!$D$2/Parameter!$B$8) + I965) &lt; (ZB_Käufer2!$B965-Parameter!$B$17*Spielerentscheidungen!$D$3+Parameter!$B$4*(Ergebnisse2!$E$2/Parameter!$B$8) + J965 ), "B", C965)),
IF(($B965-Parameter!$B$17*Spielerentscheidungen!$B$3+Parameter!$B$4*(Ergebnisse2!$D$2/Parameter!$B$8) + I965) &gt; 0,"A",
IF((ZB_Käufer2!$B965-Parameter!$B$17*Spielerentscheidungen!$D$3+Parameter!$B$4*(Ergebnisse2!$E$2/Parameter!$B$8) + J965)&gt;0,"B",0)))</f>
        <v>0</v>
      </c>
      <c r="F965">
        <f>IF(AND(($B965-Parameter!$B$17*Spielerentscheidungen!$B$4+Parameter!$B$4*(Ergebnisse2!$D$3/Parameter!$B$8) + I965 )&gt;0,(ZB_Käufer2!$B965-Parameter!$B$17*Spielerentscheidungen!$D$4+Parameter!$B$4*(Ergebnisse2!$E$3/Parameter!$B$8) + J965)&gt;0),IF(($B965-Parameter!$B$17*Spielerentscheidungen!$B$4+Parameter!$B$4*(Ergebnisse2!$D$3/Parameter!$B$8) + I965) &gt; (ZB_Käufer2!$B965-Parameter!$B$17*Spielerentscheidungen!$D$4+Parameter!$B$4*(Ergebnisse2!$E$3/Parameter!$B$8) + J965), "A", IF(($B965-Parameter!$B$17*Spielerentscheidungen!$B$4+Parameter!$B$4*(Ergebnisse2!$D$3/Parameter!$B$8) + I965) &lt; (ZB_Käufer2!$B965-Parameter!$B$17*Spielerentscheidungen!$D$4+Parameter!$B$4*(Ergebnisse2!$E$3/Parameter!$B$8) + J965), "B", C965)),
IF(($B965-Parameter!$B$17*Spielerentscheidungen!$B$4+Parameter!$B$4*(Ergebnisse2!$D$3/Parameter!$B$8) + I965) &gt; 0,"A",
IF((ZB_Käufer2!$B965-Parameter!$B$17*Spielerentscheidungen!$D$4+Parameter!$B$4*(Ergebnisse2!$E$3/Parameter!$B$8) + J965) &gt; 0,"B",0)))</f>
        <v>0</v>
      </c>
      <c r="G965">
        <f>IF(AND(($B965-Parameter!$B$17*Spielerentscheidungen!$B$5+Parameter!$B$4*(Ergebnisse2!$D$4/Parameter!$B$8) + I965)&gt;0,(ZB_Käufer2!$B965-Parameter!$B$17*Spielerentscheidungen!$D$5+Parameter!$B$4*(Ergebnisse2!$E$4/Parameter!$B$8) + J965)&gt;0), IF(($B965-Parameter!$B$17*Spielerentscheidungen!$B$5+Parameter!$B$4*(Ergebnisse2!$D$4/Parameter!$B$8) + I965) &gt; (ZB_Käufer2!$B965-Parameter!$B$17*Spielerentscheidungen!$D$5+Parameter!$B$4*(Ergebnisse2!$E$4/Parameter!$B$8) + J965), "A", IF(($B965-Parameter!$B$17*Spielerentscheidungen!$B$5+Parameter!$B$4*(Ergebnisse2!$D$4/Parameter!$B$8) + I965) &lt; (ZB_Käufer2!$B965-Parameter!$B$17*Spielerentscheidungen!$D$5+Parameter!$B$4*(Ergebnisse2!$E$4/Parameter!$B$8) + J965), "B", C965)),
IF(($B965-Parameter!$B$17*Spielerentscheidungen!$B$5+Parameter!$B$4*(Ergebnisse2!$D$4/Parameter!$B$8) +I965)&gt;0,"A",
IF((ZB_Käufer2!$B965-Parameter!$B$17*Spielerentscheidungen!$D$5+Parameter!$B$4*(Ergebnisse2!$E$4/Parameter!$B$8) + J965)&gt;0,"B",0)))</f>
        <v>0</v>
      </c>
      <c r="H965">
        <f>IF(AND(($B965-Parameter!$B$17*Spielerentscheidungen!$B$6+Parameter!$B$4*(Ergebnisse2!$D$5/Parameter!$B$8) + I965)&gt;0,(ZB_Käufer2!$B965-Parameter!$B$17*Spielerentscheidungen!$D$6+Parameter!$B$4*(Ergebnisse2!$E$5/Parameter!$B$8) + J965)&gt;0), IF(($B965-Parameter!$B$17*Spielerentscheidungen!$B$6+Parameter!$B$4*(Ergebnisse2!$D$5/Parameter!$B$8) + I965) &gt; (ZB_Käufer2!$B965-Parameter!$B$17*Spielerentscheidungen!$D$6+Parameter!$B$4*(Ergebnisse2!$E$5/Parameter!$B$8) + J965),"A",IF(($B965-Parameter!$B$17*Spielerentscheidungen!$B$6+Parameter!$B$4*(Ergebnisse2!$D$5/Parameter!$B$8) + I965) &lt; (ZB_Käufer2!$B965-Parameter!$B$17*Spielerentscheidungen!$D$6+Parameter!$B$4*(Ergebnisse2!$E$5/Parameter!$B$8) + J965),"B",C965)),
IF(($B965-Parameter!$B$17*Spielerentscheidungen!$B$6+Parameter!$B$4*(Ergebnisse2!$D$5/Parameter!$B$8) + I965)&gt;0,"A",
IF((ZB_Käufer2!$B965-Parameter!$B$17*Spielerentscheidungen!$D$6 + Parameter!$B$4*(Ergebnisse2!$E$5/Parameter!$B$8) + J965)&gt;0,"B",0)))</f>
        <v>0</v>
      </c>
      <c r="I965">
        <v>3</v>
      </c>
      <c r="J965">
        <v>0</v>
      </c>
    </row>
    <row r="966" spans="1:10" x14ac:dyDescent="0.35">
      <c r="A966">
        <v>965</v>
      </c>
      <c r="B966">
        <v>2.38</v>
      </c>
      <c r="C966" t="s">
        <v>19</v>
      </c>
      <c r="D966" t="str">
        <f>IF(AND(($B966- Parameter!$B$17*Spielerentscheidungen!$B$2+Parameter!$B$4*0.5 + I966)&gt;0,(ZB_Käufer2!$B966-Parameter!$B$17*Spielerentscheidungen!$D$2+Parameter!$B$4*0.5 + J966)&gt;0), IF(($B966-Parameter!$B$17*Spielerentscheidungen!$B$2+Parameter!$B$4*0.5 + I966) &gt; (ZB_Käufer2!$B966-Parameter!$B$17*Spielerentscheidungen!$D$2+Parameter!$B$4*0.5 + J966), "A", IF((ZB_Käufer2!$B966-Parameter!$B$17*Spielerentscheidungen!$D$2+Parameter!$B$4*0.5 + J966) &gt; ($B966-Parameter!$B$17*Spielerentscheidungen!$B$2+Parameter!$B$4*0.5 + I966), "B", C966)),
IF(($B966-Parameter!$B$17*Spielerentscheidungen!$B$2+Parameter!$B$4*0.5 + I966)&gt;0,"A",
IF((ZB_Käufer2!$B966-Parameter!$B$17*Spielerentscheidungen!$D$2+Parameter!$B$4*0.5 + J966)&gt;0,"B",0)))</f>
        <v>A</v>
      </c>
      <c r="E966" t="str">
        <f>IF(AND(($B966-Parameter!$B$17*Spielerentscheidungen!$B$3+Parameter!$B$4*(Ergebnisse2!$D$2/Parameter!$B$8) + I966)&gt;0,(ZB_Käufer2!$B966-Parameter!$B$17*Spielerentscheidungen!$D$3+Parameter!$B$4*(Ergebnisse2!$E$2/Parameter!$B$8) + J966)&gt;0),IF(($B966-Parameter!$B$17*Spielerentscheidungen!$B$3+Parameter!$B$4*(Ergebnisse2!$D$2/Parameter!$B$8) + I966) &gt; (ZB_Käufer2!$B966-Parameter!$B$17*Spielerentscheidungen!$D$3+Parameter!$B$4*(Ergebnisse2!$E$2/Parameter!$B$8) + J966),"A", IF(($B966-Parameter!$B$17*Spielerentscheidungen!$B$3+Parameter!$B$4*(Ergebnisse2!$D$2/Parameter!$B$8) + I966) &lt; (ZB_Käufer2!$B966-Parameter!$B$17*Spielerentscheidungen!$D$3+Parameter!$B$4*(Ergebnisse2!$E$2/Parameter!$B$8) + J966 ), "B", C966)),
IF(($B966-Parameter!$B$17*Spielerentscheidungen!$B$3+Parameter!$B$4*(Ergebnisse2!$D$2/Parameter!$B$8) + I966) &gt; 0,"A",
IF((ZB_Käufer2!$B966-Parameter!$B$17*Spielerentscheidungen!$D$3+Parameter!$B$4*(Ergebnisse2!$E$2/Parameter!$B$8) + J966)&gt;0,"B",0)))</f>
        <v>A</v>
      </c>
      <c r="F966">
        <f>IF(AND(($B966-Parameter!$B$17*Spielerentscheidungen!$B$4+Parameter!$B$4*(Ergebnisse2!$D$3/Parameter!$B$8) + I966 )&gt;0,(ZB_Käufer2!$B966-Parameter!$B$17*Spielerentscheidungen!$D$4+Parameter!$B$4*(Ergebnisse2!$E$3/Parameter!$B$8) + J966)&gt;0),IF(($B966-Parameter!$B$17*Spielerentscheidungen!$B$4+Parameter!$B$4*(Ergebnisse2!$D$3/Parameter!$B$8) + I966) &gt; (ZB_Käufer2!$B966-Parameter!$B$17*Spielerentscheidungen!$D$4+Parameter!$B$4*(Ergebnisse2!$E$3/Parameter!$B$8) + J966), "A", IF(($B966-Parameter!$B$17*Spielerentscheidungen!$B$4+Parameter!$B$4*(Ergebnisse2!$D$3/Parameter!$B$8) + I966) &lt; (ZB_Käufer2!$B966-Parameter!$B$17*Spielerentscheidungen!$D$4+Parameter!$B$4*(Ergebnisse2!$E$3/Parameter!$B$8) + J966), "B", C966)),
IF(($B966-Parameter!$B$17*Spielerentscheidungen!$B$4+Parameter!$B$4*(Ergebnisse2!$D$3/Parameter!$B$8) + I966) &gt; 0,"A",
IF((ZB_Käufer2!$B966-Parameter!$B$17*Spielerentscheidungen!$D$4+Parameter!$B$4*(Ergebnisse2!$E$3/Parameter!$B$8) + J966) &gt; 0,"B",0)))</f>
        <v>0</v>
      </c>
      <c r="G966">
        <f>IF(AND(($B966-Parameter!$B$17*Spielerentscheidungen!$B$5+Parameter!$B$4*(Ergebnisse2!$D$4/Parameter!$B$8) + I966)&gt;0,(ZB_Käufer2!$B966-Parameter!$B$17*Spielerentscheidungen!$D$5+Parameter!$B$4*(Ergebnisse2!$E$4/Parameter!$B$8) + J966)&gt;0), IF(($B966-Parameter!$B$17*Spielerentscheidungen!$B$5+Parameter!$B$4*(Ergebnisse2!$D$4/Parameter!$B$8) + I966) &gt; (ZB_Käufer2!$B966-Parameter!$B$17*Spielerentscheidungen!$D$5+Parameter!$B$4*(Ergebnisse2!$E$4/Parameter!$B$8) + J966), "A", IF(($B966-Parameter!$B$17*Spielerentscheidungen!$B$5+Parameter!$B$4*(Ergebnisse2!$D$4/Parameter!$B$8) + I966) &lt; (ZB_Käufer2!$B966-Parameter!$B$17*Spielerentscheidungen!$D$5+Parameter!$B$4*(Ergebnisse2!$E$4/Parameter!$B$8) + J966), "B", C966)),
IF(($B966-Parameter!$B$17*Spielerentscheidungen!$B$5+Parameter!$B$4*(Ergebnisse2!$D$4/Parameter!$B$8) +I966)&gt;0,"A",
IF((ZB_Käufer2!$B966-Parameter!$B$17*Spielerentscheidungen!$D$5+Parameter!$B$4*(Ergebnisse2!$E$4/Parameter!$B$8) + J966)&gt;0,"B",0)))</f>
        <v>0</v>
      </c>
      <c r="H966">
        <f>IF(AND(($B966-Parameter!$B$17*Spielerentscheidungen!$B$6+Parameter!$B$4*(Ergebnisse2!$D$5/Parameter!$B$8) + I966)&gt;0,(ZB_Käufer2!$B966-Parameter!$B$17*Spielerentscheidungen!$D$6+Parameter!$B$4*(Ergebnisse2!$E$5/Parameter!$B$8) + J966)&gt;0), IF(($B966-Parameter!$B$17*Spielerentscheidungen!$B$6+Parameter!$B$4*(Ergebnisse2!$D$5/Parameter!$B$8) + I966) &gt; (ZB_Käufer2!$B966-Parameter!$B$17*Spielerentscheidungen!$D$6+Parameter!$B$4*(Ergebnisse2!$E$5/Parameter!$B$8) + J966),"A",IF(($B966-Parameter!$B$17*Spielerentscheidungen!$B$6+Parameter!$B$4*(Ergebnisse2!$D$5/Parameter!$B$8) + I966) &lt; (ZB_Käufer2!$B966-Parameter!$B$17*Spielerentscheidungen!$D$6+Parameter!$B$4*(Ergebnisse2!$E$5/Parameter!$B$8) + J966),"B",C966)),
IF(($B966-Parameter!$B$17*Spielerentscheidungen!$B$6+Parameter!$B$4*(Ergebnisse2!$D$5/Parameter!$B$8) + I966)&gt;0,"A",
IF((ZB_Käufer2!$B966-Parameter!$B$17*Spielerentscheidungen!$D$6 + Parameter!$B$4*(Ergebnisse2!$E$5/Parameter!$B$8) + J966)&gt;0,"B",0)))</f>
        <v>0</v>
      </c>
      <c r="I966">
        <v>5</v>
      </c>
      <c r="J966">
        <v>0</v>
      </c>
    </row>
    <row r="967" spans="1:10" x14ac:dyDescent="0.35">
      <c r="A967">
        <v>966</v>
      </c>
      <c r="B967">
        <v>9.7899999999999991</v>
      </c>
      <c r="C967" t="s">
        <v>20</v>
      </c>
      <c r="D967" t="str">
        <f>IF(AND(($B967- Parameter!$B$17*Spielerentscheidungen!$B$2+Parameter!$B$4*0.5 + I967)&gt;0,(ZB_Käufer2!$B967-Parameter!$B$17*Spielerentscheidungen!$D$2+Parameter!$B$4*0.5 + J967)&gt;0), IF(($B967-Parameter!$B$17*Spielerentscheidungen!$B$2+Parameter!$B$4*0.5 + I967) &gt; (ZB_Käufer2!$B967-Parameter!$B$17*Spielerentscheidungen!$D$2+Parameter!$B$4*0.5 + J967), "A", IF((ZB_Käufer2!$B967-Parameter!$B$17*Spielerentscheidungen!$D$2+Parameter!$B$4*0.5 + J967) &gt; ($B967-Parameter!$B$17*Spielerentscheidungen!$B$2+Parameter!$B$4*0.5 + I967), "B", C967)),
IF(($B967-Parameter!$B$17*Spielerentscheidungen!$B$2+Parameter!$B$4*0.5 + I967)&gt;0,"A",
IF((ZB_Käufer2!$B967-Parameter!$B$17*Spielerentscheidungen!$D$2+Parameter!$B$4*0.5 + J967)&gt;0,"B",0)))</f>
        <v>A</v>
      </c>
      <c r="E967" t="str">
        <f>IF(AND(($B967-Parameter!$B$17*Spielerentscheidungen!$B$3+Parameter!$B$4*(Ergebnisse2!$D$2/Parameter!$B$8) + I967)&gt;0,(ZB_Käufer2!$B967-Parameter!$B$17*Spielerentscheidungen!$D$3+Parameter!$B$4*(Ergebnisse2!$E$2/Parameter!$B$8) + J967)&gt;0),IF(($B967-Parameter!$B$17*Spielerentscheidungen!$B$3+Parameter!$B$4*(Ergebnisse2!$D$2/Parameter!$B$8) + I967) &gt; (ZB_Käufer2!$B967-Parameter!$B$17*Spielerentscheidungen!$D$3+Parameter!$B$4*(Ergebnisse2!$E$2/Parameter!$B$8) + J967),"A", IF(($B967-Parameter!$B$17*Spielerentscheidungen!$B$3+Parameter!$B$4*(Ergebnisse2!$D$2/Parameter!$B$8) + I967) &lt; (ZB_Käufer2!$B967-Parameter!$B$17*Spielerentscheidungen!$D$3+Parameter!$B$4*(Ergebnisse2!$E$2/Parameter!$B$8) + J967 ), "B", C967)),
IF(($B967-Parameter!$B$17*Spielerentscheidungen!$B$3+Parameter!$B$4*(Ergebnisse2!$D$2/Parameter!$B$8) + I967) &gt; 0,"A",
IF((ZB_Käufer2!$B967-Parameter!$B$17*Spielerentscheidungen!$D$3+Parameter!$B$4*(Ergebnisse2!$E$2/Parameter!$B$8) + J967)&gt;0,"B",0)))</f>
        <v>A</v>
      </c>
      <c r="F967" t="str">
        <f>IF(AND(($B967-Parameter!$B$17*Spielerentscheidungen!$B$4+Parameter!$B$4*(Ergebnisse2!$D$3/Parameter!$B$8) + I967 )&gt;0,(ZB_Käufer2!$B967-Parameter!$B$17*Spielerentscheidungen!$D$4+Parameter!$B$4*(Ergebnisse2!$E$3/Parameter!$B$8) + J967)&gt;0),IF(($B967-Parameter!$B$17*Spielerentscheidungen!$B$4+Parameter!$B$4*(Ergebnisse2!$D$3/Parameter!$B$8) + I967) &gt; (ZB_Käufer2!$B967-Parameter!$B$17*Spielerentscheidungen!$D$4+Parameter!$B$4*(Ergebnisse2!$E$3/Parameter!$B$8) + J967), "A", IF(($B967-Parameter!$B$17*Spielerentscheidungen!$B$4+Parameter!$B$4*(Ergebnisse2!$D$3/Parameter!$B$8) + I967) &lt; (ZB_Käufer2!$B967-Parameter!$B$17*Spielerentscheidungen!$D$4+Parameter!$B$4*(Ergebnisse2!$E$3/Parameter!$B$8) + J967), "B", C967)),
IF(($B967-Parameter!$B$17*Spielerentscheidungen!$B$4+Parameter!$B$4*(Ergebnisse2!$D$3/Parameter!$B$8) + I967) &gt; 0,"A",
IF((ZB_Käufer2!$B967-Parameter!$B$17*Spielerentscheidungen!$D$4+Parameter!$B$4*(Ergebnisse2!$E$3/Parameter!$B$8) + J967) &gt; 0,"B",0)))</f>
        <v>A</v>
      </c>
      <c r="G967" t="str">
        <f>IF(AND(($B967-Parameter!$B$17*Spielerentscheidungen!$B$5+Parameter!$B$4*(Ergebnisse2!$D$4/Parameter!$B$8) + I967)&gt;0,(ZB_Käufer2!$B967-Parameter!$B$17*Spielerentscheidungen!$D$5+Parameter!$B$4*(Ergebnisse2!$E$4/Parameter!$B$8) + J967)&gt;0), IF(($B967-Parameter!$B$17*Spielerentscheidungen!$B$5+Parameter!$B$4*(Ergebnisse2!$D$4/Parameter!$B$8) + I967) &gt; (ZB_Käufer2!$B967-Parameter!$B$17*Spielerentscheidungen!$D$5+Parameter!$B$4*(Ergebnisse2!$E$4/Parameter!$B$8) + J967), "A", IF(($B967-Parameter!$B$17*Spielerentscheidungen!$B$5+Parameter!$B$4*(Ergebnisse2!$D$4/Parameter!$B$8) + I967) &lt; (ZB_Käufer2!$B967-Parameter!$B$17*Spielerentscheidungen!$D$5+Parameter!$B$4*(Ergebnisse2!$E$4/Parameter!$B$8) + J967), "B", C967)),
IF(($B967-Parameter!$B$17*Spielerentscheidungen!$B$5+Parameter!$B$4*(Ergebnisse2!$D$4/Parameter!$B$8) +I967)&gt;0,"A",
IF((ZB_Käufer2!$B967-Parameter!$B$17*Spielerentscheidungen!$D$5+Parameter!$B$4*(Ergebnisse2!$E$4/Parameter!$B$8) + J967)&gt;0,"B",0)))</f>
        <v>A</v>
      </c>
      <c r="H967">
        <f>IF(AND(($B967-Parameter!$B$17*Spielerentscheidungen!$B$6+Parameter!$B$4*(Ergebnisse2!$D$5/Parameter!$B$8) + I967)&gt;0,(ZB_Käufer2!$B967-Parameter!$B$17*Spielerentscheidungen!$D$6+Parameter!$B$4*(Ergebnisse2!$E$5/Parameter!$B$8) + J967)&gt;0), IF(($B967-Parameter!$B$17*Spielerentscheidungen!$B$6+Parameter!$B$4*(Ergebnisse2!$D$5/Parameter!$B$8) + I967) &gt; (ZB_Käufer2!$B967-Parameter!$B$17*Spielerentscheidungen!$D$6+Parameter!$B$4*(Ergebnisse2!$E$5/Parameter!$B$8) + J967),"A",IF(($B967-Parameter!$B$17*Spielerentscheidungen!$B$6+Parameter!$B$4*(Ergebnisse2!$D$5/Parameter!$B$8) + I967) &lt; (ZB_Käufer2!$B967-Parameter!$B$17*Spielerentscheidungen!$D$6+Parameter!$B$4*(Ergebnisse2!$E$5/Parameter!$B$8) + J967),"B",C967)),
IF(($B967-Parameter!$B$17*Spielerentscheidungen!$B$6+Parameter!$B$4*(Ergebnisse2!$D$5/Parameter!$B$8) + I967)&gt;0,"A",
IF((ZB_Käufer2!$B967-Parameter!$B$17*Spielerentscheidungen!$D$6 + Parameter!$B$4*(Ergebnisse2!$E$5/Parameter!$B$8) + J967)&gt;0,"B",0)))</f>
        <v>0</v>
      </c>
      <c r="I967">
        <v>1</v>
      </c>
      <c r="J967">
        <v>0</v>
      </c>
    </row>
    <row r="968" spans="1:10" x14ac:dyDescent="0.35">
      <c r="A968">
        <v>967</v>
      </c>
      <c r="B968">
        <v>2.2200000000000002</v>
      </c>
      <c r="C968" t="s">
        <v>19</v>
      </c>
      <c r="D968" t="str">
        <f>IF(AND(($B968- Parameter!$B$17*Spielerentscheidungen!$B$2+Parameter!$B$4*0.5 + I968)&gt;0,(ZB_Käufer2!$B968-Parameter!$B$17*Spielerentscheidungen!$D$2+Parameter!$B$4*0.5 + J968)&gt;0), IF(($B968-Parameter!$B$17*Spielerentscheidungen!$B$2+Parameter!$B$4*0.5 + I968) &gt; (ZB_Käufer2!$B968-Parameter!$B$17*Spielerentscheidungen!$D$2+Parameter!$B$4*0.5 + J968), "A", IF((ZB_Käufer2!$B968-Parameter!$B$17*Spielerentscheidungen!$D$2+Parameter!$B$4*0.5 + J968) &gt; ($B968-Parameter!$B$17*Spielerentscheidungen!$B$2+Parameter!$B$4*0.5 + I968), "B", C968)),
IF(($B968-Parameter!$B$17*Spielerentscheidungen!$B$2+Parameter!$B$4*0.5 + I968)&gt;0,"A",
IF((ZB_Käufer2!$B968-Parameter!$B$17*Spielerentscheidungen!$D$2+Parameter!$B$4*0.5 + J968)&gt;0,"B",0)))</f>
        <v>A</v>
      </c>
      <c r="E968" t="str">
        <f>IF(AND(($B968-Parameter!$B$17*Spielerentscheidungen!$B$3+Parameter!$B$4*(Ergebnisse2!$D$2/Parameter!$B$8) + I968)&gt;0,(ZB_Käufer2!$B968-Parameter!$B$17*Spielerentscheidungen!$D$3+Parameter!$B$4*(Ergebnisse2!$E$2/Parameter!$B$8) + J968)&gt;0),IF(($B968-Parameter!$B$17*Spielerentscheidungen!$B$3+Parameter!$B$4*(Ergebnisse2!$D$2/Parameter!$B$8) + I968) &gt; (ZB_Käufer2!$B968-Parameter!$B$17*Spielerentscheidungen!$D$3+Parameter!$B$4*(Ergebnisse2!$E$2/Parameter!$B$8) + J968),"A", IF(($B968-Parameter!$B$17*Spielerentscheidungen!$B$3+Parameter!$B$4*(Ergebnisse2!$D$2/Parameter!$B$8) + I968) &lt; (ZB_Käufer2!$B968-Parameter!$B$17*Spielerentscheidungen!$D$3+Parameter!$B$4*(Ergebnisse2!$E$2/Parameter!$B$8) + J968 ), "B", C968)),
IF(($B968-Parameter!$B$17*Spielerentscheidungen!$B$3+Parameter!$B$4*(Ergebnisse2!$D$2/Parameter!$B$8) + I968) &gt; 0,"A",
IF((ZB_Käufer2!$B968-Parameter!$B$17*Spielerentscheidungen!$D$3+Parameter!$B$4*(Ergebnisse2!$E$2/Parameter!$B$8) + J968)&gt;0,"B",0)))</f>
        <v>A</v>
      </c>
      <c r="F968">
        <f>IF(AND(($B968-Parameter!$B$17*Spielerentscheidungen!$B$4+Parameter!$B$4*(Ergebnisse2!$D$3/Parameter!$B$8) + I968 )&gt;0,(ZB_Käufer2!$B968-Parameter!$B$17*Spielerentscheidungen!$D$4+Parameter!$B$4*(Ergebnisse2!$E$3/Parameter!$B$8) + J968)&gt;0),IF(($B968-Parameter!$B$17*Spielerentscheidungen!$B$4+Parameter!$B$4*(Ergebnisse2!$D$3/Parameter!$B$8) + I968) &gt; (ZB_Käufer2!$B968-Parameter!$B$17*Spielerentscheidungen!$D$4+Parameter!$B$4*(Ergebnisse2!$E$3/Parameter!$B$8) + J968), "A", IF(($B968-Parameter!$B$17*Spielerentscheidungen!$B$4+Parameter!$B$4*(Ergebnisse2!$D$3/Parameter!$B$8) + I968) &lt; (ZB_Käufer2!$B968-Parameter!$B$17*Spielerentscheidungen!$D$4+Parameter!$B$4*(Ergebnisse2!$E$3/Parameter!$B$8) + J968), "B", C968)),
IF(($B968-Parameter!$B$17*Spielerentscheidungen!$B$4+Parameter!$B$4*(Ergebnisse2!$D$3/Parameter!$B$8) + I968) &gt; 0,"A",
IF((ZB_Käufer2!$B968-Parameter!$B$17*Spielerentscheidungen!$D$4+Parameter!$B$4*(Ergebnisse2!$E$3/Parameter!$B$8) + J968) &gt; 0,"B",0)))</f>
        <v>0</v>
      </c>
      <c r="G968">
        <f>IF(AND(($B968-Parameter!$B$17*Spielerentscheidungen!$B$5+Parameter!$B$4*(Ergebnisse2!$D$4/Parameter!$B$8) + I968)&gt;0,(ZB_Käufer2!$B968-Parameter!$B$17*Spielerentscheidungen!$D$5+Parameter!$B$4*(Ergebnisse2!$E$4/Parameter!$B$8) + J968)&gt;0), IF(($B968-Parameter!$B$17*Spielerentscheidungen!$B$5+Parameter!$B$4*(Ergebnisse2!$D$4/Parameter!$B$8) + I968) &gt; (ZB_Käufer2!$B968-Parameter!$B$17*Spielerentscheidungen!$D$5+Parameter!$B$4*(Ergebnisse2!$E$4/Parameter!$B$8) + J968), "A", IF(($B968-Parameter!$B$17*Spielerentscheidungen!$B$5+Parameter!$B$4*(Ergebnisse2!$D$4/Parameter!$B$8) + I968) &lt; (ZB_Käufer2!$B968-Parameter!$B$17*Spielerentscheidungen!$D$5+Parameter!$B$4*(Ergebnisse2!$E$4/Parameter!$B$8) + J968), "B", C968)),
IF(($B968-Parameter!$B$17*Spielerentscheidungen!$B$5+Parameter!$B$4*(Ergebnisse2!$D$4/Parameter!$B$8) +I968)&gt;0,"A",
IF((ZB_Käufer2!$B968-Parameter!$B$17*Spielerentscheidungen!$D$5+Parameter!$B$4*(Ergebnisse2!$E$4/Parameter!$B$8) + J968)&gt;0,"B",0)))</f>
        <v>0</v>
      </c>
      <c r="H968">
        <f>IF(AND(($B968-Parameter!$B$17*Spielerentscheidungen!$B$6+Parameter!$B$4*(Ergebnisse2!$D$5/Parameter!$B$8) + I968)&gt;0,(ZB_Käufer2!$B968-Parameter!$B$17*Spielerentscheidungen!$D$6+Parameter!$B$4*(Ergebnisse2!$E$5/Parameter!$B$8) + J968)&gt;0), IF(($B968-Parameter!$B$17*Spielerentscheidungen!$B$6+Parameter!$B$4*(Ergebnisse2!$D$5/Parameter!$B$8) + I968) &gt; (ZB_Käufer2!$B968-Parameter!$B$17*Spielerentscheidungen!$D$6+Parameter!$B$4*(Ergebnisse2!$E$5/Parameter!$B$8) + J968),"A",IF(($B968-Parameter!$B$17*Spielerentscheidungen!$B$6+Parameter!$B$4*(Ergebnisse2!$D$5/Parameter!$B$8) + I968) &lt; (ZB_Käufer2!$B968-Parameter!$B$17*Spielerentscheidungen!$D$6+Parameter!$B$4*(Ergebnisse2!$E$5/Parameter!$B$8) + J968),"B",C968)),
IF(($B968-Parameter!$B$17*Spielerentscheidungen!$B$6+Parameter!$B$4*(Ergebnisse2!$D$5/Parameter!$B$8) + I968)&gt;0,"A",
IF((ZB_Käufer2!$B968-Parameter!$B$17*Spielerentscheidungen!$D$6 + Parameter!$B$4*(Ergebnisse2!$E$5/Parameter!$B$8) + J968)&gt;0,"B",0)))</f>
        <v>0</v>
      </c>
      <c r="I968">
        <v>5</v>
      </c>
      <c r="J968">
        <v>0</v>
      </c>
    </row>
    <row r="969" spans="1:10" x14ac:dyDescent="0.35">
      <c r="A969">
        <v>968</v>
      </c>
      <c r="B969">
        <v>9.52</v>
      </c>
      <c r="C969" t="s">
        <v>20</v>
      </c>
      <c r="D969" t="str">
        <f>IF(AND(($B969- Parameter!$B$17*Spielerentscheidungen!$B$2+Parameter!$B$4*0.5 + I969)&gt;0,(ZB_Käufer2!$B969-Parameter!$B$17*Spielerentscheidungen!$D$2+Parameter!$B$4*0.5 + J969)&gt;0), IF(($B969-Parameter!$B$17*Spielerentscheidungen!$B$2+Parameter!$B$4*0.5 + I969) &gt; (ZB_Käufer2!$B969-Parameter!$B$17*Spielerentscheidungen!$D$2+Parameter!$B$4*0.5 + J969), "A", IF((ZB_Käufer2!$B969-Parameter!$B$17*Spielerentscheidungen!$D$2+Parameter!$B$4*0.5 + J969) &gt; ($B969-Parameter!$B$17*Spielerentscheidungen!$B$2+Parameter!$B$4*0.5 + I969), "B", C969)),
IF(($B969-Parameter!$B$17*Spielerentscheidungen!$B$2+Parameter!$B$4*0.5 + I969)&gt;0,"A",
IF((ZB_Käufer2!$B969-Parameter!$B$17*Spielerentscheidungen!$D$2+Parameter!$B$4*0.5 + J969)&gt;0,"B",0)))</f>
        <v>B</v>
      </c>
      <c r="E969" t="str">
        <f>IF(AND(($B969-Parameter!$B$17*Spielerentscheidungen!$B$3+Parameter!$B$4*(Ergebnisse2!$D$2/Parameter!$B$8) + I969)&gt;0,(ZB_Käufer2!$B969-Parameter!$B$17*Spielerentscheidungen!$D$3+Parameter!$B$4*(Ergebnisse2!$E$2/Parameter!$B$8) + J969)&gt;0),IF(($B969-Parameter!$B$17*Spielerentscheidungen!$B$3+Parameter!$B$4*(Ergebnisse2!$D$2/Parameter!$B$8) + I969) &gt; (ZB_Käufer2!$B969-Parameter!$B$17*Spielerentscheidungen!$D$3+Parameter!$B$4*(Ergebnisse2!$E$2/Parameter!$B$8) + J969),"A", IF(($B969-Parameter!$B$17*Spielerentscheidungen!$B$3+Parameter!$B$4*(Ergebnisse2!$D$2/Parameter!$B$8) + I969) &lt; (ZB_Käufer2!$B969-Parameter!$B$17*Spielerentscheidungen!$D$3+Parameter!$B$4*(Ergebnisse2!$E$2/Parameter!$B$8) + J969 ), "B", C969)),
IF(($B969-Parameter!$B$17*Spielerentscheidungen!$B$3+Parameter!$B$4*(Ergebnisse2!$D$2/Parameter!$B$8) + I969) &gt; 0,"A",
IF((ZB_Käufer2!$B969-Parameter!$B$17*Spielerentscheidungen!$D$3+Parameter!$B$4*(Ergebnisse2!$E$2/Parameter!$B$8) + J969)&gt;0,"B",0)))</f>
        <v>B</v>
      </c>
      <c r="F969" t="str">
        <f>IF(AND(($B969-Parameter!$B$17*Spielerentscheidungen!$B$4+Parameter!$B$4*(Ergebnisse2!$D$3/Parameter!$B$8) + I969 )&gt;0,(ZB_Käufer2!$B969-Parameter!$B$17*Spielerentscheidungen!$D$4+Parameter!$B$4*(Ergebnisse2!$E$3/Parameter!$B$8) + J969)&gt;0),IF(($B969-Parameter!$B$17*Spielerentscheidungen!$B$4+Parameter!$B$4*(Ergebnisse2!$D$3/Parameter!$B$8) + I969) &gt; (ZB_Käufer2!$B969-Parameter!$B$17*Spielerentscheidungen!$D$4+Parameter!$B$4*(Ergebnisse2!$E$3/Parameter!$B$8) + J969), "A", IF(($B969-Parameter!$B$17*Spielerentscheidungen!$B$4+Parameter!$B$4*(Ergebnisse2!$D$3/Parameter!$B$8) + I969) &lt; (ZB_Käufer2!$B969-Parameter!$B$17*Spielerentscheidungen!$D$4+Parameter!$B$4*(Ergebnisse2!$E$3/Parameter!$B$8) + J969), "B", C969)),
IF(($B969-Parameter!$B$17*Spielerentscheidungen!$B$4+Parameter!$B$4*(Ergebnisse2!$D$3/Parameter!$B$8) + I969) &gt; 0,"A",
IF((ZB_Käufer2!$B969-Parameter!$B$17*Spielerentscheidungen!$D$4+Parameter!$B$4*(Ergebnisse2!$E$3/Parameter!$B$8) + J969) &gt; 0,"B",0)))</f>
        <v>B</v>
      </c>
      <c r="G969" t="str">
        <f>IF(AND(($B969-Parameter!$B$17*Spielerentscheidungen!$B$5+Parameter!$B$4*(Ergebnisse2!$D$4/Parameter!$B$8) + I969)&gt;0,(ZB_Käufer2!$B969-Parameter!$B$17*Spielerentscheidungen!$D$5+Parameter!$B$4*(Ergebnisse2!$E$4/Parameter!$B$8) + J969)&gt;0), IF(($B969-Parameter!$B$17*Spielerentscheidungen!$B$5+Parameter!$B$4*(Ergebnisse2!$D$4/Parameter!$B$8) + I969) &gt; (ZB_Käufer2!$B969-Parameter!$B$17*Spielerentscheidungen!$D$5+Parameter!$B$4*(Ergebnisse2!$E$4/Parameter!$B$8) + J969), "A", IF(($B969-Parameter!$B$17*Spielerentscheidungen!$B$5+Parameter!$B$4*(Ergebnisse2!$D$4/Parameter!$B$8) + I969) &lt; (ZB_Käufer2!$B969-Parameter!$B$17*Spielerentscheidungen!$D$5+Parameter!$B$4*(Ergebnisse2!$E$4/Parameter!$B$8) + J969), "B", C969)),
IF(($B969-Parameter!$B$17*Spielerentscheidungen!$B$5+Parameter!$B$4*(Ergebnisse2!$D$4/Parameter!$B$8) +I969)&gt;0,"A",
IF((ZB_Käufer2!$B969-Parameter!$B$17*Spielerentscheidungen!$D$5+Parameter!$B$4*(Ergebnisse2!$E$4/Parameter!$B$8) + J969)&gt;0,"B",0)))</f>
        <v>B</v>
      </c>
      <c r="H969">
        <f>IF(AND(($B969-Parameter!$B$17*Spielerentscheidungen!$B$6+Parameter!$B$4*(Ergebnisse2!$D$5/Parameter!$B$8) + I969)&gt;0,(ZB_Käufer2!$B969-Parameter!$B$17*Spielerentscheidungen!$D$6+Parameter!$B$4*(Ergebnisse2!$E$5/Parameter!$B$8) + J969)&gt;0), IF(($B969-Parameter!$B$17*Spielerentscheidungen!$B$6+Parameter!$B$4*(Ergebnisse2!$D$5/Parameter!$B$8) + I969) &gt; (ZB_Käufer2!$B969-Parameter!$B$17*Spielerentscheidungen!$D$6+Parameter!$B$4*(Ergebnisse2!$E$5/Parameter!$B$8) + J969),"A",IF(($B969-Parameter!$B$17*Spielerentscheidungen!$B$6+Parameter!$B$4*(Ergebnisse2!$D$5/Parameter!$B$8) + I969) &lt; (ZB_Käufer2!$B969-Parameter!$B$17*Spielerentscheidungen!$D$6+Parameter!$B$4*(Ergebnisse2!$E$5/Parameter!$B$8) + J969),"B",C969)),
IF(($B969-Parameter!$B$17*Spielerentscheidungen!$B$6+Parameter!$B$4*(Ergebnisse2!$D$5/Parameter!$B$8) + I969)&gt;0,"A",
IF((ZB_Käufer2!$B969-Parameter!$B$17*Spielerentscheidungen!$D$6 + Parameter!$B$4*(Ergebnisse2!$E$5/Parameter!$B$8) + J969)&gt;0,"B",0)))</f>
        <v>0</v>
      </c>
      <c r="I969">
        <v>0</v>
      </c>
      <c r="J969">
        <v>3</v>
      </c>
    </row>
    <row r="970" spans="1:10" x14ac:dyDescent="0.35">
      <c r="A970">
        <v>969</v>
      </c>
      <c r="B970">
        <v>2.56</v>
      </c>
      <c r="C970" t="s">
        <v>19</v>
      </c>
      <c r="D970">
        <f>IF(AND(($B970- Parameter!$B$17*Spielerentscheidungen!$B$2+Parameter!$B$4*0.5 + I970)&gt;0,(ZB_Käufer2!$B970-Parameter!$B$17*Spielerentscheidungen!$D$2+Parameter!$B$4*0.5 + J970)&gt;0), IF(($B970-Parameter!$B$17*Spielerentscheidungen!$B$2+Parameter!$B$4*0.5 + I970) &gt; (ZB_Käufer2!$B970-Parameter!$B$17*Spielerentscheidungen!$D$2+Parameter!$B$4*0.5 + J970), "A", IF((ZB_Käufer2!$B970-Parameter!$B$17*Spielerentscheidungen!$D$2+Parameter!$B$4*0.5 + J970) &gt; ($B970-Parameter!$B$17*Spielerentscheidungen!$B$2+Parameter!$B$4*0.5 + I970), "B", C970)),
IF(($B970-Parameter!$B$17*Spielerentscheidungen!$B$2+Parameter!$B$4*0.5 + I970)&gt;0,"A",
IF((ZB_Käufer2!$B970-Parameter!$B$17*Spielerentscheidungen!$D$2+Parameter!$B$4*0.5 + J970)&gt;0,"B",0)))</f>
        <v>0</v>
      </c>
      <c r="E970">
        <f>IF(AND(($B970-Parameter!$B$17*Spielerentscheidungen!$B$3+Parameter!$B$4*(Ergebnisse2!$D$2/Parameter!$B$8) + I970)&gt;0,(ZB_Käufer2!$B970-Parameter!$B$17*Spielerentscheidungen!$D$3+Parameter!$B$4*(Ergebnisse2!$E$2/Parameter!$B$8) + J970)&gt;0),IF(($B970-Parameter!$B$17*Spielerentscheidungen!$B$3+Parameter!$B$4*(Ergebnisse2!$D$2/Parameter!$B$8) + I970) &gt; (ZB_Käufer2!$B970-Parameter!$B$17*Spielerentscheidungen!$D$3+Parameter!$B$4*(Ergebnisse2!$E$2/Parameter!$B$8) + J970),"A", IF(($B970-Parameter!$B$17*Spielerentscheidungen!$B$3+Parameter!$B$4*(Ergebnisse2!$D$2/Parameter!$B$8) + I970) &lt; (ZB_Käufer2!$B970-Parameter!$B$17*Spielerentscheidungen!$D$3+Parameter!$B$4*(Ergebnisse2!$E$2/Parameter!$B$8) + J970 ), "B", C970)),
IF(($B970-Parameter!$B$17*Spielerentscheidungen!$B$3+Parameter!$B$4*(Ergebnisse2!$D$2/Parameter!$B$8) + I970) &gt; 0,"A",
IF((ZB_Käufer2!$B970-Parameter!$B$17*Spielerentscheidungen!$D$3+Parameter!$B$4*(Ergebnisse2!$E$2/Parameter!$B$8) + J970)&gt;0,"B",0)))</f>
        <v>0</v>
      </c>
      <c r="F970">
        <f>IF(AND(($B970-Parameter!$B$17*Spielerentscheidungen!$B$4+Parameter!$B$4*(Ergebnisse2!$D$3/Parameter!$B$8) + I970 )&gt;0,(ZB_Käufer2!$B970-Parameter!$B$17*Spielerentscheidungen!$D$4+Parameter!$B$4*(Ergebnisse2!$E$3/Parameter!$B$8) + J970)&gt;0),IF(($B970-Parameter!$B$17*Spielerentscheidungen!$B$4+Parameter!$B$4*(Ergebnisse2!$D$3/Parameter!$B$8) + I970) &gt; (ZB_Käufer2!$B970-Parameter!$B$17*Spielerentscheidungen!$D$4+Parameter!$B$4*(Ergebnisse2!$E$3/Parameter!$B$8) + J970), "A", IF(($B970-Parameter!$B$17*Spielerentscheidungen!$B$4+Parameter!$B$4*(Ergebnisse2!$D$3/Parameter!$B$8) + I970) &lt; (ZB_Käufer2!$B970-Parameter!$B$17*Spielerentscheidungen!$D$4+Parameter!$B$4*(Ergebnisse2!$E$3/Parameter!$B$8) + J970), "B", C970)),
IF(($B970-Parameter!$B$17*Spielerentscheidungen!$B$4+Parameter!$B$4*(Ergebnisse2!$D$3/Parameter!$B$8) + I970) &gt; 0,"A",
IF((ZB_Käufer2!$B970-Parameter!$B$17*Spielerentscheidungen!$D$4+Parameter!$B$4*(Ergebnisse2!$E$3/Parameter!$B$8) + J970) &gt; 0,"B",0)))</f>
        <v>0</v>
      </c>
      <c r="G970">
        <f>IF(AND(($B970-Parameter!$B$17*Spielerentscheidungen!$B$5+Parameter!$B$4*(Ergebnisse2!$D$4/Parameter!$B$8) + I970)&gt;0,(ZB_Käufer2!$B970-Parameter!$B$17*Spielerentscheidungen!$D$5+Parameter!$B$4*(Ergebnisse2!$E$4/Parameter!$B$8) + J970)&gt;0), IF(($B970-Parameter!$B$17*Spielerentscheidungen!$B$5+Parameter!$B$4*(Ergebnisse2!$D$4/Parameter!$B$8) + I970) &gt; (ZB_Käufer2!$B970-Parameter!$B$17*Spielerentscheidungen!$D$5+Parameter!$B$4*(Ergebnisse2!$E$4/Parameter!$B$8) + J970), "A", IF(($B970-Parameter!$B$17*Spielerentscheidungen!$B$5+Parameter!$B$4*(Ergebnisse2!$D$4/Parameter!$B$8) + I970) &lt; (ZB_Käufer2!$B970-Parameter!$B$17*Spielerentscheidungen!$D$5+Parameter!$B$4*(Ergebnisse2!$E$4/Parameter!$B$8) + J970), "B", C970)),
IF(($B970-Parameter!$B$17*Spielerentscheidungen!$B$5+Parameter!$B$4*(Ergebnisse2!$D$4/Parameter!$B$8) +I970)&gt;0,"A",
IF((ZB_Käufer2!$B970-Parameter!$B$17*Spielerentscheidungen!$D$5+Parameter!$B$4*(Ergebnisse2!$E$4/Parameter!$B$8) + J970)&gt;0,"B",0)))</f>
        <v>0</v>
      </c>
      <c r="H970">
        <f>IF(AND(($B970-Parameter!$B$17*Spielerentscheidungen!$B$6+Parameter!$B$4*(Ergebnisse2!$D$5/Parameter!$B$8) + I970)&gt;0,(ZB_Käufer2!$B970-Parameter!$B$17*Spielerentscheidungen!$D$6+Parameter!$B$4*(Ergebnisse2!$E$5/Parameter!$B$8) + J970)&gt;0), IF(($B970-Parameter!$B$17*Spielerentscheidungen!$B$6+Parameter!$B$4*(Ergebnisse2!$D$5/Parameter!$B$8) + I970) &gt; (ZB_Käufer2!$B970-Parameter!$B$17*Spielerentscheidungen!$D$6+Parameter!$B$4*(Ergebnisse2!$E$5/Parameter!$B$8) + J970),"A",IF(($B970-Parameter!$B$17*Spielerentscheidungen!$B$6+Parameter!$B$4*(Ergebnisse2!$D$5/Parameter!$B$8) + I970) &lt; (ZB_Käufer2!$B970-Parameter!$B$17*Spielerentscheidungen!$D$6+Parameter!$B$4*(Ergebnisse2!$E$5/Parameter!$B$8) + J970),"B",C970)),
IF(($B970-Parameter!$B$17*Spielerentscheidungen!$B$6+Parameter!$B$4*(Ergebnisse2!$D$5/Parameter!$B$8) + I970)&gt;0,"A",
IF((ZB_Käufer2!$B970-Parameter!$B$17*Spielerentscheidungen!$D$6 + Parameter!$B$4*(Ergebnisse2!$E$5/Parameter!$B$8) + J970)&gt;0,"B",0)))</f>
        <v>0</v>
      </c>
      <c r="I970">
        <v>0</v>
      </c>
      <c r="J970">
        <v>5</v>
      </c>
    </row>
    <row r="971" spans="1:10" x14ac:dyDescent="0.35">
      <c r="A971">
        <v>970</v>
      </c>
      <c r="B971">
        <v>3.39</v>
      </c>
      <c r="C971" t="s">
        <v>20</v>
      </c>
      <c r="D971">
        <f>IF(AND(($B971- Parameter!$B$17*Spielerentscheidungen!$B$2+Parameter!$B$4*0.5 + I971)&gt;0,(ZB_Käufer2!$B971-Parameter!$B$17*Spielerentscheidungen!$D$2+Parameter!$B$4*0.5 + J971)&gt;0), IF(($B971-Parameter!$B$17*Spielerentscheidungen!$B$2+Parameter!$B$4*0.5 + I971) &gt; (ZB_Käufer2!$B971-Parameter!$B$17*Spielerentscheidungen!$D$2+Parameter!$B$4*0.5 + J971), "A", IF((ZB_Käufer2!$B971-Parameter!$B$17*Spielerentscheidungen!$D$2+Parameter!$B$4*0.5 + J971) &gt; ($B971-Parameter!$B$17*Spielerentscheidungen!$B$2+Parameter!$B$4*0.5 + I971), "B", C971)),
IF(($B971-Parameter!$B$17*Spielerentscheidungen!$B$2+Parameter!$B$4*0.5 + I971)&gt;0,"A",
IF((ZB_Käufer2!$B971-Parameter!$B$17*Spielerentscheidungen!$D$2+Parameter!$B$4*0.5 + J971)&gt;0,"B",0)))</f>
        <v>0</v>
      </c>
      <c r="E971" t="str">
        <f>IF(AND(($B971-Parameter!$B$17*Spielerentscheidungen!$B$3+Parameter!$B$4*(Ergebnisse2!$D$2/Parameter!$B$8) + I971)&gt;0,(ZB_Käufer2!$B971-Parameter!$B$17*Spielerentscheidungen!$D$3+Parameter!$B$4*(Ergebnisse2!$E$2/Parameter!$B$8) + J971)&gt;0),IF(($B971-Parameter!$B$17*Spielerentscheidungen!$B$3+Parameter!$B$4*(Ergebnisse2!$D$2/Parameter!$B$8) + I971) &gt; (ZB_Käufer2!$B971-Parameter!$B$17*Spielerentscheidungen!$D$3+Parameter!$B$4*(Ergebnisse2!$E$2/Parameter!$B$8) + J971),"A", IF(($B971-Parameter!$B$17*Spielerentscheidungen!$B$3+Parameter!$B$4*(Ergebnisse2!$D$2/Parameter!$B$8) + I971) &lt; (ZB_Käufer2!$B971-Parameter!$B$17*Spielerentscheidungen!$D$3+Parameter!$B$4*(Ergebnisse2!$E$2/Parameter!$B$8) + J971 ), "B", C971)),
IF(($B971-Parameter!$B$17*Spielerentscheidungen!$B$3+Parameter!$B$4*(Ergebnisse2!$D$2/Parameter!$B$8) + I971) &gt; 0,"A",
IF((ZB_Käufer2!$B971-Parameter!$B$17*Spielerentscheidungen!$D$3+Parameter!$B$4*(Ergebnisse2!$E$2/Parameter!$B$8) + J971)&gt;0,"B",0)))</f>
        <v>A</v>
      </c>
      <c r="F971">
        <f>IF(AND(($B971-Parameter!$B$17*Spielerentscheidungen!$B$4+Parameter!$B$4*(Ergebnisse2!$D$3/Parameter!$B$8) + I971 )&gt;0,(ZB_Käufer2!$B971-Parameter!$B$17*Spielerentscheidungen!$D$4+Parameter!$B$4*(Ergebnisse2!$E$3/Parameter!$B$8) + J971)&gt;0),IF(($B971-Parameter!$B$17*Spielerentscheidungen!$B$4+Parameter!$B$4*(Ergebnisse2!$D$3/Parameter!$B$8) + I971) &gt; (ZB_Käufer2!$B971-Parameter!$B$17*Spielerentscheidungen!$D$4+Parameter!$B$4*(Ergebnisse2!$E$3/Parameter!$B$8) + J971), "A", IF(($B971-Parameter!$B$17*Spielerentscheidungen!$B$4+Parameter!$B$4*(Ergebnisse2!$D$3/Parameter!$B$8) + I971) &lt; (ZB_Käufer2!$B971-Parameter!$B$17*Spielerentscheidungen!$D$4+Parameter!$B$4*(Ergebnisse2!$E$3/Parameter!$B$8) + J971), "B", C971)),
IF(($B971-Parameter!$B$17*Spielerentscheidungen!$B$4+Parameter!$B$4*(Ergebnisse2!$D$3/Parameter!$B$8) + I971) &gt; 0,"A",
IF((ZB_Käufer2!$B971-Parameter!$B$17*Spielerentscheidungen!$D$4+Parameter!$B$4*(Ergebnisse2!$E$3/Parameter!$B$8) + J971) &gt; 0,"B",0)))</f>
        <v>0</v>
      </c>
      <c r="G971">
        <f>IF(AND(($B971-Parameter!$B$17*Spielerentscheidungen!$B$5+Parameter!$B$4*(Ergebnisse2!$D$4/Parameter!$B$8) + I971)&gt;0,(ZB_Käufer2!$B971-Parameter!$B$17*Spielerentscheidungen!$D$5+Parameter!$B$4*(Ergebnisse2!$E$4/Parameter!$B$8) + J971)&gt;0), IF(($B971-Parameter!$B$17*Spielerentscheidungen!$B$5+Parameter!$B$4*(Ergebnisse2!$D$4/Parameter!$B$8) + I971) &gt; (ZB_Käufer2!$B971-Parameter!$B$17*Spielerentscheidungen!$D$5+Parameter!$B$4*(Ergebnisse2!$E$4/Parameter!$B$8) + J971), "A", IF(($B971-Parameter!$B$17*Spielerentscheidungen!$B$5+Parameter!$B$4*(Ergebnisse2!$D$4/Parameter!$B$8) + I971) &lt; (ZB_Käufer2!$B971-Parameter!$B$17*Spielerentscheidungen!$D$5+Parameter!$B$4*(Ergebnisse2!$E$4/Parameter!$B$8) + J971), "B", C971)),
IF(($B971-Parameter!$B$17*Spielerentscheidungen!$B$5+Parameter!$B$4*(Ergebnisse2!$D$4/Parameter!$B$8) +I971)&gt;0,"A",
IF((ZB_Käufer2!$B971-Parameter!$B$17*Spielerentscheidungen!$D$5+Parameter!$B$4*(Ergebnisse2!$E$4/Parameter!$B$8) + J971)&gt;0,"B",0)))</f>
        <v>0</v>
      </c>
      <c r="H971">
        <f>IF(AND(($B971-Parameter!$B$17*Spielerentscheidungen!$B$6+Parameter!$B$4*(Ergebnisse2!$D$5/Parameter!$B$8) + I971)&gt;0,(ZB_Käufer2!$B971-Parameter!$B$17*Spielerentscheidungen!$D$6+Parameter!$B$4*(Ergebnisse2!$E$5/Parameter!$B$8) + J971)&gt;0), IF(($B971-Parameter!$B$17*Spielerentscheidungen!$B$6+Parameter!$B$4*(Ergebnisse2!$D$5/Parameter!$B$8) + I971) &gt; (ZB_Käufer2!$B971-Parameter!$B$17*Spielerentscheidungen!$D$6+Parameter!$B$4*(Ergebnisse2!$E$5/Parameter!$B$8) + J971),"A",IF(($B971-Parameter!$B$17*Spielerentscheidungen!$B$6+Parameter!$B$4*(Ergebnisse2!$D$5/Parameter!$B$8) + I971) &lt; (ZB_Käufer2!$B971-Parameter!$B$17*Spielerentscheidungen!$D$6+Parameter!$B$4*(Ergebnisse2!$E$5/Parameter!$B$8) + J971),"B",C971)),
IF(($B971-Parameter!$B$17*Spielerentscheidungen!$B$6+Parameter!$B$4*(Ergebnisse2!$D$5/Parameter!$B$8) + I971)&gt;0,"A",
IF((ZB_Käufer2!$B971-Parameter!$B$17*Spielerentscheidungen!$D$6 + Parameter!$B$4*(Ergebnisse2!$E$5/Parameter!$B$8) + J971)&gt;0,"B",0)))</f>
        <v>0</v>
      </c>
      <c r="I971">
        <v>3</v>
      </c>
      <c r="J971">
        <v>0</v>
      </c>
    </row>
    <row r="972" spans="1:10" x14ac:dyDescent="0.35">
      <c r="A972">
        <v>971</v>
      </c>
      <c r="B972">
        <v>8.73</v>
      </c>
      <c r="C972" t="s">
        <v>19</v>
      </c>
      <c r="D972" t="str">
        <f>IF(AND(($B972- Parameter!$B$17*Spielerentscheidungen!$B$2+Parameter!$B$4*0.5 + I972)&gt;0,(ZB_Käufer2!$B972-Parameter!$B$17*Spielerentscheidungen!$D$2+Parameter!$B$4*0.5 + J972)&gt;0), IF(($B972-Parameter!$B$17*Spielerentscheidungen!$B$2+Parameter!$B$4*0.5 + I972) &gt; (ZB_Käufer2!$B972-Parameter!$B$17*Spielerentscheidungen!$D$2+Parameter!$B$4*0.5 + J972), "A", IF((ZB_Käufer2!$B972-Parameter!$B$17*Spielerentscheidungen!$D$2+Parameter!$B$4*0.5 + J972) &gt; ($B972-Parameter!$B$17*Spielerentscheidungen!$B$2+Parameter!$B$4*0.5 + I972), "B", C972)),
IF(($B972-Parameter!$B$17*Spielerentscheidungen!$B$2+Parameter!$B$4*0.5 + I972)&gt;0,"A",
IF((ZB_Käufer2!$B972-Parameter!$B$17*Spielerentscheidungen!$D$2+Parameter!$B$4*0.5 + J972)&gt;0,"B",0)))</f>
        <v>B</v>
      </c>
      <c r="E972" t="str">
        <f>IF(AND(($B972-Parameter!$B$17*Spielerentscheidungen!$B$3+Parameter!$B$4*(Ergebnisse2!$D$2/Parameter!$B$8) + I972)&gt;0,(ZB_Käufer2!$B972-Parameter!$B$17*Spielerentscheidungen!$D$3+Parameter!$B$4*(Ergebnisse2!$E$2/Parameter!$B$8) + J972)&gt;0),IF(($B972-Parameter!$B$17*Spielerentscheidungen!$B$3+Parameter!$B$4*(Ergebnisse2!$D$2/Parameter!$B$8) + I972) &gt; (ZB_Käufer2!$B972-Parameter!$B$17*Spielerentscheidungen!$D$3+Parameter!$B$4*(Ergebnisse2!$E$2/Parameter!$B$8) + J972),"A", IF(($B972-Parameter!$B$17*Spielerentscheidungen!$B$3+Parameter!$B$4*(Ergebnisse2!$D$2/Parameter!$B$8) + I972) &lt; (ZB_Käufer2!$B972-Parameter!$B$17*Spielerentscheidungen!$D$3+Parameter!$B$4*(Ergebnisse2!$E$2/Parameter!$B$8) + J972 ), "B", C972)),
IF(($B972-Parameter!$B$17*Spielerentscheidungen!$B$3+Parameter!$B$4*(Ergebnisse2!$D$2/Parameter!$B$8) + I972) &gt; 0,"A",
IF((ZB_Käufer2!$B972-Parameter!$B$17*Spielerentscheidungen!$D$3+Parameter!$B$4*(Ergebnisse2!$E$2/Parameter!$B$8) + J972)&gt;0,"B",0)))</f>
        <v>B</v>
      </c>
      <c r="F972" t="str">
        <f>IF(AND(($B972-Parameter!$B$17*Spielerentscheidungen!$B$4+Parameter!$B$4*(Ergebnisse2!$D$3/Parameter!$B$8) + I972 )&gt;0,(ZB_Käufer2!$B972-Parameter!$B$17*Spielerentscheidungen!$D$4+Parameter!$B$4*(Ergebnisse2!$E$3/Parameter!$B$8) + J972)&gt;0),IF(($B972-Parameter!$B$17*Spielerentscheidungen!$B$4+Parameter!$B$4*(Ergebnisse2!$D$3/Parameter!$B$8) + I972) &gt; (ZB_Käufer2!$B972-Parameter!$B$17*Spielerentscheidungen!$D$4+Parameter!$B$4*(Ergebnisse2!$E$3/Parameter!$B$8) + J972), "A", IF(($B972-Parameter!$B$17*Spielerentscheidungen!$B$4+Parameter!$B$4*(Ergebnisse2!$D$3/Parameter!$B$8) + I972) &lt; (ZB_Käufer2!$B972-Parameter!$B$17*Spielerentscheidungen!$D$4+Parameter!$B$4*(Ergebnisse2!$E$3/Parameter!$B$8) + J972), "B", C972)),
IF(($B972-Parameter!$B$17*Spielerentscheidungen!$B$4+Parameter!$B$4*(Ergebnisse2!$D$3/Parameter!$B$8) + I972) &gt; 0,"A",
IF((ZB_Käufer2!$B972-Parameter!$B$17*Spielerentscheidungen!$D$4+Parameter!$B$4*(Ergebnisse2!$E$3/Parameter!$B$8) + J972) &gt; 0,"B",0)))</f>
        <v>B</v>
      </c>
      <c r="G972" t="str">
        <f>IF(AND(($B972-Parameter!$B$17*Spielerentscheidungen!$B$5+Parameter!$B$4*(Ergebnisse2!$D$4/Parameter!$B$8) + I972)&gt;0,(ZB_Käufer2!$B972-Parameter!$B$17*Spielerentscheidungen!$D$5+Parameter!$B$4*(Ergebnisse2!$E$4/Parameter!$B$8) + J972)&gt;0), IF(($B972-Parameter!$B$17*Spielerentscheidungen!$B$5+Parameter!$B$4*(Ergebnisse2!$D$4/Parameter!$B$8) + I972) &gt; (ZB_Käufer2!$B972-Parameter!$B$17*Spielerentscheidungen!$D$5+Parameter!$B$4*(Ergebnisse2!$E$4/Parameter!$B$8) + J972), "A", IF(($B972-Parameter!$B$17*Spielerentscheidungen!$B$5+Parameter!$B$4*(Ergebnisse2!$D$4/Parameter!$B$8) + I972) &lt; (ZB_Käufer2!$B972-Parameter!$B$17*Spielerentscheidungen!$D$5+Parameter!$B$4*(Ergebnisse2!$E$4/Parameter!$B$8) + J972), "B", C972)),
IF(($B972-Parameter!$B$17*Spielerentscheidungen!$B$5+Parameter!$B$4*(Ergebnisse2!$D$4/Parameter!$B$8) +I972)&gt;0,"A",
IF((ZB_Käufer2!$B972-Parameter!$B$17*Spielerentscheidungen!$D$5+Parameter!$B$4*(Ergebnisse2!$E$4/Parameter!$B$8) + J972)&gt;0,"B",0)))</f>
        <v>B</v>
      </c>
      <c r="H972">
        <f>IF(AND(($B972-Parameter!$B$17*Spielerentscheidungen!$B$6+Parameter!$B$4*(Ergebnisse2!$D$5/Parameter!$B$8) + I972)&gt;0,(ZB_Käufer2!$B972-Parameter!$B$17*Spielerentscheidungen!$D$6+Parameter!$B$4*(Ergebnisse2!$E$5/Parameter!$B$8) + J972)&gt;0), IF(($B972-Parameter!$B$17*Spielerentscheidungen!$B$6+Parameter!$B$4*(Ergebnisse2!$D$5/Parameter!$B$8) + I972) &gt; (ZB_Käufer2!$B972-Parameter!$B$17*Spielerentscheidungen!$D$6+Parameter!$B$4*(Ergebnisse2!$E$5/Parameter!$B$8) + J972),"A",IF(($B972-Parameter!$B$17*Spielerentscheidungen!$B$6+Parameter!$B$4*(Ergebnisse2!$D$5/Parameter!$B$8) + I972) &lt; (ZB_Käufer2!$B972-Parameter!$B$17*Spielerentscheidungen!$D$6+Parameter!$B$4*(Ergebnisse2!$E$5/Parameter!$B$8) + J972),"B",C972)),
IF(($B972-Parameter!$B$17*Spielerentscheidungen!$B$6+Parameter!$B$4*(Ergebnisse2!$D$5/Parameter!$B$8) + I972)&gt;0,"A",
IF((ZB_Käufer2!$B972-Parameter!$B$17*Spielerentscheidungen!$D$6 + Parameter!$B$4*(Ergebnisse2!$E$5/Parameter!$B$8) + J972)&gt;0,"B",0)))</f>
        <v>0</v>
      </c>
      <c r="I972">
        <v>0</v>
      </c>
      <c r="J972">
        <v>4</v>
      </c>
    </row>
    <row r="973" spans="1:10" x14ac:dyDescent="0.35">
      <c r="A973">
        <v>972</v>
      </c>
      <c r="B973">
        <v>4.1500000000000004</v>
      </c>
      <c r="C973" t="s">
        <v>20</v>
      </c>
      <c r="D973">
        <f>IF(AND(($B973- Parameter!$B$17*Spielerentscheidungen!$B$2+Parameter!$B$4*0.5 + I973)&gt;0,(ZB_Käufer2!$B973-Parameter!$B$17*Spielerentscheidungen!$D$2+Parameter!$B$4*0.5 + J973)&gt;0), IF(($B973-Parameter!$B$17*Spielerentscheidungen!$B$2+Parameter!$B$4*0.5 + I973) &gt; (ZB_Käufer2!$B973-Parameter!$B$17*Spielerentscheidungen!$D$2+Parameter!$B$4*0.5 + J973), "A", IF((ZB_Käufer2!$B973-Parameter!$B$17*Spielerentscheidungen!$D$2+Parameter!$B$4*0.5 + J973) &gt; ($B973-Parameter!$B$17*Spielerentscheidungen!$B$2+Parameter!$B$4*0.5 + I973), "B", C973)),
IF(($B973-Parameter!$B$17*Spielerentscheidungen!$B$2+Parameter!$B$4*0.5 + I973)&gt;0,"A",
IF((ZB_Käufer2!$B973-Parameter!$B$17*Spielerentscheidungen!$D$2+Parameter!$B$4*0.5 + J973)&gt;0,"B",0)))</f>
        <v>0</v>
      </c>
      <c r="E973">
        <f>IF(AND(($B973-Parameter!$B$17*Spielerentscheidungen!$B$3+Parameter!$B$4*(Ergebnisse2!$D$2/Parameter!$B$8) + I973)&gt;0,(ZB_Käufer2!$B973-Parameter!$B$17*Spielerentscheidungen!$D$3+Parameter!$B$4*(Ergebnisse2!$E$2/Parameter!$B$8) + J973)&gt;0),IF(($B973-Parameter!$B$17*Spielerentscheidungen!$B$3+Parameter!$B$4*(Ergebnisse2!$D$2/Parameter!$B$8) + I973) &gt; (ZB_Käufer2!$B973-Parameter!$B$17*Spielerentscheidungen!$D$3+Parameter!$B$4*(Ergebnisse2!$E$2/Parameter!$B$8) + J973),"A", IF(($B973-Parameter!$B$17*Spielerentscheidungen!$B$3+Parameter!$B$4*(Ergebnisse2!$D$2/Parameter!$B$8) + I973) &lt; (ZB_Käufer2!$B973-Parameter!$B$17*Spielerentscheidungen!$D$3+Parameter!$B$4*(Ergebnisse2!$E$2/Parameter!$B$8) + J973 ), "B", C973)),
IF(($B973-Parameter!$B$17*Spielerentscheidungen!$B$3+Parameter!$B$4*(Ergebnisse2!$D$2/Parameter!$B$8) + I973) &gt; 0,"A",
IF((ZB_Käufer2!$B973-Parameter!$B$17*Spielerentscheidungen!$D$3+Parameter!$B$4*(Ergebnisse2!$E$2/Parameter!$B$8) + J973)&gt;0,"B",0)))</f>
        <v>0</v>
      </c>
      <c r="F973">
        <f>IF(AND(($B973-Parameter!$B$17*Spielerentscheidungen!$B$4+Parameter!$B$4*(Ergebnisse2!$D$3/Parameter!$B$8) + I973 )&gt;0,(ZB_Käufer2!$B973-Parameter!$B$17*Spielerentscheidungen!$D$4+Parameter!$B$4*(Ergebnisse2!$E$3/Parameter!$B$8) + J973)&gt;0),IF(($B973-Parameter!$B$17*Spielerentscheidungen!$B$4+Parameter!$B$4*(Ergebnisse2!$D$3/Parameter!$B$8) + I973) &gt; (ZB_Käufer2!$B973-Parameter!$B$17*Spielerentscheidungen!$D$4+Parameter!$B$4*(Ergebnisse2!$E$3/Parameter!$B$8) + J973), "A", IF(($B973-Parameter!$B$17*Spielerentscheidungen!$B$4+Parameter!$B$4*(Ergebnisse2!$D$3/Parameter!$B$8) + I973) &lt; (ZB_Käufer2!$B973-Parameter!$B$17*Spielerentscheidungen!$D$4+Parameter!$B$4*(Ergebnisse2!$E$3/Parameter!$B$8) + J973), "B", C973)),
IF(($B973-Parameter!$B$17*Spielerentscheidungen!$B$4+Parameter!$B$4*(Ergebnisse2!$D$3/Parameter!$B$8) + I973) &gt; 0,"A",
IF((ZB_Käufer2!$B973-Parameter!$B$17*Spielerentscheidungen!$D$4+Parameter!$B$4*(Ergebnisse2!$E$3/Parameter!$B$8) + J973) &gt; 0,"B",0)))</f>
        <v>0</v>
      </c>
      <c r="G973">
        <f>IF(AND(($B973-Parameter!$B$17*Spielerentscheidungen!$B$5+Parameter!$B$4*(Ergebnisse2!$D$4/Parameter!$B$8) + I973)&gt;0,(ZB_Käufer2!$B973-Parameter!$B$17*Spielerentscheidungen!$D$5+Parameter!$B$4*(Ergebnisse2!$E$4/Parameter!$B$8) + J973)&gt;0), IF(($B973-Parameter!$B$17*Spielerentscheidungen!$B$5+Parameter!$B$4*(Ergebnisse2!$D$4/Parameter!$B$8) + I973) &gt; (ZB_Käufer2!$B973-Parameter!$B$17*Spielerentscheidungen!$D$5+Parameter!$B$4*(Ergebnisse2!$E$4/Parameter!$B$8) + J973), "A", IF(($B973-Parameter!$B$17*Spielerentscheidungen!$B$5+Parameter!$B$4*(Ergebnisse2!$D$4/Parameter!$B$8) + I973) &lt; (ZB_Käufer2!$B973-Parameter!$B$17*Spielerentscheidungen!$D$5+Parameter!$B$4*(Ergebnisse2!$E$4/Parameter!$B$8) + J973), "B", C973)),
IF(($B973-Parameter!$B$17*Spielerentscheidungen!$B$5+Parameter!$B$4*(Ergebnisse2!$D$4/Parameter!$B$8) +I973)&gt;0,"A",
IF((ZB_Käufer2!$B973-Parameter!$B$17*Spielerentscheidungen!$D$5+Parameter!$B$4*(Ergebnisse2!$E$4/Parameter!$B$8) + J973)&gt;0,"B",0)))</f>
        <v>0</v>
      </c>
      <c r="H973">
        <f>IF(AND(($B973-Parameter!$B$17*Spielerentscheidungen!$B$6+Parameter!$B$4*(Ergebnisse2!$D$5/Parameter!$B$8) + I973)&gt;0,(ZB_Käufer2!$B973-Parameter!$B$17*Spielerentscheidungen!$D$6+Parameter!$B$4*(Ergebnisse2!$E$5/Parameter!$B$8) + J973)&gt;0), IF(($B973-Parameter!$B$17*Spielerentscheidungen!$B$6+Parameter!$B$4*(Ergebnisse2!$D$5/Parameter!$B$8) + I973) &gt; (ZB_Käufer2!$B973-Parameter!$B$17*Spielerentscheidungen!$D$6+Parameter!$B$4*(Ergebnisse2!$E$5/Parameter!$B$8) + J973),"A",IF(($B973-Parameter!$B$17*Spielerentscheidungen!$B$6+Parameter!$B$4*(Ergebnisse2!$D$5/Parameter!$B$8) + I973) &lt; (ZB_Käufer2!$B973-Parameter!$B$17*Spielerentscheidungen!$D$6+Parameter!$B$4*(Ergebnisse2!$E$5/Parameter!$B$8) + J973),"B",C973)),
IF(($B973-Parameter!$B$17*Spielerentscheidungen!$B$6+Parameter!$B$4*(Ergebnisse2!$D$5/Parameter!$B$8) + I973)&gt;0,"A",
IF((ZB_Käufer2!$B973-Parameter!$B$17*Spielerentscheidungen!$D$6 + Parameter!$B$4*(Ergebnisse2!$E$5/Parameter!$B$8) + J973)&gt;0,"B",0)))</f>
        <v>0</v>
      </c>
      <c r="I973">
        <v>1</v>
      </c>
      <c r="J973">
        <v>0</v>
      </c>
    </row>
    <row r="974" spans="1:10" x14ac:dyDescent="0.35">
      <c r="A974">
        <v>973</v>
      </c>
      <c r="B974">
        <v>7.42</v>
      </c>
      <c r="C974" t="s">
        <v>19</v>
      </c>
      <c r="D974" t="str">
        <f>IF(AND(($B974- Parameter!$B$17*Spielerentscheidungen!$B$2+Parameter!$B$4*0.5 + I974)&gt;0,(ZB_Käufer2!$B974-Parameter!$B$17*Spielerentscheidungen!$D$2+Parameter!$B$4*0.5 + J974)&gt;0), IF(($B974-Parameter!$B$17*Spielerentscheidungen!$B$2+Parameter!$B$4*0.5 + I974) &gt; (ZB_Käufer2!$B974-Parameter!$B$17*Spielerentscheidungen!$D$2+Parameter!$B$4*0.5 + J974), "A", IF((ZB_Käufer2!$B974-Parameter!$B$17*Spielerentscheidungen!$D$2+Parameter!$B$4*0.5 + J974) &gt; ($B974-Parameter!$B$17*Spielerentscheidungen!$B$2+Parameter!$B$4*0.5 + I974), "B", C974)),
IF(($B974-Parameter!$B$17*Spielerentscheidungen!$B$2+Parameter!$B$4*0.5 + I974)&gt;0,"A",
IF((ZB_Käufer2!$B974-Parameter!$B$17*Spielerentscheidungen!$D$2+Parameter!$B$4*0.5 + J974)&gt;0,"B",0)))</f>
        <v>A</v>
      </c>
      <c r="E974" t="str">
        <f>IF(AND(($B974-Parameter!$B$17*Spielerentscheidungen!$B$3+Parameter!$B$4*(Ergebnisse2!$D$2/Parameter!$B$8) + I974)&gt;0,(ZB_Käufer2!$B974-Parameter!$B$17*Spielerentscheidungen!$D$3+Parameter!$B$4*(Ergebnisse2!$E$2/Parameter!$B$8) + J974)&gt;0),IF(($B974-Parameter!$B$17*Spielerentscheidungen!$B$3+Parameter!$B$4*(Ergebnisse2!$D$2/Parameter!$B$8) + I974) &gt; (ZB_Käufer2!$B974-Parameter!$B$17*Spielerentscheidungen!$D$3+Parameter!$B$4*(Ergebnisse2!$E$2/Parameter!$B$8) + J974),"A", IF(($B974-Parameter!$B$17*Spielerentscheidungen!$B$3+Parameter!$B$4*(Ergebnisse2!$D$2/Parameter!$B$8) + I974) &lt; (ZB_Käufer2!$B974-Parameter!$B$17*Spielerentscheidungen!$D$3+Parameter!$B$4*(Ergebnisse2!$E$2/Parameter!$B$8) + J974 ), "B", C974)),
IF(($B974-Parameter!$B$17*Spielerentscheidungen!$B$3+Parameter!$B$4*(Ergebnisse2!$D$2/Parameter!$B$8) + I974) &gt; 0,"A",
IF((ZB_Käufer2!$B974-Parameter!$B$17*Spielerentscheidungen!$D$3+Parameter!$B$4*(Ergebnisse2!$E$2/Parameter!$B$8) + J974)&gt;0,"B",0)))</f>
        <v>A</v>
      </c>
      <c r="F974">
        <f>IF(AND(($B974-Parameter!$B$17*Spielerentscheidungen!$B$4+Parameter!$B$4*(Ergebnisse2!$D$3/Parameter!$B$8) + I974 )&gt;0,(ZB_Käufer2!$B974-Parameter!$B$17*Spielerentscheidungen!$D$4+Parameter!$B$4*(Ergebnisse2!$E$3/Parameter!$B$8) + J974)&gt;0),IF(($B974-Parameter!$B$17*Spielerentscheidungen!$B$4+Parameter!$B$4*(Ergebnisse2!$D$3/Parameter!$B$8) + I974) &gt; (ZB_Käufer2!$B974-Parameter!$B$17*Spielerentscheidungen!$D$4+Parameter!$B$4*(Ergebnisse2!$E$3/Parameter!$B$8) + J974), "A", IF(($B974-Parameter!$B$17*Spielerentscheidungen!$B$4+Parameter!$B$4*(Ergebnisse2!$D$3/Parameter!$B$8) + I974) &lt; (ZB_Käufer2!$B974-Parameter!$B$17*Spielerentscheidungen!$D$4+Parameter!$B$4*(Ergebnisse2!$E$3/Parameter!$B$8) + J974), "B", C974)),
IF(($B974-Parameter!$B$17*Spielerentscheidungen!$B$4+Parameter!$B$4*(Ergebnisse2!$D$3/Parameter!$B$8) + I974) &gt; 0,"A",
IF((ZB_Käufer2!$B974-Parameter!$B$17*Spielerentscheidungen!$D$4+Parameter!$B$4*(Ergebnisse2!$E$3/Parameter!$B$8) + J974) &gt; 0,"B",0)))</f>
        <v>0</v>
      </c>
      <c r="G974">
        <f>IF(AND(($B974-Parameter!$B$17*Spielerentscheidungen!$B$5+Parameter!$B$4*(Ergebnisse2!$D$4/Parameter!$B$8) + I974)&gt;0,(ZB_Käufer2!$B974-Parameter!$B$17*Spielerentscheidungen!$D$5+Parameter!$B$4*(Ergebnisse2!$E$4/Parameter!$B$8) + J974)&gt;0), IF(($B974-Parameter!$B$17*Spielerentscheidungen!$B$5+Parameter!$B$4*(Ergebnisse2!$D$4/Parameter!$B$8) + I974) &gt; (ZB_Käufer2!$B974-Parameter!$B$17*Spielerentscheidungen!$D$5+Parameter!$B$4*(Ergebnisse2!$E$4/Parameter!$B$8) + J974), "A", IF(($B974-Parameter!$B$17*Spielerentscheidungen!$B$5+Parameter!$B$4*(Ergebnisse2!$D$4/Parameter!$B$8) + I974) &lt; (ZB_Käufer2!$B974-Parameter!$B$17*Spielerentscheidungen!$D$5+Parameter!$B$4*(Ergebnisse2!$E$4/Parameter!$B$8) + J974), "B", C974)),
IF(($B974-Parameter!$B$17*Spielerentscheidungen!$B$5+Parameter!$B$4*(Ergebnisse2!$D$4/Parameter!$B$8) +I974)&gt;0,"A",
IF((ZB_Käufer2!$B974-Parameter!$B$17*Spielerentscheidungen!$D$5+Parameter!$B$4*(Ergebnisse2!$E$4/Parameter!$B$8) + J974)&gt;0,"B",0)))</f>
        <v>0</v>
      </c>
      <c r="H974">
        <f>IF(AND(($B974-Parameter!$B$17*Spielerentscheidungen!$B$6+Parameter!$B$4*(Ergebnisse2!$D$5/Parameter!$B$8) + I974)&gt;0,(ZB_Käufer2!$B974-Parameter!$B$17*Spielerentscheidungen!$D$6+Parameter!$B$4*(Ergebnisse2!$E$5/Parameter!$B$8) + J974)&gt;0), IF(($B974-Parameter!$B$17*Spielerentscheidungen!$B$6+Parameter!$B$4*(Ergebnisse2!$D$5/Parameter!$B$8) + I974) &gt; (ZB_Käufer2!$B974-Parameter!$B$17*Spielerentscheidungen!$D$6+Parameter!$B$4*(Ergebnisse2!$E$5/Parameter!$B$8) + J974),"A",IF(($B974-Parameter!$B$17*Spielerentscheidungen!$B$6+Parameter!$B$4*(Ergebnisse2!$D$5/Parameter!$B$8) + I974) &lt; (ZB_Käufer2!$B974-Parameter!$B$17*Spielerentscheidungen!$D$6+Parameter!$B$4*(Ergebnisse2!$E$5/Parameter!$B$8) + J974),"B",C974)),
IF(($B974-Parameter!$B$17*Spielerentscheidungen!$B$6+Parameter!$B$4*(Ergebnisse2!$D$5/Parameter!$B$8) + I974)&gt;0,"A",
IF((ZB_Käufer2!$B974-Parameter!$B$17*Spielerentscheidungen!$D$6 + Parameter!$B$4*(Ergebnisse2!$E$5/Parameter!$B$8) + J974)&gt;0,"B",0)))</f>
        <v>0</v>
      </c>
      <c r="I974">
        <v>0</v>
      </c>
      <c r="J974">
        <v>0</v>
      </c>
    </row>
    <row r="975" spans="1:10" x14ac:dyDescent="0.35">
      <c r="A975">
        <v>974</v>
      </c>
      <c r="B975">
        <v>8.82</v>
      </c>
      <c r="C975" t="s">
        <v>20</v>
      </c>
      <c r="D975" t="str">
        <f>IF(AND(($B975- Parameter!$B$17*Spielerentscheidungen!$B$2+Parameter!$B$4*0.5 + I975)&gt;0,(ZB_Käufer2!$B975-Parameter!$B$17*Spielerentscheidungen!$D$2+Parameter!$B$4*0.5 + J975)&gt;0), IF(($B975-Parameter!$B$17*Spielerentscheidungen!$B$2+Parameter!$B$4*0.5 + I975) &gt; (ZB_Käufer2!$B975-Parameter!$B$17*Spielerentscheidungen!$D$2+Parameter!$B$4*0.5 + J975), "A", IF((ZB_Käufer2!$B975-Parameter!$B$17*Spielerentscheidungen!$D$2+Parameter!$B$4*0.5 + J975) &gt; ($B975-Parameter!$B$17*Spielerentscheidungen!$B$2+Parameter!$B$4*0.5 + I975), "B", C975)),
IF(($B975-Parameter!$B$17*Spielerentscheidungen!$B$2+Parameter!$B$4*0.5 + I975)&gt;0,"A",
IF((ZB_Käufer2!$B975-Parameter!$B$17*Spielerentscheidungen!$D$2+Parameter!$B$4*0.5 + J975)&gt;0,"B",0)))</f>
        <v>A</v>
      </c>
      <c r="E975" t="str">
        <f>IF(AND(($B975-Parameter!$B$17*Spielerentscheidungen!$B$3+Parameter!$B$4*(Ergebnisse2!$D$2/Parameter!$B$8) + I975)&gt;0,(ZB_Käufer2!$B975-Parameter!$B$17*Spielerentscheidungen!$D$3+Parameter!$B$4*(Ergebnisse2!$E$2/Parameter!$B$8) + J975)&gt;0),IF(($B975-Parameter!$B$17*Spielerentscheidungen!$B$3+Parameter!$B$4*(Ergebnisse2!$D$2/Parameter!$B$8) + I975) &gt; (ZB_Käufer2!$B975-Parameter!$B$17*Spielerentscheidungen!$D$3+Parameter!$B$4*(Ergebnisse2!$E$2/Parameter!$B$8) + J975),"A", IF(($B975-Parameter!$B$17*Spielerentscheidungen!$B$3+Parameter!$B$4*(Ergebnisse2!$D$2/Parameter!$B$8) + I975) &lt; (ZB_Käufer2!$B975-Parameter!$B$17*Spielerentscheidungen!$D$3+Parameter!$B$4*(Ergebnisse2!$E$2/Parameter!$B$8) + J975 ), "B", C975)),
IF(($B975-Parameter!$B$17*Spielerentscheidungen!$B$3+Parameter!$B$4*(Ergebnisse2!$D$2/Parameter!$B$8) + I975) &gt; 0,"A",
IF((ZB_Käufer2!$B975-Parameter!$B$17*Spielerentscheidungen!$D$3+Parameter!$B$4*(Ergebnisse2!$E$2/Parameter!$B$8) + J975)&gt;0,"B",0)))</f>
        <v>A</v>
      </c>
      <c r="F975" t="str">
        <f>IF(AND(($B975-Parameter!$B$17*Spielerentscheidungen!$B$4+Parameter!$B$4*(Ergebnisse2!$D$3/Parameter!$B$8) + I975 )&gt;0,(ZB_Käufer2!$B975-Parameter!$B$17*Spielerentscheidungen!$D$4+Parameter!$B$4*(Ergebnisse2!$E$3/Parameter!$B$8) + J975)&gt;0),IF(($B975-Parameter!$B$17*Spielerentscheidungen!$B$4+Parameter!$B$4*(Ergebnisse2!$D$3/Parameter!$B$8) + I975) &gt; (ZB_Käufer2!$B975-Parameter!$B$17*Spielerentscheidungen!$D$4+Parameter!$B$4*(Ergebnisse2!$E$3/Parameter!$B$8) + J975), "A", IF(($B975-Parameter!$B$17*Spielerentscheidungen!$B$4+Parameter!$B$4*(Ergebnisse2!$D$3/Parameter!$B$8) + I975) &lt; (ZB_Käufer2!$B975-Parameter!$B$17*Spielerentscheidungen!$D$4+Parameter!$B$4*(Ergebnisse2!$E$3/Parameter!$B$8) + J975), "B", C975)),
IF(($B975-Parameter!$B$17*Spielerentscheidungen!$B$4+Parameter!$B$4*(Ergebnisse2!$D$3/Parameter!$B$8) + I975) &gt; 0,"A",
IF((ZB_Käufer2!$B975-Parameter!$B$17*Spielerentscheidungen!$D$4+Parameter!$B$4*(Ergebnisse2!$E$3/Parameter!$B$8) + J975) &gt; 0,"B",0)))</f>
        <v>A</v>
      </c>
      <c r="G975" t="str">
        <f>IF(AND(($B975-Parameter!$B$17*Spielerentscheidungen!$B$5+Parameter!$B$4*(Ergebnisse2!$D$4/Parameter!$B$8) + I975)&gt;0,(ZB_Käufer2!$B975-Parameter!$B$17*Spielerentscheidungen!$D$5+Parameter!$B$4*(Ergebnisse2!$E$4/Parameter!$B$8) + J975)&gt;0), IF(($B975-Parameter!$B$17*Spielerentscheidungen!$B$5+Parameter!$B$4*(Ergebnisse2!$D$4/Parameter!$B$8) + I975) &gt; (ZB_Käufer2!$B975-Parameter!$B$17*Spielerentscheidungen!$D$5+Parameter!$B$4*(Ergebnisse2!$E$4/Parameter!$B$8) + J975), "A", IF(($B975-Parameter!$B$17*Spielerentscheidungen!$B$5+Parameter!$B$4*(Ergebnisse2!$D$4/Parameter!$B$8) + I975) &lt; (ZB_Käufer2!$B975-Parameter!$B$17*Spielerentscheidungen!$D$5+Parameter!$B$4*(Ergebnisse2!$E$4/Parameter!$B$8) + J975), "B", C975)),
IF(($B975-Parameter!$B$17*Spielerentscheidungen!$B$5+Parameter!$B$4*(Ergebnisse2!$D$4/Parameter!$B$8) +I975)&gt;0,"A",
IF((ZB_Käufer2!$B975-Parameter!$B$17*Spielerentscheidungen!$D$5+Parameter!$B$4*(Ergebnisse2!$E$4/Parameter!$B$8) + J975)&gt;0,"B",0)))</f>
        <v>A</v>
      </c>
      <c r="H975">
        <f>IF(AND(($B975-Parameter!$B$17*Spielerentscheidungen!$B$6+Parameter!$B$4*(Ergebnisse2!$D$5/Parameter!$B$8) + I975)&gt;0,(ZB_Käufer2!$B975-Parameter!$B$17*Spielerentscheidungen!$D$6+Parameter!$B$4*(Ergebnisse2!$E$5/Parameter!$B$8) + J975)&gt;0), IF(($B975-Parameter!$B$17*Spielerentscheidungen!$B$6+Parameter!$B$4*(Ergebnisse2!$D$5/Parameter!$B$8) + I975) &gt; (ZB_Käufer2!$B975-Parameter!$B$17*Spielerentscheidungen!$D$6+Parameter!$B$4*(Ergebnisse2!$E$5/Parameter!$B$8) + J975),"A",IF(($B975-Parameter!$B$17*Spielerentscheidungen!$B$6+Parameter!$B$4*(Ergebnisse2!$D$5/Parameter!$B$8) + I975) &lt; (ZB_Käufer2!$B975-Parameter!$B$17*Spielerentscheidungen!$D$6+Parameter!$B$4*(Ergebnisse2!$E$5/Parameter!$B$8) + J975),"B",C975)),
IF(($B975-Parameter!$B$17*Spielerentscheidungen!$B$6+Parameter!$B$4*(Ergebnisse2!$D$5/Parameter!$B$8) + I975)&gt;0,"A",
IF((ZB_Käufer2!$B975-Parameter!$B$17*Spielerentscheidungen!$D$6 + Parameter!$B$4*(Ergebnisse2!$E$5/Parameter!$B$8) + J975)&gt;0,"B",0)))</f>
        <v>0</v>
      </c>
      <c r="I975">
        <v>4</v>
      </c>
      <c r="J975">
        <v>0</v>
      </c>
    </row>
    <row r="976" spans="1:10" x14ac:dyDescent="0.35">
      <c r="A976">
        <v>975</v>
      </c>
      <c r="B976">
        <v>9.34</v>
      </c>
      <c r="C976" t="s">
        <v>19</v>
      </c>
      <c r="D976" t="str">
        <f>IF(AND(($B976- Parameter!$B$17*Spielerentscheidungen!$B$2+Parameter!$B$4*0.5 + I976)&gt;0,(ZB_Käufer2!$B976-Parameter!$B$17*Spielerentscheidungen!$D$2+Parameter!$B$4*0.5 + J976)&gt;0), IF(($B976-Parameter!$B$17*Spielerentscheidungen!$B$2+Parameter!$B$4*0.5 + I976) &gt; (ZB_Käufer2!$B976-Parameter!$B$17*Spielerentscheidungen!$D$2+Parameter!$B$4*0.5 + J976), "A", IF((ZB_Käufer2!$B976-Parameter!$B$17*Spielerentscheidungen!$D$2+Parameter!$B$4*0.5 + J976) &gt; ($B976-Parameter!$B$17*Spielerentscheidungen!$B$2+Parameter!$B$4*0.5 + I976), "B", C976)),
IF(($B976-Parameter!$B$17*Spielerentscheidungen!$B$2+Parameter!$B$4*0.5 + I976)&gt;0,"A",
IF((ZB_Käufer2!$B976-Parameter!$B$17*Spielerentscheidungen!$D$2+Parameter!$B$4*0.5 + J976)&gt;0,"B",0)))</f>
        <v>B</v>
      </c>
      <c r="E976" t="str">
        <f>IF(AND(($B976-Parameter!$B$17*Spielerentscheidungen!$B$3+Parameter!$B$4*(Ergebnisse2!$D$2/Parameter!$B$8) + I976)&gt;0,(ZB_Käufer2!$B976-Parameter!$B$17*Spielerentscheidungen!$D$3+Parameter!$B$4*(Ergebnisse2!$E$2/Parameter!$B$8) + J976)&gt;0),IF(($B976-Parameter!$B$17*Spielerentscheidungen!$B$3+Parameter!$B$4*(Ergebnisse2!$D$2/Parameter!$B$8) + I976) &gt; (ZB_Käufer2!$B976-Parameter!$B$17*Spielerentscheidungen!$D$3+Parameter!$B$4*(Ergebnisse2!$E$2/Parameter!$B$8) + J976),"A", IF(($B976-Parameter!$B$17*Spielerentscheidungen!$B$3+Parameter!$B$4*(Ergebnisse2!$D$2/Parameter!$B$8) + I976) &lt; (ZB_Käufer2!$B976-Parameter!$B$17*Spielerentscheidungen!$D$3+Parameter!$B$4*(Ergebnisse2!$E$2/Parameter!$B$8) + J976 ), "B", C976)),
IF(($B976-Parameter!$B$17*Spielerentscheidungen!$B$3+Parameter!$B$4*(Ergebnisse2!$D$2/Parameter!$B$8) + I976) &gt; 0,"A",
IF((ZB_Käufer2!$B976-Parameter!$B$17*Spielerentscheidungen!$D$3+Parameter!$B$4*(Ergebnisse2!$E$2/Parameter!$B$8) + J976)&gt;0,"B",0)))</f>
        <v>B</v>
      </c>
      <c r="F976" t="str">
        <f>IF(AND(($B976-Parameter!$B$17*Spielerentscheidungen!$B$4+Parameter!$B$4*(Ergebnisse2!$D$3/Parameter!$B$8) + I976 )&gt;0,(ZB_Käufer2!$B976-Parameter!$B$17*Spielerentscheidungen!$D$4+Parameter!$B$4*(Ergebnisse2!$E$3/Parameter!$B$8) + J976)&gt;0),IF(($B976-Parameter!$B$17*Spielerentscheidungen!$B$4+Parameter!$B$4*(Ergebnisse2!$D$3/Parameter!$B$8) + I976) &gt; (ZB_Käufer2!$B976-Parameter!$B$17*Spielerentscheidungen!$D$4+Parameter!$B$4*(Ergebnisse2!$E$3/Parameter!$B$8) + J976), "A", IF(($B976-Parameter!$B$17*Spielerentscheidungen!$B$4+Parameter!$B$4*(Ergebnisse2!$D$3/Parameter!$B$8) + I976) &lt; (ZB_Käufer2!$B976-Parameter!$B$17*Spielerentscheidungen!$D$4+Parameter!$B$4*(Ergebnisse2!$E$3/Parameter!$B$8) + J976), "B", C976)),
IF(($B976-Parameter!$B$17*Spielerentscheidungen!$B$4+Parameter!$B$4*(Ergebnisse2!$D$3/Parameter!$B$8) + I976) &gt; 0,"A",
IF((ZB_Käufer2!$B976-Parameter!$B$17*Spielerentscheidungen!$D$4+Parameter!$B$4*(Ergebnisse2!$E$3/Parameter!$B$8) + J976) &gt; 0,"B",0)))</f>
        <v>B</v>
      </c>
      <c r="G976" t="str">
        <f>IF(AND(($B976-Parameter!$B$17*Spielerentscheidungen!$B$5+Parameter!$B$4*(Ergebnisse2!$D$4/Parameter!$B$8) + I976)&gt;0,(ZB_Käufer2!$B976-Parameter!$B$17*Spielerentscheidungen!$D$5+Parameter!$B$4*(Ergebnisse2!$E$4/Parameter!$B$8) + J976)&gt;0), IF(($B976-Parameter!$B$17*Spielerentscheidungen!$B$5+Parameter!$B$4*(Ergebnisse2!$D$4/Parameter!$B$8) + I976) &gt; (ZB_Käufer2!$B976-Parameter!$B$17*Spielerentscheidungen!$D$5+Parameter!$B$4*(Ergebnisse2!$E$4/Parameter!$B$8) + J976), "A", IF(($B976-Parameter!$B$17*Spielerentscheidungen!$B$5+Parameter!$B$4*(Ergebnisse2!$D$4/Parameter!$B$8) + I976) &lt; (ZB_Käufer2!$B976-Parameter!$B$17*Spielerentscheidungen!$D$5+Parameter!$B$4*(Ergebnisse2!$E$4/Parameter!$B$8) + J976), "B", C976)),
IF(($B976-Parameter!$B$17*Spielerentscheidungen!$B$5+Parameter!$B$4*(Ergebnisse2!$D$4/Parameter!$B$8) +I976)&gt;0,"A",
IF((ZB_Käufer2!$B976-Parameter!$B$17*Spielerentscheidungen!$D$5+Parameter!$B$4*(Ergebnisse2!$E$4/Parameter!$B$8) + J976)&gt;0,"B",0)))</f>
        <v>B</v>
      </c>
      <c r="H976" t="str">
        <f>IF(AND(($B976-Parameter!$B$17*Spielerentscheidungen!$B$6+Parameter!$B$4*(Ergebnisse2!$D$5/Parameter!$B$8) + I976)&gt;0,(ZB_Käufer2!$B976-Parameter!$B$17*Spielerentscheidungen!$D$6+Parameter!$B$4*(Ergebnisse2!$E$5/Parameter!$B$8) + J976)&gt;0), IF(($B976-Parameter!$B$17*Spielerentscheidungen!$B$6+Parameter!$B$4*(Ergebnisse2!$D$5/Parameter!$B$8) + I976) &gt; (ZB_Käufer2!$B976-Parameter!$B$17*Spielerentscheidungen!$D$6+Parameter!$B$4*(Ergebnisse2!$E$5/Parameter!$B$8) + J976),"A",IF(($B976-Parameter!$B$17*Spielerentscheidungen!$B$6+Parameter!$B$4*(Ergebnisse2!$D$5/Parameter!$B$8) + I976) &lt; (ZB_Käufer2!$B976-Parameter!$B$17*Spielerentscheidungen!$D$6+Parameter!$B$4*(Ergebnisse2!$E$5/Parameter!$B$8) + J976),"B",C976)),
IF(($B976-Parameter!$B$17*Spielerentscheidungen!$B$6+Parameter!$B$4*(Ergebnisse2!$D$5/Parameter!$B$8) + I976)&gt;0,"A",
IF((ZB_Käufer2!$B976-Parameter!$B$17*Spielerentscheidungen!$D$6 + Parameter!$B$4*(Ergebnisse2!$E$5/Parameter!$B$8) + J976)&gt;0,"B",0)))</f>
        <v>B</v>
      </c>
      <c r="I976">
        <v>0</v>
      </c>
      <c r="J976">
        <v>6</v>
      </c>
    </row>
    <row r="977" spans="1:10" x14ac:dyDescent="0.35">
      <c r="A977">
        <v>976</v>
      </c>
      <c r="B977">
        <v>4.4800000000000004</v>
      </c>
      <c r="C977" t="s">
        <v>20</v>
      </c>
      <c r="D977">
        <f>IF(AND(($B977- Parameter!$B$17*Spielerentscheidungen!$B$2+Parameter!$B$4*0.5 + I977)&gt;0,(ZB_Käufer2!$B977-Parameter!$B$17*Spielerentscheidungen!$D$2+Parameter!$B$4*0.5 + J977)&gt;0), IF(($B977-Parameter!$B$17*Spielerentscheidungen!$B$2+Parameter!$B$4*0.5 + I977) &gt; (ZB_Käufer2!$B977-Parameter!$B$17*Spielerentscheidungen!$D$2+Parameter!$B$4*0.5 + J977), "A", IF((ZB_Käufer2!$B977-Parameter!$B$17*Spielerentscheidungen!$D$2+Parameter!$B$4*0.5 + J977) &gt; ($B977-Parameter!$B$17*Spielerentscheidungen!$B$2+Parameter!$B$4*0.5 + I977), "B", C977)),
IF(($B977-Parameter!$B$17*Spielerentscheidungen!$B$2+Parameter!$B$4*0.5 + I977)&gt;0,"A",
IF((ZB_Käufer2!$B977-Parameter!$B$17*Spielerentscheidungen!$D$2+Parameter!$B$4*0.5 + J977)&gt;0,"B",0)))</f>
        <v>0</v>
      </c>
      <c r="E977">
        <f>IF(AND(($B977-Parameter!$B$17*Spielerentscheidungen!$B$3+Parameter!$B$4*(Ergebnisse2!$D$2/Parameter!$B$8) + I977)&gt;0,(ZB_Käufer2!$B977-Parameter!$B$17*Spielerentscheidungen!$D$3+Parameter!$B$4*(Ergebnisse2!$E$2/Parameter!$B$8) + J977)&gt;0),IF(($B977-Parameter!$B$17*Spielerentscheidungen!$B$3+Parameter!$B$4*(Ergebnisse2!$D$2/Parameter!$B$8) + I977) &gt; (ZB_Käufer2!$B977-Parameter!$B$17*Spielerentscheidungen!$D$3+Parameter!$B$4*(Ergebnisse2!$E$2/Parameter!$B$8) + J977),"A", IF(($B977-Parameter!$B$17*Spielerentscheidungen!$B$3+Parameter!$B$4*(Ergebnisse2!$D$2/Parameter!$B$8) + I977) &lt; (ZB_Käufer2!$B977-Parameter!$B$17*Spielerentscheidungen!$D$3+Parameter!$B$4*(Ergebnisse2!$E$2/Parameter!$B$8) + J977 ), "B", C977)),
IF(($B977-Parameter!$B$17*Spielerentscheidungen!$B$3+Parameter!$B$4*(Ergebnisse2!$D$2/Parameter!$B$8) + I977) &gt; 0,"A",
IF((ZB_Käufer2!$B977-Parameter!$B$17*Spielerentscheidungen!$D$3+Parameter!$B$4*(Ergebnisse2!$E$2/Parameter!$B$8) + J977)&gt;0,"B",0)))</f>
        <v>0</v>
      </c>
      <c r="F977">
        <f>IF(AND(($B977-Parameter!$B$17*Spielerentscheidungen!$B$4+Parameter!$B$4*(Ergebnisse2!$D$3/Parameter!$B$8) + I977 )&gt;0,(ZB_Käufer2!$B977-Parameter!$B$17*Spielerentscheidungen!$D$4+Parameter!$B$4*(Ergebnisse2!$E$3/Parameter!$B$8) + J977)&gt;0),IF(($B977-Parameter!$B$17*Spielerentscheidungen!$B$4+Parameter!$B$4*(Ergebnisse2!$D$3/Parameter!$B$8) + I977) &gt; (ZB_Käufer2!$B977-Parameter!$B$17*Spielerentscheidungen!$D$4+Parameter!$B$4*(Ergebnisse2!$E$3/Parameter!$B$8) + J977), "A", IF(($B977-Parameter!$B$17*Spielerentscheidungen!$B$4+Parameter!$B$4*(Ergebnisse2!$D$3/Parameter!$B$8) + I977) &lt; (ZB_Käufer2!$B977-Parameter!$B$17*Spielerentscheidungen!$D$4+Parameter!$B$4*(Ergebnisse2!$E$3/Parameter!$B$8) + J977), "B", C977)),
IF(($B977-Parameter!$B$17*Spielerentscheidungen!$B$4+Parameter!$B$4*(Ergebnisse2!$D$3/Parameter!$B$8) + I977) &gt; 0,"A",
IF((ZB_Käufer2!$B977-Parameter!$B$17*Spielerentscheidungen!$D$4+Parameter!$B$4*(Ergebnisse2!$E$3/Parameter!$B$8) + J977) &gt; 0,"B",0)))</f>
        <v>0</v>
      </c>
      <c r="G977">
        <f>IF(AND(($B977-Parameter!$B$17*Spielerentscheidungen!$B$5+Parameter!$B$4*(Ergebnisse2!$D$4/Parameter!$B$8) + I977)&gt;0,(ZB_Käufer2!$B977-Parameter!$B$17*Spielerentscheidungen!$D$5+Parameter!$B$4*(Ergebnisse2!$E$4/Parameter!$B$8) + J977)&gt;0), IF(($B977-Parameter!$B$17*Spielerentscheidungen!$B$5+Parameter!$B$4*(Ergebnisse2!$D$4/Parameter!$B$8) + I977) &gt; (ZB_Käufer2!$B977-Parameter!$B$17*Spielerentscheidungen!$D$5+Parameter!$B$4*(Ergebnisse2!$E$4/Parameter!$B$8) + J977), "A", IF(($B977-Parameter!$B$17*Spielerentscheidungen!$B$5+Parameter!$B$4*(Ergebnisse2!$D$4/Parameter!$B$8) + I977) &lt; (ZB_Käufer2!$B977-Parameter!$B$17*Spielerentscheidungen!$D$5+Parameter!$B$4*(Ergebnisse2!$E$4/Parameter!$B$8) + J977), "B", C977)),
IF(($B977-Parameter!$B$17*Spielerentscheidungen!$B$5+Parameter!$B$4*(Ergebnisse2!$D$4/Parameter!$B$8) +I977)&gt;0,"A",
IF((ZB_Käufer2!$B977-Parameter!$B$17*Spielerentscheidungen!$D$5+Parameter!$B$4*(Ergebnisse2!$E$4/Parameter!$B$8) + J977)&gt;0,"B",0)))</f>
        <v>0</v>
      </c>
      <c r="H977">
        <f>IF(AND(($B977-Parameter!$B$17*Spielerentscheidungen!$B$6+Parameter!$B$4*(Ergebnisse2!$D$5/Parameter!$B$8) + I977)&gt;0,(ZB_Käufer2!$B977-Parameter!$B$17*Spielerentscheidungen!$D$6+Parameter!$B$4*(Ergebnisse2!$E$5/Parameter!$B$8) + J977)&gt;0), IF(($B977-Parameter!$B$17*Spielerentscheidungen!$B$6+Parameter!$B$4*(Ergebnisse2!$D$5/Parameter!$B$8) + I977) &gt; (ZB_Käufer2!$B977-Parameter!$B$17*Spielerentscheidungen!$D$6+Parameter!$B$4*(Ergebnisse2!$E$5/Parameter!$B$8) + J977),"A",IF(($B977-Parameter!$B$17*Spielerentscheidungen!$B$6+Parameter!$B$4*(Ergebnisse2!$D$5/Parameter!$B$8) + I977) &lt; (ZB_Käufer2!$B977-Parameter!$B$17*Spielerentscheidungen!$D$6+Parameter!$B$4*(Ergebnisse2!$E$5/Parameter!$B$8) + J977),"B",C977)),
IF(($B977-Parameter!$B$17*Spielerentscheidungen!$B$6+Parameter!$B$4*(Ergebnisse2!$D$5/Parameter!$B$8) + I977)&gt;0,"A",
IF((ZB_Käufer2!$B977-Parameter!$B$17*Spielerentscheidungen!$D$6 + Parameter!$B$4*(Ergebnisse2!$E$5/Parameter!$B$8) + J977)&gt;0,"B",0)))</f>
        <v>0</v>
      </c>
      <c r="I977">
        <v>1</v>
      </c>
      <c r="J977">
        <v>0</v>
      </c>
    </row>
    <row r="978" spans="1:10" x14ac:dyDescent="0.35">
      <c r="A978">
        <v>977</v>
      </c>
      <c r="B978">
        <v>0.69</v>
      </c>
      <c r="C978" t="s">
        <v>19</v>
      </c>
      <c r="D978">
        <f>IF(AND(($B978- Parameter!$B$17*Spielerentscheidungen!$B$2+Parameter!$B$4*0.5 + I978)&gt;0,(ZB_Käufer2!$B978-Parameter!$B$17*Spielerentscheidungen!$D$2+Parameter!$B$4*0.5 + J978)&gt;0), IF(($B978-Parameter!$B$17*Spielerentscheidungen!$B$2+Parameter!$B$4*0.5 + I978) &gt; (ZB_Käufer2!$B978-Parameter!$B$17*Spielerentscheidungen!$D$2+Parameter!$B$4*0.5 + J978), "A", IF((ZB_Käufer2!$B978-Parameter!$B$17*Spielerentscheidungen!$D$2+Parameter!$B$4*0.5 + J978) &gt; ($B978-Parameter!$B$17*Spielerentscheidungen!$B$2+Parameter!$B$4*0.5 + I978), "B", C978)),
IF(($B978-Parameter!$B$17*Spielerentscheidungen!$B$2+Parameter!$B$4*0.5 + I978)&gt;0,"A",
IF((ZB_Käufer2!$B978-Parameter!$B$17*Spielerentscheidungen!$D$2+Parameter!$B$4*0.5 + J978)&gt;0,"B",0)))</f>
        <v>0</v>
      </c>
      <c r="E978">
        <f>IF(AND(($B978-Parameter!$B$17*Spielerentscheidungen!$B$3+Parameter!$B$4*(Ergebnisse2!$D$2/Parameter!$B$8) + I978)&gt;0,(ZB_Käufer2!$B978-Parameter!$B$17*Spielerentscheidungen!$D$3+Parameter!$B$4*(Ergebnisse2!$E$2/Parameter!$B$8) + J978)&gt;0),IF(($B978-Parameter!$B$17*Spielerentscheidungen!$B$3+Parameter!$B$4*(Ergebnisse2!$D$2/Parameter!$B$8) + I978) &gt; (ZB_Käufer2!$B978-Parameter!$B$17*Spielerentscheidungen!$D$3+Parameter!$B$4*(Ergebnisse2!$E$2/Parameter!$B$8) + J978),"A", IF(($B978-Parameter!$B$17*Spielerentscheidungen!$B$3+Parameter!$B$4*(Ergebnisse2!$D$2/Parameter!$B$8) + I978) &lt; (ZB_Käufer2!$B978-Parameter!$B$17*Spielerentscheidungen!$D$3+Parameter!$B$4*(Ergebnisse2!$E$2/Parameter!$B$8) + J978 ), "B", C978)),
IF(($B978-Parameter!$B$17*Spielerentscheidungen!$B$3+Parameter!$B$4*(Ergebnisse2!$D$2/Parameter!$B$8) + I978) &gt; 0,"A",
IF((ZB_Käufer2!$B978-Parameter!$B$17*Spielerentscheidungen!$D$3+Parameter!$B$4*(Ergebnisse2!$E$2/Parameter!$B$8) + J978)&gt;0,"B",0)))</f>
        <v>0</v>
      </c>
      <c r="F978">
        <f>IF(AND(($B978-Parameter!$B$17*Spielerentscheidungen!$B$4+Parameter!$B$4*(Ergebnisse2!$D$3/Parameter!$B$8) + I978 )&gt;0,(ZB_Käufer2!$B978-Parameter!$B$17*Spielerentscheidungen!$D$4+Parameter!$B$4*(Ergebnisse2!$E$3/Parameter!$B$8) + J978)&gt;0),IF(($B978-Parameter!$B$17*Spielerentscheidungen!$B$4+Parameter!$B$4*(Ergebnisse2!$D$3/Parameter!$B$8) + I978) &gt; (ZB_Käufer2!$B978-Parameter!$B$17*Spielerentscheidungen!$D$4+Parameter!$B$4*(Ergebnisse2!$E$3/Parameter!$B$8) + J978), "A", IF(($B978-Parameter!$B$17*Spielerentscheidungen!$B$4+Parameter!$B$4*(Ergebnisse2!$D$3/Parameter!$B$8) + I978) &lt; (ZB_Käufer2!$B978-Parameter!$B$17*Spielerentscheidungen!$D$4+Parameter!$B$4*(Ergebnisse2!$E$3/Parameter!$B$8) + J978), "B", C978)),
IF(($B978-Parameter!$B$17*Spielerentscheidungen!$B$4+Parameter!$B$4*(Ergebnisse2!$D$3/Parameter!$B$8) + I978) &gt; 0,"A",
IF((ZB_Käufer2!$B978-Parameter!$B$17*Spielerentscheidungen!$D$4+Parameter!$B$4*(Ergebnisse2!$E$3/Parameter!$B$8) + J978) &gt; 0,"B",0)))</f>
        <v>0</v>
      </c>
      <c r="G978">
        <f>IF(AND(($B978-Parameter!$B$17*Spielerentscheidungen!$B$5+Parameter!$B$4*(Ergebnisse2!$D$4/Parameter!$B$8) + I978)&gt;0,(ZB_Käufer2!$B978-Parameter!$B$17*Spielerentscheidungen!$D$5+Parameter!$B$4*(Ergebnisse2!$E$4/Parameter!$B$8) + J978)&gt;0), IF(($B978-Parameter!$B$17*Spielerentscheidungen!$B$5+Parameter!$B$4*(Ergebnisse2!$D$4/Parameter!$B$8) + I978) &gt; (ZB_Käufer2!$B978-Parameter!$B$17*Spielerentscheidungen!$D$5+Parameter!$B$4*(Ergebnisse2!$E$4/Parameter!$B$8) + J978), "A", IF(($B978-Parameter!$B$17*Spielerentscheidungen!$B$5+Parameter!$B$4*(Ergebnisse2!$D$4/Parameter!$B$8) + I978) &lt; (ZB_Käufer2!$B978-Parameter!$B$17*Spielerentscheidungen!$D$5+Parameter!$B$4*(Ergebnisse2!$E$4/Parameter!$B$8) + J978), "B", C978)),
IF(($B978-Parameter!$B$17*Spielerentscheidungen!$B$5+Parameter!$B$4*(Ergebnisse2!$D$4/Parameter!$B$8) +I978)&gt;0,"A",
IF((ZB_Käufer2!$B978-Parameter!$B$17*Spielerentscheidungen!$D$5+Parameter!$B$4*(Ergebnisse2!$E$4/Parameter!$B$8) + J978)&gt;0,"B",0)))</f>
        <v>0</v>
      </c>
      <c r="H978">
        <f>IF(AND(($B978-Parameter!$B$17*Spielerentscheidungen!$B$6+Parameter!$B$4*(Ergebnisse2!$D$5/Parameter!$B$8) + I978)&gt;0,(ZB_Käufer2!$B978-Parameter!$B$17*Spielerentscheidungen!$D$6+Parameter!$B$4*(Ergebnisse2!$E$5/Parameter!$B$8) + J978)&gt;0), IF(($B978-Parameter!$B$17*Spielerentscheidungen!$B$6+Parameter!$B$4*(Ergebnisse2!$D$5/Parameter!$B$8) + I978) &gt; (ZB_Käufer2!$B978-Parameter!$B$17*Spielerentscheidungen!$D$6+Parameter!$B$4*(Ergebnisse2!$E$5/Parameter!$B$8) + J978),"A",IF(($B978-Parameter!$B$17*Spielerentscheidungen!$B$6+Parameter!$B$4*(Ergebnisse2!$D$5/Parameter!$B$8) + I978) &lt; (ZB_Käufer2!$B978-Parameter!$B$17*Spielerentscheidungen!$D$6+Parameter!$B$4*(Ergebnisse2!$E$5/Parameter!$B$8) + J978),"B",C978)),
IF(($B978-Parameter!$B$17*Spielerentscheidungen!$B$6+Parameter!$B$4*(Ergebnisse2!$D$5/Parameter!$B$8) + I978)&gt;0,"A",
IF((ZB_Käufer2!$B978-Parameter!$B$17*Spielerentscheidungen!$D$6 + Parameter!$B$4*(Ergebnisse2!$E$5/Parameter!$B$8) + J978)&gt;0,"B",0)))</f>
        <v>0</v>
      </c>
      <c r="I978">
        <v>0</v>
      </c>
      <c r="J978">
        <v>5</v>
      </c>
    </row>
    <row r="979" spans="1:10" x14ac:dyDescent="0.35">
      <c r="A979">
        <v>978</v>
      </c>
      <c r="B979">
        <v>5.76</v>
      </c>
      <c r="C979" t="s">
        <v>20</v>
      </c>
      <c r="D979" t="str">
        <f>IF(AND(($B979- Parameter!$B$17*Spielerentscheidungen!$B$2+Parameter!$B$4*0.5 + I979)&gt;0,(ZB_Käufer2!$B979-Parameter!$B$17*Spielerentscheidungen!$D$2+Parameter!$B$4*0.5 + J979)&gt;0), IF(($B979-Parameter!$B$17*Spielerentscheidungen!$B$2+Parameter!$B$4*0.5 + I979) &gt; (ZB_Käufer2!$B979-Parameter!$B$17*Spielerentscheidungen!$D$2+Parameter!$B$4*0.5 + J979), "A", IF((ZB_Käufer2!$B979-Parameter!$B$17*Spielerentscheidungen!$D$2+Parameter!$B$4*0.5 + J979) &gt; ($B979-Parameter!$B$17*Spielerentscheidungen!$B$2+Parameter!$B$4*0.5 + I979), "B", C979)),
IF(($B979-Parameter!$B$17*Spielerentscheidungen!$B$2+Parameter!$B$4*0.5 + I979)&gt;0,"A",
IF((ZB_Käufer2!$B979-Parameter!$B$17*Spielerentscheidungen!$D$2+Parameter!$B$4*0.5 + J979)&gt;0,"B",0)))</f>
        <v>B</v>
      </c>
      <c r="E979" t="str">
        <f>IF(AND(($B979-Parameter!$B$17*Spielerentscheidungen!$B$3+Parameter!$B$4*(Ergebnisse2!$D$2/Parameter!$B$8) + I979)&gt;0,(ZB_Käufer2!$B979-Parameter!$B$17*Spielerentscheidungen!$D$3+Parameter!$B$4*(Ergebnisse2!$E$2/Parameter!$B$8) + J979)&gt;0),IF(($B979-Parameter!$B$17*Spielerentscheidungen!$B$3+Parameter!$B$4*(Ergebnisse2!$D$2/Parameter!$B$8) + I979) &gt; (ZB_Käufer2!$B979-Parameter!$B$17*Spielerentscheidungen!$D$3+Parameter!$B$4*(Ergebnisse2!$E$2/Parameter!$B$8) + J979),"A", IF(($B979-Parameter!$B$17*Spielerentscheidungen!$B$3+Parameter!$B$4*(Ergebnisse2!$D$2/Parameter!$B$8) + I979) &lt; (ZB_Käufer2!$B979-Parameter!$B$17*Spielerentscheidungen!$D$3+Parameter!$B$4*(Ergebnisse2!$E$2/Parameter!$B$8) + J979 ), "B", C979)),
IF(($B979-Parameter!$B$17*Spielerentscheidungen!$B$3+Parameter!$B$4*(Ergebnisse2!$D$2/Parameter!$B$8) + I979) &gt; 0,"A",
IF((ZB_Käufer2!$B979-Parameter!$B$17*Spielerentscheidungen!$D$3+Parameter!$B$4*(Ergebnisse2!$E$2/Parameter!$B$8) + J979)&gt;0,"B",0)))</f>
        <v>B</v>
      </c>
      <c r="F979">
        <f>IF(AND(($B979-Parameter!$B$17*Spielerentscheidungen!$B$4+Parameter!$B$4*(Ergebnisse2!$D$3/Parameter!$B$8) + I979 )&gt;0,(ZB_Käufer2!$B979-Parameter!$B$17*Spielerentscheidungen!$D$4+Parameter!$B$4*(Ergebnisse2!$E$3/Parameter!$B$8) + J979)&gt;0),IF(($B979-Parameter!$B$17*Spielerentscheidungen!$B$4+Parameter!$B$4*(Ergebnisse2!$D$3/Parameter!$B$8) + I979) &gt; (ZB_Käufer2!$B979-Parameter!$B$17*Spielerentscheidungen!$D$4+Parameter!$B$4*(Ergebnisse2!$E$3/Parameter!$B$8) + J979), "A", IF(($B979-Parameter!$B$17*Spielerentscheidungen!$B$4+Parameter!$B$4*(Ergebnisse2!$D$3/Parameter!$B$8) + I979) &lt; (ZB_Käufer2!$B979-Parameter!$B$17*Spielerentscheidungen!$D$4+Parameter!$B$4*(Ergebnisse2!$E$3/Parameter!$B$8) + J979), "B", C979)),
IF(($B979-Parameter!$B$17*Spielerentscheidungen!$B$4+Parameter!$B$4*(Ergebnisse2!$D$3/Parameter!$B$8) + I979) &gt; 0,"A",
IF((ZB_Käufer2!$B979-Parameter!$B$17*Spielerentscheidungen!$D$4+Parameter!$B$4*(Ergebnisse2!$E$3/Parameter!$B$8) + J979) &gt; 0,"B",0)))</f>
        <v>0</v>
      </c>
      <c r="G979" t="str">
        <f>IF(AND(($B979-Parameter!$B$17*Spielerentscheidungen!$B$5+Parameter!$B$4*(Ergebnisse2!$D$4/Parameter!$B$8) + I979)&gt;0,(ZB_Käufer2!$B979-Parameter!$B$17*Spielerentscheidungen!$D$5+Parameter!$B$4*(Ergebnisse2!$E$4/Parameter!$B$8) + J979)&gt;0), IF(($B979-Parameter!$B$17*Spielerentscheidungen!$B$5+Parameter!$B$4*(Ergebnisse2!$D$4/Parameter!$B$8) + I979) &gt; (ZB_Käufer2!$B979-Parameter!$B$17*Spielerentscheidungen!$D$5+Parameter!$B$4*(Ergebnisse2!$E$4/Parameter!$B$8) + J979), "A", IF(($B979-Parameter!$B$17*Spielerentscheidungen!$B$5+Parameter!$B$4*(Ergebnisse2!$D$4/Parameter!$B$8) + I979) &lt; (ZB_Käufer2!$B979-Parameter!$B$17*Spielerentscheidungen!$D$5+Parameter!$B$4*(Ergebnisse2!$E$4/Parameter!$B$8) + J979), "B", C979)),
IF(($B979-Parameter!$B$17*Spielerentscheidungen!$B$5+Parameter!$B$4*(Ergebnisse2!$D$4/Parameter!$B$8) +I979)&gt;0,"A",
IF((ZB_Käufer2!$B979-Parameter!$B$17*Spielerentscheidungen!$D$5+Parameter!$B$4*(Ergebnisse2!$E$4/Parameter!$B$8) + J979)&gt;0,"B",0)))</f>
        <v>B</v>
      </c>
      <c r="H979">
        <f>IF(AND(($B979-Parameter!$B$17*Spielerentscheidungen!$B$6+Parameter!$B$4*(Ergebnisse2!$D$5/Parameter!$B$8) + I979)&gt;0,(ZB_Käufer2!$B979-Parameter!$B$17*Spielerentscheidungen!$D$6+Parameter!$B$4*(Ergebnisse2!$E$5/Parameter!$B$8) + J979)&gt;0), IF(($B979-Parameter!$B$17*Spielerentscheidungen!$B$6+Parameter!$B$4*(Ergebnisse2!$D$5/Parameter!$B$8) + I979) &gt; (ZB_Käufer2!$B979-Parameter!$B$17*Spielerentscheidungen!$D$6+Parameter!$B$4*(Ergebnisse2!$E$5/Parameter!$B$8) + J979),"A",IF(($B979-Parameter!$B$17*Spielerentscheidungen!$B$6+Parameter!$B$4*(Ergebnisse2!$D$5/Parameter!$B$8) + I979) &lt; (ZB_Käufer2!$B979-Parameter!$B$17*Spielerentscheidungen!$D$6+Parameter!$B$4*(Ergebnisse2!$E$5/Parameter!$B$8) + J979),"B",C979)),
IF(($B979-Parameter!$B$17*Spielerentscheidungen!$B$6+Parameter!$B$4*(Ergebnisse2!$D$5/Parameter!$B$8) + I979)&gt;0,"A",
IF((ZB_Käufer2!$B979-Parameter!$B$17*Spielerentscheidungen!$D$6 + Parameter!$B$4*(Ergebnisse2!$E$5/Parameter!$B$8) + J979)&gt;0,"B",0)))</f>
        <v>0</v>
      </c>
      <c r="I979">
        <v>0</v>
      </c>
      <c r="J979">
        <v>4</v>
      </c>
    </row>
    <row r="980" spans="1:10" x14ac:dyDescent="0.35">
      <c r="A980">
        <v>979</v>
      </c>
      <c r="B980">
        <v>9.49</v>
      </c>
      <c r="C980" t="s">
        <v>19</v>
      </c>
      <c r="D980" t="str">
        <f>IF(AND(($B980- Parameter!$B$17*Spielerentscheidungen!$B$2+Parameter!$B$4*0.5 + I980)&gt;0,(ZB_Käufer2!$B980-Parameter!$B$17*Spielerentscheidungen!$D$2+Parameter!$B$4*0.5 + J980)&gt;0), IF(($B980-Parameter!$B$17*Spielerentscheidungen!$B$2+Parameter!$B$4*0.5 + I980) &gt; (ZB_Käufer2!$B980-Parameter!$B$17*Spielerentscheidungen!$D$2+Parameter!$B$4*0.5 + J980), "A", IF((ZB_Käufer2!$B980-Parameter!$B$17*Spielerentscheidungen!$D$2+Parameter!$B$4*0.5 + J980) &gt; ($B980-Parameter!$B$17*Spielerentscheidungen!$B$2+Parameter!$B$4*0.5 + I980), "B", C980)),
IF(($B980-Parameter!$B$17*Spielerentscheidungen!$B$2+Parameter!$B$4*0.5 + I980)&gt;0,"A",
IF((ZB_Käufer2!$B980-Parameter!$B$17*Spielerentscheidungen!$D$2+Parameter!$B$4*0.5 + J980)&gt;0,"B",0)))</f>
        <v>A</v>
      </c>
      <c r="E980" t="str">
        <f>IF(AND(($B980-Parameter!$B$17*Spielerentscheidungen!$B$3+Parameter!$B$4*(Ergebnisse2!$D$2/Parameter!$B$8) + I980)&gt;0,(ZB_Käufer2!$B980-Parameter!$B$17*Spielerentscheidungen!$D$3+Parameter!$B$4*(Ergebnisse2!$E$2/Parameter!$B$8) + J980)&gt;0),IF(($B980-Parameter!$B$17*Spielerentscheidungen!$B$3+Parameter!$B$4*(Ergebnisse2!$D$2/Parameter!$B$8) + I980) &gt; (ZB_Käufer2!$B980-Parameter!$B$17*Spielerentscheidungen!$D$3+Parameter!$B$4*(Ergebnisse2!$E$2/Parameter!$B$8) + J980),"A", IF(($B980-Parameter!$B$17*Spielerentscheidungen!$B$3+Parameter!$B$4*(Ergebnisse2!$D$2/Parameter!$B$8) + I980) &lt; (ZB_Käufer2!$B980-Parameter!$B$17*Spielerentscheidungen!$D$3+Parameter!$B$4*(Ergebnisse2!$E$2/Parameter!$B$8) + J980 ), "B", C980)),
IF(($B980-Parameter!$B$17*Spielerentscheidungen!$B$3+Parameter!$B$4*(Ergebnisse2!$D$2/Parameter!$B$8) + I980) &gt; 0,"A",
IF((ZB_Käufer2!$B980-Parameter!$B$17*Spielerentscheidungen!$D$3+Parameter!$B$4*(Ergebnisse2!$E$2/Parameter!$B$8) + J980)&gt;0,"B",0)))</f>
        <v>A</v>
      </c>
      <c r="F980" t="str">
        <f>IF(AND(($B980-Parameter!$B$17*Spielerentscheidungen!$B$4+Parameter!$B$4*(Ergebnisse2!$D$3/Parameter!$B$8) + I980 )&gt;0,(ZB_Käufer2!$B980-Parameter!$B$17*Spielerentscheidungen!$D$4+Parameter!$B$4*(Ergebnisse2!$E$3/Parameter!$B$8) + J980)&gt;0),IF(($B980-Parameter!$B$17*Spielerentscheidungen!$B$4+Parameter!$B$4*(Ergebnisse2!$D$3/Parameter!$B$8) + I980) &gt; (ZB_Käufer2!$B980-Parameter!$B$17*Spielerentscheidungen!$D$4+Parameter!$B$4*(Ergebnisse2!$E$3/Parameter!$B$8) + J980), "A", IF(($B980-Parameter!$B$17*Spielerentscheidungen!$B$4+Parameter!$B$4*(Ergebnisse2!$D$3/Parameter!$B$8) + I980) &lt; (ZB_Käufer2!$B980-Parameter!$B$17*Spielerentscheidungen!$D$4+Parameter!$B$4*(Ergebnisse2!$E$3/Parameter!$B$8) + J980), "B", C980)),
IF(($B980-Parameter!$B$17*Spielerentscheidungen!$B$4+Parameter!$B$4*(Ergebnisse2!$D$3/Parameter!$B$8) + I980) &gt; 0,"A",
IF((ZB_Käufer2!$B980-Parameter!$B$17*Spielerentscheidungen!$D$4+Parameter!$B$4*(Ergebnisse2!$E$3/Parameter!$B$8) + J980) &gt; 0,"B",0)))</f>
        <v>A</v>
      </c>
      <c r="G980" t="str">
        <f>IF(AND(($B980-Parameter!$B$17*Spielerentscheidungen!$B$5+Parameter!$B$4*(Ergebnisse2!$D$4/Parameter!$B$8) + I980)&gt;0,(ZB_Käufer2!$B980-Parameter!$B$17*Spielerentscheidungen!$D$5+Parameter!$B$4*(Ergebnisse2!$E$4/Parameter!$B$8) + J980)&gt;0), IF(($B980-Parameter!$B$17*Spielerentscheidungen!$B$5+Parameter!$B$4*(Ergebnisse2!$D$4/Parameter!$B$8) + I980) &gt; (ZB_Käufer2!$B980-Parameter!$B$17*Spielerentscheidungen!$D$5+Parameter!$B$4*(Ergebnisse2!$E$4/Parameter!$B$8) + J980), "A", IF(($B980-Parameter!$B$17*Spielerentscheidungen!$B$5+Parameter!$B$4*(Ergebnisse2!$D$4/Parameter!$B$8) + I980) &lt; (ZB_Käufer2!$B980-Parameter!$B$17*Spielerentscheidungen!$D$5+Parameter!$B$4*(Ergebnisse2!$E$4/Parameter!$B$8) + J980), "B", C980)),
IF(($B980-Parameter!$B$17*Spielerentscheidungen!$B$5+Parameter!$B$4*(Ergebnisse2!$D$4/Parameter!$B$8) +I980)&gt;0,"A",
IF((ZB_Käufer2!$B980-Parameter!$B$17*Spielerentscheidungen!$D$5+Parameter!$B$4*(Ergebnisse2!$E$4/Parameter!$B$8) + J980)&gt;0,"B",0)))</f>
        <v>A</v>
      </c>
      <c r="H980">
        <f>IF(AND(($B980-Parameter!$B$17*Spielerentscheidungen!$B$6+Parameter!$B$4*(Ergebnisse2!$D$5/Parameter!$B$8) + I980)&gt;0,(ZB_Käufer2!$B980-Parameter!$B$17*Spielerentscheidungen!$D$6+Parameter!$B$4*(Ergebnisse2!$E$5/Parameter!$B$8) + J980)&gt;0), IF(($B980-Parameter!$B$17*Spielerentscheidungen!$B$6+Parameter!$B$4*(Ergebnisse2!$D$5/Parameter!$B$8) + I980) &gt; (ZB_Käufer2!$B980-Parameter!$B$17*Spielerentscheidungen!$D$6+Parameter!$B$4*(Ergebnisse2!$E$5/Parameter!$B$8) + J980),"A",IF(($B980-Parameter!$B$17*Spielerentscheidungen!$B$6+Parameter!$B$4*(Ergebnisse2!$D$5/Parameter!$B$8) + I980) &lt; (ZB_Käufer2!$B980-Parameter!$B$17*Spielerentscheidungen!$D$6+Parameter!$B$4*(Ergebnisse2!$E$5/Parameter!$B$8) + J980),"B",C980)),
IF(($B980-Parameter!$B$17*Spielerentscheidungen!$B$6+Parameter!$B$4*(Ergebnisse2!$D$5/Parameter!$B$8) + I980)&gt;0,"A",
IF((ZB_Käufer2!$B980-Parameter!$B$17*Spielerentscheidungen!$D$6 + Parameter!$B$4*(Ergebnisse2!$E$5/Parameter!$B$8) + J980)&gt;0,"B",0)))</f>
        <v>0</v>
      </c>
      <c r="I980">
        <v>2</v>
      </c>
      <c r="J980">
        <v>0</v>
      </c>
    </row>
    <row r="981" spans="1:10" x14ac:dyDescent="0.35">
      <c r="A981">
        <v>980</v>
      </c>
      <c r="B981">
        <v>4.47</v>
      </c>
      <c r="C981" t="s">
        <v>20</v>
      </c>
      <c r="D981" t="str">
        <f>IF(AND(($B981- Parameter!$B$17*Spielerentscheidungen!$B$2+Parameter!$B$4*0.5 + I981)&gt;0,(ZB_Käufer2!$B981-Parameter!$B$17*Spielerentscheidungen!$D$2+Parameter!$B$4*0.5 + J981)&gt;0), IF(($B981-Parameter!$B$17*Spielerentscheidungen!$B$2+Parameter!$B$4*0.5 + I981) &gt; (ZB_Käufer2!$B981-Parameter!$B$17*Spielerentscheidungen!$D$2+Parameter!$B$4*0.5 + J981), "A", IF((ZB_Käufer2!$B981-Parameter!$B$17*Spielerentscheidungen!$D$2+Parameter!$B$4*0.5 + J981) &gt; ($B981-Parameter!$B$17*Spielerentscheidungen!$B$2+Parameter!$B$4*0.5 + I981), "B", C981)),
IF(($B981-Parameter!$B$17*Spielerentscheidungen!$B$2+Parameter!$B$4*0.5 + I981)&gt;0,"A",
IF((ZB_Käufer2!$B981-Parameter!$B$17*Spielerentscheidungen!$D$2+Parameter!$B$4*0.5 + J981)&gt;0,"B",0)))</f>
        <v>B</v>
      </c>
      <c r="E981">
        <f>IF(AND(($B981-Parameter!$B$17*Spielerentscheidungen!$B$3+Parameter!$B$4*(Ergebnisse2!$D$2/Parameter!$B$8) + I981)&gt;0,(ZB_Käufer2!$B981-Parameter!$B$17*Spielerentscheidungen!$D$3+Parameter!$B$4*(Ergebnisse2!$E$2/Parameter!$B$8) + J981)&gt;0),IF(($B981-Parameter!$B$17*Spielerentscheidungen!$B$3+Parameter!$B$4*(Ergebnisse2!$D$2/Parameter!$B$8) + I981) &gt; (ZB_Käufer2!$B981-Parameter!$B$17*Spielerentscheidungen!$D$3+Parameter!$B$4*(Ergebnisse2!$E$2/Parameter!$B$8) + J981),"A", IF(($B981-Parameter!$B$17*Spielerentscheidungen!$B$3+Parameter!$B$4*(Ergebnisse2!$D$2/Parameter!$B$8) + I981) &lt; (ZB_Käufer2!$B981-Parameter!$B$17*Spielerentscheidungen!$D$3+Parameter!$B$4*(Ergebnisse2!$E$2/Parameter!$B$8) + J981 ), "B", C981)),
IF(($B981-Parameter!$B$17*Spielerentscheidungen!$B$3+Parameter!$B$4*(Ergebnisse2!$D$2/Parameter!$B$8) + I981) &gt; 0,"A",
IF((ZB_Käufer2!$B981-Parameter!$B$17*Spielerentscheidungen!$D$3+Parameter!$B$4*(Ergebnisse2!$E$2/Parameter!$B$8) + J981)&gt;0,"B",0)))</f>
        <v>0</v>
      </c>
      <c r="F981">
        <f>IF(AND(($B981-Parameter!$B$17*Spielerentscheidungen!$B$4+Parameter!$B$4*(Ergebnisse2!$D$3/Parameter!$B$8) + I981 )&gt;0,(ZB_Käufer2!$B981-Parameter!$B$17*Spielerentscheidungen!$D$4+Parameter!$B$4*(Ergebnisse2!$E$3/Parameter!$B$8) + J981)&gt;0),IF(($B981-Parameter!$B$17*Spielerentscheidungen!$B$4+Parameter!$B$4*(Ergebnisse2!$D$3/Parameter!$B$8) + I981) &gt; (ZB_Käufer2!$B981-Parameter!$B$17*Spielerentscheidungen!$D$4+Parameter!$B$4*(Ergebnisse2!$E$3/Parameter!$B$8) + J981), "A", IF(($B981-Parameter!$B$17*Spielerentscheidungen!$B$4+Parameter!$B$4*(Ergebnisse2!$D$3/Parameter!$B$8) + I981) &lt; (ZB_Käufer2!$B981-Parameter!$B$17*Spielerentscheidungen!$D$4+Parameter!$B$4*(Ergebnisse2!$E$3/Parameter!$B$8) + J981), "B", C981)),
IF(($B981-Parameter!$B$17*Spielerentscheidungen!$B$4+Parameter!$B$4*(Ergebnisse2!$D$3/Parameter!$B$8) + I981) &gt; 0,"A",
IF((ZB_Käufer2!$B981-Parameter!$B$17*Spielerentscheidungen!$D$4+Parameter!$B$4*(Ergebnisse2!$E$3/Parameter!$B$8) + J981) &gt; 0,"B",0)))</f>
        <v>0</v>
      </c>
      <c r="G981">
        <f>IF(AND(($B981-Parameter!$B$17*Spielerentscheidungen!$B$5+Parameter!$B$4*(Ergebnisse2!$D$4/Parameter!$B$8) + I981)&gt;0,(ZB_Käufer2!$B981-Parameter!$B$17*Spielerentscheidungen!$D$5+Parameter!$B$4*(Ergebnisse2!$E$4/Parameter!$B$8) + J981)&gt;0), IF(($B981-Parameter!$B$17*Spielerentscheidungen!$B$5+Parameter!$B$4*(Ergebnisse2!$D$4/Parameter!$B$8) + I981) &gt; (ZB_Käufer2!$B981-Parameter!$B$17*Spielerentscheidungen!$D$5+Parameter!$B$4*(Ergebnisse2!$E$4/Parameter!$B$8) + J981), "A", IF(($B981-Parameter!$B$17*Spielerentscheidungen!$B$5+Parameter!$B$4*(Ergebnisse2!$D$4/Parameter!$B$8) + I981) &lt; (ZB_Käufer2!$B981-Parameter!$B$17*Spielerentscheidungen!$D$5+Parameter!$B$4*(Ergebnisse2!$E$4/Parameter!$B$8) + J981), "B", C981)),
IF(($B981-Parameter!$B$17*Spielerentscheidungen!$B$5+Parameter!$B$4*(Ergebnisse2!$D$4/Parameter!$B$8) +I981)&gt;0,"A",
IF((ZB_Käufer2!$B981-Parameter!$B$17*Spielerentscheidungen!$D$5+Parameter!$B$4*(Ergebnisse2!$E$4/Parameter!$B$8) + J981)&gt;0,"B",0)))</f>
        <v>0</v>
      </c>
      <c r="H981">
        <f>IF(AND(($B981-Parameter!$B$17*Spielerentscheidungen!$B$6+Parameter!$B$4*(Ergebnisse2!$D$5/Parameter!$B$8) + I981)&gt;0,(ZB_Käufer2!$B981-Parameter!$B$17*Spielerentscheidungen!$D$6+Parameter!$B$4*(Ergebnisse2!$E$5/Parameter!$B$8) + J981)&gt;0), IF(($B981-Parameter!$B$17*Spielerentscheidungen!$B$6+Parameter!$B$4*(Ergebnisse2!$D$5/Parameter!$B$8) + I981) &gt; (ZB_Käufer2!$B981-Parameter!$B$17*Spielerentscheidungen!$D$6+Parameter!$B$4*(Ergebnisse2!$E$5/Parameter!$B$8) + J981),"A",IF(($B981-Parameter!$B$17*Spielerentscheidungen!$B$6+Parameter!$B$4*(Ergebnisse2!$D$5/Parameter!$B$8) + I981) &lt; (ZB_Käufer2!$B981-Parameter!$B$17*Spielerentscheidungen!$D$6+Parameter!$B$4*(Ergebnisse2!$E$5/Parameter!$B$8) + J981),"B",C981)),
IF(($B981-Parameter!$B$17*Spielerentscheidungen!$B$6+Parameter!$B$4*(Ergebnisse2!$D$5/Parameter!$B$8) + I981)&gt;0,"A",
IF((ZB_Käufer2!$B981-Parameter!$B$17*Spielerentscheidungen!$D$6 + Parameter!$B$4*(Ergebnisse2!$E$5/Parameter!$B$8) + J981)&gt;0,"B",0)))</f>
        <v>0</v>
      </c>
      <c r="I981">
        <v>0</v>
      </c>
      <c r="J981">
        <v>4</v>
      </c>
    </row>
    <row r="982" spans="1:10" x14ac:dyDescent="0.35">
      <c r="A982">
        <v>981</v>
      </c>
      <c r="B982">
        <v>4.46</v>
      </c>
      <c r="C982" t="s">
        <v>19</v>
      </c>
      <c r="D982" t="str">
        <f>IF(AND(($B982- Parameter!$B$17*Spielerentscheidungen!$B$2+Parameter!$B$4*0.5 + I982)&gt;0,(ZB_Käufer2!$B982-Parameter!$B$17*Spielerentscheidungen!$D$2+Parameter!$B$4*0.5 + J982)&gt;0), IF(($B982-Parameter!$B$17*Spielerentscheidungen!$B$2+Parameter!$B$4*0.5 + I982) &gt; (ZB_Käufer2!$B982-Parameter!$B$17*Spielerentscheidungen!$D$2+Parameter!$B$4*0.5 + J982), "A", IF((ZB_Käufer2!$B982-Parameter!$B$17*Spielerentscheidungen!$D$2+Parameter!$B$4*0.5 + J982) &gt; ($B982-Parameter!$B$17*Spielerentscheidungen!$B$2+Parameter!$B$4*0.5 + I982), "B", C982)),
IF(($B982-Parameter!$B$17*Spielerentscheidungen!$B$2+Parameter!$B$4*0.5 + I982)&gt;0,"A",
IF((ZB_Käufer2!$B982-Parameter!$B$17*Spielerentscheidungen!$D$2+Parameter!$B$4*0.5 + J982)&gt;0,"B",0)))</f>
        <v>A</v>
      </c>
      <c r="E982" t="str">
        <f>IF(AND(($B982-Parameter!$B$17*Spielerentscheidungen!$B$3+Parameter!$B$4*(Ergebnisse2!$D$2/Parameter!$B$8) + I982)&gt;0,(ZB_Käufer2!$B982-Parameter!$B$17*Spielerentscheidungen!$D$3+Parameter!$B$4*(Ergebnisse2!$E$2/Parameter!$B$8) + J982)&gt;0),IF(($B982-Parameter!$B$17*Spielerentscheidungen!$B$3+Parameter!$B$4*(Ergebnisse2!$D$2/Parameter!$B$8) + I982) &gt; (ZB_Käufer2!$B982-Parameter!$B$17*Spielerentscheidungen!$D$3+Parameter!$B$4*(Ergebnisse2!$E$2/Parameter!$B$8) + J982),"A", IF(($B982-Parameter!$B$17*Spielerentscheidungen!$B$3+Parameter!$B$4*(Ergebnisse2!$D$2/Parameter!$B$8) + I982) &lt; (ZB_Käufer2!$B982-Parameter!$B$17*Spielerentscheidungen!$D$3+Parameter!$B$4*(Ergebnisse2!$E$2/Parameter!$B$8) + J982 ), "B", C982)),
IF(($B982-Parameter!$B$17*Spielerentscheidungen!$B$3+Parameter!$B$4*(Ergebnisse2!$D$2/Parameter!$B$8) + I982) &gt; 0,"A",
IF((ZB_Käufer2!$B982-Parameter!$B$17*Spielerentscheidungen!$D$3+Parameter!$B$4*(Ergebnisse2!$E$2/Parameter!$B$8) + J982)&gt;0,"B",0)))</f>
        <v>A</v>
      </c>
      <c r="F982">
        <f>IF(AND(($B982-Parameter!$B$17*Spielerentscheidungen!$B$4+Parameter!$B$4*(Ergebnisse2!$D$3/Parameter!$B$8) + I982 )&gt;0,(ZB_Käufer2!$B982-Parameter!$B$17*Spielerentscheidungen!$D$4+Parameter!$B$4*(Ergebnisse2!$E$3/Parameter!$B$8) + J982)&gt;0),IF(($B982-Parameter!$B$17*Spielerentscheidungen!$B$4+Parameter!$B$4*(Ergebnisse2!$D$3/Parameter!$B$8) + I982) &gt; (ZB_Käufer2!$B982-Parameter!$B$17*Spielerentscheidungen!$D$4+Parameter!$B$4*(Ergebnisse2!$E$3/Parameter!$B$8) + J982), "A", IF(($B982-Parameter!$B$17*Spielerentscheidungen!$B$4+Parameter!$B$4*(Ergebnisse2!$D$3/Parameter!$B$8) + I982) &lt; (ZB_Käufer2!$B982-Parameter!$B$17*Spielerentscheidungen!$D$4+Parameter!$B$4*(Ergebnisse2!$E$3/Parameter!$B$8) + J982), "B", C982)),
IF(($B982-Parameter!$B$17*Spielerentscheidungen!$B$4+Parameter!$B$4*(Ergebnisse2!$D$3/Parameter!$B$8) + I982) &gt; 0,"A",
IF((ZB_Käufer2!$B982-Parameter!$B$17*Spielerentscheidungen!$D$4+Parameter!$B$4*(Ergebnisse2!$E$3/Parameter!$B$8) + J982) &gt; 0,"B",0)))</f>
        <v>0</v>
      </c>
      <c r="G982">
        <f>IF(AND(($B982-Parameter!$B$17*Spielerentscheidungen!$B$5+Parameter!$B$4*(Ergebnisse2!$D$4/Parameter!$B$8) + I982)&gt;0,(ZB_Käufer2!$B982-Parameter!$B$17*Spielerentscheidungen!$D$5+Parameter!$B$4*(Ergebnisse2!$E$4/Parameter!$B$8) + J982)&gt;0), IF(($B982-Parameter!$B$17*Spielerentscheidungen!$B$5+Parameter!$B$4*(Ergebnisse2!$D$4/Parameter!$B$8) + I982) &gt; (ZB_Käufer2!$B982-Parameter!$B$17*Spielerentscheidungen!$D$5+Parameter!$B$4*(Ergebnisse2!$E$4/Parameter!$B$8) + J982), "A", IF(($B982-Parameter!$B$17*Spielerentscheidungen!$B$5+Parameter!$B$4*(Ergebnisse2!$D$4/Parameter!$B$8) + I982) &lt; (ZB_Käufer2!$B982-Parameter!$B$17*Spielerentscheidungen!$D$5+Parameter!$B$4*(Ergebnisse2!$E$4/Parameter!$B$8) + J982), "B", C982)),
IF(($B982-Parameter!$B$17*Spielerentscheidungen!$B$5+Parameter!$B$4*(Ergebnisse2!$D$4/Parameter!$B$8) +I982)&gt;0,"A",
IF((ZB_Käufer2!$B982-Parameter!$B$17*Spielerentscheidungen!$D$5+Parameter!$B$4*(Ergebnisse2!$E$4/Parameter!$B$8) + J982)&gt;0,"B",0)))</f>
        <v>0</v>
      </c>
      <c r="H982">
        <f>IF(AND(($B982-Parameter!$B$17*Spielerentscheidungen!$B$6+Parameter!$B$4*(Ergebnisse2!$D$5/Parameter!$B$8) + I982)&gt;0,(ZB_Käufer2!$B982-Parameter!$B$17*Spielerentscheidungen!$D$6+Parameter!$B$4*(Ergebnisse2!$E$5/Parameter!$B$8) + J982)&gt;0), IF(($B982-Parameter!$B$17*Spielerentscheidungen!$B$6+Parameter!$B$4*(Ergebnisse2!$D$5/Parameter!$B$8) + I982) &gt; (ZB_Käufer2!$B982-Parameter!$B$17*Spielerentscheidungen!$D$6+Parameter!$B$4*(Ergebnisse2!$E$5/Parameter!$B$8) + J982),"A",IF(($B982-Parameter!$B$17*Spielerentscheidungen!$B$6+Parameter!$B$4*(Ergebnisse2!$D$5/Parameter!$B$8) + I982) &lt; (ZB_Käufer2!$B982-Parameter!$B$17*Spielerentscheidungen!$D$6+Parameter!$B$4*(Ergebnisse2!$E$5/Parameter!$B$8) + J982),"B",C982)),
IF(($B982-Parameter!$B$17*Spielerentscheidungen!$B$6+Parameter!$B$4*(Ergebnisse2!$D$5/Parameter!$B$8) + I982)&gt;0,"A",
IF((ZB_Käufer2!$B982-Parameter!$B$17*Spielerentscheidungen!$D$6 + Parameter!$B$4*(Ergebnisse2!$E$5/Parameter!$B$8) + J982)&gt;0,"B",0)))</f>
        <v>0</v>
      </c>
      <c r="I982">
        <v>4</v>
      </c>
      <c r="J982">
        <v>0</v>
      </c>
    </row>
    <row r="983" spans="1:10" x14ac:dyDescent="0.35">
      <c r="A983">
        <v>982</v>
      </c>
      <c r="B983">
        <v>1.31</v>
      </c>
      <c r="C983" t="s">
        <v>20</v>
      </c>
      <c r="D983">
        <f>IF(AND(($B983- Parameter!$B$17*Spielerentscheidungen!$B$2+Parameter!$B$4*0.5 + I983)&gt;0,(ZB_Käufer2!$B983-Parameter!$B$17*Spielerentscheidungen!$D$2+Parameter!$B$4*0.5 + J983)&gt;0), IF(($B983-Parameter!$B$17*Spielerentscheidungen!$B$2+Parameter!$B$4*0.5 + I983) &gt; (ZB_Käufer2!$B983-Parameter!$B$17*Spielerentscheidungen!$D$2+Parameter!$B$4*0.5 + J983), "A", IF((ZB_Käufer2!$B983-Parameter!$B$17*Spielerentscheidungen!$D$2+Parameter!$B$4*0.5 + J983) &gt; ($B983-Parameter!$B$17*Spielerentscheidungen!$B$2+Parameter!$B$4*0.5 + I983), "B", C983)),
IF(($B983-Parameter!$B$17*Spielerentscheidungen!$B$2+Parameter!$B$4*0.5 + I983)&gt;0,"A",
IF((ZB_Käufer2!$B983-Parameter!$B$17*Spielerentscheidungen!$D$2+Parameter!$B$4*0.5 + J983)&gt;0,"B",0)))</f>
        <v>0</v>
      </c>
      <c r="E983">
        <f>IF(AND(($B983-Parameter!$B$17*Spielerentscheidungen!$B$3+Parameter!$B$4*(Ergebnisse2!$D$2/Parameter!$B$8) + I983)&gt;0,(ZB_Käufer2!$B983-Parameter!$B$17*Spielerentscheidungen!$D$3+Parameter!$B$4*(Ergebnisse2!$E$2/Parameter!$B$8) + J983)&gt;0),IF(($B983-Parameter!$B$17*Spielerentscheidungen!$B$3+Parameter!$B$4*(Ergebnisse2!$D$2/Parameter!$B$8) + I983) &gt; (ZB_Käufer2!$B983-Parameter!$B$17*Spielerentscheidungen!$D$3+Parameter!$B$4*(Ergebnisse2!$E$2/Parameter!$B$8) + J983),"A", IF(($B983-Parameter!$B$17*Spielerentscheidungen!$B$3+Parameter!$B$4*(Ergebnisse2!$D$2/Parameter!$B$8) + I983) &lt; (ZB_Käufer2!$B983-Parameter!$B$17*Spielerentscheidungen!$D$3+Parameter!$B$4*(Ergebnisse2!$E$2/Parameter!$B$8) + J983 ), "B", C983)),
IF(($B983-Parameter!$B$17*Spielerentscheidungen!$B$3+Parameter!$B$4*(Ergebnisse2!$D$2/Parameter!$B$8) + I983) &gt; 0,"A",
IF((ZB_Käufer2!$B983-Parameter!$B$17*Spielerentscheidungen!$D$3+Parameter!$B$4*(Ergebnisse2!$E$2/Parameter!$B$8) + J983)&gt;0,"B",0)))</f>
        <v>0</v>
      </c>
      <c r="F983">
        <f>IF(AND(($B983-Parameter!$B$17*Spielerentscheidungen!$B$4+Parameter!$B$4*(Ergebnisse2!$D$3/Parameter!$B$8) + I983 )&gt;0,(ZB_Käufer2!$B983-Parameter!$B$17*Spielerentscheidungen!$D$4+Parameter!$B$4*(Ergebnisse2!$E$3/Parameter!$B$8) + J983)&gt;0),IF(($B983-Parameter!$B$17*Spielerentscheidungen!$B$4+Parameter!$B$4*(Ergebnisse2!$D$3/Parameter!$B$8) + I983) &gt; (ZB_Käufer2!$B983-Parameter!$B$17*Spielerentscheidungen!$D$4+Parameter!$B$4*(Ergebnisse2!$E$3/Parameter!$B$8) + J983), "A", IF(($B983-Parameter!$B$17*Spielerentscheidungen!$B$4+Parameter!$B$4*(Ergebnisse2!$D$3/Parameter!$B$8) + I983) &lt; (ZB_Käufer2!$B983-Parameter!$B$17*Spielerentscheidungen!$D$4+Parameter!$B$4*(Ergebnisse2!$E$3/Parameter!$B$8) + J983), "B", C983)),
IF(($B983-Parameter!$B$17*Spielerentscheidungen!$B$4+Parameter!$B$4*(Ergebnisse2!$D$3/Parameter!$B$8) + I983) &gt; 0,"A",
IF((ZB_Käufer2!$B983-Parameter!$B$17*Spielerentscheidungen!$D$4+Parameter!$B$4*(Ergebnisse2!$E$3/Parameter!$B$8) + J983) &gt; 0,"B",0)))</f>
        <v>0</v>
      </c>
      <c r="G983">
        <f>IF(AND(($B983-Parameter!$B$17*Spielerentscheidungen!$B$5+Parameter!$B$4*(Ergebnisse2!$D$4/Parameter!$B$8) + I983)&gt;0,(ZB_Käufer2!$B983-Parameter!$B$17*Spielerentscheidungen!$D$5+Parameter!$B$4*(Ergebnisse2!$E$4/Parameter!$B$8) + J983)&gt;0), IF(($B983-Parameter!$B$17*Spielerentscheidungen!$B$5+Parameter!$B$4*(Ergebnisse2!$D$4/Parameter!$B$8) + I983) &gt; (ZB_Käufer2!$B983-Parameter!$B$17*Spielerentscheidungen!$D$5+Parameter!$B$4*(Ergebnisse2!$E$4/Parameter!$B$8) + J983), "A", IF(($B983-Parameter!$B$17*Spielerentscheidungen!$B$5+Parameter!$B$4*(Ergebnisse2!$D$4/Parameter!$B$8) + I983) &lt; (ZB_Käufer2!$B983-Parameter!$B$17*Spielerentscheidungen!$D$5+Parameter!$B$4*(Ergebnisse2!$E$4/Parameter!$B$8) + J983), "B", C983)),
IF(($B983-Parameter!$B$17*Spielerentscheidungen!$B$5+Parameter!$B$4*(Ergebnisse2!$D$4/Parameter!$B$8) +I983)&gt;0,"A",
IF((ZB_Käufer2!$B983-Parameter!$B$17*Spielerentscheidungen!$D$5+Parameter!$B$4*(Ergebnisse2!$E$4/Parameter!$B$8) + J983)&gt;0,"B",0)))</f>
        <v>0</v>
      </c>
      <c r="H983">
        <f>IF(AND(($B983-Parameter!$B$17*Spielerentscheidungen!$B$6+Parameter!$B$4*(Ergebnisse2!$D$5/Parameter!$B$8) + I983)&gt;0,(ZB_Käufer2!$B983-Parameter!$B$17*Spielerentscheidungen!$D$6+Parameter!$B$4*(Ergebnisse2!$E$5/Parameter!$B$8) + J983)&gt;0), IF(($B983-Parameter!$B$17*Spielerentscheidungen!$B$6+Parameter!$B$4*(Ergebnisse2!$D$5/Parameter!$B$8) + I983) &gt; (ZB_Käufer2!$B983-Parameter!$B$17*Spielerentscheidungen!$D$6+Parameter!$B$4*(Ergebnisse2!$E$5/Parameter!$B$8) + J983),"A",IF(($B983-Parameter!$B$17*Spielerentscheidungen!$B$6+Parameter!$B$4*(Ergebnisse2!$D$5/Parameter!$B$8) + I983) &lt; (ZB_Käufer2!$B983-Parameter!$B$17*Spielerentscheidungen!$D$6+Parameter!$B$4*(Ergebnisse2!$E$5/Parameter!$B$8) + J983),"B",C983)),
IF(($B983-Parameter!$B$17*Spielerentscheidungen!$B$6+Parameter!$B$4*(Ergebnisse2!$D$5/Parameter!$B$8) + I983)&gt;0,"A",
IF((ZB_Käufer2!$B983-Parameter!$B$17*Spielerentscheidungen!$D$6 + Parameter!$B$4*(Ergebnisse2!$E$5/Parameter!$B$8) + J983)&gt;0,"B",0)))</f>
        <v>0</v>
      </c>
      <c r="I983">
        <v>0</v>
      </c>
      <c r="J983">
        <v>5</v>
      </c>
    </row>
    <row r="984" spans="1:10" x14ac:dyDescent="0.35">
      <c r="A984">
        <v>983</v>
      </c>
      <c r="B984">
        <v>7.45</v>
      </c>
      <c r="C984" t="s">
        <v>19</v>
      </c>
      <c r="D984" t="str">
        <f>IF(AND(($B984- Parameter!$B$17*Spielerentscheidungen!$B$2+Parameter!$B$4*0.5 + I984)&gt;0,(ZB_Käufer2!$B984-Parameter!$B$17*Spielerentscheidungen!$D$2+Parameter!$B$4*0.5 + J984)&gt;0), IF(($B984-Parameter!$B$17*Spielerentscheidungen!$B$2+Parameter!$B$4*0.5 + I984) &gt; (ZB_Käufer2!$B984-Parameter!$B$17*Spielerentscheidungen!$D$2+Parameter!$B$4*0.5 + J984), "A", IF((ZB_Käufer2!$B984-Parameter!$B$17*Spielerentscheidungen!$D$2+Parameter!$B$4*0.5 + J984) &gt; ($B984-Parameter!$B$17*Spielerentscheidungen!$B$2+Parameter!$B$4*0.5 + I984), "B", C984)),
IF(($B984-Parameter!$B$17*Spielerentscheidungen!$B$2+Parameter!$B$4*0.5 + I984)&gt;0,"A",
IF((ZB_Käufer2!$B984-Parameter!$B$17*Spielerentscheidungen!$D$2+Parameter!$B$4*0.5 + J984)&gt;0,"B",0)))</f>
        <v>B</v>
      </c>
      <c r="E984" t="str">
        <f>IF(AND(($B984-Parameter!$B$17*Spielerentscheidungen!$B$3+Parameter!$B$4*(Ergebnisse2!$D$2/Parameter!$B$8) + I984)&gt;0,(ZB_Käufer2!$B984-Parameter!$B$17*Spielerentscheidungen!$D$3+Parameter!$B$4*(Ergebnisse2!$E$2/Parameter!$B$8) + J984)&gt;0),IF(($B984-Parameter!$B$17*Spielerentscheidungen!$B$3+Parameter!$B$4*(Ergebnisse2!$D$2/Parameter!$B$8) + I984) &gt; (ZB_Käufer2!$B984-Parameter!$B$17*Spielerentscheidungen!$D$3+Parameter!$B$4*(Ergebnisse2!$E$2/Parameter!$B$8) + J984),"A", IF(($B984-Parameter!$B$17*Spielerentscheidungen!$B$3+Parameter!$B$4*(Ergebnisse2!$D$2/Parameter!$B$8) + I984) &lt; (ZB_Käufer2!$B984-Parameter!$B$17*Spielerentscheidungen!$D$3+Parameter!$B$4*(Ergebnisse2!$E$2/Parameter!$B$8) + J984 ), "B", C984)),
IF(($B984-Parameter!$B$17*Spielerentscheidungen!$B$3+Parameter!$B$4*(Ergebnisse2!$D$2/Parameter!$B$8) + I984) &gt; 0,"A",
IF((ZB_Käufer2!$B984-Parameter!$B$17*Spielerentscheidungen!$D$3+Parameter!$B$4*(Ergebnisse2!$E$2/Parameter!$B$8) + J984)&gt;0,"B",0)))</f>
        <v>B</v>
      </c>
      <c r="F984" t="str">
        <f>IF(AND(($B984-Parameter!$B$17*Spielerentscheidungen!$B$4+Parameter!$B$4*(Ergebnisse2!$D$3/Parameter!$B$8) + I984 )&gt;0,(ZB_Käufer2!$B984-Parameter!$B$17*Spielerentscheidungen!$D$4+Parameter!$B$4*(Ergebnisse2!$E$3/Parameter!$B$8) + J984)&gt;0),IF(($B984-Parameter!$B$17*Spielerentscheidungen!$B$4+Parameter!$B$4*(Ergebnisse2!$D$3/Parameter!$B$8) + I984) &gt; (ZB_Käufer2!$B984-Parameter!$B$17*Spielerentscheidungen!$D$4+Parameter!$B$4*(Ergebnisse2!$E$3/Parameter!$B$8) + J984), "A", IF(($B984-Parameter!$B$17*Spielerentscheidungen!$B$4+Parameter!$B$4*(Ergebnisse2!$D$3/Parameter!$B$8) + I984) &lt; (ZB_Käufer2!$B984-Parameter!$B$17*Spielerentscheidungen!$D$4+Parameter!$B$4*(Ergebnisse2!$E$3/Parameter!$B$8) + J984), "B", C984)),
IF(($B984-Parameter!$B$17*Spielerentscheidungen!$B$4+Parameter!$B$4*(Ergebnisse2!$D$3/Parameter!$B$8) + I984) &gt; 0,"A",
IF((ZB_Käufer2!$B984-Parameter!$B$17*Spielerentscheidungen!$D$4+Parameter!$B$4*(Ergebnisse2!$E$3/Parameter!$B$8) + J984) &gt; 0,"B",0)))</f>
        <v>B</v>
      </c>
      <c r="G984" t="str">
        <f>IF(AND(($B984-Parameter!$B$17*Spielerentscheidungen!$B$5+Parameter!$B$4*(Ergebnisse2!$D$4/Parameter!$B$8) + I984)&gt;0,(ZB_Käufer2!$B984-Parameter!$B$17*Spielerentscheidungen!$D$5+Parameter!$B$4*(Ergebnisse2!$E$4/Parameter!$B$8) + J984)&gt;0), IF(($B984-Parameter!$B$17*Spielerentscheidungen!$B$5+Parameter!$B$4*(Ergebnisse2!$D$4/Parameter!$B$8) + I984) &gt; (ZB_Käufer2!$B984-Parameter!$B$17*Spielerentscheidungen!$D$5+Parameter!$B$4*(Ergebnisse2!$E$4/Parameter!$B$8) + J984), "A", IF(($B984-Parameter!$B$17*Spielerentscheidungen!$B$5+Parameter!$B$4*(Ergebnisse2!$D$4/Parameter!$B$8) + I984) &lt; (ZB_Käufer2!$B984-Parameter!$B$17*Spielerentscheidungen!$D$5+Parameter!$B$4*(Ergebnisse2!$E$4/Parameter!$B$8) + J984), "B", C984)),
IF(($B984-Parameter!$B$17*Spielerentscheidungen!$B$5+Parameter!$B$4*(Ergebnisse2!$D$4/Parameter!$B$8) +I984)&gt;0,"A",
IF((ZB_Käufer2!$B984-Parameter!$B$17*Spielerentscheidungen!$D$5+Parameter!$B$4*(Ergebnisse2!$E$4/Parameter!$B$8) + J984)&gt;0,"B",0)))</f>
        <v>B</v>
      </c>
      <c r="H984">
        <f>IF(AND(($B984-Parameter!$B$17*Spielerentscheidungen!$B$6+Parameter!$B$4*(Ergebnisse2!$D$5/Parameter!$B$8) + I984)&gt;0,(ZB_Käufer2!$B984-Parameter!$B$17*Spielerentscheidungen!$D$6+Parameter!$B$4*(Ergebnisse2!$E$5/Parameter!$B$8) + J984)&gt;0), IF(($B984-Parameter!$B$17*Spielerentscheidungen!$B$6+Parameter!$B$4*(Ergebnisse2!$D$5/Parameter!$B$8) + I984) &gt; (ZB_Käufer2!$B984-Parameter!$B$17*Spielerentscheidungen!$D$6+Parameter!$B$4*(Ergebnisse2!$E$5/Parameter!$B$8) + J984),"A",IF(($B984-Parameter!$B$17*Spielerentscheidungen!$B$6+Parameter!$B$4*(Ergebnisse2!$D$5/Parameter!$B$8) + I984) &lt; (ZB_Käufer2!$B984-Parameter!$B$17*Spielerentscheidungen!$D$6+Parameter!$B$4*(Ergebnisse2!$E$5/Parameter!$B$8) + J984),"B",C984)),
IF(($B984-Parameter!$B$17*Spielerentscheidungen!$B$6+Parameter!$B$4*(Ergebnisse2!$D$5/Parameter!$B$8) + I984)&gt;0,"A",
IF((ZB_Käufer2!$B984-Parameter!$B$17*Spielerentscheidungen!$D$6 + Parameter!$B$4*(Ergebnisse2!$E$5/Parameter!$B$8) + J984)&gt;0,"B",0)))</f>
        <v>0</v>
      </c>
      <c r="I984">
        <v>0</v>
      </c>
      <c r="J984">
        <v>4</v>
      </c>
    </row>
    <row r="985" spans="1:10" x14ac:dyDescent="0.35">
      <c r="A985">
        <v>984</v>
      </c>
      <c r="B985">
        <v>7.78</v>
      </c>
      <c r="C985" t="s">
        <v>20</v>
      </c>
      <c r="D985" t="str">
        <f>IF(AND(($B985- Parameter!$B$17*Spielerentscheidungen!$B$2+Parameter!$B$4*0.5 + I985)&gt;0,(ZB_Käufer2!$B985-Parameter!$B$17*Spielerentscheidungen!$D$2+Parameter!$B$4*0.5 + J985)&gt;0), IF(($B985-Parameter!$B$17*Spielerentscheidungen!$B$2+Parameter!$B$4*0.5 + I985) &gt; (ZB_Käufer2!$B985-Parameter!$B$17*Spielerentscheidungen!$D$2+Parameter!$B$4*0.5 + J985), "A", IF((ZB_Käufer2!$B985-Parameter!$B$17*Spielerentscheidungen!$D$2+Parameter!$B$4*0.5 + J985) &gt; ($B985-Parameter!$B$17*Spielerentscheidungen!$B$2+Parameter!$B$4*0.5 + I985), "B", C985)),
IF(($B985-Parameter!$B$17*Spielerentscheidungen!$B$2+Parameter!$B$4*0.5 + I985)&gt;0,"A",
IF((ZB_Käufer2!$B985-Parameter!$B$17*Spielerentscheidungen!$D$2+Parameter!$B$4*0.5 + J985)&gt;0,"B",0)))</f>
        <v>A</v>
      </c>
      <c r="E985" t="str">
        <f>IF(AND(($B985-Parameter!$B$17*Spielerentscheidungen!$B$3+Parameter!$B$4*(Ergebnisse2!$D$2/Parameter!$B$8) + I985)&gt;0,(ZB_Käufer2!$B985-Parameter!$B$17*Spielerentscheidungen!$D$3+Parameter!$B$4*(Ergebnisse2!$E$2/Parameter!$B$8) + J985)&gt;0),IF(($B985-Parameter!$B$17*Spielerentscheidungen!$B$3+Parameter!$B$4*(Ergebnisse2!$D$2/Parameter!$B$8) + I985) &gt; (ZB_Käufer2!$B985-Parameter!$B$17*Spielerentscheidungen!$D$3+Parameter!$B$4*(Ergebnisse2!$E$2/Parameter!$B$8) + J985),"A", IF(($B985-Parameter!$B$17*Spielerentscheidungen!$B$3+Parameter!$B$4*(Ergebnisse2!$D$2/Parameter!$B$8) + I985) &lt; (ZB_Käufer2!$B985-Parameter!$B$17*Spielerentscheidungen!$D$3+Parameter!$B$4*(Ergebnisse2!$E$2/Parameter!$B$8) + J985 ), "B", C985)),
IF(($B985-Parameter!$B$17*Spielerentscheidungen!$B$3+Parameter!$B$4*(Ergebnisse2!$D$2/Parameter!$B$8) + I985) &gt; 0,"A",
IF((ZB_Käufer2!$B985-Parameter!$B$17*Spielerentscheidungen!$D$3+Parameter!$B$4*(Ergebnisse2!$E$2/Parameter!$B$8) + J985)&gt;0,"B",0)))</f>
        <v>A</v>
      </c>
      <c r="F985">
        <f>IF(AND(($B985-Parameter!$B$17*Spielerentscheidungen!$B$4+Parameter!$B$4*(Ergebnisse2!$D$3/Parameter!$B$8) + I985 )&gt;0,(ZB_Käufer2!$B985-Parameter!$B$17*Spielerentscheidungen!$D$4+Parameter!$B$4*(Ergebnisse2!$E$3/Parameter!$B$8) + J985)&gt;0),IF(($B985-Parameter!$B$17*Spielerentscheidungen!$B$4+Parameter!$B$4*(Ergebnisse2!$D$3/Parameter!$B$8) + I985) &gt; (ZB_Käufer2!$B985-Parameter!$B$17*Spielerentscheidungen!$D$4+Parameter!$B$4*(Ergebnisse2!$E$3/Parameter!$B$8) + J985), "A", IF(($B985-Parameter!$B$17*Spielerentscheidungen!$B$4+Parameter!$B$4*(Ergebnisse2!$D$3/Parameter!$B$8) + I985) &lt; (ZB_Käufer2!$B985-Parameter!$B$17*Spielerentscheidungen!$D$4+Parameter!$B$4*(Ergebnisse2!$E$3/Parameter!$B$8) + J985), "B", C985)),
IF(($B985-Parameter!$B$17*Spielerentscheidungen!$B$4+Parameter!$B$4*(Ergebnisse2!$D$3/Parameter!$B$8) + I985) &gt; 0,"A",
IF((ZB_Käufer2!$B985-Parameter!$B$17*Spielerentscheidungen!$D$4+Parameter!$B$4*(Ergebnisse2!$E$3/Parameter!$B$8) + J985) &gt; 0,"B",0)))</f>
        <v>0</v>
      </c>
      <c r="G985">
        <f>IF(AND(($B985-Parameter!$B$17*Spielerentscheidungen!$B$5+Parameter!$B$4*(Ergebnisse2!$D$4/Parameter!$B$8) + I985)&gt;0,(ZB_Käufer2!$B985-Parameter!$B$17*Spielerentscheidungen!$D$5+Parameter!$B$4*(Ergebnisse2!$E$4/Parameter!$B$8) + J985)&gt;0), IF(($B985-Parameter!$B$17*Spielerentscheidungen!$B$5+Parameter!$B$4*(Ergebnisse2!$D$4/Parameter!$B$8) + I985) &gt; (ZB_Käufer2!$B985-Parameter!$B$17*Spielerentscheidungen!$D$5+Parameter!$B$4*(Ergebnisse2!$E$4/Parameter!$B$8) + J985), "A", IF(($B985-Parameter!$B$17*Spielerentscheidungen!$B$5+Parameter!$B$4*(Ergebnisse2!$D$4/Parameter!$B$8) + I985) &lt; (ZB_Käufer2!$B985-Parameter!$B$17*Spielerentscheidungen!$D$5+Parameter!$B$4*(Ergebnisse2!$E$4/Parameter!$B$8) + J985), "B", C985)),
IF(($B985-Parameter!$B$17*Spielerentscheidungen!$B$5+Parameter!$B$4*(Ergebnisse2!$D$4/Parameter!$B$8) +I985)&gt;0,"A",
IF((ZB_Käufer2!$B985-Parameter!$B$17*Spielerentscheidungen!$D$5+Parameter!$B$4*(Ergebnisse2!$E$4/Parameter!$B$8) + J985)&gt;0,"B",0)))</f>
        <v>0</v>
      </c>
      <c r="H985">
        <f>IF(AND(($B985-Parameter!$B$17*Spielerentscheidungen!$B$6+Parameter!$B$4*(Ergebnisse2!$D$5/Parameter!$B$8) + I985)&gt;0,(ZB_Käufer2!$B985-Parameter!$B$17*Spielerentscheidungen!$D$6+Parameter!$B$4*(Ergebnisse2!$E$5/Parameter!$B$8) + J985)&gt;0), IF(($B985-Parameter!$B$17*Spielerentscheidungen!$B$6+Parameter!$B$4*(Ergebnisse2!$D$5/Parameter!$B$8) + I985) &gt; (ZB_Käufer2!$B985-Parameter!$B$17*Spielerentscheidungen!$D$6+Parameter!$B$4*(Ergebnisse2!$E$5/Parameter!$B$8) + J985),"A",IF(($B985-Parameter!$B$17*Spielerentscheidungen!$B$6+Parameter!$B$4*(Ergebnisse2!$D$5/Parameter!$B$8) + I985) &lt; (ZB_Käufer2!$B985-Parameter!$B$17*Spielerentscheidungen!$D$6+Parameter!$B$4*(Ergebnisse2!$E$5/Parameter!$B$8) + J985),"B",C985)),
IF(($B985-Parameter!$B$17*Spielerentscheidungen!$B$6+Parameter!$B$4*(Ergebnisse2!$D$5/Parameter!$B$8) + I985)&gt;0,"A",
IF((ZB_Käufer2!$B985-Parameter!$B$17*Spielerentscheidungen!$D$6 + Parameter!$B$4*(Ergebnisse2!$E$5/Parameter!$B$8) + J985)&gt;0,"B",0)))</f>
        <v>0</v>
      </c>
      <c r="I985">
        <v>1</v>
      </c>
      <c r="J985">
        <v>0</v>
      </c>
    </row>
    <row r="986" spans="1:10" x14ac:dyDescent="0.35">
      <c r="A986">
        <v>985</v>
      </c>
      <c r="B986">
        <v>2.27</v>
      </c>
      <c r="C986" t="s">
        <v>19</v>
      </c>
      <c r="D986">
        <f>IF(AND(($B986- Parameter!$B$17*Spielerentscheidungen!$B$2+Parameter!$B$4*0.5 + I986)&gt;0,(ZB_Käufer2!$B986-Parameter!$B$17*Spielerentscheidungen!$D$2+Parameter!$B$4*0.5 + J986)&gt;0), IF(($B986-Parameter!$B$17*Spielerentscheidungen!$B$2+Parameter!$B$4*0.5 + I986) &gt; (ZB_Käufer2!$B986-Parameter!$B$17*Spielerentscheidungen!$D$2+Parameter!$B$4*0.5 + J986), "A", IF((ZB_Käufer2!$B986-Parameter!$B$17*Spielerentscheidungen!$D$2+Parameter!$B$4*0.5 + J986) &gt; ($B986-Parameter!$B$17*Spielerentscheidungen!$B$2+Parameter!$B$4*0.5 + I986), "B", C986)),
IF(($B986-Parameter!$B$17*Spielerentscheidungen!$B$2+Parameter!$B$4*0.5 + I986)&gt;0,"A",
IF((ZB_Käufer2!$B986-Parameter!$B$17*Spielerentscheidungen!$D$2+Parameter!$B$4*0.5 + J986)&gt;0,"B",0)))</f>
        <v>0</v>
      </c>
      <c r="E986">
        <f>IF(AND(($B986-Parameter!$B$17*Spielerentscheidungen!$B$3+Parameter!$B$4*(Ergebnisse2!$D$2/Parameter!$B$8) + I986)&gt;0,(ZB_Käufer2!$B986-Parameter!$B$17*Spielerentscheidungen!$D$3+Parameter!$B$4*(Ergebnisse2!$E$2/Parameter!$B$8) + J986)&gt;0),IF(($B986-Parameter!$B$17*Spielerentscheidungen!$B$3+Parameter!$B$4*(Ergebnisse2!$D$2/Parameter!$B$8) + I986) &gt; (ZB_Käufer2!$B986-Parameter!$B$17*Spielerentscheidungen!$D$3+Parameter!$B$4*(Ergebnisse2!$E$2/Parameter!$B$8) + J986),"A", IF(($B986-Parameter!$B$17*Spielerentscheidungen!$B$3+Parameter!$B$4*(Ergebnisse2!$D$2/Parameter!$B$8) + I986) &lt; (ZB_Käufer2!$B986-Parameter!$B$17*Spielerentscheidungen!$D$3+Parameter!$B$4*(Ergebnisse2!$E$2/Parameter!$B$8) + J986 ), "B", C986)),
IF(($B986-Parameter!$B$17*Spielerentscheidungen!$B$3+Parameter!$B$4*(Ergebnisse2!$D$2/Parameter!$B$8) + I986) &gt; 0,"A",
IF((ZB_Käufer2!$B986-Parameter!$B$17*Spielerentscheidungen!$D$3+Parameter!$B$4*(Ergebnisse2!$E$2/Parameter!$B$8) + J986)&gt;0,"B",0)))</f>
        <v>0</v>
      </c>
      <c r="F986">
        <f>IF(AND(($B986-Parameter!$B$17*Spielerentscheidungen!$B$4+Parameter!$B$4*(Ergebnisse2!$D$3/Parameter!$B$8) + I986 )&gt;0,(ZB_Käufer2!$B986-Parameter!$B$17*Spielerentscheidungen!$D$4+Parameter!$B$4*(Ergebnisse2!$E$3/Parameter!$B$8) + J986)&gt;0),IF(($B986-Parameter!$B$17*Spielerentscheidungen!$B$4+Parameter!$B$4*(Ergebnisse2!$D$3/Parameter!$B$8) + I986) &gt; (ZB_Käufer2!$B986-Parameter!$B$17*Spielerentscheidungen!$D$4+Parameter!$B$4*(Ergebnisse2!$E$3/Parameter!$B$8) + J986), "A", IF(($B986-Parameter!$B$17*Spielerentscheidungen!$B$4+Parameter!$B$4*(Ergebnisse2!$D$3/Parameter!$B$8) + I986) &lt; (ZB_Käufer2!$B986-Parameter!$B$17*Spielerentscheidungen!$D$4+Parameter!$B$4*(Ergebnisse2!$E$3/Parameter!$B$8) + J986), "B", C986)),
IF(($B986-Parameter!$B$17*Spielerentscheidungen!$B$4+Parameter!$B$4*(Ergebnisse2!$D$3/Parameter!$B$8) + I986) &gt; 0,"A",
IF((ZB_Käufer2!$B986-Parameter!$B$17*Spielerentscheidungen!$D$4+Parameter!$B$4*(Ergebnisse2!$E$3/Parameter!$B$8) + J986) &gt; 0,"B",0)))</f>
        <v>0</v>
      </c>
      <c r="G986">
        <f>IF(AND(($B986-Parameter!$B$17*Spielerentscheidungen!$B$5+Parameter!$B$4*(Ergebnisse2!$D$4/Parameter!$B$8) + I986)&gt;0,(ZB_Käufer2!$B986-Parameter!$B$17*Spielerentscheidungen!$D$5+Parameter!$B$4*(Ergebnisse2!$E$4/Parameter!$B$8) + J986)&gt;0), IF(($B986-Parameter!$B$17*Spielerentscheidungen!$B$5+Parameter!$B$4*(Ergebnisse2!$D$4/Parameter!$B$8) + I986) &gt; (ZB_Käufer2!$B986-Parameter!$B$17*Spielerentscheidungen!$D$5+Parameter!$B$4*(Ergebnisse2!$E$4/Parameter!$B$8) + J986), "A", IF(($B986-Parameter!$B$17*Spielerentscheidungen!$B$5+Parameter!$B$4*(Ergebnisse2!$D$4/Parameter!$B$8) + I986) &lt; (ZB_Käufer2!$B986-Parameter!$B$17*Spielerentscheidungen!$D$5+Parameter!$B$4*(Ergebnisse2!$E$4/Parameter!$B$8) + J986), "B", C986)),
IF(($B986-Parameter!$B$17*Spielerentscheidungen!$B$5+Parameter!$B$4*(Ergebnisse2!$D$4/Parameter!$B$8) +I986)&gt;0,"A",
IF((ZB_Käufer2!$B986-Parameter!$B$17*Spielerentscheidungen!$D$5+Parameter!$B$4*(Ergebnisse2!$E$4/Parameter!$B$8) + J986)&gt;0,"B",0)))</f>
        <v>0</v>
      </c>
      <c r="H986">
        <f>IF(AND(($B986-Parameter!$B$17*Spielerentscheidungen!$B$6+Parameter!$B$4*(Ergebnisse2!$D$5/Parameter!$B$8) + I986)&gt;0,(ZB_Käufer2!$B986-Parameter!$B$17*Spielerentscheidungen!$D$6+Parameter!$B$4*(Ergebnisse2!$E$5/Parameter!$B$8) + J986)&gt;0), IF(($B986-Parameter!$B$17*Spielerentscheidungen!$B$6+Parameter!$B$4*(Ergebnisse2!$D$5/Parameter!$B$8) + I986) &gt; (ZB_Käufer2!$B986-Parameter!$B$17*Spielerentscheidungen!$D$6+Parameter!$B$4*(Ergebnisse2!$E$5/Parameter!$B$8) + J986),"A",IF(($B986-Parameter!$B$17*Spielerentscheidungen!$B$6+Parameter!$B$4*(Ergebnisse2!$D$5/Parameter!$B$8) + I986) &lt; (ZB_Käufer2!$B986-Parameter!$B$17*Spielerentscheidungen!$D$6+Parameter!$B$4*(Ergebnisse2!$E$5/Parameter!$B$8) + J986),"B",C986)),
IF(($B986-Parameter!$B$17*Spielerentscheidungen!$B$6+Parameter!$B$4*(Ergebnisse2!$D$5/Parameter!$B$8) + I986)&gt;0,"A",
IF((ZB_Käufer2!$B986-Parameter!$B$17*Spielerentscheidungen!$D$6 + Parameter!$B$4*(Ergebnisse2!$E$5/Parameter!$B$8) + J986)&gt;0,"B",0)))</f>
        <v>0</v>
      </c>
      <c r="I986">
        <v>0</v>
      </c>
      <c r="J986">
        <v>3</v>
      </c>
    </row>
    <row r="987" spans="1:10" x14ac:dyDescent="0.35">
      <c r="A987">
        <v>986</v>
      </c>
      <c r="B987">
        <v>4.57</v>
      </c>
      <c r="C987" t="s">
        <v>20</v>
      </c>
      <c r="D987" t="str">
        <f>IF(AND(($B987- Parameter!$B$17*Spielerentscheidungen!$B$2+Parameter!$B$4*0.5 + I987)&gt;0,(ZB_Käufer2!$B987-Parameter!$B$17*Spielerentscheidungen!$D$2+Parameter!$B$4*0.5 + J987)&gt;0), IF(($B987-Parameter!$B$17*Spielerentscheidungen!$B$2+Parameter!$B$4*0.5 + I987) &gt; (ZB_Käufer2!$B987-Parameter!$B$17*Spielerentscheidungen!$D$2+Parameter!$B$4*0.5 + J987), "A", IF((ZB_Käufer2!$B987-Parameter!$B$17*Spielerentscheidungen!$D$2+Parameter!$B$4*0.5 + J987) &gt; ($B987-Parameter!$B$17*Spielerentscheidungen!$B$2+Parameter!$B$4*0.5 + I987), "B", C987)),
IF(($B987-Parameter!$B$17*Spielerentscheidungen!$B$2+Parameter!$B$4*0.5 + I987)&gt;0,"A",
IF((ZB_Käufer2!$B987-Parameter!$B$17*Spielerentscheidungen!$D$2+Parameter!$B$4*0.5 + J987)&gt;0,"B",0)))</f>
        <v>A</v>
      </c>
      <c r="E987" t="str">
        <f>IF(AND(($B987-Parameter!$B$17*Spielerentscheidungen!$B$3+Parameter!$B$4*(Ergebnisse2!$D$2/Parameter!$B$8) + I987)&gt;0,(ZB_Käufer2!$B987-Parameter!$B$17*Spielerentscheidungen!$D$3+Parameter!$B$4*(Ergebnisse2!$E$2/Parameter!$B$8) + J987)&gt;0),IF(($B987-Parameter!$B$17*Spielerentscheidungen!$B$3+Parameter!$B$4*(Ergebnisse2!$D$2/Parameter!$B$8) + I987) &gt; (ZB_Käufer2!$B987-Parameter!$B$17*Spielerentscheidungen!$D$3+Parameter!$B$4*(Ergebnisse2!$E$2/Parameter!$B$8) + J987),"A", IF(($B987-Parameter!$B$17*Spielerentscheidungen!$B$3+Parameter!$B$4*(Ergebnisse2!$D$2/Parameter!$B$8) + I987) &lt; (ZB_Käufer2!$B987-Parameter!$B$17*Spielerentscheidungen!$D$3+Parameter!$B$4*(Ergebnisse2!$E$2/Parameter!$B$8) + J987 ), "B", C987)),
IF(($B987-Parameter!$B$17*Spielerentscheidungen!$B$3+Parameter!$B$4*(Ergebnisse2!$D$2/Parameter!$B$8) + I987) &gt; 0,"A",
IF((ZB_Käufer2!$B987-Parameter!$B$17*Spielerentscheidungen!$D$3+Parameter!$B$4*(Ergebnisse2!$E$2/Parameter!$B$8) + J987)&gt;0,"B",0)))</f>
        <v>A</v>
      </c>
      <c r="F987" t="str">
        <f>IF(AND(($B987-Parameter!$B$17*Spielerentscheidungen!$B$4+Parameter!$B$4*(Ergebnisse2!$D$3/Parameter!$B$8) + I987 )&gt;0,(ZB_Käufer2!$B987-Parameter!$B$17*Spielerentscheidungen!$D$4+Parameter!$B$4*(Ergebnisse2!$E$3/Parameter!$B$8) + J987)&gt;0),IF(($B987-Parameter!$B$17*Spielerentscheidungen!$B$4+Parameter!$B$4*(Ergebnisse2!$D$3/Parameter!$B$8) + I987) &gt; (ZB_Käufer2!$B987-Parameter!$B$17*Spielerentscheidungen!$D$4+Parameter!$B$4*(Ergebnisse2!$E$3/Parameter!$B$8) + J987), "A", IF(($B987-Parameter!$B$17*Spielerentscheidungen!$B$4+Parameter!$B$4*(Ergebnisse2!$D$3/Parameter!$B$8) + I987) &lt; (ZB_Käufer2!$B987-Parameter!$B$17*Spielerentscheidungen!$D$4+Parameter!$B$4*(Ergebnisse2!$E$3/Parameter!$B$8) + J987), "B", C987)),
IF(($B987-Parameter!$B$17*Spielerentscheidungen!$B$4+Parameter!$B$4*(Ergebnisse2!$D$3/Parameter!$B$8) + I987) &gt; 0,"A",
IF((ZB_Käufer2!$B987-Parameter!$B$17*Spielerentscheidungen!$D$4+Parameter!$B$4*(Ergebnisse2!$E$3/Parameter!$B$8) + J987) &gt; 0,"B",0)))</f>
        <v>A</v>
      </c>
      <c r="G987" t="str">
        <f>IF(AND(($B987-Parameter!$B$17*Spielerentscheidungen!$B$5+Parameter!$B$4*(Ergebnisse2!$D$4/Parameter!$B$8) + I987)&gt;0,(ZB_Käufer2!$B987-Parameter!$B$17*Spielerentscheidungen!$D$5+Parameter!$B$4*(Ergebnisse2!$E$4/Parameter!$B$8) + J987)&gt;0), IF(($B987-Parameter!$B$17*Spielerentscheidungen!$B$5+Parameter!$B$4*(Ergebnisse2!$D$4/Parameter!$B$8) + I987) &gt; (ZB_Käufer2!$B987-Parameter!$B$17*Spielerentscheidungen!$D$5+Parameter!$B$4*(Ergebnisse2!$E$4/Parameter!$B$8) + J987), "A", IF(($B987-Parameter!$B$17*Spielerentscheidungen!$B$5+Parameter!$B$4*(Ergebnisse2!$D$4/Parameter!$B$8) + I987) &lt; (ZB_Käufer2!$B987-Parameter!$B$17*Spielerentscheidungen!$D$5+Parameter!$B$4*(Ergebnisse2!$E$4/Parameter!$B$8) + J987), "B", C987)),
IF(($B987-Parameter!$B$17*Spielerentscheidungen!$B$5+Parameter!$B$4*(Ergebnisse2!$D$4/Parameter!$B$8) +I987)&gt;0,"A",
IF((ZB_Käufer2!$B987-Parameter!$B$17*Spielerentscheidungen!$D$5+Parameter!$B$4*(Ergebnisse2!$E$4/Parameter!$B$8) + J987)&gt;0,"B",0)))</f>
        <v>A</v>
      </c>
      <c r="H987">
        <f>IF(AND(($B987-Parameter!$B$17*Spielerentscheidungen!$B$6+Parameter!$B$4*(Ergebnisse2!$D$5/Parameter!$B$8) + I987)&gt;0,(ZB_Käufer2!$B987-Parameter!$B$17*Spielerentscheidungen!$D$6+Parameter!$B$4*(Ergebnisse2!$E$5/Parameter!$B$8) + J987)&gt;0), IF(($B987-Parameter!$B$17*Spielerentscheidungen!$B$6+Parameter!$B$4*(Ergebnisse2!$D$5/Parameter!$B$8) + I987) &gt; (ZB_Käufer2!$B987-Parameter!$B$17*Spielerentscheidungen!$D$6+Parameter!$B$4*(Ergebnisse2!$E$5/Parameter!$B$8) + J987),"A",IF(($B987-Parameter!$B$17*Spielerentscheidungen!$B$6+Parameter!$B$4*(Ergebnisse2!$D$5/Parameter!$B$8) + I987) &lt; (ZB_Käufer2!$B987-Parameter!$B$17*Spielerentscheidungen!$D$6+Parameter!$B$4*(Ergebnisse2!$E$5/Parameter!$B$8) + J987),"B",C987)),
IF(($B987-Parameter!$B$17*Spielerentscheidungen!$B$6+Parameter!$B$4*(Ergebnisse2!$D$5/Parameter!$B$8) + I987)&gt;0,"A",
IF((ZB_Käufer2!$B987-Parameter!$B$17*Spielerentscheidungen!$D$6 + Parameter!$B$4*(Ergebnisse2!$E$5/Parameter!$B$8) + J987)&gt;0,"B",0)))</f>
        <v>0</v>
      </c>
      <c r="I987">
        <v>5</v>
      </c>
      <c r="J987">
        <v>0</v>
      </c>
    </row>
    <row r="988" spans="1:10" x14ac:dyDescent="0.35">
      <c r="A988">
        <v>987</v>
      </c>
      <c r="B988">
        <v>2.64</v>
      </c>
      <c r="C988" t="s">
        <v>19</v>
      </c>
      <c r="D988">
        <f>IF(AND(($B988- Parameter!$B$17*Spielerentscheidungen!$B$2+Parameter!$B$4*0.5 + I988)&gt;0,(ZB_Käufer2!$B988-Parameter!$B$17*Spielerentscheidungen!$D$2+Parameter!$B$4*0.5 + J988)&gt;0), IF(($B988-Parameter!$B$17*Spielerentscheidungen!$B$2+Parameter!$B$4*0.5 + I988) &gt; (ZB_Käufer2!$B988-Parameter!$B$17*Spielerentscheidungen!$D$2+Parameter!$B$4*0.5 + J988), "A", IF((ZB_Käufer2!$B988-Parameter!$B$17*Spielerentscheidungen!$D$2+Parameter!$B$4*0.5 + J988) &gt; ($B988-Parameter!$B$17*Spielerentscheidungen!$B$2+Parameter!$B$4*0.5 + I988), "B", C988)),
IF(($B988-Parameter!$B$17*Spielerentscheidungen!$B$2+Parameter!$B$4*0.5 + I988)&gt;0,"A",
IF((ZB_Käufer2!$B988-Parameter!$B$17*Spielerentscheidungen!$D$2+Parameter!$B$4*0.5 + J988)&gt;0,"B",0)))</f>
        <v>0</v>
      </c>
      <c r="E988">
        <f>IF(AND(($B988-Parameter!$B$17*Spielerentscheidungen!$B$3+Parameter!$B$4*(Ergebnisse2!$D$2/Parameter!$B$8) + I988)&gt;0,(ZB_Käufer2!$B988-Parameter!$B$17*Spielerentscheidungen!$D$3+Parameter!$B$4*(Ergebnisse2!$E$2/Parameter!$B$8) + J988)&gt;0),IF(($B988-Parameter!$B$17*Spielerentscheidungen!$B$3+Parameter!$B$4*(Ergebnisse2!$D$2/Parameter!$B$8) + I988) &gt; (ZB_Käufer2!$B988-Parameter!$B$17*Spielerentscheidungen!$D$3+Parameter!$B$4*(Ergebnisse2!$E$2/Parameter!$B$8) + J988),"A", IF(($B988-Parameter!$B$17*Spielerentscheidungen!$B$3+Parameter!$B$4*(Ergebnisse2!$D$2/Parameter!$B$8) + I988) &lt; (ZB_Käufer2!$B988-Parameter!$B$17*Spielerentscheidungen!$D$3+Parameter!$B$4*(Ergebnisse2!$E$2/Parameter!$B$8) + J988 ), "B", C988)),
IF(($B988-Parameter!$B$17*Spielerentscheidungen!$B$3+Parameter!$B$4*(Ergebnisse2!$D$2/Parameter!$B$8) + I988) &gt; 0,"A",
IF((ZB_Käufer2!$B988-Parameter!$B$17*Spielerentscheidungen!$D$3+Parameter!$B$4*(Ergebnisse2!$E$2/Parameter!$B$8) + J988)&gt;0,"B",0)))</f>
        <v>0</v>
      </c>
      <c r="F988">
        <f>IF(AND(($B988-Parameter!$B$17*Spielerentscheidungen!$B$4+Parameter!$B$4*(Ergebnisse2!$D$3/Parameter!$B$8) + I988 )&gt;0,(ZB_Käufer2!$B988-Parameter!$B$17*Spielerentscheidungen!$D$4+Parameter!$B$4*(Ergebnisse2!$E$3/Parameter!$B$8) + J988)&gt;0),IF(($B988-Parameter!$B$17*Spielerentscheidungen!$B$4+Parameter!$B$4*(Ergebnisse2!$D$3/Parameter!$B$8) + I988) &gt; (ZB_Käufer2!$B988-Parameter!$B$17*Spielerentscheidungen!$D$4+Parameter!$B$4*(Ergebnisse2!$E$3/Parameter!$B$8) + J988), "A", IF(($B988-Parameter!$B$17*Spielerentscheidungen!$B$4+Parameter!$B$4*(Ergebnisse2!$D$3/Parameter!$B$8) + I988) &lt; (ZB_Käufer2!$B988-Parameter!$B$17*Spielerentscheidungen!$D$4+Parameter!$B$4*(Ergebnisse2!$E$3/Parameter!$B$8) + J988), "B", C988)),
IF(($B988-Parameter!$B$17*Spielerentscheidungen!$B$4+Parameter!$B$4*(Ergebnisse2!$D$3/Parameter!$B$8) + I988) &gt; 0,"A",
IF((ZB_Käufer2!$B988-Parameter!$B$17*Spielerentscheidungen!$D$4+Parameter!$B$4*(Ergebnisse2!$E$3/Parameter!$B$8) + J988) &gt; 0,"B",0)))</f>
        <v>0</v>
      </c>
      <c r="G988">
        <f>IF(AND(($B988-Parameter!$B$17*Spielerentscheidungen!$B$5+Parameter!$B$4*(Ergebnisse2!$D$4/Parameter!$B$8) + I988)&gt;0,(ZB_Käufer2!$B988-Parameter!$B$17*Spielerentscheidungen!$D$5+Parameter!$B$4*(Ergebnisse2!$E$4/Parameter!$B$8) + J988)&gt;0), IF(($B988-Parameter!$B$17*Spielerentscheidungen!$B$5+Parameter!$B$4*(Ergebnisse2!$D$4/Parameter!$B$8) + I988) &gt; (ZB_Käufer2!$B988-Parameter!$B$17*Spielerentscheidungen!$D$5+Parameter!$B$4*(Ergebnisse2!$E$4/Parameter!$B$8) + J988), "A", IF(($B988-Parameter!$B$17*Spielerentscheidungen!$B$5+Parameter!$B$4*(Ergebnisse2!$D$4/Parameter!$B$8) + I988) &lt; (ZB_Käufer2!$B988-Parameter!$B$17*Spielerentscheidungen!$D$5+Parameter!$B$4*(Ergebnisse2!$E$4/Parameter!$B$8) + J988), "B", C988)),
IF(($B988-Parameter!$B$17*Spielerentscheidungen!$B$5+Parameter!$B$4*(Ergebnisse2!$D$4/Parameter!$B$8) +I988)&gt;0,"A",
IF((ZB_Käufer2!$B988-Parameter!$B$17*Spielerentscheidungen!$D$5+Parameter!$B$4*(Ergebnisse2!$E$4/Parameter!$B$8) + J988)&gt;0,"B",0)))</f>
        <v>0</v>
      </c>
      <c r="H988">
        <f>IF(AND(($B988-Parameter!$B$17*Spielerentscheidungen!$B$6+Parameter!$B$4*(Ergebnisse2!$D$5/Parameter!$B$8) + I988)&gt;0,(ZB_Käufer2!$B988-Parameter!$B$17*Spielerentscheidungen!$D$6+Parameter!$B$4*(Ergebnisse2!$E$5/Parameter!$B$8) + J988)&gt;0), IF(($B988-Parameter!$B$17*Spielerentscheidungen!$B$6+Parameter!$B$4*(Ergebnisse2!$D$5/Parameter!$B$8) + I988) &gt; (ZB_Käufer2!$B988-Parameter!$B$17*Spielerentscheidungen!$D$6+Parameter!$B$4*(Ergebnisse2!$E$5/Parameter!$B$8) + J988),"A",IF(($B988-Parameter!$B$17*Spielerentscheidungen!$B$6+Parameter!$B$4*(Ergebnisse2!$D$5/Parameter!$B$8) + I988) &lt; (ZB_Käufer2!$B988-Parameter!$B$17*Spielerentscheidungen!$D$6+Parameter!$B$4*(Ergebnisse2!$E$5/Parameter!$B$8) + J988),"B",C988)),
IF(($B988-Parameter!$B$17*Spielerentscheidungen!$B$6+Parameter!$B$4*(Ergebnisse2!$D$5/Parameter!$B$8) + I988)&gt;0,"A",
IF((ZB_Käufer2!$B988-Parameter!$B$17*Spielerentscheidungen!$D$6 + Parameter!$B$4*(Ergebnisse2!$E$5/Parameter!$B$8) + J988)&gt;0,"B",0)))</f>
        <v>0</v>
      </c>
      <c r="I988">
        <v>0</v>
      </c>
      <c r="J988">
        <v>1</v>
      </c>
    </row>
    <row r="989" spans="1:10" x14ac:dyDescent="0.35">
      <c r="A989">
        <v>988</v>
      </c>
      <c r="B989">
        <v>1.96</v>
      </c>
      <c r="C989" t="s">
        <v>20</v>
      </c>
      <c r="D989">
        <f>IF(AND(($B989- Parameter!$B$17*Spielerentscheidungen!$B$2+Parameter!$B$4*0.5 + I989)&gt;0,(ZB_Käufer2!$B989-Parameter!$B$17*Spielerentscheidungen!$D$2+Parameter!$B$4*0.5 + J989)&gt;0), IF(($B989-Parameter!$B$17*Spielerentscheidungen!$B$2+Parameter!$B$4*0.5 + I989) &gt; (ZB_Käufer2!$B989-Parameter!$B$17*Spielerentscheidungen!$D$2+Parameter!$B$4*0.5 + J989), "A", IF((ZB_Käufer2!$B989-Parameter!$B$17*Spielerentscheidungen!$D$2+Parameter!$B$4*0.5 + J989) &gt; ($B989-Parameter!$B$17*Spielerentscheidungen!$B$2+Parameter!$B$4*0.5 + I989), "B", C989)),
IF(($B989-Parameter!$B$17*Spielerentscheidungen!$B$2+Parameter!$B$4*0.5 + I989)&gt;0,"A",
IF((ZB_Käufer2!$B989-Parameter!$B$17*Spielerentscheidungen!$D$2+Parameter!$B$4*0.5 + J989)&gt;0,"B",0)))</f>
        <v>0</v>
      </c>
      <c r="E989">
        <f>IF(AND(($B989-Parameter!$B$17*Spielerentscheidungen!$B$3+Parameter!$B$4*(Ergebnisse2!$D$2/Parameter!$B$8) + I989)&gt;0,(ZB_Käufer2!$B989-Parameter!$B$17*Spielerentscheidungen!$D$3+Parameter!$B$4*(Ergebnisse2!$E$2/Parameter!$B$8) + J989)&gt;0),IF(($B989-Parameter!$B$17*Spielerentscheidungen!$B$3+Parameter!$B$4*(Ergebnisse2!$D$2/Parameter!$B$8) + I989) &gt; (ZB_Käufer2!$B989-Parameter!$B$17*Spielerentscheidungen!$D$3+Parameter!$B$4*(Ergebnisse2!$E$2/Parameter!$B$8) + J989),"A", IF(($B989-Parameter!$B$17*Spielerentscheidungen!$B$3+Parameter!$B$4*(Ergebnisse2!$D$2/Parameter!$B$8) + I989) &lt; (ZB_Käufer2!$B989-Parameter!$B$17*Spielerentscheidungen!$D$3+Parameter!$B$4*(Ergebnisse2!$E$2/Parameter!$B$8) + J989 ), "B", C989)),
IF(($B989-Parameter!$B$17*Spielerentscheidungen!$B$3+Parameter!$B$4*(Ergebnisse2!$D$2/Parameter!$B$8) + I989) &gt; 0,"A",
IF((ZB_Käufer2!$B989-Parameter!$B$17*Spielerentscheidungen!$D$3+Parameter!$B$4*(Ergebnisse2!$E$2/Parameter!$B$8) + J989)&gt;0,"B",0)))</f>
        <v>0</v>
      </c>
      <c r="F989">
        <f>IF(AND(($B989-Parameter!$B$17*Spielerentscheidungen!$B$4+Parameter!$B$4*(Ergebnisse2!$D$3/Parameter!$B$8) + I989 )&gt;0,(ZB_Käufer2!$B989-Parameter!$B$17*Spielerentscheidungen!$D$4+Parameter!$B$4*(Ergebnisse2!$E$3/Parameter!$B$8) + J989)&gt;0),IF(($B989-Parameter!$B$17*Spielerentscheidungen!$B$4+Parameter!$B$4*(Ergebnisse2!$D$3/Parameter!$B$8) + I989) &gt; (ZB_Käufer2!$B989-Parameter!$B$17*Spielerentscheidungen!$D$4+Parameter!$B$4*(Ergebnisse2!$E$3/Parameter!$B$8) + J989), "A", IF(($B989-Parameter!$B$17*Spielerentscheidungen!$B$4+Parameter!$B$4*(Ergebnisse2!$D$3/Parameter!$B$8) + I989) &lt; (ZB_Käufer2!$B989-Parameter!$B$17*Spielerentscheidungen!$D$4+Parameter!$B$4*(Ergebnisse2!$E$3/Parameter!$B$8) + J989), "B", C989)),
IF(($B989-Parameter!$B$17*Spielerentscheidungen!$B$4+Parameter!$B$4*(Ergebnisse2!$D$3/Parameter!$B$8) + I989) &gt; 0,"A",
IF((ZB_Käufer2!$B989-Parameter!$B$17*Spielerentscheidungen!$D$4+Parameter!$B$4*(Ergebnisse2!$E$3/Parameter!$B$8) + J989) &gt; 0,"B",0)))</f>
        <v>0</v>
      </c>
      <c r="G989">
        <f>IF(AND(($B989-Parameter!$B$17*Spielerentscheidungen!$B$5+Parameter!$B$4*(Ergebnisse2!$D$4/Parameter!$B$8) + I989)&gt;0,(ZB_Käufer2!$B989-Parameter!$B$17*Spielerentscheidungen!$D$5+Parameter!$B$4*(Ergebnisse2!$E$4/Parameter!$B$8) + J989)&gt;0), IF(($B989-Parameter!$B$17*Spielerentscheidungen!$B$5+Parameter!$B$4*(Ergebnisse2!$D$4/Parameter!$B$8) + I989) &gt; (ZB_Käufer2!$B989-Parameter!$B$17*Spielerentscheidungen!$D$5+Parameter!$B$4*(Ergebnisse2!$E$4/Parameter!$B$8) + J989), "A", IF(($B989-Parameter!$B$17*Spielerentscheidungen!$B$5+Parameter!$B$4*(Ergebnisse2!$D$4/Parameter!$B$8) + I989) &lt; (ZB_Käufer2!$B989-Parameter!$B$17*Spielerentscheidungen!$D$5+Parameter!$B$4*(Ergebnisse2!$E$4/Parameter!$B$8) + J989), "B", C989)),
IF(($B989-Parameter!$B$17*Spielerentscheidungen!$B$5+Parameter!$B$4*(Ergebnisse2!$D$4/Parameter!$B$8) +I989)&gt;0,"A",
IF((ZB_Käufer2!$B989-Parameter!$B$17*Spielerentscheidungen!$D$5+Parameter!$B$4*(Ergebnisse2!$E$4/Parameter!$B$8) + J989)&gt;0,"B",0)))</f>
        <v>0</v>
      </c>
      <c r="H989">
        <f>IF(AND(($B989-Parameter!$B$17*Spielerentscheidungen!$B$6+Parameter!$B$4*(Ergebnisse2!$D$5/Parameter!$B$8) + I989)&gt;0,(ZB_Käufer2!$B989-Parameter!$B$17*Spielerentscheidungen!$D$6+Parameter!$B$4*(Ergebnisse2!$E$5/Parameter!$B$8) + J989)&gt;0), IF(($B989-Parameter!$B$17*Spielerentscheidungen!$B$6+Parameter!$B$4*(Ergebnisse2!$D$5/Parameter!$B$8) + I989) &gt; (ZB_Käufer2!$B989-Parameter!$B$17*Spielerentscheidungen!$D$6+Parameter!$B$4*(Ergebnisse2!$E$5/Parameter!$B$8) + J989),"A",IF(($B989-Parameter!$B$17*Spielerentscheidungen!$B$6+Parameter!$B$4*(Ergebnisse2!$D$5/Parameter!$B$8) + I989) &lt; (ZB_Käufer2!$B989-Parameter!$B$17*Spielerentscheidungen!$D$6+Parameter!$B$4*(Ergebnisse2!$E$5/Parameter!$B$8) + J989),"B",C989)),
IF(($B989-Parameter!$B$17*Spielerentscheidungen!$B$6+Parameter!$B$4*(Ergebnisse2!$D$5/Parameter!$B$8) + I989)&gt;0,"A",
IF((ZB_Käufer2!$B989-Parameter!$B$17*Spielerentscheidungen!$D$6 + Parameter!$B$4*(Ergebnisse2!$E$5/Parameter!$B$8) + J989)&gt;0,"B",0)))</f>
        <v>0</v>
      </c>
      <c r="I989">
        <v>0</v>
      </c>
      <c r="J989">
        <v>2</v>
      </c>
    </row>
    <row r="990" spans="1:10" x14ac:dyDescent="0.35">
      <c r="A990">
        <v>989</v>
      </c>
      <c r="B990">
        <v>2.9</v>
      </c>
      <c r="C990" t="s">
        <v>19</v>
      </c>
      <c r="D990">
        <f>IF(AND(($B990- Parameter!$B$17*Spielerentscheidungen!$B$2+Parameter!$B$4*0.5 + I990)&gt;0,(ZB_Käufer2!$B990-Parameter!$B$17*Spielerentscheidungen!$D$2+Parameter!$B$4*0.5 + J990)&gt;0), IF(($B990-Parameter!$B$17*Spielerentscheidungen!$B$2+Parameter!$B$4*0.5 + I990) &gt; (ZB_Käufer2!$B990-Parameter!$B$17*Spielerentscheidungen!$D$2+Parameter!$B$4*0.5 + J990), "A", IF((ZB_Käufer2!$B990-Parameter!$B$17*Spielerentscheidungen!$D$2+Parameter!$B$4*0.5 + J990) &gt; ($B990-Parameter!$B$17*Spielerentscheidungen!$B$2+Parameter!$B$4*0.5 + I990), "B", C990)),
IF(($B990-Parameter!$B$17*Spielerentscheidungen!$B$2+Parameter!$B$4*0.5 + I990)&gt;0,"A",
IF((ZB_Käufer2!$B990-Parameter!$B$17*Spielerentscheidungen!$D$2+Parameter!$B$4*0.5 + J990)&gt;0,"B",0)))</f>
        <v>0</v>
      </c>
      <c r="E990" t="str">
        <f>IF(AND(($B990-Parameter!$B$17*Spielerentscheidungen!$B$3+Parameter!$B$4*(Ergebnisse2!$D$2/Parameter!$B$8) + I990)&gt;0,(ZB_Käufer2!$B990-Parameter!$B$17*Spielerentscheidungen!$D$3+Parameter!$B$4*(Ergebnisse2!$E$2/Parameter!$B$8) + J990)&gt;0),IF(($B990-Parameter!$B$17*Spielerentscheidungen!$B$3+Parameter!$B$4*(Ergebnisse2!$D$2/Parameter!$B$8) + I990) &gt; (ZB_Käufer2!$B990-Parameter!$B$17*Spielerentscheidungen!$D$3+Parameter!$B$4*(Ergebnisse2!$E$2/Parameter!$B$8) + J990),"A", IF(($B990-Parameter!$B$17*Spielerentscheidungen!$B$3+Parameter!$B$4*(Ergebnisse2!$D$2/Parameter!$B$8) + I990) &lt; (ZB_Käufer2!$B990-Parameter!$B$17*Spielerentscheidungen!$D$3+Parameter!$B$4*(Ergebnisse2!$E$2/Parameter!$B$8) + J990 ), "B", C990)),
IF(($B990-Parameter!$B$17*Spielerentscheidungen!$B$3+Parameter!$B$4*(Ergebnisse2!$D$2/Parameter!$B$8) + I990) &gt; 0,"A",
IF((ZB_Käufer2!$B990-Parameter!$B$17*Spielerentscheidungen!$D$3+Parameter!$B$4*(Ergebnisse2!$E$2/Parameter!$B$8) + J990)&gt;0,"B",0)))</f>
        <v>A</v>
      </c>
      <c r="F990">
        <f>IF(AND(($B990-Parameter!$B$17*Spielerentscheidungen!$B$4+Parameter!$B$4*(Ergebnisse2!$D$3/Parameter!$B$8) + I990 )&gt;0,(ZB_Käufer2!$B990-Parameter!$B$17*Spielerentscheidungen!$D$4+Parameter!$B$4*(Ergebnisse2!$E$3/Parameter!$B$8) + J990)&gt;0),IF(($B990-Parameter!$B$17*Spielerentscheidungen!$B$4+Parameter!$B$4*(Ergebnisse2!$D$3/Parameter!$B$8) + I990) &gt; (ZB_Käufer2!$B990-Parameter!$B$17*Spielerentscheidungen!$D$4+Parameter!$B$4*(Ergebnisse2!$E$3/Parameter!$B$8) + J990), "A", IF(($B990-Parameter!$B$17*Spielerentscheidungen!$B$4+Parameter!$B$4*(Ergebnisse2!$D$3/Parameter!$B$8) + I990) &lt; (ZB_Käufer2!$B990-Parameter!$B$17*Spielerentscheidungen!$D$4+Parameter!$B$4*(Ergebnisse2!$E$3/Parameter!$B$8) + J990), "B", C990)),
IF(($B990-Parameter!$B$17*Spielerentscheidungen!$B$4+Parameter!$B$4*(Ergebnisse2!$D$3/Parameter!$B$8) + I990) &gt; 0,"A",
IF((ZB_Käufer2!$B990-Parameter!$B$17*Spielerentscheidungen!$D$4+Parameter!$B$4*(Ergebnisse2!$E$3/Parameter!$B$8) + J990) &gt; 0,"B",0)))</f>
        <v>0</v>
      </c>
      <c r="G990">
        <f>IF(AND(($B990-Parameter!$B$17*Spielerentscheidungen!$B$5+Parameter!$B$4*(Ergebnisse2!$D$4/Parameter!$B$8) + I990)&gt;0,(ZB_Käufer2!$B990-Parameter!$B$17*Spielerentscheidungen!$D$5+Parameter!$B$4*(Ergebnisse2!$E$4/Parameter!$B$8) + J990)&gt;0), IF(($B990-Parameter!$B$17*Spielerentscheidungen!$B$5+Parameter!$B$4*(Ergebnisse2!$D$4/Parameter!$B$8) + I990) &gt; (ZB_Käufer2!$B990-Parameter!$B$17*Spielerentscheidungen!$D$5+Parameter!$B$4*(Ergebnisse2!$E$4/Parameter!$B$8) + J990), "A", IF(($B990-Parameter!$B$17*Spielerentscheidungen!$B$5+Parameter!$B$4*(Ergebnisse2!$D$4/Parameter!$B$8) + I990) &lt; (ZB_Käufer2!$B990-Parameter!$B$17*Spielerentscheidungen!$D$5+Parameter!$B$4*(Ergebnisse2!$E$4/Parameter!$B$8) + J990), "B", C990)),
IF(($B990-Parameter!$B$17*Spielerentscheidungen!$B$5+Parameter!$B$4*(Ergebnisse2!$D$4/Parameter!$B$8) +I990)&gt;0,"A",
IF((ZB_Käufer2!$B990-Parameter!$B$17*Spielerentscheidungen!$D$5+Parameter!$B$4*(Ergebnisse2!$E$4/Parameter!$B$8) + J990)&gt;0,"B",0)))</f>
        <v>0</v>
      </c>
      <c r="H990">
        <f>IF(AND(($B990-Parameter!$B$17*Spielerentscheidungen!$B$6+Parameter!$B$4*(Ergebnisse2!$D$5/Parameter!$B$8) + I990)&gt;0,(ZB_Käufer2!$B990-Parameter!$B$17*Spielerentscheidungen!$D$6+Parameter!$B$4*(Ergebnisse2!$E$5/Parameter!$B$8) + J990)&gt;0), IF(($B990-Parameter!$B$17*Spielerentscheidungen!$B$6+Parameter!$B$4*(Ergebnisse2!$D$5/Parameter!$B$8) + I990) &gt; (ZB_Käufer2!$B990-Parameter!$B$17*Spielerentscheidungen!$D$6+Parameter!$B$4*(Ergebnisse2!$E$5/Parameter!$B$8) + J990),"A",IF(($B990-Parameter!$B$17*Spielerentscheidungen!$B$6+Parameter!$B$4*(Ergebnisse2!$D$5/Parameter!$B$8) + I990) &lt; (ZB_Käufer2!$B990-Parameter!$B$17*Spielerentscheidungen!$D$6+Parameter!$B$4*(Ergebnisse2!$E$5/Parameter!$B$8) + J990),"B",C990)),
IF(($B990-Parameter!$B$17*Spielerentscheidungen!$B$6+Parameter!$B$4*(Ergebnisse2!$D$5/Parameter!$B$8) + I990)&gt;0,"A",
IF((ZB_Käufer2!$B990-Parameter!$B$17*Spielerentscheidungen!$D$6 + Parameter!$B$4*(Ergebnisse2!$E$5/Parameter!$B$8) + J990)&gt;0,"B",0)))</f>
        <v>0</v>
      </c>
      <c r="I990">
        <v>4</v>
      </c>
      <c r="J990">
        <v>0</v>
      </c>
    </row>
    <row r="991" spans="1:10" x14ac:dyDescent="0.35">
      <c r="A991">
        <v>990</v>
      </c>
      <c r="B991">
        <v>5.18</v>
      </c>
      <c r="C991" t="s">
        <v>20</v>
      </c>
      <c r="D991">
        <f>IF(AND(($B991- Parameter!$B$17*Spielerentscheidungen!$B$2+Parameter!$B$4*0.5 + I991)&gt;0,(ZB_Käufer2!$B991-Parameter!$B$17*Spielerentscheidungen!$D$2+Parameter!$B$4*0.5 + J991)&gt;0), IF(($B991-Parameter!$B$17*Spielerentscheidungen!$B$2+Parameter!$B$4*0.5 + I991) &gt; (ZB_Käufer2!$B991-Parameter!$B$17*Spielerentscheidungen!$D$2+Parameter!$B$4*0.5 + J991), "A", IF((ZB_Käufer2!$B991-Parameter!$B$17*Spielerentscheidungen!$D$2+Parameter!$B$4*0.5 + J991) &gt; ($B991-Parameter!$B$17*Spielerentscheidungen!$B$2+Parameter!$B$4*0.5 + I991), "B", C991)),
IF(($B991-Parameter!$B$17*Spielerentscheidungen!$B$2+Parameter!$B$4*0.5 + I991)&gt;0,"A",
IF((ZB_Käufer2!$B991-Parameter!$B$17*Spielerentscheidungen!$D$2+Parameter!$B$4*0.5 + J991)&gt;0,"B",0)))</f>
        <v>0</v>
      </c>
      <c r="E991">
        <f>IF(AND(($B991-Parameter!$B$17*Spielerentscheidungen!$B$3+Parameter!$B$4*(Ergebnisse2!$D$2/Parameter!$B$8) + I991)&gt;0,(ZB_Käufer2!$B991-Parameter!$B$17*Spielerentscheidungen!$D$3+Parameter!$B$4*(Ergebnisse2!$E$2/Parameter!$B$8) + J991)&gt;0),IF(($B991-Parameter!$B$17*Spielerentscheidungen!$B$3+Parameter!$B$4*(Ergebnisse2!$D$2/Parameter!$B$8) + I991) &gt; (ZB_Käufer2!$B991-Parameter!$B$17*Spielerentscheidungen!$D$3+Parameter!$B$4*(Ergebnisse2!$E$2/Parameter!$B$8) + J991),"A", IF(($B991-Parameter!$B$17*Spielerentscheidungen!$B$3+Parameter!$B$4*(Ergebnisse2!$D$2/Parameter!$B$8) + I991) &lt; (ZB_Käufer2!$B991-Parameter!$B$17*Spielerentscheidungen!$D$3+Parameter!$B$4*(Ergebnisse2!$E$2/Parameter!$B$8) + J991 ), "B", C991)),
IF(($B991-Parameter!$B$17*Spielerentscheidungen!$B$3+Parameter!$B$4*(Ergebnisse2!$D$2/Parameter!$B$8) + I991) &gt; 0,"A",
IF((ZB_Käufer2!$B991-Parameter!$B$17*Spielerentscheidungen!$D$3+Parameter!$B$4*(Ergebnisse2!$E$2/Parameter!$B$8) + J991)&gt;0,"B",0)))</f>
        <v>0</v>
      </c>
      <c r="F991">
        <f>IF(AND(($B991-Parameter!$B$17*Spielerentscheidungen!$B$4+Parameter!$B$4*(Ergebnisse2!$D$3/Parameter!$B$8) + I991 )&gt;0,(ZB_Käufer2!$B991-Parameter!$B$17*Spielerentscheidungen!$D$4+Parameter!$B$4*(Ergebnisse2!$E$3/Parameter!$B$8) + J991)&gt;0),IF(($B991-Parameter!$B$17*Spielerentscheidungen!$B$4+Parameter!$B$4*(Ergebnisse2!$D$3/Parameter!$B$8) + I991) &gt; (ZB_Käufer2!$B991-Parameter!$B$17*Spielerentscheidungen!$D$4+Parameter!$B$4*(Ergebnisse2!$E$3/Parameter!$B$8) + J991), "A", IF(($B991-Parameter!$B$17*Spielerentscheidungen!$B$4+Parameter!$B$4*(Ergebnisse2!$D$3/Parameter!$B$8) + I991) &lt; (ZB_Käufer2!$B991-Parameter!$B$17*Spielerentscheidungen!$D$4+Parameter!$B$4*(Ergebnisse2!$E$3/Parameter!$B$8) + J991), "B", C991)),
IF(($B991-Parameter!$B$17*Spielerentscheidungen!$B$4+Parameter!$B$4*(Ergebnisse2!$D$3/Parameter!$B$8) + I991) &gt; 0,"A",
IF((ZB_Käufer2!$B991-Parameter!$B$17*Spielerentscheidungen!$D$4+Parameter!$B$4*(Ergebnisse2!$E$3/Parameter!$B$8) + J991) &gt; 0,"B",0)))</f>
        <v>0</v>
      </c>
      <c r="G991">
        <f>IF(AND(($B991-Parameter!$B$17*Spielerentscheidungen!$B$5+Parameter!$B$4*(Ergebnisse2!$D$4/Parameter!$B$8) + I991)&gt;0,(ZB_Käufer2!$B991-Parameter!$B$17*Spielerentscheidungen!$D$5+Parameter!$B$4*(Ergebnisse2!$E$4/Parameter!$B$8) + J991)&gt;0), IF(($B991-Parameter!$B$17*Spielerentscheidungen!$B$5+Parameter!$B$4*(Ergebnisse2!$D$4/Parameter!$B$8) + I991) &gt; (ZB_Käufer2!$B991-Parameter!$B$17*Spielerentscheidungen!$D$5+Parameter!$B$4*(Ergebnisse2!$E$4/Parameter!$B$8) + J991), "A", IF(($B991-Parameter!$B$17*Spielerentscheidungen!$B$5+Parameter!$B$4*(Ergebnisse2!$D$4/Parameter!$B$8) + I991) &lt; (ZB_Käufer2!$B991-Parameter!$B$17*Spielerentscheidungen!$D$5+Parameter!$B$4*(Ergebnisse2!$E$4/Parameter!$B$8) + J991), "B", C991)),
IF(($B991-Parameter!$B$17*Spielerentscheidungen!$B$5+Parameter!$B$4*(Ergebnisse2!$D$4/Parameter!$B$8) +I991)&gt;0,"A",
IF((ZB_Käufer2!$B991-Parameter!$B$17*Spielerentscheidungen!$D$5+Parameter!$B$4*(Ergebnisse2!$E$4/Parameter!$B$8) + J991)&gt;0,"B",0)))</f>
        <v>0</v>
      </c>
      <c r="H991">
        <f>IF(AND(($B991-Parameter!$B$17*Spielerentscheidungen!$B$6+Parameter!$B$4*(Ergebnisse2!$D$5/Parameter!$B$8) + I991)&gt;0,(ZB_Käufer2!$B991-Parameter!$B$17*Spielerentscheidungen!$D$6+Parameter!$B$4*(Ergebnisse2!$E$5/Parameter!$B$8) + J991)&gt;0), IF(($B991-Parameter!$B$17*Spielerentscheidungen!$B$6+Parameter!$B$4*(Ergebnisse2!$D$5/Parameter!$B$8) + I991) &gt; (ZB_Käufer2!$B991-Parameter!$B$17*Spielerentscheidungen!$D$6+Parameter!$B$4*(Ergebnisse2!$E$5/Parameter!$B$8) + J991),"A",IF(($B991-Parameter!$B$17*Spielerentscheidungen!$B$6+Parameter!$B$4*(Ergebnisse2!$D$5/Parameter!$B$8) + I991) &lt; (ZB_Käufer2!$B991-Parameter!$B$17*Spielerentscheidungen!$D$6+Parameter!$B$4*(Ergebnisse2!$E$5/Parameter!$B$8) + J991),"B",C991)),
IF(($B991-Parameter!$B$17*Spielerentscheidungen!$B$6+Parameter!$B$4*(Ergebnisse2!$D$5/Parameter!$B$8) + I991)&gt;0,"A",
IF((ZB_Käufer2!$B991-Parameter!$B$17*Spielerentscheidungen!$D$6 + Parameter!$B$4*(Ergebnisse2!$E$5/Parameter!$B$8) + J991)&gt;0,"B",0)))</f>
        <v>0</v>
      </c>
      <c r="I991">
        <v>0</v>
      </c>
      <c r="J991">
        <v>2</v>
      </c>
    </row>
    <row r="992" spans="1:10" x14ac:dyDescent="0.35">
      <c r="A992">
        <v>991</v>
      </c>
      <c r="B992">
        <v>4.4800000000000004</v>
      </c>
      <c r="C992" t="s">
        <v>19</v>
      </c>
      <c r="D992">
        <f>IF(AND(($B992- Parameter!$B$17*Spielerentscheidungen!$B$2+Parameter!$B$4*0.5 + I992)&gt;0,(ZB_Käufer2!$B992-Parameter!$B$17*Spielerentscheidungen!$D$2+Parameter!$B$4*0.5 + J992)&gt;0), IF(($B992-Parameter!$B$17*Spielerentscheidungen!$B$2+Parameter!$B$4*0.5 + I992) &gt; (ZB_Käufer2!$B992-Parameter!$B$17*Spielerentscheidungen!$D$2+Parameter!$B$4*0.5 + J992), "A", IF((ZB_Käufer2!$B992-Parameter!$B$17*Spielerentscheidungen!$D$2+Parameter!$B$4*0.5 + J992) &gt; ($B992-Parameter!$B$17*Spielerentscheidungen!$B$2+Parameter!$B$4*0.5 + I992), "B", C992)),
IF(($B992-Parameter!$B$17*Spielerentscheidungen!$B$2+Parameter!$B$4*0.5 + I992)&gt;0,"A",
IF((ZB_Käufer2!$B992-Parameter!$B$17*Spielerentscheidungen!$D$2+Parameter!$B$4*0.5 + J992)&gt;0,"B",0)))</f>
        <v>0</v>
      </c>
      <c r="E992">
        <f>IF(AND(($B992-Parameter!$B$17*Spielerentscheidungen!$B$3+Parameter!$B$4*(Ergebnisse2!$D$2/Parameter!$B$8) + I992)&gt;0,(ZB_Käufer2!$B992-Parameter!$B$17*Spielerentscheidungen!$D$3+Parameter!$B$4*(Ergebnisse2!$E$2/Parameter!$B$8) + J992)&gt;0),IF(($B992-Parameter!$B$17*Spielerentscheidungen!$B$3+Parameter!$B$4*(Ergebnisse2!$D$2/Parameter!$B$8) + I992) &gt; (ZB_Käufer2!$B992-Parameter!$B$17*Spielerentscheidungen!$D$3+Parameter!$B$4*(Ergebnisse2!$E$2/Parameter!$B$8) + J992),"A", IF(($B992-Parameter!$B$17*Spielerentscheidungen!$B$3+Parameter!$B$4*(Ergebnisse2!$D$2/Parameter!$B$8) + I992) &lt; (ZB_Käufer2!$B992-Parameter!$B$17*Spielerentscheidungen!$D$3+Parameter!$B$4*(Ergebnisse2!$E$2/Parameter!$B$8) + J992 ), "B", C992)),
IF(($B992-Parameter!$B$17*Spielerentscheidungen!$B$3+Parameter!$B$4*(Ergebnisse2!$D$2/Parameter!$B$8) + I992) &gt; 0,"A",
IF((ZB_Käufer2!$B992-Parameter!$B$17*Spielerentscheidungen!$D$3+Parameter!$B$4*(Ergebnisse2!$E$2/Parameter!$B$8) + J992)&gt;0,"B",0)))</f>
        <v>0</v>
      </c>
      <c r="F992">
        <f>IF(AND(($B992-Parameter!$B$17*Spielerentscheidungen!$B$4+Parameter!$B$4*(Ergebnisse2!$D$3/Parameter!$B$8) + I992 )&gt;0,(ZB_Käufer2!$B992-Parameter!$B$17*Spielerentscheidungen!$D$4+Parameter!$B$4*(Ergebnisse2!$E$3/Parameter!$B$8) + J992)&gt;0),IF(($B992-Parameter!$B$17*Spielerentscheidungen!$B$4+Parameter!$B$4*(Ergebnisse2!$D$3/Parameter!$B$8) + I992) &gt; (ZB_Käufer2!$B992-Parameter!$B$17*Spielerentscheidungen!$D$4+Parameter!$B$4*(Ergebnisse2!$E$3/Parameter!$B$8) + J992), "A", IF(($B992-Parameter!$B$17*Spielerentscheidungen!$B$4+Parameter!$B$4*(Ergebnisse2!$D$3/Parameter!$B$8) + I992) &lt; (ZB_Käufer2!$B992-Parameter!$B$17*Spielerentscheidungen!$D$4+Parameter!$B$4*(Ergebnisse2!$E$3/Parameter!$B$8) + J992), "B", C992)),
IF(($B992-Parameter!$B$17*Spielerentscheidungen!$B$4+Parameter!$B$4*(Ergebnisse2!$D$3/Parameter!$B$8) + I992) &gt; 0,"A",
IF((ZB_Käufer2!$B992-Parameter!$B$17*Spielerentscheidungen!$D$4+Parameter!$B$4*(Ergebnisse2!$E$3/Parameter!$B$8) + J992) &gt; 0,"B",0)))</f>
        <v>0</v>
      </c>
      <c r="G992">
        <f>IF(AND(($B992-Parameter!$B$17*Spielerentscheidungen!$B$5+Parameter!$B$4*(Ergebnisse2!$D$4/Parameter!$B$8) + I992)&gt;0,(ZB_Käufer2!$B992-Parameter!$B$17*Spielerentscheidungen!$D$5+Parameter!$B$4*(Ergebnisse2!$E$4/Parameter!$B$8) + J992)&gt;0), IF(($B992-Parameter!$B$17*Spielerentscheidungen!$B$5+Parameter!$B$4*(Ergebnisse2!$D$4/Parameter!$B$8) + I992) &gt; (ZB_Käufer2!$B992-Parameter!$B$17*Spielerentscheidungen!$D$5+Parameter!$B$4*(Ergebnisse2!$E$4/Parameter!$B$8) + J992), "A", IF(($B992-Parameter!$B$17*Spielerentscheidungen!$B$5+Parameter!$B$4*(Ergebnisse2!$D$4/Parameter!$B$8) + I992) &lt; (ZB_Käufer2!$B992-Parameter!$B$17*Spielerentscheidungen!$D$5+Parameter!$B$4*(Ergebnisse2!$E$4/Parameter!$B$8) + J992), "B", C992)),
IF(($B992-Parameter!$B$17*Spielerentscheidungen!$B$5+Parameter!$B$4*(Ergebnisse2!$D$4/Parameter!$B$8) +I992)&gt;0,"A",
IF((ZB_Käufer2!$B992-Parameter!$B$17*Spielerentscheidungen!$D$5+Parameter!$B$4*(Ergebnisse2!$E$4/Parameter!$B$8) + J992)&gt;0,"B",0)))</f>
        <v>0</v>
      </c>
      <c r="H992">
        <f>IF(AND(($B992-Parameter!$B$17*Spielerentscheidungen!$B$6+Parameter!$B$4*(Ergebnisse2!$D$5/Parameter!$B$8) + I992)&gt;0,(ZB_Käufer2!$B992-Parameter!$B$17*Spielerentscheidungen!$D$6+Parameter!$B$4*(Ergebnisse2!$E$5/Parameter!$B$8) + J992)&gt;0), IF(($B992-Parameter!$B$17*Spielerentscheidungen!$B$6+Parameter!$B$4*(Ergebnisse2!$D$5/Parameter!$B$8) + I992) &gt; (ZB_Käufer2!$B992-Parameter!$B$17*Spielerentscheidungen!$D$6+Parameter!$B$4*(Ergebnisse2!$E$5/Parameter!$B$8) + J992),"A",IF(($B992-Parameter!$B$17*Spielerentscheidungen!$B$6+Parameter!$B$4*(Ergebnisse2!$D$5/Parameter!$B$8) + I992) &lt; (ZB_Käufer2!$B992-Parameter!$B$17*Spielerentscheidungen!$D$6+Parameter!$B$4*(Ergebnisse2!$E$5/Parameter!$B$8) + J992),"B",C992)),
IF(($B992-Parameter!$B$17*Spielerentscheidungen!$B$6+Parameter!$B$4*(Ergebnisse2!$D$5/Parameter!$B$8) + I992)&gt;0,"A",
IF((ZB_Käufer2!$B992-Parameter!$B$17*Spielerentscheidungen!$D$6 + Parameter!$B$4*(Ergebnisse2!$E$5/Parameter!$B$8) + J992)&gt;0,"B",0)))</f>
        <v>0</v>
      </c>
      <c r="I992">
        <v>0</v>
      </c>
      <c r="J992">
        <v>1</v>
      </c>
    </row>
    <row r="993" spans="1:10" x14ac:dyDescent="0.35">
      <c r="A993">
        <v>992</v>
      </c>
      <c r="B993">
        <v>7.23</v>
      </c>
      <c r="C993" t="s">
        <v>20</v>
      </c>
      <c r="D993" t="str">
        <f>IF(AND(($B993- Parameter!$B$17*Spielerentscheidungen!$B$2+Parameter!$B$4*0.5 + I993)&gt;0,(ZB_Käufer2!$B993-Parameter!$B$17*Spielerentscheidungen!$D$2+Parameter!$B$4*0.5 + J993)&gt;0), IF(($B993-Parameter!$B$17*Spielerentscheidungen!$B$2+Parameter!$B$4*0.5 + I993) &gt; (ZB_Käufer2!$B993-Parameter!$B$17*Spielerentscheidungen!$D$2+Parameter!$B$4*0.5 + J993), "A", IF((ZB_Käufer2!$B993-Parameter!$B$17*Spielerentscheidungen!$D$2+Parameter!$B$4*0.5 + J993) &gt; ($B993-Parameter!$B$17*Spielerentscheidungen!$B$2+Parameter!$B$4*0.5 + I993), "B", C993)),
IF(($B993-Parameter!$B$17*Spielerentscheidungen!$B$2+Parameter!$B$4*0.5 + I993)&gt;0,"A",
IF((ZB_Käufer2!$B993-Parameter!$B$17*Spielerentscheidungen!$D$2+Parameter!$B$4*0.5 + J993)&gt;0,"B",0)))</f>
        <v>B</v>
      </c>
      <c r="E993" t="str">
        <f>IF(AND(($B993-Parameter!$B$17*Spielerentscheidungen!$B$3+Parameter!$B$4*(Ergebnisse2!$D$2/Parameter!$B$8) + I993)&gt;0,(ZB_Käufer2!$B993-Parameter!$B$17*Spielerentscheidungen!$D$3+Parameter!$B$4*(Ergebnisse2!$E$2/Parameter!$B$8) + J993)&gt;0),IF(($B993-Parameter!$B$17*Spielerentscheidungen!$B$3+Parameter!$B$4*(Ergebnisse2!$D$2/Parameter!$B$8) + I993) &gt; (ZB_Käufer2!$B993-Parameter!$B$17*Spielerentscheidungen!$D$3+Parameter!$B$4*(Ergebnisse2!$E$2/Parameter!$B$8) + J993),"A", IF(($B993-Parameter!$B$17*Spielerentscheidungen!$B$3+Parameter!$B$4*(Ergebnisse2!$D$2/Parameter!$B$8) + I993) &lt; (ZB_Käufer2!$B993-Parameter!$B$17*Spielerentscheidungen!$D$3+Parameter!$B$4*(Ergebnisse2!$E$2/Parameter!$B$8) + J993 ), "B", C993)),
IF(($B993-Parameter!$B$17*Spielerentscheidungen!$B$3+Parameter!$B$4*(Ergebnisse2!$D$2/Parameter!$B$8) + I993) &gt; 0,"A",
IF((ZB_Käufer2!$B993-Parameter!$B$17*Spielerentscheidungen!$D$3+Parameter!$B$4*(Ergebnisse2!$E$2/Parameter!$B$8) + J993)&gt;0,"B",0)))</f>
        <v>A</v>
      </c>
      <c r="F993">
        <f>IF(AND(($B993-Parameter!$B$17*Spielerentscheidungen!$B$4+Parameter!$B$4*(Ergebnisse2!$D$3/Parameter!$B$8) + I993 )&gt;0,(ZB_Käufer2!$B993-Parameter!$B$17*Spielerentscheidungen!$D$4+Parameter!$B$4*(Ergebnisse2!$E$3/Parameter!$B$8) + J993)&gt;0),IF(($B993-Parameter!$B$17*Spielerentscheidungen!$B$4+Parameter!$B$4*(Ergebnisse2!$D$3/Parameter!$B$8) + I993) &gt; (ZB_Käufer2!$B993-Parameter!$B$17*Spielerentscheidungen!$D$4+Parameter!$B$4*(Ergebnisse2!$E$3/Parameter!$B$8) + J993), "A", IF(($B993-Parameter!$B$17*Spielerentscheidungen!$B$4+Parameter!$B$4*(Ergebnisse2!$D$3/Parameter!$B$8) + I993) &lt; (ZB_Käufer2!$B993-Parameter!$B$17*Spielerentscheidungen!$D$4+Parameter!$B$4*(Ergebnisse2!$E$3/Parameter!$B$8) + J993), "B", C993)),
IF(($B993-Parameter!$B$17*Spielerentscheidungen!$B$4+Parameter!$B$4*(Ergebnisse2!$D$3/Parameter!$B$8) + I993) &gt; 0,"A",
IF((ZB_Käufer2!$B993-Parameter!$B$17*Spielerentscheidungen!$D$4+Parameter!$B$4*(Ergebnisse2!$E$3/Parameter!$B$8) + J993) &gt; 0,"B",0)))</f>
        <v>0</v>
      </c>
      <c r="G993">
        <f>IF(AND(($B993-Parameter!$B$17*Spielerentscheidungen!$B$5+Parameter!$B$4*(Ergebnisse2!$D$4/Parameter!$B$8) + I993)&gt;0,(ZB_Käufer2!$B993-Parameter!$B$17*Spielerentscheidungen!$D$5+Parameter!$B$4*(Ergebnisse2!$E$4/Parameter!$B$8) + J993)&gt;0), IF(($B993-Parameter!$B$17*Spielerentscheidungen!$B$5+Parameter!$B$4*(Ergebnisse2!$D$4/Parameter!$B$8) + I993) &gt; (ZB_Käufer2!$B993-Parameter!$B$17*Spielerentscheidungen!$D$5+Parameter!$B$4*(Ergebnisse2!$E$4/Parameter!$B$8) + J993), "A", IF(($B993-Parameter!$B$17*Spielerentscheidungen!$B$5+Parameter!$B$4*(Ergebnisse2!$D$4/Parameter!$B$8) + I993) &lt; (ZB_Käufer2!$B993-Parameter!$B$17*Spielerentscheidungen!$D$5+Parameter!$B$4*(Ergebnisse2!$E$4/Parameter!$B$8) + J993), "B", C993)),
IF(($B993-Parameter!$B$17*Spielerentscheidungen!$B$5+Parameter!$B$4*(Ergebnisse2!$D$4/Parameter!$B$8) +I993)&gt;0,"A",
IF((ZB_Käufer2!$B993-Parameter!$B$17*Spielerentscheidungen!$D$5+Parameter!$B$4*(Ergebnisse2!$E$4/Parameter!$B$8) + J993)&gt;0,"B",0)))</f>
        <v>0</v>
      </c>
      <c r="H993">
        <f>IF(AND(($B993-Parameter!$B$17*Spielerentscheidungen!$B$6+Parameter!$B$4*(Ergebnisse2!$D$5/Parameter!$B$8) + I993)&gt;0,(ZB_Käufer2!$B993-Parameter!$B$17*Spielerentscheidungen!$D$6+Parameter!$B$4*(Ergebnisse2!$E$5/Parameter!$B$8) + J993)&gt;0), IF(($B993-Parameter!$B$17*Spielerentscheidungen!$B$6+Parameter!$B$4*(Ergebnisse2!$D$5/Parameter!$B$8) + I993) &gt; (ZB_Käufer2!$B993-Parameter!$B$17*Spielerentscheidungen!$D$6+Parameter!$B$4*(Ergebnisse2!$E$5/Parameter!$B$8) + J993),"A",IF(($B993-Parameter!$B$17*Spielerentscheidungen!$B$6+Parameter!$B$4*(Ergebnisse2!$D$5/Parameter!$B$8) + I993) &lt; (ZB_Käufer2!$B993-Parameter!$B$17*Spielerentscheidungen!$D$6+Parameter!$B$4*(Ergebnisse2!$E$5/Parameter!$B$8) + J993),"B",C993)),
IF(($B993-Parameter!$B$17*Spielerentscheidungen!$B$6+Parameter!$B$4*(Ergebnisse2!$D$5/Parameter!$B$8) + I993)&gt;0,"A",
IF((ZB_Käufer2!$B993-Parameter!$B$17*Spielerentscheidungen!$D$6 + Parameter!$B$4*(Ergebnisse2!$E$5/Parameter!$B$8) + J993)&gt;0,"B",0)))</f>
        <v>0</v>
      </c>
      <c r="I993">
        <v>0</v>
      </c>
      <c r="J993">
        <v>2</v>
      </c>
    </row>
    <row r="994" spans="1:10" x14ac:dyDescent="0.35">
      <c r="A994">
        <v>993</v>
      </c>
      <c r="B994">
        <v>0.45</v>
      </c>
      <c r="C994" t="s">
        <v>19</v>
      </c>
      <c r="D994">
        <f>IF(AND(($B994- Parameter!$B$17*Spielerentscheidungen!$B$2+Parameter!$B$4*0.5 + I994)&gt;0,(ZB_Käufer2!$B994-Parameter!$B$17*Spielerentscheidungen!$D$2+Parameter!$B$4*0.5 + J994)&gt;0), IF(($B994-Parameter!$B$17*Spielerentscheidungen!$B$2+Parameter!$B$4*0.5 + I994) &gt; (ZB_Käufer2!$B994-Parameter!$B$17*Spielerentscheidungen!$D$2+Parameter!$B$4*0.5 + J994), "A", IF((ZB_Käufer2!$B994-Parameter!$B$17*Spielerentscheidungen!$D$2+Parameter!$B$4*0.5 + J994) &gt; ($B994-Parameter!$B$17*Spielerentscheidungen!$B$2+Parameter!$B$4*0.5 + I994), "B", C994)),
IF(($B994-Parameter!$B$17*Spielerentscheidungen!$B$2+Parameter!$B$4*0.5 + I994)&gt;0,"A",
IF((ZB_Käufer2!$B994-Parameter!$B$17*Spielerentscheidungen!$D$2+Parameter!$B$4*0.5 + J994)&gt;0,"B",0)))</f>
        <v>0</v>
      </c>
      <c r="E994">
        <f>IF(AND(($B994-Parameter!$B$17*Spielerentscheidungen!$B$3+Parameter!$B$4*(Ergebnisse2!$D$2/Parameter!$B$8) + I994)&gt;0,(ZB_Käufer2!$B994-Parameter!$B$17*Spielerentscheidungen!$D$3+Parameter!$B$4*(Ergebnisse2!$E$2/Parameter!$B$8) + J994)&gt;0),IF(($B994-Parameter!$B$17*Spielerentscheidungen!$B$3+Parameter!$B$4*(Ergebnisse2!$D$2/Parameter!$B$8) + I994) &gt; (ZB_Käufer2!$B994-Parameter!$B$17*Spielerentscheidungen!$D$3+Parameter!$B$4*(Ergebnisse2!$E$2/Parameter!$B$8) + J994),"A", IF(($B994-Parameter!$B$17*Spielerentscheidungen!$B$3+Parameter!$B$4*(Ergebnisse2!$D$2/Parameter!$B$8) + I994) &lt; (ZB_Käufer2!$B994-Parameter!$B$17*Spielerentscheidungen!$D$3+Parameter!$B$4*(Ergebnisse2!$E$2/Parameter!$B$8) + J994 ), "B", C994)),
IF(($B994-Parameter!$B$17*Spielerentscheidungen!$B$3+Parameter!$B$4*(Ergebnisse2!$D$2/Parameter!$B$8) + I994) &gt; 0,"A",
IF((ZB_Käufer2!$B994-Parameter!$B$17*Spielerentscheidungen!$D$3+Parameter!$B$4*(Ergebnisse2!$E$2/Parameter!$B$8) + J994)&gt;0,"B",0)))</f>
        <v>0</v>
      </c>
      <c r="F994">
        <f>IF(AND(($B994-Parameter!$B$17*Spielerentscheidungen!$B$4+Parameter!$B$4*(Ergebnisse2!$D$3/Parameter!$B$8) + I994 )&gt;0,(ZB_Käufer2!$B994-Parameter!$B$17*Spielerentscheidungen!$D$4+Parameter!$B$4*(Ergebnisse2!$E$3/Parameter!$B$8) + J994)&gt;0),IF(($B994-Parameter!$B$17*Spielerentscheidungen!$B$4+Parameter!$B$4*(Ergebnisse2!$D$3/Parameter!$B$8) + I994) &gt; (ZB_Käufer2!$B994-Parameter!$B$17*Spielerentscheidungen!$D$4+Parameter!$B$4*(Ergebnisse2!$E$3/Parameter!$B$8) + J994), "A", IF(($B994-Parameter!$B$17*Spielerentscheidungen!$B$4+Parameter!$B$4*(Ergebnisse2!$D$3/Parameter!$B$8) + I994) &lt; (ZB_Käufer2!$B994-Parameter!$B$17*Spielerentscheidungen!$D$4+Parameter!$B$4*(Ergebnisse2!$E$3/Parameter!$B$8) + J994), "B", C994)),
IF(($B994-Parameter!$B$17*Spielerentscheidungen!$B$4+Parameter!$B$4*(Ergebnisse2!$D$3/Parameter!$B$8) + I994) &gt; 0,"A",
IF((ZB_Käufer2!$B994-Parameter!$B$17*Spielerentscheidungen!$D$4+Parameter!$B$4*(Ergebnisse2!$E$3/Parameter!$B$8) + J994) &gt; 0,"B",0)))</f>
        <v>0</v>
      </c>
      <c r="G994">
        <f>IF(AND(($B994-Parameter!$B$17*Spielerentscheidungen!$B$5+Parameter!$B$4*(Ergebnisse2!$D$4/Parameter!$B$8) + I994)&gt;0,(ZB_Käufer2!$B994-Parameter!$B$17*Spielerentscheidungen!$D$5+Parameter!$B$4*(Ergebnisse2!$E$4/Parameter!$B$8) + J994)&gt;0), IF(($B994-Parameter!$B$17*Spielerentscheidungen!$B$5+Parameter!$B$4*(Ergebnisse2!$D$4/Parameter!$B$8) + I994) &gt; (ZB_Käufer2!$B994-Parameter!$B$17*Spielerentscheidungen!$D$5+Parameter!$B$4*(Ergebnisse2!$E$4/Parameter!$B$8) + J994), "A", IF(($B994-Parameter!$B$17*Spielerentscheidungen!$B$5+Parameter!$B$4*(Ergebnisse2!$D$4/Parameter!$B$8) + I994) &lt; (ZB_Käufer2!$B994-Parameter!$B$17*Spielerentscheidungen!$D$5+Parameter!$B$4*(Ergebnisse2!$E$4/Parameter!$B$8) + J994), "B", C994)),
IF(($B994-Parameter!$B$17*Spielerentscheidungen!$B$5+Parameter!$B$4*(Ergebnisse2!$D$4/Parameter!$B$8) +I994)&gt;0,"A",
IF((ZB_Käufer2!$B994-Parameter!$B$17*Spielerentscheidungen!$D$5+Parameter!$B$4*(Ergebnisse2!$E$4/Parameter!$B$8) + J994)&gt;0,"B",0)))</f>
        <v>0</v>
      </c>
      <c r="H994">
        <f>IF(AND(($B994-Parameter!$B$17*Spielerentscheidungen!$B$6+Parameter!$B$4*(Ergebnisse2!$D$5/Parameter!$B$8) + I994)&gt;0,(ZB_Käufer2!$B994-Parameter!$B$17*Spielerentscheidungen!$D$6+Parameter!$B$4*(Ergebnisse2!$E$5/Parameter!$B$8) + J994)&gt;0), IF(($B994-Parameter!$B$17*Spielerentscheidungen!$B$6+Parameter!$B$4*(Ergebnisse2!$D$5/Parameter!$B$8) + I994) &gt; (ZB_Käufer2!$B994-Parameter!$B$17*Spielerentscheidungen!$D$6+Parameter!$B$4*(Ergebnisse2!$E$5/Parameter!$B$8) + J994),"A",IF(($B994-Parameter!$B$17*Spielerentscheidungen!$B$6+Parameter!$B$4*(Ergebnisse2!$D$5/Parameter!$B$8) + I994) &lt; (ZB_Käufer2!$B994-Parameter!$B$17*Spielerentscheidungen!$D$6+Parameter!$B$4*(Ergebnisse2!$E$5/Parameter!$B$8) + J994),"B",C994)),
IF(($B994-Parameter!$B$17*Spielerentscheidungen!$B$6+Parameter!$B$4*(Ergebnisse2!$D$5/Parameter!$B$8) + I994)&gt;0,"A",
IF((ZB_Käufer2!$B994-Parameter!$B$17*Spielerentscheidungen!$D$6 + Parameter!$B$4*(Ergebnisse2!$E$5/Parameter!$B$8) + J994)&gt;0,"B",0)))</f>
        <v>0</v>
      </c>
      <c r="I994">
        <v>1</v>
      </c>
      <c r="J994">
        <v>0</v>
      </c>
    </row>
    <row r="995" spans="1:10" x14ac:dyDescent="0.35">
      <c r="A995">
        <v>994</v>
      </c>
      <c r="B995">
        <v>7.42</v>
      </c>
      <c r="C995" t="s">
        <v>20</v>
      </c>
      <c r="D995" t="str">
        <f>IF(AND(($B995- Parameter!$B$17*Spielerentscheidungen!$B$2+Parameter!$B$4*0.5 + I995)&gt;0,(ZB_Käufer2!$B995-Parameter!$B$17*Spielerentscheidungen!$D$2+Parameter!$B$4*0.5 + J995)&gt;0), IF(($B995-Parameter!$B$17*Spielerentscheidungen!$B$2+Parameter!$B$4*0.5 + I995) &gt; (ZB_Käufer2!$B995-Parameter!$B$17*Spielerentscheidungen!$D$2+Parameter!$B$4*0.5 + J995), "A", IF((ZB_Käufer2!$B995-Parameter!$B$17*Spielerentscheidungen!$D$2+Parameter!$B$4*0.5 + J995) &gt; ($B995-Parameter!$B$17*Spielerentscheidungen!$B$2+Parameter!$B$4*0.5 + I995), "B", C995)),
IF(($B995-Parameter!$B$17*Spielerentscheidungen!$B$2+Parameter!$B$4*0.5 + I995)&gt;0,"A",
IF((ZB_Käufer2!$B995-Parameter!$B$17*Spielerentscheidungen!$D$2+Parameter!$B$4*0.5 + J995)&gt;0,"B",0)))</f>
        <v>B</v>
      </c>
      <c r="E995" t="str">
        <f>IF(AND(($B995-Parameter!$B$17*Spielerentscheidungen!$B$3+Parameter!$B$4*(Ergebnisse2!$D$2/Parameter!$B$8) + I995)&gt;0,(ZB_Käufer2!$B995-Parameter!$B$17*Spielerentscheidungen!$D$3+Parameter!$B$4*(Ergebnisse2!$E$2/Parameter!$B$8) + J995)&gt;0),IF(($B995-Parameter!$B$17*Spielerentscheidungen!$B$3+Parameter!$B$4*(Ergebnisse2!$D$2/Parameter!$B$8) + I995) &gt; (ZB_Käufer2!$B995-Parameter!$B$17*Spielerentscheidungen!$D$3+Parameter!$B$4*(Ergebnisse2!$E$2/Parameter!$B$8) + J995),"A", IF(($B995-Parameter!$B$17*Spielerentscheidungen!$B$3+Parameter!$B$4*(Ergebnisse2!$D$2/Parameter!$B$8) + I995) &lt; (ZB_Käufer2!$B995-Parameter!$B$17*Spielerentscheidungen!$D$3+Parameter!$B$4*(Ergebnisse2!$E$2/Parameter!$B$8) + J995 ), "B", C995)),
IF(($B995-Parameter!$B$17*Spielerentscheidungen!$B$3+Parameter!$B$4*(Ergebnisse2!$D$2/Parameter!$B$8) + I995) &gt; 0,"A",
IF((ZB_Käufer2!$B995-Parameter!$B$17*Spielerentscheidungen!$D$3+Parameter!$B$4*(Ergebnisse2!$E$2/Parameter!$B$8) + J995)&gt;0,"B",0)))</f>
        <v>B</v>
      </c>
      <c r="F995" t="str">
        <f>IF(AND(($B995-Parameter!$B$17*Spielerentscheidungen!$B$4+Parameter!$B$4*(Ergebnisse2!$D$3/Parameter!$B$8) + I995 )&gt;0,(ZB_Käufer2!$B995-Parameter!$B$17*Spielerentscheidungen!$D$4+Parameter!$B$4*(Ergebnisse2!$E$3/Parameter!$B$8) + J995)&gt;0),IF(($B995-Parameter!$B$17*Spielerentscheidungen!$B$4+Parameter!$B$4*(Ergebnisse2!$D$3/Parameter!$B$8) + I995) &gt; (ZB_Käufer2!$B995-Parameter!$B$17*Spielerentscheidungen!$D$4+Parameter!$B$4*(Ergebnisse2!$E$3/Parameter!$B$8) + J995), "A", IF(($B995-Parameter!$B$17*Spielerentscheidungen!$B$4+Parameter!$B$4*(Ergebnisse2!$D$3/Parameter!$B$8) + I995) &lt; (ZB_Käufer2!$B995-Parameter!$B$17*Spielerentscheidungen!$D$4+Parameter!$B$4*(Ergebnisse2!$E$3/Parameter!$B$8) + J995), "B", C995)),
IF(($B995-Parameter!$B$17*Spielerentscheidungen!$B$4+Parameter!$B$4*(Ergebnisse2!$D$3/Parameter!$B$8) + I995) &gt; 0,"A",
IF((ZB_Käufer2!$B995-Parameter!$B$17*Spielerentscheidungen!$D$4+Parameter!$B$4*(Ergebnisse2!$E$3/Parameter!$B$8) + J995) &gt; 0,"B",0)))</f>
        <v>B</v>
      </c>
      <c r="G995" t="str">
        <f>IF(AND(($B995-Parameter!$B$17*Spielerentscheidungen!$B$5+Parameter!$B$4*(Ergebnisse2!$D$4/Parameter!$B$8) + I995)&gt;0,(ZB_Käufer2!$B995-Parameter!$B$17*Spielerentscheidungen!$D$5+Parameter!$B$4*(Ergebnisse2!$E$4/Parameter!$B$8) + J995)&gt;0), IF(($B995-Parameter!$B$17*Spielerentscheidungen!$B$5+Parameter!$B$4*(Ergebnisse2!$D$4/Parameter!$B$8) + I995) &gt; (ZB_Käufer2!$B995-Parameter!$B$17*Spielerentscheidungen!$D$5+Parameter!$B$4*(Ergebnisse2!$E$4/Parameter!$B$8) + J995), "A", IF(($B995-Parameter!$B$17*Spielerentscheidungen!$B$5+Parameter!$B$4*(Ergebnisse2!$D$4/Parameter!$B$8) + I995) &lt; (ZB_Käufer2!$B995-Parameter!$B$17*Spielerentscheidungen!$D$5+Parameter!$B$4*(Ergebnisse2!$E$4/Parameter!$B$8) + J995), "B", C995)),
IF(($B995-Parameter!$B$17*Spielerentscheidungen!$B$5+Parameter!$B$4*(Ergebnisse2!$D$4/Parameter!$B$8) +I995)&gt;0,"A",
IF((ZB_Käufer2!$B995-Parameter!$B$17*Spielerentscheidungen!$D$5+Parameter!$B$4*(Ergebnisse2!$E$4/Parameter!$B$8) + J995)&gt;0,"B",0)))</f>
        <v>B</v>
      </c>
      <c r="H995">
        <f>IF(AND(($B995-Parameter!$B$17*Spielerentscheidungen!$B$6+Parameter!$B$4*(Ergebnisse2!$D$5/Parameter!$B$8) + I995)&gt;0,(ZB_Käufer2!$B995-Parameter!$B$17*Spielerentscheidungen!$D$6+Parameter!$B$4*(Ergebnisse2!$E$5/Parameter!$B$8) + J995)&gt;0), IF(($B995-Parameter!$B$17*Spielerentscheidungen!$B$6+Parameter!$B$4*(Ergebnisse2!$D$5/Parameter!$B$8) + I995) &gt; (ZB_Käufer2!$B995-Parameter!$B$17*Spielerentscheidungen!$D$6+Parameter!$B$4*(Ergebnisse2!$E$5/Parameter!$B$8) + J995),"A",IF(($B995-Parameter!$B$17*Spielerentscheidungen!$B$6+Parameter!$B$4*(Ergebnisse2!$D$5/Parameter!$B$8) + I995) &lt; (ZB_Käufer2!$B995-Parameter!$B$17*Spielerentscheidungen!$D$6+Parameter!$B$4*(Ergebnisse2!$E$5/Parameter!$B$8) + J995),"B",C995)),
IF(($B995-Parameter!$B$17*Spielerentscheidungen!$B$6+Parameter!$B$4*(Ergebnisse2!$D$5/Parameter!$B$8) + I995)&gt;0,"A",
IF((ZB_Käufer2!$B995-Parameter!$B$17*Spielerentscheidungen!$D$6 + Parameter!$B$4*(Ergebnisse2!$E$5/Parameter!$B$8) + J995)&gt;0,"B",0)))</f>
        <v>0</v>
      </c>
      <c r="I995">
        <v>0</v>
      </c>
      <c r="J995">
        <v>3</v>
      </c>
    </row>
    <row r="996" spans="1:10" x14ac:dyDescent="0.35">
      <c r="A996">
        <v>995</v>
      </c>
      <c r="B996">
        <v>6.47</v>
      </c>
      <c r="C996" t="s">
        <v>19</v>
      </c>
      <c r="D996" t="str">
        <f>IF(AND(($B996- Parameter!$B$17*Spielerentscheidungen!$B$2+Parameter!$B$4*0.5 + I996)&gt;0,(ZB_Käufer2!$B996-Parameter!$B$17*Spielerentscheidungen!$D$2+Parameter!$B$4*0.5 + J996)&gt;0), IF(($B996-Parameter!$B$17*Spielerentscheidungen!$B$2+Parameter!$B$4*0.5 + I996) &gt; (ZB_Käufer2!$B996-Parameter!$B$17*Spielerentscheidungen!$D$2+Parameter!$B$4*0.5 + J996), "A", IF((ZB_Käufer2!$B996-Parameter!$B$17*Spielerentscheidungen!$D$2+Parameter!$B$4*0.5 + J996) &gt; ($B996-Parameter!$B$17*Spielerentscheidungen!$B$2+Parameter!$B$4*0.5 + I996), "B", C996)),
IF(($B996-Parameter!$B$17*Spielerentscheidungen!$B$2+Parameter!$B$4*0.5 + I996)&gt;0,"A",
IF((ZB_Käufer2!$B996-Parameter!$B$17*Spielerentscheidungen!$D$2+Parameter!$B$4*0.5 + J996)&gt;0,"B",0)))</f>
        <v>B</v>
      </c>
      <c r="E996" t="str">
        <f>IF(AND(($B996-Parameter!$B$17*Spielerentscheidungen!$B$3+Parameter!$B$4*(Ergebnisse2!$D$2/Parameter!$B$8) + I996)&gt;0,(ZB_Käufer2!$B996-Parameter!$B$17*Spielerentscheidungen!$D$3+Parameter!$B$4*(Ergebnisse2!$E$2/Parameter!$B$8) + J996)&gt;0),IF(($B996-Parameter!$B$17*Spielerentscheidungen!$B$3+Parameter!$B$4*(Ergebnisse2!$D$2/Parameter!$B$8) + I996) &gt; (ZB_Käufer2!$B996-Parameter!$B$17*Spielerentscheidungen!$D$3+Parameter!$B$4*(Ergebnisse2!$E$2/Parameter!$B$8) + J996),"A", IF(($B996-Parameter!$B$17*Spielerentscheidungen!$B$3+Parameter!$B$4*(Ergebnisse2!$D$2/Parameter!$B$8) + I996) &lt; (ZB_Käufer2!$B996-Parameter!$B$17*Spielerentscheidungen!$D$3+Parameter!$B$4*(Ergebnisse2!$E$2/Parameter!$B$8) + J996 ), "B", C996)),
IF(($B996-Parameter!$B$17*Spielerentscheidungen!$B$3+Parameter!$B$4*(Ergebnisse2!$D$2/Parameter!$B$8) + I996) &gt; 0,"A",
IF((ZB_Käufer2!$B996-Parameter!$B$17*Spielerentscheidungen!$D$3+Parameter!$B$4*(Ergebnisse2!$E$2/Parameter!$B$8) + J996)&gt;0,"B",0)))</f>
        <v>B</v>
      </c>
      <c r="F996" t="str">
        <f>IF(AND(($B996-Parameter!$B$17*Spielerentscheidungen!$B$4+Parameter!$B$4*(Ergebnisse2!$D$3/Parameter!$B$8) + I996 )&gt;0,(ZB_Käufer2!$B996-Parameter!$B$17*Spielerentscheidungen!$D$4+Parameter!$B$4*(Ergebnisse2!$E$3/Parameter!$B$8) + J996)&gt;0),IF(($B996-Parameter!$B$17*Spielerentscheidungen!$B$4+Parameter!$B$4*(Ergebnisse2!$D$3/Parameter!$B$8) + I996) &gt; (ZB_Käufer2!$B996-Parameter!$B$17*Spielerentscheidungen!$D$4+Parameter!$B$4*(Ergebnisse2!$E$3/Parameter!$B$8) + J996), "A", IF(($B996-Parameter!$B$17*Spielerentscheidungen!$B$4+Parameter!$B$4*(Ergebnisse2!$D$3/Parameter!$B$8) + I996) &lt; (ZB_Käufer2!$B996-Parameter!$B$17*Spielerentscheidungen!$D$4+Parameter!$B$4*(Ergebnisse2!$E$3/Parameter!$B$8) + J996), "B", C996)),
IF(($B996-Parameter!$B$17*Spielerentscheidungen!$B$4+Parameter!$B$4*(Ergebnisse2!$D$3/Parameter!$B$8) + I996) &gt; 0,"A",
IF((ZB_Käufer2!$B996-Parameter!$B$17*Spielerentscheidungen!$D$4+Parameter!$B$4*(Ergebnisse2!$E$3/Parameter!$B$8) + J996) &gt; 0,"B",0)))</f>
        <v>B</v>
      </c>
      <c r="G996" t="str">
        <f>IF(AND(($B996-Parameter!$B$17*Spielerentscheidungen!$B$5+Parameter!$B$4*(Ergebnisse2!$D$4/Parameter!$B$8) + I996)&gt;0,(ZB_Käufer2!$B996-Parameter!$B$17*Spielerentscheidungen!$D$5+Parameter!$B$4*(Ergebnisse2!$E$4/Parameter!$B$8) + J996)&gt;0), IF(($B996-Parameter!$B$17*Spielerentscheidungen!$B$5+Parameter!$B$4*(Ergebnisse2!$D$4/Parameter!$B$8) + I996) &gt; (ZB_Käufer2!$B996-Parameter!$B$17*Spielerentscheidungen!$D$5+Parameter!$B$4*(Ergebnisse2!$E$4/Parameter!$B$8) + J996), "A", IF(($B996-Parameter!$B$17*Spielerentscheidungen!$B$5+Parameter!$B$4*(Ergebnisse2!$D$4/Parameter!$B$8) + I996) &lt; (ZB_Käufer2!$B996-Parameter!$B$17*Spielerentscheidungen!$D$5+Parameter!$B$4*(Ergebnisse2!$E$4/Parameter!$B$8) + J996), "B", C996)),
IF(($B996-Parameter!$B$17*Spielerentscheidungen!$B$5+Parameter!$B$4*(Ergebnisse2!$D$4/Parameter!$B$8) +I996)&gt;0,"A",
IF((ZB_Käufer2!$B996-Parameter!$B$17*Spielerentscheidungen!$D$5+Parameter!$B$4*(Ergebnisse2!$E$4/Parameter!$B$8) + J996)&gt;0,"B",0)))</f>
        <v>B</v>
      </c>
      <c r="H996">
        <f>IF(AND(($B996-Parameter!$B$17*Spielerentscheidungen!$B$6+Parameter!$B$4*(Ergebnisse2!$D$5/Parameter!$B$8) + I996)&gt;0,(ZB_Käufer2!$B996-Parameter!$B$17*Spielerentscheidungen!$D$6+Parameter!$B$4*(Ergebnisse2!$E$5/Parameter!$B$8) + J996)&gt;0), IF(($B996-Parameter!$B$17*Spielerentscheidungen!$B$6+Parameter!$B$4*(Ergebnisse2!$D$5/Parameter!$B$8) + I996) &gt; (ZB_Käufer2!$B996-Parameter!$B$17*Spielerentscheidungen!$D$6+Parameter!$B$4*(Ergebnisse2!$E$5/Parameter!$B$8) + J996),"A",IF(($B996-Parameter!$B$17*Spielerentscheidungen!$B$6+Parameter!$B$4*(Ergebnisse2!$D$5/Parameter!$B$8) + I996) &lt; (ZB_Käufer2!$B996-Parameter!$B$17*Spielerentscheidungen!$D$6+Parameter!$B$4*(Ergebnisse2!$E$5/Parameter!$B$8) + J996),"B",C996)),
IF(($B996-Parameter!$B$17*Spielerentscheidungen!$B$6+Parameter!$B$4*(Ergebnisse2!$D$5/Parameter!$B$8) + I996)&gt;0,"A",
IF((ZB_Käufer2!$B996-Parameter!$B$17*Spielerentscheidungen!$D$6 + Parameter!$B$4*(Ergebnisse2!$E$5/Parameter!$B$8) + J996)&gt;0,"B",0)))</f>
        <v>0</v>
      </c>
      <c r="I996">
        <v>0</v>
      </c>
      <c r="J996">
        <v>4</v>
      </c>
    </row>
    <row r="997" spans="1:10" x14ac:dyDescent="0.35">
      <c r="A997">
        <v>996</v>
      </c>
      <c r="B997">
        <v>5.35</v>
      </c>
      <c r="C997" t="s">
        <v>20</v>
      </c>
      <c r="D997" t="str">
        <f>IF(AND(($B997- Parameter!$B$17*Spielerentscheidungen!$B$2+Parameter!$B$4*0.5 + I997)&gt;0,(ZB_Käufer2!$B997-Parameter!$B$17*Spielerentscheidungen!$D$2+Parameter!$B$4*0.5 + J997)&gt;0), IF(($B997-Parameter!$B$17*Spielerentscheidungen!$B$2+Parameter!$B$4*0.5 + I997) &gt; (ZB_Käufer2!$B997-Parameter!$B$17*Spielerentscheidungen!$D$2+Parameter!$B$4*0.5 + J997), "A", IF((ZB_Käufer2!$B997-Parameter!$B$17*Spielerentscheidungen!$D$2+Parameter!$B$4*0.5 + J997) &gt; ($B997-Parameter!$B$17*Spielerentscheidungen!$B$2+Parameter!$B$4*0.5 + I997), "B", C997)),
IF(($B997-Parameter!$B$17*Spielerentscheidungen!$B$2+Parameter!$B$4*0.5 + I997)&gt;0,"A",
IF((ZB_Käufer2!$B997-Parameter!$B$17*Spielerentscheidungen!$D$2+Parameter!$B$4*0.5 + J997)&gt;0,"B",0)))</f>
        <v>A</v>
      </c>
      <c r="E997" t="str">
        <f>IF(AND(($B997-Parameter!$B$17*Spielerentscheidungen!$B$3+Parameter!$B$4*(Ergebnisse2!$D$2/Parameter!$B$8) + I997)&gt;0,(ZB_Käufer2!$B997-Parameter!$B$17*Spielerentscheidungen!$D$3+Parameter!$B$4*(Ergebnisse2!$E$2/Parameter!$B$8) + J997)&gt;0),IF(($B997-Parameter!$B$17*Spielerentscheidungen!$B$3+Parameter!$B$4*(Ergebnisse2!$D$2/Parameter!$B$8) + I997) &gt; (ZB_Käufer2!$B997-Parameter!$B$17*Spielerentscheidungen!$D$3+Parameter!$B$4*(Ergebnisse2!$E$2/Parameter!$B$8) + J997),"A", IF(($B997-Parameter!$B$17*Spielerentscheidungen!$B$3+Parameter!$B$4*(Ergebnisse2!$D$2/Parameter!$B$8) + I997) &lt; (ZB_Käufer2!$B997-Parameter!$B$17*Spielerentscheidungen!$D$3+Parameter!$B$4*(Ergebnisse2!$E$2/Parameter!$B$8) + J997 ), "B", C997)),
IF(($B997-Parameter!$B$17*Spielerentscheidungen!$B$3+Parameter!$B$4*(Ergebnisse2!$D$2/Parameter!$B$8) + I997) &gt; 0,"A",
IF((ZB_Käufer2!$B997-Parameter!$B$17*Spielerentscheidungen!$D$3+Parameter!$B$4*(Ergebnisse2!$E$2/Parameter!$B$8) + J997)&gt;0,"B",0)))</f>
        <v>A</v>
      </c>
      <c r="F997" t="str">
        <f>IF(AND(($B997-Parameter!$B$17*Spielerentscheidungen!$B$4+Parameter!$B$4*(Ergebnisse2!$D$3/Parameter!$B$8) + I997 )&gt;0,(ZB_Käufer2!$B997-Parameter!$B$17*Spielerentscheidungen!$D$4+Parameter!$B$4*(Ergebnisse2!$E$3/Parameter!$B$8) + J997)&gt;0),IF(($B997-Parameter!$B$17*Spielerentscheidungen!$B$4+Parameter!$B$4*(Ergebnisse2!$D$3/Parameter!$B$8) + I997) &gt; (ZB_Käufer2!$B997-Parameter!$B$17*Spielerentscheidungen!$D$4+Parameter!$B$4*(Ergebnisse2!$E$3/Parameter!$B$8) + J997), "A", IF(($B997-Parameter!$B$17*Spielerentscheidungen!$B$4+Parameter!$B$4*(Ergebnisse2!$D$3/Parameter!$B$8) + I997) &lt; (ZB_Käufer2!$B997-Parameter!$B$17*Spielerentscheidungen!$D$4+Parameter!$B$4*(Ergebnisse2!$E$3/Parameter!$B$8) + J997), "B", C997)),
IF(($B997-Parameter!$B$17*Spielerentscheidungen!$B$4+Parameter!$B$4*(Ergebnisse2!$D$3/Parameter!$B$8) + I997) &gt; 0,"A",
IF((ZB_Käufer2!$B997-Parameter!$B$17*Spielerentscheidungen!$D$4+Parameter!$B$4*(Ergebnisse2!$E$3/Parameter!$B$8) + J997) &gt; 0,"B",0)))</f>
        <v>A</v>
      </c>
      <c r="G997" t="str">
        <f>IF(AND(($B997-Parameter!$B$17*Spielerentscheidungen!$B$5+Parameter!$B$4*(Ergebnisse2!$D$4/Parameter!$B$8) + I997)&gt;0,(ZB_Käufer2!$B997-Parameter!$B$17*Spielerentscheidungen!$D$5+Parameter!$B$4*(Ergebnisse2!$E$4/Parameter!$B$8) + J997)&gt;0), IF(($B997-Parameter!$B$17*Spielerentscheidungen!$B$5+Parameter!$B$4*(Ergebnisse2!$D$4/Parameter!$B$8) + I997) &gt; (ZB_Käufer2!$B997-Parameter!$B$17*Spielerentscheidungen!$D$5+Parameter!$B$4*(Ergebnisse2!$E$4/Parameter!$B$8) + J997), "A", IF(($B997-Parameter!$B$17*Spielerentscheidungen!$B$5+Parameter!$B$4*(Ergebnisse2!$D$4/Parameter!$B$8) + I997) &lt; (ZB_Käufer2!$B997-Parameter!$B$17*Spielerentscheidungen!$D$5+Parameter!$B$4*(Ergebnisse2!$E$4/Parameter!$B$8) + J997), "B", C997)),
IF(($B997-Parameter!$B$17*Spielerentscheidungen!$B$5+Parameter!$B$4*(Ergebnisse2!$D$4/Parameter!$B$8) +I997)&gt;0,"A",
IF((ZB_Käufer2!$B997-Parameter!$B$17*Spielerentscheidungen!$D$5+Parameter!$B$4*(Ergebnisse2!$E$4/Parameter!$B$8) + J997)&gt;0,"B",0)))</f>
        <v>A</v>
      </c>
      <c r="H997">
        <f>IF(AND(($B997-Parameter!$B$17*Spielerentscheidungen!$B$6+Parameter!$B$4*(Ergebnisse2!$D$5/Parameter!$B$8) + I997)&gt;0,(ZB_Käufer2!$B997-Parameter!$B$17*Spielerentscheidungen!$D$6+Parameter!$B$4*(Ergebnisse2!$E$5/Parameter!$B$8) + J997)&gt;0), IF(($B997-Parameter!$B$17*Spielerentscheidungen!$B$6+Parameter!$B$4*(Ergebnisse2!$D$5/Parameter!$B$8) + I997) &gt; (ZB_Käufer2!$B997-Parameter!$B$17*Spielerentscheidungen!$D$6+Parameter!$B$4*(Ergebnisse2!$E$5/Parameter!$B$8) + J997),"A",IF(($B997-Parameter!$B$17*Spielerentscheidungen!$B$6+Parameter!$B$4*(Ergebnisse2!$D$5/Parameter!$B$8) + I997) &lt; (ZB_Käufer2!$B997-Parameter!$B$17*Spielerentscheidungen!$D$6+Parameter!$B$4*(Ergebnisse2!$E$5/Parameter!$B$8) + J997),"B",C997)),
IF(($B997-Parameter!$B$17*Spielerentscheidungen!$B$6+Parameter!$B$4*(Ergebnisse2!$D$5/Parameter!$B$8) + I997)&gt;0,"A",
IF((ZB_Käufer2!$B997-Parameter!$B$17*Spielerentscheidungen!$D$6 + Parameter!$B$4*(Ergebnisse2!$E$5/Parameter!$B$8) + J997)&gt;0,"B",0)))</f>
        <v>0</v>
      </c>
      <c r="I997">
        <v>4</v>
      </c>
      <c r="J997">
        <v>0</v>
      </c>
    </row>
    <row r="998" spans="1:10" x14ac:dyDescent="0.35">
      <c r="A998">
        <v>997</v>
      </c>
      <c r="B998">
        <v>2.75</v>
      </c>
      <c r="C998" t="s">
        <v>19</v>
      </c>
      <c r="D998">
        <f>IF(AND(($B998- Parameter!$B$17*Spielerentscheidungen!$B$2+Parameter!$B$4*0.5 + I998)&gt;0,(ZB_Käufer2!$B998-Parameter!$B$17*Spielerentscheidungen!$D$2+Parameter!$B$4*0.5 + J998)&gt;0), IF(($B998-Parameter!$B$17*Spielerentscheidungen!$B$2+Parameter!$B$4*0.5 + I998) &gt; (ZB_Käufer2!$B998-Parameter!$B$17*Spielerentscheidungen!$D$2+Parameter!$B$4*0.5 + J998), "A", IF((ZB_Käufer2!$B998-Parameter!$B$17*Spielerentscheidungen!$D$2+Parameter!$B$4*0.5 + J998) &gt; ($B998-Parameter!$B$17*Spielerentscheidungen!$B$2+Parameter!$B$4*0.5 + I998), "B", C998)),
IF(($B998-Parameter!$B$17*Spielerentscheidungen!$B$2+Parameter!$B$4*0.5 + I998)&gt;0,"A",
IF((ZB_Käufer2!$B998-Parameter!$B$17*Spielerentscheidungen!$D$2+Parameter!$B$4*0.5 + J998)&gt;0,"B",0)))</f>
        <v>0</v>
      </c>
      <c r="E998">
        <f>IF(AND(($B998-Parameter!$B$17*Spielerentscheidungen!$B$3+Parameter!$B$4*(Ergebnisse2!$D$2/Parameter!$B$8) + I998)&gt;0,(ZB_Käufer2!$B998-Parameter!$B$17*Spielerentscheidungen!$D$3+Parameter!$B$4*(Ergebnisse2!$E$2/Parameter!$B$8) + J998)&gt;0),IF(($B998-Parameter!$B$17*Spielerentscheidungen!$B$3+Parameter!$B$4*(Ergebnisse2!$D$2/Parameter!$B$8) + I998) &gt; (ZB_Käufer2!$B998-Parameter!$B$17*Spielerentscheidungen!$D$3+Parameter!$B$4*(Ergebnisse2!$E$2/Parameter!$B$8) + J998),"A", IF(($B998-Parameter!$B$17*Spielerentscheidungen!$B$3+Parameter!$B$4*(Ergebnisse2!$D$2/Parameter!$B$8) + I998) &lt; (ZB_Käufer2!$B998-Parameter!$B$17*Spielerentscheidungen!$D$3+Parameter!$B$4*(Ergebnisse2!$E$2/Parameter!$B$8) + J998 ), "B", C998)),
IF(($B998-Parameter!$B$17*Spielerentscheidungen!$B$3+Parameter!$B$4*(Ergebnisse2!$D$2/Parameter!$B$8) + I998) &gt; 0,"A",
IF((ZB_Käufer2!$B998-Parameter!$B$17*Spielerentscheidungen!$D$3+Parameter!$B$4*(Ergebnisse2!$E$2/Parameter!$B$8) + J998)&gt;0,"B",0)))</f>
        <v>0</v>
      </c>
      <c r="F998">
        <f>IF(AND(($B998-Parameter!$B$17*Spielerentscheidungen!$B$4+Parameter!$B$4*(Ergebnisse2!$D$3/Parameter!$B$8) + I998 )&gt;0,(ZB_Käufer2!$B998-Parameter!$B$17*Spielerentscheidungen!$D$4+Parameter!$B$4*(Ergebnisse2!$E$3/Parameter!$B$8) + J998)&gt;0),IF(($B998-Parameter!$B$17*Spielerentscheidungen!$B$4+Parameter!$B$4*(Ergebnisse2!$D$3/Parameter!$B$8) + I998) &gt; (ZB_Käufer2!$B998-Parameter!$B$17*Spielerentscheidungen!$D$4+Parameter!$B$4*(Ergebnisse2!$E$3/Parameter!$B$8) + J998), "A", IF(($B998-Parameter!$B$17*Spielerentscheidungen!$B$4+Parameter!$B$4*(Ergebnisse2!$D$3/Parameter!$B$8) + I998) &lt; (ZB_Käufer2!$B998-Parameter!$B$17*Spielerentscheidungen!$D$4+Parameter!$B$4*(Ergebnisse2!$E$3/Parameter!$B$8) + J998), "B", C998)),
IF(($B998-Parameter!$B$17*Spielerentscheidungen!$B$4+Parameter!$B$4*(Ergebnisse2!$D$3/Parameter!$B$8) + I998) &gt; 0,"A",
IF((ZB_Käufer2!$B998-Parameter!$B$17*Spielerentscheidungen!$D$4+Parameter!$B$4*(Ergebnisse2!$E$3/Parameter!$B$8) + J998) &gt; 0,"B",0)))</f>
        <v>0</v>
      </c>
      <c r="G998">
        <f>IF(AND(($B998-Parameter!$B$17*Spielerentscheidungen!$B$5+Parameter!$B$4*(Ergebnisse2!$D$4/Parameter!$B$8) + I998)&gt;0,(ZB_Käufer2!$B998-Parameter!$B$17*Spielerentscheidungen!$D$5+Parameter!$B$4*(Ergebnisse2!$E$4/Parameter!$B$8) + J998)&gt;0), IF(($B998-Parameter!$B$17*Spielerentscheidungen!$B$5+Parameter!$B$4*(Ergebnisse2!$D$4/Parameter!$B$8) + I998) &gt; (ZB_Käufer2!$B998-Parameter!$B$17*Spielerentscheidungen!$D$5+Parameter!$B$4*(Ergebnisse2!$E$4/Parameter!$B$8) + J998), "A", IF(($B998-Parameter!$B$17*Spielerentscheidungen!$B$5+Parameter!$B$4*(Ergebnisse2!$D$4/Parameter!$B$8) + I998) &lt; (ZB_Käufer2!$B998-Parameter!$B$17*Spielerentscheidungen!$D$5+Parameter!$B$4*(Ergebnisse2!$E$4/Parameter!$B$8) + J998), "B", C998)),
IF(($B998-Parameter!$B$17*Spielerentscheidungen!$B$5+Parameter!$B$4*(Ergebnisse2!$D$4/Parameter!$B$8) +I998)&gt;0,"A",
IF((ZB_Käufer2!$B998-Parameter!$B$17*Spielerentscheidungen!$D$5+Parameter!$B$4*(Ergebnisse2!$E$4/Parameter!$B$8) + J998)&gt;0,"B",0)))</f>
        <v>0</v>
      </c>
      <c r="H998">
        <f>IF(AND(($B998-Parameter!$B$17*Spielerentscheidungen!$B$6+Parameter!$B$4*(Ergebnisse2!$D$5/Parameter!$B$8) + I998)&gt;0,(ZB_Käufer2!$B998-Parameter!$B$17*Spielerentscheidungen!$D$6+Parameter!$B$4*(Ergebnisse2!$E$5/Parameter!$B$8) + J998)&gt;0), IF(($B998-Parameter!$B$17*Spielerentscheidungen!$B$6+Parameter!$B$4*(Ergebnisse2!$D$5/Parameter!$B$8) + I998) &gt; (ZB_Käufer2!$B998-Parameter!$B$17*Spielerentscheidungen!$D$6+Parameter!$B$4*(Ergebnisse2!$E$5/Parameter!$B$8) + J998),"A",IF(($B998-Parameter!$B$17*Spielerentscheidungen!$B$6+Parameter!$B$4*(Ergebnisse2!$D$5/Parameter!$B$8) + I998) &lt; (ZB_Käufer2!$B998-Parameter!$B$17*Spielerentscheidungen!$D$6+Parameter!$B$4*(Ergebnisse2!$E$5/Parameter!$B$8) + J998),"B",C998)),
IF(($B998-Parameter!$B$17*Spielerentscheidungen!$B$6+Parameter!$B$4*(Ergebnisse2!$D$5/Parameter!$B$8) + I998)&gt;0,"A",
IF((ZB_Käufer2!$B998-Parameter!$B$17*Spielerentscheidungen!$D$6 + Parameter!$B$4*(Ergebnisse2!$E$5/Parameter!$B$8) + J998)&gt;0,"B",0)))</f>
        <v>0</v>
      </c>
      <c r="I998">
        <v>2</v>
      </c>
      <c r="J998">
        <v>0</v>
      </c>
    </row>
    <row r="999" spans="1:10" x14ac:dyDescent="0.35">
      <c r="A999">
        <v>998</v>
      </c>
      <c r="B999">
        <v>2.34</v>
      </c>
      <c r="C999" t="s">
        <v>20</v>
      </c>
      <c r="D999">
        <f>IF(AND(($B999- Parameter!$B$17*Spielerentscheidungen!$B$2+Parameter!$B$4*0.5 + I999)&gt;0,(ZB_Käufer2!$B999-Parameter!$B$17*Spielerentscheidungen!$D$2+Parameter!$B$4*0.5 + J999)&gt;0), IF(($B999-Parameter!$B$17*Spielerentscheidungen!$B$2+Parameter!$B$4*0.5 + I999) &gt; (ZB_Käufer2!$B999-Parameter!$B$17*Spielerentscheidungen!$D$2+Parameter!$B$4*0.5 + J999), "A", IF((ZB_Käufer2!$B999-Parameter!$B$17*Spielerentscheidungen!$D$2+Parameter!$B$4*0.5 + J999) &gt; ($B999-Parameter!$B$17*Spielerentscheidungen!$B$2+Parameter!$B$4*0.5 + I999), "B", C999)),
IF(($B999-Parameter!$B$17*Spielerentscheidungen!$B$2+Parameter!$B$4*0.5 + I999)&gt;0,"A",
IF((ZB_Käufer2!$B999-Parameter!$B$17*Spielerentscheidungen!$D$2+Parameter!$B$4*0.5 + J999)&gt;0,"B",0)))</f>
        <v>0</v>
      </c>
      <c r="E999">
        <f>IF(AND(($B999-Parameter!$B$17*Spielerentscheidungen!$B$3+Parameter!$B$4*(Ergebnisse2!$D$2/Parameter!$B$8) + I999)&gt;0,(ZB_Käufer2!$B999-Parameter!$B$17*Spielerentscheidungen!$D$3+Parameter!$B$4*(Ergebnisse2!$E$2/Parameter!$B$8) + J999)&gt;0),IF(($B999-Parameter!$B$17*Spielerentscheidungen!$B$3+Parameter!$B$4*(Ergebnisse2!$D$2/Parameter!$B$8) + I999) &gt; (ZB_Käufer2!$B999-Parameter!$B$17*Spielerentscheidungen!$D$3+Parameter!$B$4*(Ergebnisse2!$E$2/Parameter!$B$8) + J999),"A", IF(($B999-Parameter!$B$17*Spielerentscheidungen!$B$3+Parameter!$B$4*(Ergebnisse2!$D$2/Parameter!$B$8) + I999) &lt; (ZB_Käufer2!$B999-Parameter!$B$17*Spielerentscheidungen!$D$3+Parameter!$B$4*(Ergebnisse2!$E$2/Parameter!$B$8) + J999 ), "B", C999)),
IF(($B999-Parameter!$B$17*Spielerentscheidungen!$B$3+Parameter!$B$4*(Ergebnisse2!$D$2/Parameter!$B$8) + I999) &gt; 0,"A",
IF((ZB_Käufer2!$B999-Parameter!$B$17*Spielerentscheidungen!$D$3+Parameter!$B$4*(Ergebnisse2!$E$2/Parameter!$B$8) + J999)&gt;0,"B",0)))</f>
        <v>0</v>
      </c>
      <c r="F999">
        <f>IF(AND(($B999-Parameter!$B$17*Spielerentscheidungen!$B$4+Parameter!$B$4*(Ergebnisse2!$D$3/Parameter!$B$8) + I999 )&gt;0,(ZB_Käufer2!$B999-Parameter!$B$17*Spielerentscheidungen!$D$4+Parameter!$B$4*(Ergebnisse2!$E$3/Parameter!$B$8) + J999)&gt;0),IF(($B999-Parameter!$B$17*Spielerentscheidungen!$B$4+Parameter!$B$4*(Ergebnisse2!$D$3/Parameter!$B$8) + I999) &gt; (ZB_Käufer2!$B999-Parameter!$B$17*Spielerentscheidungen!$D$4+Parameter!$B$4*(Ergebnisse2!$E$3/Parameter!$B$8) + J999), "A", IF(($B999-Parameter!$B$17*Spielerentscheidungen!$B$4+Parameter!$B$4*(Ergebnisse2!$D$3/Parameter!$B$8) + I999) &lt; (ZB_Käufer2!$B999-Parameter!$B$17*Spielerentscheidungen!$D$4+Parameter!$B$4*(Ergebnisse2!$E$3/Parameter!$B$8) + J999), "B", C999)),
IF(($B999-Parameter!$B$17*Spielerentscheidungen!$B$4+Parameter!$B$4*(Ergebnisse2!$D$3/Parameter!$B$8) + I999) &gt; 0,"A",
IF((ZB_Käufer2!$B999-Parameter!$B$17*Spielerentscheidungen!$D$4+Parameter!$B$4*(Ergebnisse2!$E$3/Parameter!$B$8) + J999) &gt; 0,"B",0)))</f>
        <v>0</v>
      </c>
      <c r="G999">
        <f>IF(AND(($B999-Parameter!$B$17*Spielerentscheidungen!$B$5+Parameter!$B$4*(Ergebnisse2!$D$4/Parameter!$B$8) + I999)&gt;0,(ZB_Käufer2!$B999-Parameter!$B$17*Spielerentscheidungen!$D$5+Parameter!$B$4*(Ergebnisse2!$E$4/Parameter!$B$8) + J999)&gt;0), IF(($B999-Parameter!$B$17*Spielerentscheidungen!$B$5+Parameter!$B$4*(Ergebnisse2!$D$4/Parameter!$B$8) + I999) &gt; (ZB_Käufer2!$B999-Parameter!$B$17*Spielerentscheidungen!$D$5+Parameter!$B$4*(Ergebnisse2!$E$4/Parameter!$B$8) + J999), "A", IF(($B999-Parameter!$B$17*Spielerentscheidungen!$B$5+Parameter!$B$4*(Ergebnisse2!$D$4/Parameter!$B$8) + I999) &lt; (ZB_Käufer2!$B999-Parameter!$B$17*Spielerentscheidungen!$D$5+Parameter!$B$4*(Ergebnisse2!$E$4/Parameter!$B$8) + J999), "B", C999)),
IF(($B999-Parameter!$B$17*Spielerentscheidungen!$B$5+Parameter!$B$4*(Ergebnisse2!$D$4/Parameter!$B$8) +I999)&gt;0,"A",
IF((ZB_Käufer2!$B999-Parameter!$B$17*Spielerentscheidungen!$D$5+Parameter!$B$4*(Ergebnisse2!$E$4/Parameter!$B$8) + J999)&gt;0,"B",0)))</f>
        <v>0</v>
      </c>
      <c r="H999">
        <f>IF(AND(($B999-Parameter!$B$17*Spielerentscheidungen!$B$6+Parameter!$B$4*(Ergebnisse2!$D$5/Parameter!$B$8) + I999)&gt;0,(ZB_Käufer2!$B999-Parameter!$B$17*Spielerentscheidungen!$D$6+Parameter!$B$4*(Ergebnisse2!$E$5/Parameter!$B$8) + J999)&gt;0), IF(($B999-Parameter!$B$17*Spielerentscheidungen!$B$6+Parameter!$B$4*(Ergebnisse2!$D$5/Parameter!$B$8) + I999) &gt; (ZB_Käufer2!$B999-Parameter!$B$17*Spielerentscheidungen!$D$6+Parameter!$B$4*(Ergebnisse2!$E$5/Parameter!$B$8) + J999),"A",IF(($B999-Parameter!$B$17*Spielerentscheidungen!$B$6+Parameter!$B$4*(Ergebnisse2!$D$5/Parameter!$B$8) + I999) &lt; (ZB_Käufer2!$B999-Parameter!$B$17*Spielerentscheidungen!$D$6+Parameter!$B$4*(Ergebnisse2!$E$5/Parameter!$B$8) + J999),"B",C999)),
IF(($B999-Parameter!$B$17*Spielerentscheidungen!$B$6+Parameter!$B$4*(Ergebnisse2!$D$5/Parameter!$B$8) + I999)&gt;0,"A",
IF((ZB_Käufer2!$B999-Parameter!$B$17*Spielerentscheidungen!$D$6 + Parameter!$B$4*(Ergebnisse2!$E$5/Parameter!$B$8) + J999)&gt;0,"B",0)))</f>
        <v>0</v>
      </c>
      <c r="I999">
        <v>0</v>
      </c>
      <c r="J999">
        <v>4</v>
      </c>
    </row>
    <row r="1000" spans="1:10" x14ac:dyDescent="0.35">
      <c r="A1000">
        <v>999</v>
      </c>
      <c r="B1000">
        <v>5.57</v>
      </c>
      <c r="C1000" t="s">
        <v>19</v>
      </c>
      <c r="D1000" t="str">
        <f>IF(AND(($B1000- Parameter!$B$17*Spielerentscheidungen!$B$2+Parameter!$B$4*0.5 + I1000)&gt;0,(ZB_Käufer2!$B1000-Parameter!$B$17*Spielerentscheidungen!$D$2+Parameter!$B$4*0.5 + J1000)&gt;0), IF(($B1000-Parameter!$B$17*Spielerentscheidungen!$B$2+Parameter!$B$4*0.5 + I1000) &gt; (ZB_Käufer2!$B1000-Parameter!$B$17*Spielerentscheidungen!$D$2+Parameter!$B$4*0.5 + J1000), "A", IF((ZB_Käufer2!$B1000-Parameter!$B$17*Spielerentscheidungen!$D$2+Parameter!$B$4*0.5 + J1000) &gt; ($B1000-Parameter!$B$17*Spielerentscheidungen!$B$2+Parameter!$B$4*0.5 + I1000), "B", C1000)),
IF(($B1000-Parameter!$B$17*Spielerentscheidungen!$B$2+Parameter!$B$4*0.5 + I1000)&gt;0,"A",
IF((ZB_Käufer2!$B1000-Parameter!$B$17*Spielerentscheidungen!$D$2+Parameter!$B$4*0.5 + J1000)&gt;0,"B",0)))</f>
        <v>B</v>
      </c>
      <c r="E1000" t="str">
        <f>IF(AND(($B1000-Parameter!$B$17*Spielerentscheidungen!$B$3+Parameter!$B$4*(Ergebnisse2!$D$2/Parameter!$B$8) + I1000)&gt;0,(ZB_Käufer2!$B1000-Parameter!$B$17*Spielerentscheidungen!$D$3+Parameter!$B$4*(Ergebnisse2!$E$2/Parameter!$B$8) + J1000)&gt;0),IF(($B1000-Parameter!$B$17*Spielerentscheidungen!$B$3+Parameter!$B$4*(Ergebnisse2!$D$2/Parameter!$B$8) + I1000) &gt; (ZB_Käufer2!$B1000-Parameter!$B$17*Spielerentscheidungen!$D$3+Parameter!$B$4*(Ergebnisse2!$E$2/Parameter!$B$8) + J1000),"A", IF(($B1000-Parameter!$B$17*Spielerentscheidungen!$B$3+Parameter!$B$4*(Ergebnisse2!$D$2/Parameter!$B$8) + I1000) &lt; (ZB_Käufer2!$B1000-Parameter!$B$17*Spielerentscheidungen!$D$3+Parameter!$B$4*(Ergebnisse2!$E$2/Parameter!$B$8) + J1000 ), "B", C1000)),
IF(($B1000-Parameter!$B$17*Spielerentscheidungen!$B$3+Parameter!$B$4*(Ergebnisse2!$D$2/Parameter!$B$8) + I1000) &gt; 0,"A",
IF((ZB_Käufer2!$B1000-Parameter!$B$17*Spielerentscheidungen!$D$3+Parameter!$B$4*(Ergebnisse2!$E$2/Parameter!$B$8) + J1000)&gt;0,"B",0)))</f>
        <v>B</v>
      </c>
      <c r="F1000">
        <f>IF(AND(($B1000-Parameter!$B$17*Spielerentscheidungen!$B$4+Parameter!$B$4*(Ergebnisse2!$D$3/Parameter!$B$8) + I1000 )&gt;0,(ZB_Käufer2!$B1000-Parameter!$B$17*Spielerentscheidungen!$D$4+Parameter!$B$4*(Ergebnisse2!$E$3/Parameter!$B$8) + J1000)&gt;0),IF(($B1000-Parameter!$B$17*Spielerentscheidungen!$B$4+Parameter!$B$4*(Ergebnisse2!$D$3/Parameter!$B$8) + I1000) &gt; (ZB_Käufer2!$B1000-Parameter!$B$17*Spielerentscheidungen!$D$4+Parameter!$B$4*(Ergebnisse2!$E$3/Parameter!$B$8) + J1000), "A", IF(($B1000-Parameter!$B$17*Spielerentscheidungen!$B$4+Parameter!$B$4*(Ergebnisse2!$D$3/Parameter!$B$8) + I1000) &lt; (ZB_Käufer2!$B1000-Parameter!$B$17*Spielerentscheidungen!$D$4+Parameter!$B$4*(Ergebnisse2!$E$3/Parameter!$B$8) + J1000), "B", C1000)),
IF(($B1000-Parameter!$B$17*Spielerentscheidungen!$B$4+Parameter!$B$4*(Ergebnisse2!$D$3/Parameter!$B$8) + I1000) &gt; 0,"A",
IF((ZB_Käufer2!$B1000-Parameter!$B$17*Spielerentscheidungen!$D$4+Parameter!$B$4*(Ergebnisse2!$E$3/Parameter!$B$8) + J1000) &gt; 0,"B",0)))</f>
        <v>0</v>
      </c>
      <c r="G1000">
        <f>IF(AND(($B1000-Parameter!$B$17*Spielerentscheidungen!$B$5+Parameter!$B$4*(Ergebnisse2!$D$4/Parameter!$B$8) + I1000)&gt;0,(ZB_Käufer2!$B1000-Parameter!$B$17*Spielerentscheidungen!$D$5+Parameter!$B$4*(Ergebnisse2!$E$4/Parameter!$B$8) + J1000)&gt;0), IF(($B1000-Parameter!$B$17*Spielerentscheidungen!$B$5+Parameter!$B$4*(Ergebnisse2!$D$4/Parameter!$B$8) + I1000) &gt; (ZB_Käufer2!$B1000-Parameter!$B$17*Spielerentscheidungen!$D$5+Parameter!$B$4*(Ergebnisse2!$E$4/Parameter!$B$8) + J1000), "A", IF(($B1000-Parameter!$B$17*Spielerentscheidungen!$B$5+Parameter!$B$4*(Ergebnisse2!$D$4/Parameter!$B$8) + I1000) &lt; (ZB_Käufer2!$B1000-Parameter!$B$17*Spielerentscheidungen!$D$5+Parameter!$B$4*(Ergebnisse2!$E$4/Parameter!$B$8) + J1000), "B", C1000)),
IF(($B1000-Parameter!$B$17*Spielerentscheidungen!$B$5+Parameter!$B$4*(Ergebnisse2!$D$4/Parameter!$B$8) +I1000)&gt;0,"A",
IF((ZB_Käufer2!$B1000-Parameter!$B$17*Spielerentscheidungen!$D$5+Parameter!$B$4*(Ergebnisse2!$E$4/Parameter!$B$8) + J1000)&gt;0,"B",0)))</f>
        <v>0</v>
      </c>
      <c r="H1000">
        <f>IF(AND(($B1000-Parameter!$B$17*Spielerentscheidungen!$B$6+Parameter!$B$4*(Ergebnisse2!$D$5/Parameter!$B$8) + I1000)&gt;0,(ZB_Käufer2!$B1000-Parameter!$B$17*Spielerentscheidungen!$D$6+Parameter!$B$4*(Ergebnisse2!$E$5/Parameter!$B$8) + J1000)&gt;0), IF(($B1000-Parameter!$B$17*Spielerentscheidungen!$B$6+Parameter!$B$4*(Ergebnisse2!$D$5/Parameter!$B$8) + I1000) &gt; (ZB_Käufer2!$B1000-Parameter!$B$17*Spielerentscheidungen!$D$6+Parameter!$B$4*(Ergebnisse2!$E$5/Parameter!$B$8) + J1000),"A",IF(($B1000-Parameter!$B$17*Spielerentscheidungen!$B$6+Parameter!$B$4*(Ergebnisse2!$D$5/Parameter!$B$8) + I1000) &lt; (ZB_Käufer2!$B1000-Parameter!$B$17*Spielerentscheidungen!$D$6+Parameter!$B$4*(Ergebnisse2!$E$5/Parameter!$B$8) + J1000),"B",C1000)),
IF(($B1000-Parameter!$B$17*Spielerentscheidungen!$B$6+Parameter!$B$4*(Ergebnisse2!$D$5/Parameter!$B$8) + I1000)&gt;0,"A",
IF((ZB_Käufer2!$B1000-Parameter!$B$17*Spielerentscheidungen!$D$6 + Parameter!$B$4*(Ergebnisse2!$E$5/Parameter!$B$8) + J1000)&gt;0,"B",0)))</f>
        <v>0</v>
      </c>
      <c r="I1000">
        <v>0</v>
      </c>
      <c r="J1000">
        <v>3</v>
      </c>
    </row>
    <row r="1001" spans="1:10" x14ac:dyDescent="0.35">
      <c r="A1001">
        <v>1000</v>
      </c>
      <c r="B1001">
        <v>5.7</v>
      </c>
      <c r="C1001" t="s">
        <v>20</v>
      </c>
      <c r="D1001" t="str">
        <f>IF(AND(($B1001- Parameter!$B$17*Spielerentscheidungen!$B$2+Parameter!$B$4*0.5 + I1001)&gt;0,(ZB_Käufer2!$B1001-Parameter!$B$17*Spielerentscheidungen!$D$2+Parameter!$B$4*0.5 + J1001)&gt;0), IF(($B1001-Parameter!$B$17*Spielerentscheidungen!$B$2+Parameter!$B$4*0.5 + I1001) &gt; (ZB_Käufer2!$B1001-Parameter!$B$17*Spielerentscheidungen!$D$2+Parameter!$B$4*0.5 + J1001), "A", IF((ZB_Käufer2!$B1001-Parameter!$B$17*Spielerentscheidungen!$D$2+Parameter!$B$4*0.5 + J1001) &gt; ($B1001-Parameter!$B$17*Spielerentscheidungen!$B$2+Parameter!$B$4*0.5 + I1001), "B", C1001)),
IF(($B1001-Parameter!$B$17*Spielerentscheidungen!$B$2+Parameter!$B$4*0.5 + I1001)&gt;0,"A",
IF((ZB_Käufer2!$B1001-Parameter!$B$17*Spielerentscheidungen!$D$2+Parameter!$B$4*0.5 + J1001)&gt;0,"B",0)))</f>
        <v>A</v>
      </c>
      <c r="E1001" t="str">
        <f>IF(AND(($B1001-Parameter!$B$17*Spielerentscheidungen!$B$3+Parameter!$B$4*(Ergebnisse2!$D$2/Parameter!$B$8) + I1001)&gt;0,(ZB_Käufer2!$B1001-Parameter!$B$17*Spielerentscheidungen!$D$3+Parameter!$B$4*(Ergebnisse2!$E$2/Parameter!$B$8) + J1001)&gt;0),IF(($B1001-Parameter!$B$17*Spielerentscheidungen!$B$3+Parameter!$B$4*(Ergebnisse2!$D$2/Parameter!$B$8) + I1001) &gt; (ZB_Käufer2!$B1001-Parameter!$B$17*Spielerentscheidungen!$D$3+Parameter!$B$4*(Ergebnisse2!$E$2/Parameter!$B$8) + J1001),"A", IF(($B1001-Parameter!$B$17*Spielerentscheidungen!$B$3+Parameter!$B$4*(Ergebnisse2!$D$2/Parameter!$B$8) + I1001) &lt; (ZB_Käufer2!$B1001-Parameter!$B$17*Spielerentscheidungen!$D$3+Parameter!$B$4*(Ergebnisse2!$E$2/Parameter!$B$8) + J1001 ), "B", C1001)),
IF(($B1001-Parameter!$B$17*Spielerentscheidungen!$B$3+Parameter!$B$4*(Ergebnisse2!$D$2/Parameter!$B$8) + I1001) &gt; 0,"A",
IF((ZB_Käufer2!$B1001-Parameter!$B$17*Spielerentscheidungen!$D$3+Parameter!$B$4*(Ergebnisse2!$E$2/Parameter!$B$8) + J1001)&gt;0,"B",0)))</f>
        <v>A</v>
      </c>
      <c r="F1001">
        <f>IF(AND(($B1001-Parameter!$B$17*Spielerentscheidungen!$B$4+Parameter!$B$4*(Ergebnisse2!$D$3/Parameter!$B$8) + I1001 )&gt;0,(ZB_Käufer2!$B1001-Parameter!$B$17*Spielerentscheidungen!$D$4+Parameter!$B$4*(Ergebnisse2!$E$3/Parameter!$B$8) + J1001)&gt;0),IF(($B1001-Parameter!$B$17*Spielerentscheidungen!$B$4+Parameter!$B$4*(Ergebnisse2!$D$3/Parameter!$B$8) + I1001) &gt; (ZB_Käufer2!$B1001-Parameter!$B$17*Spielerentscheidungen!$D$4+Parameter!$B$4*(Ergebnisse2!$E$3/Parameter!$B$8) + J1001), "A", IF(($B1001-Parameter!$B$17*Spielerentscheidungen!$B$4+Parameter!$B$4*(Ergebnisse2!$D$3/Parameter!$B$8) + I1001) &lt; (ZB_Käufer2!$B1001-Parameter!$B$17*Spielerentscheidungen!$D$4+Parameter!$B$4*(Ergebnisse2!$E$3/Parameter!$B$8) + J1001), "B", C1001)),
IF(($B1001-Parameter!$B$17*Spielerentscheidungen!$B$4+Parameter!$B$4*(Ergebnisse2!$D$3/Parameter!$B$8) + I1001) &gt; 0,"A",
IF((ZB_Käufer2!$B1001-Parameter!$B$17*Spielerentscheidungen!$D$4+Parameter!$B$4*(Ergebnisse2!$E$3/Parameter!$B$8) + J1001) &gt; 0,"B",0)))</f>
        <v>0</v>
      </c>
      <c r="G1001">
        <f>IF(AND(($B1001-Parameter!$B$17*Spielerentscheidungen!$B$5+Parameter!$B$4*(Ergebnisse2!$D$4/Parameter!$B$8) + I1001)&gt;0,(ZB_Käufer2!$B1001-Parameter!$B$17*Spielerentscheidungen!$D$5+Parameter!$B$4*(Ergebnisse2!$E$4/Parameter!$B$8) + J1001)&gt;0), IF(($B1001-Parameter!$B$17*Spielerentscheidungen!$B$5+Parameter!$B$4*(Ergebnisse2!$D$4/Parameter!$B$8) + I1001) &gt; (ZB_Käufer2!$B1001-Parameter!$B$17*Spielerentscheidungen!$D$5+Parameter!$B$4*(Ergebnisse2!$E$4/Parameter!$B$8) + J1001), "A", IF(($B1001-Parameter!$B$17*Spielerentscheidungen!$B$5+Parameter!$B$4*(Ergebnisse2!$D$4/Parameter!$B$8) + I1001) &lt; (ZB_Käufer2!$B1001-Parameter!$B$17*Spielerentscheidungen!$D$5+Parameter!$B$4*(Ergebnisse2!$E$4/Parameter!$B$8) + J1001), "B", C1001)),
IF(($B1001-Parameter!$B$17*Spielerentscheidungen!$B$5+Parameter!$B$4*(Ergebnisse2!$D$4/Parameter!$B$8) +I1001)&gt;0,"A",
IF((ZB_Käufer2!$B1001-Parameter!$B$17*Spielerentscheidungen!$D$5+Parameter!$B$4*(Ergebnisse2!$E$4/Parameter!$B$8) + J1001)&gt;0,"B",0)))</f>
        <v>0</v>
      </c>
      <c r="H1001">
        <f>IF(AND(($B1001-Parameter!$B$17*Spielerentscheidungen!$B$6+Parameter!$B$4*(Ergebnisse2!$D$5/Parameter!$B$8) + I1001)&gt;0,(ZB_Käufer2!$B1001-Parameter!$B$17*Spielerentscheidungen!$D$6+Parameter!$B$4*(Ergebnisse2!$E$5/Parameter!$B$8) + J1001)&gt;0), IF(($B1001-Parameter!$B$17*Spielerentscheidungen!$B$6+Parameter!$B$4*(Ergebnisse2!$D$5/Parameter!$B$8) + I1001) &gt; (ZB_Käufer2!$B1001-Parameter!$B$17*Spielerentscheidungen!$D$6+Parameter!$B$4*(Ergebnisse2!$E$5/Parameter!$B$8) + J1001),"A",IF(($B1001-Parameter!$B$17*Spielerentscheidungen!$B$6+Parameter!$B$4*(Ergebnisse2!$D$5/Parameter!$B$8) + I1001) &lt; (ZB_Käufer2!$B1001-Parameter!$B$17*Spielerentscheidungen!$D$6+Parameter!$B$4*(Ergebnisse2!$E$5/Parameter!$B$8) + J1001),"B",C1001)),
IF(($B1001-Parameter!$B$17*Spielerentscheidungen!$B$6+Parameter!$B$4*(Ergebnisse2!$D$5/Parameter!$B$8) + I1001)&gt;0,"A",
IF((ZB_Käufer2!$B1001-Parameter!$B$17*Spielerentscheidungen!$D$6 + Parameter!$B$4*(Ergebnisse2!$E$5/Parameter!$B$8) + J1001)&gt;0,"B",0)))</f>
        <v>0</v>
      </c>
      <c r="I1001">
        <v>2</v>
      </c>
      <c r="J1001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AFA3-4C63-4573-A4F0-A2F0E7E17A7D}">
  <dimension ref="A1:G8"/>
  <sheetViews>
    <sheetView tabSelected="1" zoomScale="145" zoomScaleNormal="145" workbookViewId="0">
      <selection activeCell="J9" sqref="J9"/>
    </sheetView>
  </sheetViews>
  <sheetFormatPr baseColWidth="10" defaultColWidth="8.7265625" defaultRowHeight="14.5" x14ac:dyDescent="0.35"/>
  <cols>
    <col min="1" max="1" width="8.7265625" customWidth="1"/>
    <col min="6" max="6" width="11.36328125" customWidth="1"/>
    <col min="7" max="7" width="11.1796875" customWidth="1"/>
  </cols>
  <sheetData>
    <row r="1" spans="1:7" x14ac:dyDescent="0.35">
      <c r="A1" s="15" t="s">
        <v>6</v>
      </c>
      <c r="B1" s="15" t="s">
        <v>29</v>
      </c>
      <c r="C1" s="15" t="s">
        <v>30</v>
      </c>
      <c r="D1" s="15" t="s">
        <v>31</v>
      </c>
      <c r="E1" s="15" t="s">
        <v>32</v>
      </c>
      <c r="F1" s="15" t="s">
        <v>11</v>
      </c>
      <c r="G1" s="15" t="s">
        <v>12</v>
      </c>
    </row>
    <row r="2" spans="1:7" s="14" customFormat="1" x14ac:dyDescent="0.35">
      <c r="A2" s="3">
        <v>1</v>
      </c>
      <c r="B2" s="3">
        <f>COUNTIF(ZB_Käufer2!D2:D1001,"A")</f>
        <v>313</v>
      </c>
      <c r="C2" s="3">
        <f>COUNTIF(ZB_Käufer2!D2:D1001,"B")</f>
        <v>246</v>
      </c>
      <c r="D2" s="3">
        <f>COUNTIF(ZB_Verkäufer2!D2:D101,"A")</f>
        <v>52</v>
      </c>
      <c r="E2" s="3">
        <f>COUNTIF(ZB_Verkäufer2!D2:D101,"B")</f>
        <v>48</v>
      </c>
      <c r="F2" s="3">
        <f>B2*Spielerentscheidungen!B2+Ergebnisse2!D2*Spielerentscheidungen!C2</f>
        <v>5839</v>
      </c>
      <c r="G2" s="3">
        <f>C2*Spielerentscheidungen!D2+Ergebnisse2!E2*Spielerentscheidungen!E2</f>
        <v>5382</v>
      </c>
    </row>
    <row r="3" spans="1:7" s="16" customFormat="1" x14ac:dyDescent="0.35">
      <c r="A3" s="17">
        <v>2</v>
      </c>
      <c r="B3" s="17">
        <f>COUNTIF(ZB_Käufer2!E2:E1001,"A")</f>
        <v>421</v>
      </c>
      <c r="C3" s="17">
        <f>COUNTIF(ZB_Käufer2!E2:E1001,"B")</f>
        <v>173</v>
      </c>
      <c r="D3" s="17">
        <f>COUNTIF(ZB_Verkäufer2!E2:E101,"A")</f>
        <v>46</v>
      </c>
      <c r="E3" s="17">
        <f>COUNTIF(ZB_Verkäufer2!E2:E101,"B")</f>
        <v>54</v>
      </c>
      <c r="F3" s="17">
        <f>B3*Spielerentscheidungen!B3+Ergebnisse2!D3*Spielerentscheidungen!C3</f>
        <v>6853</v>
      </c>
      <c r="G3" s="17">
        <f>C3*Spielerentscheidungen!D3+Ergebnisse2!E3*Spielerentscheidungen!E3</f>
        <v>4302</v>
      </c>
    </row>
    <row r="4" spans="1:7" s="14" customFormat="1" x14ac:dyDescent="0.35">
      <c r="A4" s="3">
        <v>3</v>
      </c>
      <c r="B4" s="3">
        <f>COUNTIF(ZB_Käufer2!F2:F1001,"A")</f>
        <v>195</v>
      </c>
      <c r="C4" s="3">
        <f>COUNTIF(ZB_Käufer2!F2:F1001,"B")</f>
        <v>152</v>
      </c>
      <c r="D4" s="3">
        <f>COUNTIF(ZB_Verkäufer2!F2:F101,"A")</f>
        <v>68</v>
      </c>
      <c r="E4" s="3">
        <f>COUNTIF(ZB_Verkäufer2!F2:F101,"B")</f>
        <v>32</v>
      </c>
      <c r="F4" s="3">
        <f>B4*Spielerentscheidungen!B4+Ergebnisse2!D4*Spielerentscheidungen!C4</f>
        <v>5745</v>
      </c>
      <c r="G4" s="3">
        <f>C4*Spielerentscheidungen!D4+Ergebnisse2!E4*Spielerentscheidungen!E4</f>
        <v>4408</v>
      </c>
    </row>
    <row r="5" spans="1:7" s="16" customFormat="1" x14ac:dyDescent="0.35">
      <c r="A5" s="17">
        <v>4</v>
      </c>
      <c r="B5" s="17">
        <f>COUNTIF(ZB_Käufer2!G2:G1001,"A")</f>
        <v>179</v>
      </c>
      <c r="C5" s="17">
        <f>COUNTIF(ZB_Käufer2!G2:G1001,"B")</f>
        <v>168</v>
      </c>
      <c r="D5" s="17">
        <f>COUNTIF(ZB_Verkäufer2!G2:G101,"A")</f>
        <v>56</v>
      </c>
      <c r="E5" s="17">
        <f>COUNTIF(ZB_Verkäufer2!G2:G101,"B")</f>
        <v>44</v>
      </c>
      <c r="F5" s="17">
        <f>B5*Spielerentscheidungen!B5+Ergebnisse2!D5*Spielerentscheidungen!C5</f>
        <v>4140</v>
      </c>
      <c r="G5" s="17">
        <f>C5*Spielerentscheidungen!D5+Ergebnisse2!E5*Spielerentscheidungen!E5</f>
        <v>3800</v>
      </c>
    </row>
    <row r="6" spans="1:7" s="14" customFormat="1" x14ac:dyDescent="0.35">
      <c r="A6" s="3">
        <v>5</v>
      </c>
      <c r="B6" s="3">
        <f>COUNTIF(ZB_Käufer2!H2:H1001,"A")</f>
        <v>9</v>
      </c>
      <c r="C6" s="3">
        <f>COUNTIF(ZB_Käufer2!H2:H1001,"B")</f>
        <v>4</v>
      </c>
      <c r="D6" s="3">
        <f>COUNTIF(ZB_Verkäufer2!H2:H101,"A")</f>
        <v>53</v>
      </c>
      <c r="E6" s="3">
        <f>COUNTIF(ZB_Verkäufer2!H2:H101,"B")</f>
        <v>47</v>
      </c>
      <c r="F6" s="3">
        <f>B6*Spielerentscheidungen!B6+Ergebnisse2!D6*Spielerentscheidungen!C6</f>
        <v>800</v>
      </c>
      <c r="G6" s="3">
        <f>C6*Spielerentscheidungen!D6+Ergebnisse2!E6*Spielerentscheidungen!E6</f>
        <v>590</v>
      </c>
    </row>
    <row r="8" spans="1:7" x14ac:dyDescent="0.35">
      <c r="A8" s="12" t="s">
        <v>21</v>
      </c>
      <c r="B8" s="11" t="str">
        <f>IF(SUM(F2:F6) &gt; SUM(G2:G6),"A",IF(SUM(F2:F6) &lt; SUM(G2:G6),"B","Unentschieden"))</f>
        <v>A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zoomScale="98" zoomScaleNormal="122" workbookViewId="0">
      <selection activeCell="C4" sqref="C4"/>
    </sheetView>
  </sheetViews>
  <sheetFormatPr baseColWidth="10" defaultColWidth="8.7265625" defaultRowHeight="14.5" x14ac:dyDescent="0.35"/>
  <cols>
    <col min="1" max="1" width="91.7265625" bestFit="1" customWidth="1"/>
    <col min="2" max="2" width="9.54296875" customWidth="1"/>
    <col min="5" max="5" width="8.7265625" customWidth="1"/>
  </cols>
  <sheetData>
    <row r="1" spans="1:2" x14ac:dyDescent="0.35">
      <c r="A1" s="4" t="s">
        <v>0</v>
      </c>
      <c r="B1" s="6" t="s">
        <v>1</v>
      </c>
    </row>
    <row r="2" spans="1:2" x14ac:dyDescent="0.35">
      <c r="A2" s="5" t="s">
        <v>33</v>
      </c>
      <c r="B2" s="7">
        <v>10</v>
      </c>
    </row>
    <row r="3" spans="1:2" x14ac:dyDescent="0.35">
      <c r="A3" t="s">
        <v>2</v>
      </c>
      <c r="B3" s="8">
        <v>100</v>
      </c>
    </row>
    <row r="4" spans="1:2" x14ac:dyDescent="0.35">
      <c r="A4" s="5" t="s">
        <v>3</v>
      </c>
      <c r="B4" s="7">
        <v>1</v>
      </c>
    </row>
    <row r="5" spans="1:2" x14ac:dyDescent="0.35">
      <c r="A5" t="s">
        <v>4</v>
      </c>
      <c r="B5" s="8">
        <v>20</v>
      </c>
    </row>
    <row r="6" spans="1:2" x14ac:dyDescent="0.35">
      <c r="A6" s="5" t="s">
        <v>5</v>
      </c>
      <c r="B6" s="7">
        <v>5</v>
      </c>
    </row>
    <row r="7" spans="1:2" ht="16.5" x14ac:dyDescent="0.45">
      <c r="A7" t="s">
        <v>35</v>
      </c>
      <c r="B7" s="8">
        <v>1000</v>
      </c>
    </row>
    <row r="8" spans="1:2" ht="16.5" x14ac:dyDescent="0.45">
      <c r="A8" s="10" t="s">
        <v>37</v>
      </c>
      <c r="B8" s="7">
        <v>100</v>
      </c>
    </row>
    <row r="9" spans="1:2" ht="17.5" x14ac:dyDescent="0.45">
      <c r="A9" t="s">
        <v>34</v>
      </c>
      <c r="B9" s="1" t="s">
        <v>46</v>
      </c>
    </row>
    <row r="10" spans="1:2" ht="16.5" x14ac:dyDescent="0.35">
      <c r="A10" s="10" t="s">
        <v>40</v>
      </c>
      <c r="B10" s="13" t="s">
        <v>47</v>
      </c>
    </row>
    <row r="11" spans="1:2" ht="17.5" x14ac:dyDescent="0.45">
      <c r="A11" t="s">
        <v>36</v>
      </c>
      <c r="B11" s="1" t="s">
        <v>43</v>
      </c>
    </row>
    <row r="12" spans="1:2" ht="16.5" x14ac:dyDescent="0.45">
      <c r="A12" s="10" t="s">
        <v>42</v>
      </c>
      <c r="B12" s="13" t="s">
        <v>44</v>
      </c>
    </row>
    <row r="13" spans="1:2" ht="16.5" x14ac:dyDescent="0.45">
      <c r="A13" t="s">
        <v>41</v>
      </c>
      <c r="B13" s="1" t="s">
        <v>45</v>
      </c>
    </row>
    <row r="14" spans="1:2" ht="17.5" x14ac:dyDescent="0.45">
      <c r="A14" s="10" t="s">
        <v>39</v>
      </c>
      <c r="B14" s="9"/>
    </row>
    <row r="15" spans="1:2" ht="17.5" x14ac:dyDescent="0.45">
      <c r="A15" t="s">
        <v>38</v>
      </c>
    </row>
    <row r="16" spans="1:2" x14ac:dyDescent="0.35">
      <c r="A16" s="10" t="s">
        <v>54</v>
      </c>
      <c r="B16" s="18">
        <v>0.2</v>
      </c>
    </row>
    <row r="17" spans="1:2" x14ac:dyDescent="0.35">
      <c r="A17" s="19" t="s">
        <v>55</v>
      </c>
      <c r="B17">
        <v>0.5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Anfahrtkosten</vt:lpstr>
      <vt:lpstr>ZB_Verkäufer2</vt:lpstr>
      <vt:lpstr>Spielerentscheidungen</vt:lpstr>
      <vt:lpstr>ZB_Käufer2</vt:lpstr>
      <vt:lpstr>Ergebnisse2</vt:lpstr>
      <vt:lpstr>Parameter</vt:lpstr>
      <vt:lpstr>ZB_Verkäufer2!Druckbereich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TU-Pseudonym 9636230060482975</cp:lastModifiedBy>
  <cp:lastPrinted>2025-04-11T14:49:35Z</cp:lastPrinted>
  <dcterms:created xsi:type="dcterms:W3CDTF">2025-03-26T10:53:43Z</dcterms:created>
  <dcterms:modified xsi:type="dcterms:W3CDTF">2025-05-19T09:18:38Z</dcterms:modified>
</cp:coreProperties>
</file>