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90" yWindow="-15" windowWidth="13950" windowHeight="11760" tabRatio="618"/>
  </bookViews>
  <sheets>
    <sheet name="RESUME budget previsionnel 2014" sheetId="1" r:id="rId1"/>
    <sheet name="site web colloque invit expert" sheetId="47" r:id="rId2"/>
    <sheet name="UTC" sheetId="46" r:id="rId3"/>
    <sheet name="UTT" sheetId="6" r:id="rId4"/>
    <sheet name="UTBM" sheetId="4" r:id="rId5"/>
    <sheet name="LB" sheetId="3" r:id="rId6"/>
  </sheets>
  <externalReferences>
    <externalReference r:id="rId7"/>
    <externalReference r:id="rId8"/>
  </externalReferences>
  <definedNames>
    <definedName name="Excel_BuiltIn__FilterDatabase_3" localSheetId="1">'site web colloque invit expert'!#REF!</definedName>
    <definedName name="Excel_BuiltIn__FilterDatabase_3">LB!#REF!</definedName>
    <definedName name="Excel_BuiltIn__FilterDatabase_3_1">'[2]A1_Economic _ transversal var_'!#REF!</definedName>
    <definedName name="Excel_BuiltIn__FilterDatabase_3_23">'[1]A1_Economic _ transversal var_'!#REF!</definedName>
    <definedName name="Excel_BuiltIn__FilterDatabase_3_25">'[1]A1_Economic _ transversal var_'!#REF!</definedName>
    <definedName name="Excel_BuiltIn__FilterDatabase_4">UTBM!#REF!</definedName>
    <definedName name="Excel_BuiltIn__FilterDatabase_6" localSheetId="2">UTC!#REF!</definedName>
    <definedName name="Excel_BuiltIn__FilterDatabase_6">UTT!#REF!</definedName>
    <definedName name="Excel_BuiltIn__FilterDatabase_7">#REF!</definedName>
    <definedName name="Excel_BuiltIn__FilterDatabase_9">#REF!</definedName>
    <definedName name="Excel_BuiltIn_Print_Area_20_1">#REF!</definedName>
    <definedName name="Excel_BuiltIn_Print_Area_21_1">#REF!</definedName>
    <definedName name="Excel_BuiltIn_Print_Area_22_1">#REF!</definedName>
    <definedName name="_xlnm.Print_Area" localSheetId="5">LB!$A$1:$I$17</definedName>
    <definedName name="_xlnm.Print_Area" localSheetId="1">'site web colloque invit expert'!$A$1:$K$17</definedName>
    <definedName name="_xlnm.Print_Area" localSheetId="4">UTBM!#REF!</definedName>
    <definedName name="_xlnm.Print_Area" localSheetId="2">UTC!#REF!</definedName>
    <definedName name="_xlnm.Print_Area" localSheetId="3">UTT!#REF!</definedName>
  </definedNames>
  <calcPr calcId="125725"/>
</workbook>
</file>

<file path=xl/calcChain.xml><?xml version="1.0" encoding="utf-8"?>
<calcChain xmlns="http://schemas.openxmlformats.org/spreadsheetml/2006/main">
  <c r="B3" i="1"/>
  <c r="C3" s="1"/>
  <c r="C4" s="1"/>
  <c r="C5" s="1"/>
  <c r="C6" s="1"/>
  <c r="C7" s="1"/>
  <c r="C8" s="1"/>
  <c r="C9" s="1"/>
  <c r="C10" s="1"/>
  <c r="B5"/>
  <c r="F15" i="47"/>
  <c r="J8"/>
  <c r="K15"/>
  <c r="F13"/>
  <c r="G8"/>
  <c r="M8"/>
  <c r="G7"/>
  <c r="G6"/>
  <c r="K6"/>
  <c r="M6"/>
  <c r="B4" i="1"/>
  <c r="F6" i="3"/>
  <c r="L6"/>
  <c r="I6"/>
  <c r="K6"/>
  <c r="F5"/>
  <c r="L5"/>
  <c r="L7"/>
  <c r="E17"/>
  <c r="B7" i="1"/>
  <c r="I5" i="3"/>
  <c r="K5"/>
  <c r="F5" i="6"/>
  <c r="I5"/>
  <c r="F6"/>
  <c r="I6"/>
  <c r="L6"/>
  <c r="K6"/>
  <c r="K5"/>
  <c r="F5" i="46"/>
  <c r="I5"/>
  <c r="L5"/>
  <c r="F6"/>
  <c r="I6"/>
  <c r="L6"/>
  <c r="K6"/>
  <c r="K5"/>
  <c r="F5" i="4"/>
  <c r="I5"/>
  <c r="F6"/>
  <c r="I6"/>
  <c r="L6"/>
  <c r="K6"/>
  <c r="K5"/>
  <c r="L5" i="6"/>
  <c r="L7" i="46"/>
  <c r="E17"/>
  <c r="B9" i="1"/>
  <c r="L5" i="4"/>
  <c r="L7"/>
  <c r="E17"/>
  <c r="B8" i="1"/>
  <c r="F16" i="47"/>
  <c r="B6" i="1"/>
  <c r="L7" i="6"/>
  <c r="E17"/>
  <c r="B10" i="1"/>
  <c r="B11"/>
  <c r="C11" s="1"/>
  <c r="C12" s="1"/>
  <c r="M9" i="47"/>
  <c r="F17"/>
  <c r="F14"/>
  <c r="K14"/>
</calcChain>
</file>

<file path=xl/sharedStrings.xml><?xml version="1.0" encoding="utf-8"?>
<sst xmlns="http://schemas.openxmlformats.org/spreadsheetml/2006/main" count="119" uniqueCount="55">
  <si>
    <t>ANNEE 2014</t>
  </si>
  <si>
    <t>TOTAL €</t>
  </si>
  <si>
    <t>OBJET</t>
  </si>
  <si>
    <t>REUNION BUREAU DIRECTEUR</t>
  </si>
  <si>
    <t>Cout du repas</t>
  </si>
  <si>
    <t>cout total repas</t>
  </si>
  <si>
    <t>nombre de déplacement A/R</t>
  </si>
  <si>
    <t>cout total déplacement</t>
  </si>
  <si>
    <t>TOTAL</t>
  </si>
  <si>
    <t>Total</t>
  </si>
  <si>
    <t>GRAND TOTAL €</t>
  </si>
  <si>
    <t>UTC</t>
  </si>
  <si>
    <t>UTT</t>
  </si>
  <si>
    <t>UTBM</t>
  </si>
  <si>
    <t>nombre de personne</t>
  </si>
  <si>
    <t xml:space="preserve">nombre de repas </t>
  </si>
  <si>
    <t>REUNION COMITE DIRECTEUR</t>
  </si>
  <si>
    <t>Nombre de réunion / AN</t>
  </si>
  <si>
    <t>autres frais par réunion</t>
  </si>
  <si>
    <t>total autres frais</t>
  </si>
  <si>
    <t>RESUME</t>
  </si>
  <si>
    <r>
      <t xml:space="preserve">cout du déplacement A/R </t>
    </r>
    <r>
      <rPr>
        <b/>
        <sz val="12"/>
        <rFont val="Comic Sans MS"/>
        <family val="4"/>
      </rPr>
      <t>*</t>
    </r>
  </si>
  <si>
    <t>* cout réel par voyage au 15/10/2013 : 14,60</t>
  </si>
  <si>
    <t>* cout réel par voyage au 15/10/2013 : 75,80</t>
  </si>
  <si>
    <t>* cout réel par voyage au 15/10/2013 : 13,80</t>
  </si>
  <si>
    <t>* cout réel par voyage au 15/10/2013 : 26,50</t>
  </si>
  <si>
    <t xml:space="preserve">autres frais par réunion </t>
  </si>
  <si>
    <t>autres *</t>
  </si>
  <si>
    <t>PROVISION COLLOQUE 2015</t>
  </si>
  <si>
    <t>AUTRES FRAIS DE DEPENSES RELATIVES AU GIS EN 2014</t>
  </si>
  <si>
    <t>INVITATION EXPERTS</t>
  </si>
  <si>
    <t>Coût d'1 repas</t>
  </si>
  <si>
    <t>coût total des repas</t>
  </si>
  <si>
    <t>Nombre de réunion/ an</t>
  </si>
  <si>
    <t>CREATION D'1 SITE WEB</t>
  </si>
  <si>
    <t>nbre de déplacement A/R train ou avion</t>
  </si>
  <si>
    <t>cout moyen du déplacement  A/R</t>
  </si>
  <si>
    <t>PREVISIONS DE FRAIS</t>
  </si>
  <si>
    <t>nombre de personnes par réunion</t>
  </si>
  <si>
    <t>nombre de repas pour 3 experts (2 repas /jours)</t>
  </si>
  <si>
    <t>Cout total des deplacement membres conseil scientifique</t>
  </si>
  <si>
    <t>cout total des déplacements des experts</t>
  </si>
  <si>
    <t>INVITATIONS EXPERTS</t>
  </si>
  <si>
    <t>PROVISIONS COLLOQUE 2015</t>
  </si>
  <si>
    <t>Nombre de repas membres scientifiques 2 repas/jours</t>
  </si>
  <si>
    <t>* = taxi, hotel, pause café, etc</t>
  </si>
  <si>
    <t>LASALLE BEAUVAIS</t>
  </si>
  <si>
    <t>DOTATIONS POUR 2014</t>
  </si>
  <si>
    <t>TOTAL PREVISIONNEL PAR THEME EN EUROS</t>
  </si>
  <si>
    <t xml:space="preserve">SOLDE </t>
  </si>
  <si>
    <t>REUNIONS DU CONSEIL SCIENTIFIQUE</t>
  </si>
  <si>
    <t>REUNIONS DU CONSEIL SCIENTIQUE</t>
  </si>
  <si>
    <t>CREATION SITE WEB</t>
  </si>
  <si>
    <t xml:space="preserve">       UTC</t>
  </si>
  <si>
    <t xml:space="preserve">       UTT</t>
  </si>
</sst>
</file>

<file path=xl/styles.xml><?xml version="1.0" encoding="utf-8"?>
<styleSheet xmlns="http://schemas.openxmlformats.org/spreadsheetml/2006/main">
  <numFmts count="5">
    <numFmt numFmtId="164" formatCode="_-* #,##0.00&quot; €&quot;_-;\-* #,##0.00&quot; €&quot;_-;_-* \-??&quot; €&quot;_-;_-@_-"/>
    <numFmt numFmtId="165" formatCode="#,##0&quot; €&quot;"/>
    <numFmt numFmtId="167" formatCode="#,##0.00&quot; €&quot;"/>
    <numFmt numFmtId="170" formatCode="_-* #,##0.00\ _€_-;\-* #,##0.00\ _€_-;_-* \-??\ _€_-;_-@_-"/>
    <numFmt numFmtId="176" formatCode="#,##0\ &quot;€&quot;"/>
  </numFmts>
  <fonts count="47">
    <font>
      <sz val="10"/>
      <name val="Arial"/>
      <family val="2"/>
    </font>
    <font>
      <sz val="10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sz val="11"/>
      <color indexed="10"/>
      <name val="Calibri"/>
      <family val="2"/>
    </font>
    <font>
      <b/>
      <sz val="10"/>
      <color indexed="52"/>
      <name val="Arial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0"/>
      <color indexed="62"/>
      <name val="Arial"/>
      <family val="2"/>
    </font>
    <font>
      <sz val="11"/>
      <color indexed="62"/>
      <name val="Calibri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1"/>
      <color indexed="20"/>
      <name val="Calibri"/>
      <family val="2"/>
    </font>
    <font>
      <sz val="10"/>
      <color indexed="60"/>
      <name val="Arial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sz val="10"/>
      <color indexed="20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1"/>
      <color indexed="9"/>
      <name val="Calibri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 Narrow"/>
      <family val="2"/>
    </font>
    <font>
      <b/>
      <sz val="9"/>
      <color indexed="10"/>
      <name val="Arial Narrow"/>
      <family val="2"/>
    </font>
    <font>
      <sz val="10"/>
      <name val="Arial"/>
      <family val="2"/>
    </font>
    <font>
      <sz val="12"/>
      <name val="Comic Sans MS"/>
      <family val="4"/>
    </font>
    <font>
      <b/>
      <sz val="12"/>
      <name val="Comic Sans MS"/>
      <family val="4"/>
    </font>
    <font>
      <sz val="11"/>
      <name val="Comic Sans MS"/>
      <family val="4"/>
    </font>
    <font>
      <sz val="9"/>
      <name val="Comic Sans MS"/>
      <family val="4"/>
    </font>
    <font>
      <b/>
      <sz val="12"/>
      <color indexed="10"/>
      <name val="Comic Sans MS"/>
      <family val="4"/>
    </font>
    <font>
      <sz val="10"/>
      <name val="Comic Sans MS"/>
      <family val="4"/>
    </font>
    <font>
      <b/>
      <sz val="11"/>
      <name val="Comic Sans MS"/>
      <family val="4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40"/>
        <bgColor indexed="9"/>
      </patternFill>
    </fill>
    <fill>
      <patternFill patternType="solid">
        <fgColor indexed="40"/>
        <bgColor indexed="24"/>
      </patternFill>
    </fill>
    <fill>
      <patternFill patternType="solid">
        <fgColor indexed="11"/>
        <bgColor indexed="41"/>
      </patternFill>
    </fill>
  </fills>
  <borders count="6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</borders>
  <cellStyleXfs count="9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1" applyNumberFormat="0" applyAlignment="0" applyProtection="0"/>
    <xf numFmtId="0" fontId="7" fillId="0" borderId="0" applyNumberFormat="0" applyFill="0" applyBorder="0" applyAlignment="0" applyProtection="0"/>
    <xf numFmtId="0" fontId="8" fillId="20" borderId="2" applyNumberFormat="0" applyAlignment="0" applyProtection="0"/>
    <xf numFmtId="0" fontId="9" fillId="20" borderId="2" applyNumberFormat="0" applyAlignment="0" applyProtection="0"/>
    <xf numFmtId="0" fontId="10" fillId="0" borderId="3" applyNumberFormat="0" applyFill="0" applyAlignment="0" applyProtection="0"/>
    <xf numFmtId="0" fontId="39" fillId="21" borderId="4" applyNumberFormat="0" applyAlignment="0" applyProtection="0"/>
    <xf numFmtId="0" fontId="11" fillId="7" borderId="2" applyNumberFormat="0" applyAlignment="0" applyProtection="0"/>
    <xf numFmtId="0" fontId="12" fillId="7" borderId="2" applyNumberFormat="0" applyAlignment="0" applyProtection="0"/>
    <xf numFmtId="0" fontId="13" fillId="0" borderId="5" applyNumberFormat="0" applyFill="0" applyAlignment="0" applyProtection="0"/>
    <xf numFmtId="0" fontId="14" fillId="0" borderId="0" applyNumberFormat="0" applyFill="0" applyBorder="0" applyAlignment="0" applyProtection="0"/>
    <xf numFmtId="164" fontId="39" fillId="0" borderId="0" applyFill="0" applyBorder="0" applyAlignment="0" applyProtection="0"/>
    <xf numFmtId="0" fontId="15" fillId="4" borderId="0" applyNumberFormat="0" applyBorder="0" applyAlignment="0" applyProtection="0"/>
    <xf numFmtId="0" fontId="16" fillId="3" borderId="0" applyNumberFormat="0" applyBorder="0" applyAlignment="0" applyProtection="0"/>
    <xf numFmtId="170" fontId="39" fillId="0" borderId="0" applyFill="0" applyBorder="0" applyAlignment="0" applyProtection="0"/>
    <xf numFmtId="0" fontId="17" fillId="22" borderId="0" applyNumberFormat="0" applyBorder="0" applyAlignment="0" applyProtection="0"/>
    <xf numFmtId="0" fontId="18" fillId="22" borderId="0" applyNumberFormat="0" applyBorder="0" applyAlignment="0" applyProtection="0"/>
    <xf numFmtId="0" fontId="39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21" borderId="4" applyNumberFormat="0" applyAlignment="0" applyProtection="0"/>
    <xf numFmtId="0" fontId="19" fillId="4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1" applyNumberFormat="0" applyAlignment="0" applyProtection="0"/>
    <xf numFmtId="0" fontId="39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26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29" fillId="0" borderId="7" applyNumberFormat="0" applyFill="0" applyAlignment="0" applyProtection="0"/>
    <xf numFmtId="0" fontId="30" fillId="0" borderId="8" applyNumberFormat="0" applyFill="0" applyAlignment="0" applyProtection="0"/>
    <xf numFmtId="0" fontId="30" fillId="0" borderId="0" applyNumberFormat="0" applyFill="0" applyBorder="0" applyAlignment="0" applyProtection="0"/>
    <xf numFmtId="0" fontId="31" fillId="23" borderId="9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34" fillId="23" borderId="9" applyNumberFormat="0" applyAlignment="0" applyProtection="0"/>
  </cellStyleXfs>
  <cellXfs count="125">
    <xf numFmtId="0" fontId="0" fillId="0" borderId="0" xfId="0"/>
    <xf numFmtId="0" fontId="35" fillId="0" borderId="0" xfId="0" applyFont="1" applyAlignment="1">
      <alignment horizontal="left" vertical="center"/>
    </xf>
    <xf numFmtId="165" fontId="0" fillId="0" borderId="0" xfId="0" applyNumberFormat="1"/>
    <xf numFmtId="0" fontId="37" fillId="0" borderId="0" xfId="0" applyFont="1"/>
    <xf numFmtId="0" fontId="38" fillId="0" borderId="0" xfId="0" applyFont="1" applyAlignment="1">
      <alignment vertical="center" wrapText="1"/>
    </xf>
    <xf numFmtId="0" fontId="37" fillId="0" borderId="0" xfId="0" applyFont="1" applyFill="1"/>
    <xf numFmtId="0" fontId="43" fillId="0" borderId="0" xfId="0" applyFont="1"/>
    <xf numFmtId="0" fontId="40" fillId="0" borderId="0" xfId="0" applyFont="1"/>
    <xf numFmtId="0" fontId="41" fillId="0" borderId="0" xfId="0" applyFont="1"/>
    <xf numFmtId="0" fontId="41" fillId="20" borderId="10" xfId="0" applyFont="1" applyFill="1" applyBorder="1" applyAlignment="1">
      <alignment horizontal="center" vertical="center" wrapText="1"/>
    </xf>
    <xf numFmtId="0" fontId="40" fillId="20" borderId="11" xfId="0" applyFont="1" applyFill="1" applyBorder="1" applyAlignment="1">
      <alignment horizontal="center" vertical="center" wrapText="1"/>
    </xf>
    <xf numFmtId="0" fontId="40" fillId="20" borderId="12" xfId="0" applyFont="1" applyFill="1" applyBorder="1" applyAlignment="1">
      <alignment horizontal="center" vertical="center" wrapText="1"/>
    </xf>
    <xf numFmtId="0" fontId="40" fillId="20" borderId="13" xfId="0" applyFont="1" applyFill="1" applyBorder="1" applyAlignment="1">
      <alignment horizontal="center" vertical="center" wrapText="1"/>
    </xf>
    <xf numFmtId="0" fontId="40" fillId="0" borderId="14" xfId="0" applyFont="1" applyBorder="1"/>
    <xf numFmtId="0" fontId="40" fillId="0" borderId="15" xfId="0" applyFont="1" applyBorder="1" applyAlignment="1">
      <alignment horizontal="center"/>
    </xf>
    <xf numFmtId="0" fontId="40" fillId="0" borderId="16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1" fontId="40" fillId="0" borderId="17" xfId="0" applyNumberFormat="1" applyFont="1" applyBorder="1" applyAlignment="1">
      <alignment horizontal="center"/>
    </xf>
    <xf numFmtId="13" fontId="40" fillId="24" borderId="17" xfId="0" applyNumberFormat="1" applyFont="1" applyFill="1" applyBorder="1"/>
    <xf numFmtId="1" fontId="40" fillId="0" borderId="15" xfId="0" applyNumberFormat="1" applyFont="1" applyFill="1" applyBorder="1"/>
    <xf numFmtId="1" fontId="40" fillId="0" borderId="17" xfId="0" applyNumberFormat="1" applyFont="1" applyFill="1" applyBorder="1"/>
    <xf numFmtId="167" fontId="40" fillId="0" borderId="18" xfId="0" applyNumberFormat="1" applyFont="1" applyBorder="1" applyAlignment="1"/>
    <xf numFmtId="0" fontId="40" fillId="0" borderId="17" xfId="0" applyFont="1" applyFill="1" applyBorder="1" applyAlignment="1">
      <alignment horizontal="center"/>
    </xf>
    <xf numFmtId="13" fontId="40" fillId="24" borderId="17" xfId="0" applyNumberFormat="1" applyFont="1" applyFill="1" applyBorder="1" applyAlignment="1"/>
    <xf numFmtId="0" fontId="40" fillId="0" borderId="10" xfId="0" applyFont="1" applyFill="1" applyBorder="1"/>
    <xf numFmtId="0" fontId="40" fillId="0" borderId="11" xfId="0" applyFont="1" applyFill="1" applyBorder="1" applyAlignment="1">
      <alignment horizontal="center"/>
    </xf>
    <xf numFmtId="0" fontId="41" fillId="0" borderId="0" xfId="0" applyFont="1" applyFill="1" applyBorder="1"/>
    <xf numFmtId="0" fontId="40" fillId="0" borderId="0" xfId="0" applyFont="1" applyFill="1" applyBorder="1"/>
    <xf numFmtId="0" fontId="44" fillId="0" borderId="0" xfId="0" applyFont="1" applyAlignment="1">
      <alignment vertical="center" wrapText="1"/>
    </xf>
    <xf numFmtId="0" fontId="41" fillId="0" borderId="0" xfId="0" applyFont="1" applyAlignment="1">
      <alignment horizontal="left" vertical="center"/>
    </xf>
    <xf numFmtId="0" fontId="40" fillId="0" borderId="0" xfId="0" applyFont="1" applyFill="1"/>
    <xf numFmtId="0" fontId="41" fillId="0" borderId="0" xfId="0" applyFont="1" applyBorder="1"/>
    <xf numFmtId="0" fontId="40" fillId="0" borderId="0" xfId="0" applyFont="1" applyBorder="1"/>
    <xf numFmtId="167" fontId="40" fillId="0" borderId="0" xfId="0" applyNumberFormat="1" applyFont="1" applyBorder="1"/>
    <xf numFmtId="0" fontId="40" fillId="20" borderId="19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1" fontId="40" fillId="0" borderId="17" xfId="0" applyNumberFormat="1" applyFont="1" applyFill="1" applyBorder="1" applyAlignment="1">
      <alignment horizontal="center"/>
    </xf>
    <xf numFmtId="1" fontId="41" fillId="0" borderId="20" xfId="0" applyNumberFormat="1" applyFont="1" applyFill="1" applyBorder="1" applyAlignment="1">
      <alignment horizontal="center"/>
    </xf>
    <xf numFmtId="1" fontId="41" fillId="0" borderId="16" xfId="0" applyNumberFormat="1" applyFont="1" applyFill="1" applyBorder="1" applyAlignment="1">
      <alignment horizontal="center"/>
    </xf>
    <xf numFmtId="1" fontId="40" fillId="0" borderId="21" xfId="0" applyNumberFormat="1" applyFont="1" applyFill="1" applyBorder="1" applyAlignment="1">
      <alignment horizontal="center"/>
    </xf>
    <xf numFmtId="0" fontId="41" fillId="25" borderId="22" xfId="0" applyFont="1" applyFill="1" applyBorder="1"/>
    <xf numFmtId="0" fontId="40" fillId="25" borderId="22" xfId="0" applyFont="1" applyFill="1" applyBorder="1"/>
    <xf numFmtId="167" fontId="40" fillId="25" borderId="22" xfId="0" applyNumberFormat="1" applyFont="1" applyFill="1" applyBorder="1"/>
    <xf numFmtId="1" fontId="40" fillId="0" borderId="23" xfId="0" applyNumberFormat="1" applyFont="1" applyFill="1" applyBorder="1" applyAlignment="1">
      <alignment horizontal="center"/>
    </xf>
    <xf numFmtId="1" fontId="40" fillId="0" borderId="24" xfId="0" applyNumberFormat="1" applyFont="1" applyFill="1" applyBorder="1" applyAlignment="1">
      <alignment horizontal="center"/>
    </xf>
    <xf numFmtId="1" fontId="41" fillId="0" borderId="17" xfId="0" applyNumberFormat="1" applyFont="1" applyFill="1" applyBorder="1" applyAlignment="1">
      <alignment horizontal="center"/>
    </xf>
    <xf numFmtId="1" fontId="41" fillId="0" borderId="15" xfId="0" applyNumberFormat="1" applyFont="1" applyFill="1" applyBorder="1" applyAlignment="1">
      <alignment horizontal="center"/>
    </xf>
    <xf numFmtId="167" fontId="41" fillId="25" borderId="22" xfId="0" applyNumberFormat="1" applyFont="1" applyFill="1" applyBorder="1"/>
    <xf numFmtId="0" fontId="45" fillId="0" borderId="0" xfId="0" applyFont="1"/>
    <xf numFmtId="13" fontId="40" fillId="24" borderId="15" xfId="0" applyNumberFormat="1" applyFont="1" applyFill="1" applyBorder="1"/>
    <xf numFmtId="0" fontId="41" fillId="26" borderId="25" xfId="0" applyFont="1" applyFill="1" applyBorder="1" applyAlignment="1"/>
    <xf numFmtId="0" fontId="40" fillId="26" borderId="26" xfId="0" applyFont="1" applyFill="1" applyBorder="1" applyAlignment="1"/>
    <xf numFmtId="0" fontId="37" fillId="25" borderId="27" xfId="0" applyFont="1" applyFill="1" applyBorder="1"/>
    <xf numFmtId="0" fontId="40" fillId="0" borderId="28" xfId="0" applyFont="1" applyBorder="1" applyAlignment="1"/>
    <xf numFmtId="0" fontId="40" fillId="0" borderId="21" xfId="0" applyFont="1" applyBorder="1" applyAlignment="1"/>
    <xf numFmtId="167" fontId="40" fillId="0" borderId="17" xfId="0" applyNumberFormat="1" applyFont="1" applyBorder="1" applyAlignment="1"/>
    <xf numFmtId="0" fontId="41" fillId="0" borderId="17" xfId="0" applyFont="1" applyFill="1" applyBorder="1" applyAlignment="1">
      <alignment horizontal="center"/>
    </xf>
    <xf numFmtId="0" fontId="40" fillId="20" borderId="29" xfId="0" applyFont="1" applyFill="1" applyBorder="1" applyAlignment="1">
      <alignment horizontal="center" vertical="center" wrapText="1"/>
    </xf>
    <xf numFmtId="167" fontId="41" fillId="0" borderId="18" xfId="0" applyNumberFormat="1" applyFont="1" applyBorder="1" applyAlignment="1"/>
    <xf numFmtId="0" fontId="40" fillId="20" borderId="17" xfId="0" applyFont="1" applyFill="1" applyBorder="1" applyAlignment="1">
      <alignment horizontal="center" vertical="center" wrapText="1"/>
    </xf>
    <xf numFmtId="0" fontId="41" fillId="0" borderId="17" xfId="0" applyFont="1" applyBorder="1" applyAlignment="1">
      <alignment horizontal="center"/>
    </xf>
    <xf numFmtId="167" fontId="41" fillId="0" borderId="30" xfId="0" applyNumberFormat="1" applyFont="1" applyBorder="1" applyAlignment="1"/>
    <xf numFmtId="167" fontId="41" fillId="26" borderId="31" xfId="0" applyNumberFormat="1" applyFont="1" applyFill="1" applyBorder="1" applyAlignment="1">
      <alignment horizontal="right"/>
    </xf>
    <xf numFmtId="1" fontId="40" fillId="0" borderId="19" xfId="0" applyNumberFormat="1" applyFont="1" applyFill="1" applyBorder="1" applyAlignment="1">
      <alignment horizontal="center"/>
    </xf>
    <xf numFmtId="0" fontId="40" fillId="26" borderId="32" xfId="0" applyFont="1" applyFill="1" applyBorder="1" applyAlignment="1"/>
    <xf numFmtId="0" fontId="40" fillId="26" borderId="33" xfId="0" applyFont="1" applyFill="1" applyBorder="1" applyAlignment="1">
      <alignment horizontal="center"/>
    </xf>
    <xf numFmtId="0" fontId="37" fillId="25" borderId="33" xfId="0" applyFont="1" applyFill="1" applyBorder="1"/>
    <xf numFmtId="0" fontId="40" fillId="0" borderId="34" xfId="0" applyFont="1" applyFill="1" applyBorder="1" applyAlignment="1">
      <alignment horizontal="center"/>
    </xf>
    <xf numFmtId="0" fontId="41" fillId="0" borderId="34" xfId="0" applyFont="1" applyFill="1" applyBorder="1" applyAlignment="1">
      <alignment horizontal="center"/>
    </xf>
    <xf numFmtId="167" fontId="41" fillId="0" borderId="35" xfId="0" applyNumberFormat="1" applyFont="1" applyBorder="1" applyAlignment="1"/>
    <xf numFmtId="0" fontId="40" fillId="26" borderId="36" xfId="0" applyFont="1" applyFill="1" applyBorder="1" applyAlignment="1">
      <alignment horizontal="center" vertical="center"/>
    </xf>
    <xf numFmtId="165" fontId="42" fillId="0" borderId="37" xfId="0" applyNumberFormat="1" applyFont="1" applyBorder="1" applyAlignment="1">
      <alignment horizontal="center" vertical="center"/>
    </xf>
    <xf numFmtId="0" fontId="42" fillId="0" borderId="38" xfId="0" applyFont="1" applyBorder="1" applyAlignment="1">
      <alignment horizontal="left" vertical="center"/>
    </xf>
    <xf numFmtId="0" fontId="42" fillId="0" borderId="37" xfId="0" applyFont="1" applyBorder="1" applyAlignment="1">
      <alignment horizontal="left" vertical="center"/>
    </xf>
    <xf numFmtId="0" fontId="42" fillId="0" borderId="39" xfId="0" applyFont="1" applyBorder="1" applyAlignment="1">
      <alignment horizontal="left" vertical="center"/>
    </xf>
    <xf numFmtId="176" fontId="46" fillId="27" borderId="40" xfId="0" applyNumberFormat="1" applyFont="1" applyFill="1" applyBorder="1" applyAlignment="1">
      <alignment horizontal="center" vertical="center" wrapText="1"/>
    </xf>
    <xf numFmtId="0" fontId="42" fillId="0" borderId="41" xfId="0" applyFont="1" applyBorder="1" applyAlignment="1">
      <alignment horizontal="left" vertical="center"/>
    </xf>
    <xf numFmtId="0" fontId="42" fillId="6" borderId="42" xfId="0" applyFont="1" applyFill="1" applyBorder="1" applyAlignment="1">
      <alignment horizontal="left" vertical="center"/>
    </xf>
    <xf numFmtId="0" fontId="42" fillId="28" borderId="43" xfId="0" applyFont="1" applyFill="1" applyBorder="1" applyAlignment="1">
      <alignment vertical="center" wrapText="1"/>
    </xf>
    <xf numFmtId="0" fontId="42" fillId="28" borderId="44" xfId="0" applyFont="1" applyFill="1" applyBorder="1" applyAlignment="1">
      <alignment vertical="center" wrapText="1"/>
    </xf>
    <xf numFmtId="0" fontId="42" fillId="0" borderId="45" xfId="0" applyFont="1" applyBorder="1" applyAlignment="1">
      <alignment horizontal="left" vertical="center"/>
    </xf>
    <xf numFmtId="165" fontId="40" fillId="6" borderId="46" xfId="0" applyNumberFormat="1" applyFont="1" applyFill="1" applyBorder="1" applyAlignment="1">
      <alignment horizontal="center" vertical="center" wrapText="1"/>
    </xf>
    <xf numFmtId="165" fontId="40" fillId="6" borderId="47" xfId="0" applyNumberFormat="1" applyFont="1" applyFill="1" applyBorder="1" applyAlignment="1">
      <alignment horizontal="center" vertical="center" wrapText="1"/>
    </xf>
    <xf numFmtId="165" fontId="40" fillId="6" borderId="37" xfId="0" applyNumberFormat="1" applyFont="1" applyFill="1" applyBorder="1" applyAlignment="1">
      <alignment horizontal="center" vertical="center" wrapText="1"/>
    </xf>
    <xf numFmtId="0" fontId="42" fillId="25" borderId="38" xfId="0" applyFont="1" applyFill="1" applyBorder="1" applyAlignment="1">
      <alignment horizontal="left" vertical="center"/>
    </xf>
    <xf numFmtId="165" fontId="46" fillId="0" borderId="46" xfId="0" applyNumberFormat="1" applyFont="1" applyBorder="1" applyAlignment="1">
      <alignment horizontal="center" vertical="center"/>
    </xf>
    <xf numFmtId="165" fontId="40" fillId="29" borderId="46" xfId="0" applyNumberFormat="1" applyFont="1" applyFill="1" applyBorder="1" applyAlignment="1">
      <alignment horizontal="center" vertical="center" wrapText="1"/>
    </xf>
    <xf numFmtId="165" fontId="42" fillId="6" borderId="43" xfId="0" applyNumberFormat="1" applyFont="1" applyFill="1" applyBorder="1" applyAlignment="1">
      <alignment horizontal="center" vertical="center" wrapText="1"/>
    </xf>
    <xf numFmtId="165" fontId="42" fillId="6" borderId="48" xfId="0" applyNumberFormat="1" applyFont="1" applyFill="1" applyBorder="1" applyAlignment="1">
      <alignment horizontal="center" vertical="center" wrapText="1"/>
    </xf>
    <xf numFmtId="0" fontId="41" fillId="26" borderId="57" xfId="0" applyFont="1" applyFill="1" applyBorder="1" applyAlignment="1">
      <alignment horizontal="center" vertical="center"/>
    </xf>
    <xf numFmtId="0" fontId="40" fillId="26" borderId="57" xfId="0" applyFont="1" applyFill="1" applyBorder="1" applyAlignment="1">
      <alignment horizontal="center" vertical="center"/>
    </xf>
    <xf numFmtId="167" fontId="40" fillId="0" borderId="50" xfId="62" applyNumberFormat="1" applyFont="1" applyFill="1" applyBorder="1" applyAlignment="1" applyProtection="1">
      <alignment horizontal="right"/>
    </xf>
    <xf numFmtId="167" fontId="40" fillId="0" borderId="18" xfId="62" applyNumberFormat="1" applyFont="1" applyFill="1" applyBorder="1" applyAlignment="1" applyProtection="1">
      <alignment horizontal="right"/>
    </xf>
    <xf numFmtId="167" fontId="41" fillId="26" borderId="58" xfId="62" applyNumberFormat="1" applyFont="1" applyFill="1" applyBorder="1" applyAlignment="1" applyProtection="1">
      <alignment horizontal="right"/>
    </xf>
    <xf numFmtId="167" fontId="41" fillId="26" borderId="59" xfId="62" applyNumberFormat="1" applyFont="1" applyFill="1" applyBorder="1" applyAlignment="1" applyProtection="1">
      <alignment horizontal="right"/>
    </xf>
    <xf numFmtId="167" fontId="40" fillId="0" borderId="24" xfId="62" applyNumberFormat="1" applyFont="1" applyFill="1" applyBorder="1" applyAlignment="1" applyProtection="1">
      <alignment horizontal="right"/>
    </xf>
    <xf numFmtId="167" fontId="40" fillId="0" borderId="60" xfId="62" applyNumberFormat="1" applyFont="1" applyFill="1" applyBorder="1" applyAlignment="1" applyProtection="1">
      <alignment horizontal="right"/>
    </xf>
    <xf numFmtId="0" fontId="41" fillId="0" borderId="24" xfId="0" applyFont="1" applyBorder="1" applyAlignment="1">
      <alignment horizontal="left"/>
    </xf>
    <xf numFmtId="0" fontId="41" fillId="26" borderId="49" xfId="0" applyFont="1" applyFill="1" applyBorder="1" applyAlignment="1">
      <alignment horizontal="center" vertical="center"/>
    </xf>
    <xf numFmtId="0" fontId="41" fillId="26" borderId="0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left"/>
    </xf>
    <xf numFmtId="167" fontId="40" fillId="0" borderId="51" xfId="62" applyNumberFormat="1" applyFont="1" applyFill="1" applyBorder="1" applyAlignment="1" applyProtection="1">
      <alignment horizontal="right"/>
    </xf>
    <xf numFmtId="167" fontId="40" fillId="0" borderId="30" xfId="62" applyNumberFormat="1" applyFont="1" applyFill="1" applyBorder="1" applyAlignment="1" applyProtection="1">
      <alignment horizontal="right"/>
    </xf>
    <xf numFmtId="0" fontId="41" fillId="26" borderId="52" xfId="0" applyFont="1" applyFill="1" applyBorder="1" applyAlignment="1">
      <alignment horizontal="center" vertical="center"/>
    </xf>
    <xf numFmtId="0" fontId="40" fillId="26" borderId="53" xfId="0" applyFont="1" applyFill="1" applyBorder="1" applyAlignment="1">
      <alignment horizontal="center" vertical="center"/>
    </xf>
    <xf numFmtId="0" fontId="40" fillId="26" borderId="54" xfId="0" applyFont="1" applyFill="1" applyBorder="1" applyAlignment="1">
      <alignment horizontal="center" vertical="center"/>
    </xf>
    <xf numFmtId="0" fontId="40" fillId="26" borderId="0" xfId="0" applyFont="1" applyFill="1" applyBorder="1" applyAlignment="1">
      <alignment horizontal="center" vertical="center"/>
    </xf>
    <xf numFmtId="0" fontId="40" fillId="26" borderId="55" xfId="0" applyFont="1" applyFill="1" applyBorder="1" applyAlignment="1">
      <alignment horizontal="center" vertical="center"/>
    </xf>
    <xf numFmtId="0" fontId="40" fillId="26" borderId="56" xfId="0" applyFont="1" applyFill="1" applyBorder="1" applyAlignment="1">
      <alignment horizontal="center" vertical="center"/>
    </xf>
    <xf numFmtId="0" fontId="41" fillId="0" borderId="10" xfId="0" applyFont="1" applyBorder="1" applyAlignment="1">
      <alignment horizontal="left"/>
    </xf>
    <xf numFmtId="0" fontId="40" fillId="0" borderId="10" xfId="0" applyFont="1" applyBorder="1" applyAlignment="1">
      <alignment horizontal="left"/>
    </xf>
    <xf numFmtId="167" fontId="40" fillId="0" borderId="19" xfId="62" applyNumberFormat="1" applyFont="1" applyFill="1" applyBorder="1" applyAlignment="1" applyProtection="1">
      <alignment horizontal="right"/>
    </xf>
    <xf numFmtId="0" fontId="41" fillId="26" borderId="61" xfId="0" applyFont="1" applyFill="1" applyBorder="1" applyAlignment="1">
      <alignment horizontal="center" vertical="center"/>
    </xf>
    <xf numFmtId="0" fontId="40" fillId="26" borderId="61" xfId="0" applyFont="1" applyFill="1" applyBorder="1" applyAlignment="1">
      <alignment horizontal="center" vertical="center"/>
    </xf>
    <xf numFmtId="167" fontId="41" fillId="26" borderId="62" xfId="62" applyNumberFormat="1" applyFont="1" applyFill="1" applyBorder="1" applyAlignment="1" applyProtection="1">
      <alignment horizontal="right"/>
    </xf>
    <xf numFmtId="167" fontId="41" fillId="26" borderId="63" xfId="62" applyNumberFormat="1" applyFont="1" applyFill="1" applyBorder="1" applyAlignment="1" applyProtection="1">
      <alignment horizontal="right"/>
    </xf>
    <xf numFmtId="167" fontId="41" fillId="26" borderId="64" xfId="62" applyNumberFormat="1" applyFont="1" applyFill="1" applyBorder="1" applyAlignment="1" applyProtection="1">
      <alignment horizontal="right"/>
    </xf>
    <xf numFmtId="167" fontId="40" fillId="0" borderId="65" xfId="62" applyNumberFormat="1" applyFont="1" applyFill="1" applyBorder="1" applyAlignment="1" applyProtection="1">
      <alignment horizontal="right"/>
    </xf>
    <xf numFmtId="167" fontId="40" fillId="0" borderId="26" xfId="62" applyNumberFormat="1" applyFont="1" applyFill="1" applyBorder="1" applyAlignment="1" applyProtection="1">
      <alignment horizontal="right"/>
    </xf>
    <xf numFmtId="167" fontId="40" fillId="0" borderId="66" xfId="62" applyNumberFormat="1" applyFont="1" applyFill="1" applyBorder="1" applyAlignment="1" applyProtection="1">
      <alignment horizontal="right"/>
    </xf>
    <xf numFmtId="0" fontId="41" fillId="0" borderId="0" xfId="0" applyFont="1" applyAlignment="1">
      <alignment horizontal="center" vertical="center" wrapText="1"/>
    </xf>
    <xf numFmtId="0" fontId="41" fillId="26" borderId="67" xfId="0" applyFont="1" applyFill="1" applyBorder="1" applyAlignment="1">
      <alignment horizontal="center" vertical="center"/>
    </xf>
    <xf numFmtId="167" fontId="40" fillId="26" borderId="62" xfId="62" applyNumberFormat="1" applyFont="1" applyFill="1" applyBorder="1" applyAlignment="1" applyProtection="1">
      <alignment horizontal="right"/>
    </xf>
    <xf numFmtId="167" fontId="40" fillId="26" borderId="63" xfId="62" applyNumberFormat="1" applyFont="1" applyFill="1" applyBorder="1" applyAlignment="1" applyProtection="1">
      <alignment horizontal="right"/>
    </xf>
    <xf numFmtId="167" fontId="40" fillId="26" borderId="64" xfId="62" applyNumberFormat="1" applyFont="1" applyFill="1" applyBorder="1" applyAlignment="1" applyProtection="1">
      <alignment horizontal="right"/>
    </xf>
  </cellXfs>
  <cellStyles count="9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20% - Akzent1" xfId="7"/>
    <cellStyle name="20% - Akzent2" xfId="8"/>
    <cellStyle name="20% - Akzent3" xfId="9"/>
    <cellStyle name="20% - Akzent4" xfId="10"/>
    <cellStyle name="20% - Akzent5" xfId="11"/>
    <cellStyle name="20% - Akzent6" xfId="12"/>
    <cellStyle name="40 % - Accent1" xfId="13" builtinId="31" customBuiltin="1"/>
    <cellStyle name="40 % - Accent2" xfId="14" builtinId="35" customBuiltin="1"/>
    <cellStyle name="40 % - Accent3" xfId="15" builtinId="39" customBuiltin="1"/>
    <cellStyle name="40 % - Accent4" xfId="16" builtinId="43" customBuiltin="1"/>
    <cellStyle name="40 % - Accent5" xfId="17" builtinId="47" customBuiltin="1"/>
    <cellStyle name="40 % - Accent6" xfId="18" builtinId="51" customBuiltin="1"/>
    <cellStyle name="40% - Akzent1" xfId="19"/>
    <cellStyle name="40% - Akzent2" xfId="20"/>
    <cellStyle name="40% - Akzent3" xfId="21"/>
    <cellStyle name="40% - Akzent4" xfId="22"/>
    <cellStyle name="40% - Akzent5" xfId="23"/>
    <cellStyle name="40% - Akzent6" xfId="24"/>
    <cellStyle name="60 % - Accent1" xfId="25" builtinId="32" customBuiltin="1"/>
    <cellStyle name="60 % - Accent2" xfId="26" builtinId="36" customBuiltin="1"/>
    <cellStyle name="60 % - Accent3" xfId="27" builtinId="40" customBuiltin="1"/>
    <cellStyle name="60 % - Accent4" xfId="28" builtinId="44" customBuiltin="1"/>
    <cellStyle name="60 % - Accent5" xfId="29" builtinId="48" customBuiltin="1"/>
    <cellStyle name="60 % - Accent6" xfId="30" builtinId="52" customBuiltin="1"/>
    <cellStyle name="60% - Akzent1" xfId="31"/>
    <cellStyle name="60% - Akzent2" xfId="32"/>
    <cellStyle name="60% - Akzent3" xfId="33"/>
    <cellStyle name="60% - Akzent4" xfId="34"/>
    <cellStyle name="60% - Akzent5" xfId="35"/>
    <cellStyle name="60% - Akzent6" xfId="36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kzent1" xfId="43"/>
    <cellStyle name="Akzent2" xfId="44"/>
    <cellStyle name="Akzent3" xfId="45"/>
    <cellStyle name="Akzent4" xfId="46"/>
    <cellStyle name="Akzent5" xfId="47"/>
    <cellStyle name="Akzent6" xfId="48"/>
    <cellStyle name="Ausgabe" xfId="49"/>
    <cellStyle name="Avertissement" xfId="50" builtinId="11" customBuiltin="1"/>
    <cellStyle name="Berechnung" xfId="51"/>
    <cellStyle name="Calcul" xfId="52" builtinId="22" customBuiltin="1"/>
    <cellStyle name="Cellule liée" xfId="53" builtinId="24" customBuiltin="1"/>
    <cellStyle name="Commentaire" xfId="54" builtinId="10" customBuiltin="1"/>
    <cellStyle name="Eingabe" xfId="55"/>
    <cellStyle name="Entrée" xfId="56" builtinId="20" customBuiltin="1"/>
    <cellStyle name="Ergebnis" xfId="57"/>
    <cellStyle name="Erklärender Text" xfId="58"/>
    <cellStyle name="Euro" xfId="59"/>
    <cellStyle name="Gut" xfId="60"/>
    <cellStyle name="Insatisfaisant" xfId="61" builtinId="27" customBuiltin="1"/>
    <cellStyle name="Milliers" xfId="62" builtinId="3"/>
    <cellStyle name="Neutral" xfId="63"/>
    <cellStyle name="Neutre" xfId="64" builtinId="28" customBuiltin="1"/>
    <cellStyle name="Normal" xfId="0" builtinId="0"/>
    <cellStyle name="Normal 2" xfId="65"/>
    <cellStyle name="Normal 3" xfId="66"/>
    <cellStyle name="Normale 2" xfId="67"/>
    <cellStyle name="Normale 3" xfId="68"/>
    <cellStyle name="Normale_Guidelines_NP-Proposals_Standard-Tables_Version-2006_Final" xfId="69"/>
    <cellStyle name="Notiz" xfId="70"/>
    <cellStyle name="Satisfaisant" xfId="71" builtinId="26" customBuiltin="1"/>
    <cellStyle name="Schlecht" xfId="72"/>
    <cellStyle name="Sortie" xfId="73" builtinId="21" customBuiltin="1"/>
    <cellStyle name="Standard 2" xfId="74"/>
    <cellStyle name="Texte explicatif" xfId="75" builtinId="53" customBuiltin="1"/>
    <cellStyle name="Titre" xfId="76" builtinId="15" customBuiltin="1"/>
    <cellStyle name="Titre 1" xfId="77"/>
    <cellStyle name="Titre 1" xfId="78" builtinId="16" customBuiltin="1"/>
    <cellStyle name="Titre 2" xfId="79" builtinId="17" customBuiltin="1"/>
    <cellStyle name="Titre 3" xfId="80" builtinId="18" customBuiltin="1"/>
    <cellStyle name="Titre 4" xfId="81" builtinId="19" customBuiltin="1"/>
    <cellStyle name="Total" xfId="82" builtinId="25" customBuiltin="1"/>
    <cellStyle name="Überschrift" xfId="83"/>
    <cellStyle name="Überschrift 1" xfId="84"/>
    <cellStyle name="Überschrift 2" xfId="85"/>
    <cellStyle name="Überschrift 3" xfId="86"/>
    <cellStyle name="Überschrift 4" xfId="87"/>
    <cellStyle name="Vérification" xfId="88" builtinId="23" customBuiltin="1"/>
    <cellStyle name="Verknüpfte Zelle" xfId="89"/>
    <cellStyle name="Warnender Text" xfId="90"/>
    <cellStyle name="Zelle überprüfen" xfId="9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dinthee\Mes%20documents\drvrh\contractUE\2009\NP2009%20v2%2012-11-08\DOCUME~1\BONHOM~1.DPM\LOCALS~1\Temp\IRD_Fin%20Forms_final-SI(ATL-CE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dinthee\Mes%20documents\drvrh\contractUE\2009\NP2009%20v2%2012-11-08\DOCUME~1\BONHOM~1.DPM\LOCALS~1\TEMP\IRD_Fin%20Forms_final-SI(IND)V2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1_Economic _ transversal var_"/>
      <sheetName val="A2 Staff ATL_CE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1_Economic _ transversal var_"/>
      <sheetName val="A2 Staff IND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/>
  <dimension ref="A1:C13"/>
  <sheetViews>
    <sheetView tabSelected="1" zoomScaleNormal="80" zoomScaleSheetLayoutView="80" workbookViewId="0">
      <pane ySplit="1" topLeftCell="A2" activePane="bottomLeft" state="frozen"/>
      <selection pane="bottomLeft" activeCell="A4" sqref="A4"/>
    </sheetView>
  </sheetViews>
  <sheetFormatPr baseColWidth="10" defaultColWidth="9.140625" defaultRowHeight="12.75"/>
  <cols>
    <col min="1" max="1" width="42.5703125" bestFit="1" customWidth="1"/>
    <col min="2" max="2" width="27.28515625" customWidth="1"/>
    <col min="3" max="3" width="15" customWidth="1"/>
    <col min="4" max="4" width="17.28515625" customWidth="1"/>
  </cols>
  <sheetData>
    <row r="1" spans="1:3" ht="42" customHeight="1" thickTop="1" thickBot="1">
      <c r="A1" s="78" t="s">
        <v>47</v>
      </c>
      <c r="B1" s="79"/>
      <c r="C1" s="75">
        <v>20000</v>
      </c>
    </row>
    <row r="2" spans="1:3" ht="36.75" customHeight="1" thickTop="1" thickBot="1">
      <c r="A2" s="77"/>
      <c r="B2" s="87" t="s">
        <v>48</v>
      </c>
      <c r="C2" s="88"/>
    </row>
    <row r="3" spans="1:3" ht="21" customHeight="1" thickTop="1" thickBot="1">
      <c r="A3" s="76" t="s">
        <v>52</v>
      </c>
      <c r="B3" s="71">
        <f>'site web colloque invit expert'!M5</f>
        <v>1500</v>
      </c>
      <c r="C3" s="82">
        <f>C1-B3</f>
        <v>18500</v>
      </c>
    </row>
    <row r="4" spans="1:3" ht="21" customHeight="1" thickTop="1" thickBot="1">
      <c r="A4" s="72" t="s">
        <v>42</v>
      </c>
      <c r="B4" s="71">
        <f>'site web colloque invit expert'!M6</f>
        <v>3680</v>
      </c>
      <c r="C4" s="82">
        <f t="shared" ref="C4:C10" si="0">C3-B4</f>
        <v>14820</v>
      </c>
    </row>
    <row r="5" spans="1:3" ht="21" customHeight="1" thickTop="1" thickBot="1">
      <c r="A5" s="73" t="s">
        <v>28</v>
      </c>
      <c r="B5" s="71">
        <f>'site web colloque invit expert'!M7</f>
        <v>5000</v>
      </c>
      <c r="C5" s="82">
        <f t="shared" si="0"/>
        <v>9820</v>
      </c>
    </row>
    <row r="6" spans="1:3" ht="21" customHeight="1" thickTop="1" thickBot="1">
      <c r="A6" s="73" t="s">
        <v>51</v>
      </c>
      <c r="B6" s="71">
        <f>'site web colloque invit expert'!M8</f>
        <v>3080</v>
      </c>
      <c r="C6" s="82">
        <f t="shared" si="0"/>
        <v>6740</v>
      </c>
    </row>
    <row r="7" spans="1:3" ht="21" customHeight="1" thickTop="1" thickBot="1">
      <c r="A7" s="73" t="s">
        <v>46</v>
      </c>
      <c r="B7" s="71">
        <f>LB!E17</f>
        <v>490</v>
      </c>
      <c r="C7" s="82">
        <f t="shared" si="0"/>
        <v>6250</v>
      </c>
    </row>
    <row r="8" spans="1:3" ht="21" customHeight="1" thickTop="1" thickBot="1">
      <c r="A8" s="73" t="s">
        <v>13</v>
      </c>
      <c r="B8" s="71">
        <f>UTBM!E17</f>
        <v>1294</v>
      </c>
      <c r="C8" s="82">
        <f t="shared" si="0"/>
        <v>4956</v>
      </c>
    </row>
    <row r="9" spans="1:3" ht="21" customHeight="1" thickTop="1">
      <c r="A9" s="73" t="s">
        <v>11</v>
      </c>
      <c r="B9" s="71">
        <f>UTC!E17</f>
        <v>426</v>
      </c>
      <c r="C9" s="82">
        <f t="shared" si="0"/>
        <v>4530</v>
      </c>
    </row>
    <row r="10" spans="1:3" ht="21" customHeight="1">
      <c r="A10" s="80" t="s">
        <v>12</v>
      </c>
      <c r="B10" s="71">
        <f>UTT!E17</f>
        <v>601</v>
      </c>
      <c r="C10" s="83">
        <f t="shared" si="0"/>
        <v>3929</v>
      </c>
    </row>
    <row r="11" spans="1:3" ht="21" customHeight="1" thickBot="1">
      <c r="A11" s="74" t="s">
        <v>8</v>
      </c>
      <c r="B11" s="85">
        <f>SUM(B3:B10)</f>
        <v>16071</v>
      </c>
      <c r="C11" s="81">
        <f>C1-B11</f>
        <v>3929</v>
      </c>
    </row>
    <row r="12" spans="1:3" ht="24.75" customHeight="1" thickTop="1" thickBot="1">
      <c r="A12" s="84" t="s">
        <v>49</v>
      </c>
      <c r="B12" s="2"/>
      <c r="C12" s="86">
        <f>C11</f>
        <v>3929</v>
      </c>
    </row>
    <row r="13" spans="1:3" ht="13.5" thickTop="1"/>
  </sheetData>
  <mergeCells count="1">
    <mergeCell ref="B2:C2"/>
  </mergeCells>
  <phoneticPr fontId="36" type="noConversion"/>
  <printOptions horizontalCentered="1" verticalCentered="1"/>
  <pageMargins left="0.74803149606299213" right="0.74803149606299213" top="0.70866141732283472" bottom="0.78740157480314965" header="0.51181102362204722" footer="0.51181102362204722"/>
  <pageSetup paperSize="9" scale="55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5">
    <pageSetUpPr fitToPage="1"/>
  </sheetPr>
  <dimension ref="A1:S46"/>
  <sheetViews>
    <sheetView showZeros="0" zoomScale="80" zoomScaleNormal="80" zoomScaleSheetLayoutView="80" workbookViewId="0">
      <selection activeCell="A14" sqref="A14:E14"/>
    </sheetView>
  </sheetViews>
  <sheetFormatPr baseColWidth="10" defaultColWidth="9.140625" defaultRowHeight="12.75"/>
  <cols>
    <col min="1" max="1" width="48.7109375" style="3" bestFit="1" customWidth="1"/>
    <col min="2" max="2" width="17" style="3" customWidth="1"/>
    <col min="3" max="3" width="17.7109375" style="3" customWidth="1"/>
    <col min="4" max="4" width="19.140625" style="3" customWidth="1"/>
    <col min="5" max="5" width="18.140625" style="3" customWidth="1"/>
    <col min="6" max="6" width="13" style="3" customWidth="1"/>
    <col min="7" max="7" width="14.28515625" style="3" customWidth="1"/>
    <col min="8" max="8" width="16.28515625" style="3" customWidth="1"/>
    <col min="9" max="9" width="15.7109375" style="3" customWidth="1"/>
    <col min="10" max="10" width="19.42578125" style="3" customWidth="1"/>
    <col min="11" max="11" width="15.42578125" style="3" customWidth="1"/>
    <col min="12" max="12" width="13.42578125" style="3" customWidth="1"/>
    <col min="13" max="13" width="17.5703125" style="3" customWidth="1"/>
    <col min="14" max="15" width="9.140625" style="3" customWidth="1"/>
    <col min="16" max="16" width="10.5703125" style="3" customWidth="1"/>
    <col min="17" max="16384" width="9.140625" style="3"/>
  </cols>
  <sheetData>
    <row r="1" spans="1:19" ht="13.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M1"/>
    </row>
    <row r="2" spans="1:19" ht="19.5">
      <c r="A2" s="7"/>
      <c r="B2" s="8"/>
      <c r="C2" s="7"/>
      <c r="D2" s="7"/>
      <c r="E2" s="7"/>
      <c r="F2" s="7"/>
      <c r="G2" s="7"/>
      <c r="H2" s="7"/>
      <c r="I2" s="7"/>
      <c r="J2" s="7"/>
      <c r="K2" s="7"/>
      <c r="P2" s="1"/>
    </row>
    <row r="3" spans="1:19" ht="30" customHeight="1">
      <c r="A3" s="98" t="s">
        <v>29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19" ht="78">
      <c r="A4" s="9" t="s">
        <v>2</v>
      </c>
      <c r="B4" s="10" t="s">
        <v>33</v>
      </c>
      <c r="C4" s="10" t="s">
        <v>38</v>
      </c>
      <c r="D4" s="10" t="s">
        <v>39</v>
      </c>
      <c r="E4" s="10" t="s">
        <v>44</v>
      </c>
      <c r="F4" s="10" t="s">
        <v>31</v>
      </c>
      <c r="G4" s="34" t="s">
        <v>32</v>
      </c>
      <c r="H4" s="59" t="s">
        <v>35</v>
      </c>
      <c r="I4" s="57" t="s">
        <v>36</v>
      </c>
      <c r="J4" s="57" t="s">
        <v>40</v>
      </c>
      <c r="K4" s="57" t="s">
        <v>41</v>
      </c>
      <c r="L4" s="11" t="s">
        <v>27</v>
      </c>
      <c r="M4" s="12" t="s">
        <v>9</v>
      </c>
    </row>
    <row r="5" spans="1:19" ht="19.5">
      <c r="A5" s="13" t="s">
        <v>34</v>
      </c>
      <c r="B5" s="15"/>
      <c r="C5" s="16"/>
      <c r="D5" s="16"/>
      <c r="E5" s="16"/>
      <c r="F5" s="17"/>
      <c r="G5" s="17"/>
      <c r="H5" s="17"/>
      <c r="I5" s="18"/>
      <c r="J5" s="49"/>
      <c r="K5" s="19"/>
      <c r="L5" s="20"/>
      <c r="M5" s="58">
        <v>1500</v>
      </c>
      <c r="O5"/>
    </row>
    <row r="6" spans="1:19" ht="19.5">
      <c r="A6" s="13" t="s">
        <v>30</v>
      </c>
      <c r="B6" s="15">
        <v>3</v>
      </c>
      <c r="C6" s="16">
        <v>1</v>
      </c>
      <c r="D6" s="16">
        <v>6</v>
      </c>
      <c r="E6" s="16"/>
      <c r="F6" s="22">
        <v>30</v>
      </c>
      <c r="G6" s="56">
        <f>F6*D6</f>
        <v>180</v>
      </c>
      <c r="H6" s="22">
        <v>3</v>
      </c>
      <c r="I6" s="67">
        <v>1000</v>
      </c>
      <c r="J6" s="18"/>
      <c r="K6" s="60">
        <f>I6*H6</f>
        <v>3000</v>
      </c>
      <c r="L6" s="60">
        <v>500</v>
      </c>
      <c r="M6" s="58">
        <f>G6+K6+L6</f>
        <v>3680</v>
      </c>
      <c r="O6"/>
    </row>
    <row r="7" spans="1:19" ht="19.5">
      <c r="A7" s="13" t="s">
        <v>28</v>
      </c>
      <c r="B7" s="15"/>
      <c r="C7" s="16"/>
      <c r="D7" s="16"/>
      <c r="E7" s="16"/>
      <c r="F7" s="16"/>
      <c r="G7" s="56">
        <f>F7*D7</f>
        <v>0</v>
      </c>
      <c r="H7" s="16"/>
      <c r="I7" s="23"/>
      <c r="J7" s="23"/>
      <c r="K7" s="53"/>
      <c r="L7" s="54"/>
      <c r="M7" s="61">
        <v>5000</v>
      </c>
      <c r="O7"/>
    </row>
    <row r="8" spans="1:19" ht="19.5">
      <c r="A8" s="24" t="s">
        <v>50</v>
      </c>
      <c r="B8" s="25">
        <v>4</v>
      </c>
      <c r="C8" s="25">
        <v>8</v>
      </c>
      <c r="D8" s="25"/>
      <c r="E8" s="25">
        <v>16</v>
      </c>
      <c r="F8" s="22">
        <v>30</v>
      </c>
      <c r="G8" s="56">
        <f>F8*E8</f>
        <v>480</v>
      </c>
      <c r="H8" s="63">
        <v>8</v>
      </c>
      <c r="I8" s="67">
        <v>200</v>
      </c>
      <c r="J8" s="68">
        <f>I8*H8</f>
        <v>1600</v>
      </c>
      <c r="K8" s="55"/>
      <c r="L8" s="60">
        <v>1000</v>
      </c>
      <c r="M8" s="69">
        <f>G8+J8+L8</f>
        <v>3080</v>
      </c>
    </row>
    <row r="9" spans="1:19" ht="27" customHeight="1" thickBot="1">
      <c r="A9" s="50" t="s">
        <v>8</v>
      </c>
      <c r="B9" s="51"/>
      <c r="C9" s="51"/>
      <c r="D9" s="51"/>
      <c r="E9" s="51"/>
      <c r="F9" s="51"/>
      <c r="G9" s="51"/>
      <c r="H9" s="64"/>
      <c r="I9" s="65"/>
      <c r="J9" s="65"/>
      <c r="K9" s="66"/>
      <c r="L9" s="52"/>
      <c r="M9" s="62">
        <f>SUM(M5:M8)</f>
        <v>13260</v>
      </c>
    </row>
    <row r="10" spans="1:19" ht="20.25" thickBo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S10" s="5"/>
    </row>
    <row r="11" spans="1:19" ht="19.5" customHeight="1">
      <c r="A11" s="103" t="s">
        <v>20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5"/>
    </row>
    <row r="12" spans="1:19" ht="19.5" customHeight="1">
      <c r="A12" s="98"/>
      <c r="B12" s="106"/>
      <c r="C12" s="106"/>
      <c r="D12" s="106"/>
      <c r="E12" s="106"/>
      <c r="F12" s="107"/>
      <c r="G12" s="107"/>
      <c r="H12" s="107"/>
      <c r="I12" s="107"/>
      <c r="J12" s="107"/>
      <c r="K12" s="108"/>
    </row>
    <row r="13" spans="1:19" ht="19.5" customHeight="1">
      <c r="A13" s="97" t="s">
        <v>34</v>
      </c>
      <c r="B13" s="97"/>
      <c r="C13" s="97"/>
      <c r="D13" s="97"/>
      <c r="E13" s="97"/>
      <c r="F13" s="91">
        <f>M5</f>
        <v>1500</v>
      </c>
      <c r="G13" s="91"/>
      <c r="H13" s="91"/>
      <c r="I13" s="91"/>
      <c r="J13" s="91"/>
      <c r="K13" s="92"/>
    </row>
    <row r="14" spans="1:19" ht="19.5" customHeight="1">
      <c r="A14" s="97" t="s">
        <v>42</v>
      </c>
      <c r="B14" s="97"/>
      <c r="C14" s="97"/>
      <c r="D14" s="97"/>
      <c r="E14" s="97"/>
      <c r="F14" s="91">
        <f>M6</f>
        <v>3680</v>
      </c>
      <c r="G14" s="91"/>
      <c r="H14" s="91"/>
      <c r="I14" s="91"/>
      <c r="J14" s="91"/>
      <c r="K14" s="92">
        <f>M6</f>
        <v>3680</v>
      </c>
    </row>
    <row r="15" spans="1:19" ht="19.5" customHeight="1">
      <c r="A15" s="100" t="s">
        <v>43</v>
      </c>
      <c r="B15" s="100"/>
      <c r="C15" s="100"/>
      <c r="D15" s="100"/>
      <c r="E15" s="100"/>
      <c r="F15" s="101">
        <f>M7</f>
        <v>5000</v>
      </c>
      <c r="G15" s="101"/>
      <c r="H15" s="101"/>
      <c r="I15" s="101"/>
      <c r="J15" s="101"/>
      <c r="K15" s="102">
        <f>M7</f>
        <v>5000</v>
      </c>
    </row>
    <row r="16" spans="1:19" ht="19.5" customHeight="1">
      <c r="A16" s="97" t="s">
        <v>51</v>
      </c>
      <c r="B16" s="97"/>
      <c r="C16" s="97"/>
      <c r="D16" s="97"/>
      <c r="E16" s="97"/>
      <c r="F16" s="95">
        <f>M8</f>
        <v>3080</v>
      </c>
      <c r="G16" s="95"/>
      <c r="H16" s="95"/>
      <c r="I16" s="95"/>
      <c r="J16" s="95"/>
      <c r="K16" s="96"/>
    </row>
    <row r="17" spans="1:11" ht="20.25" customHeight="1" thickBot="1">
      <c r="A17" s="89" t="s">
        <v>1</v>
      </c>
      <c r="B17" s="90"/>
      <c r="C17" s="90"/>
      <c r="D17" s="90"/>
      <c r="E17" s="70"/>
      <c r="F17" s="93">
        <f>M9</f>
        <v>13260</v>
      </c>
      <c r="G17" s="93"/>
      <c r="H17" s="93"/>
      <c r="I17" s="93"/>
      <c r="J17" s="93"/>
      <c r="K17" s="94"/>
    </row>
    <row r="18" spans="1:11" ht="14.25"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ht="14.25"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5">
      <c r="A20" s="48" t="s">
        <v>45</v>
      </c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ht="14.25"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ht="14.25"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4.25"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ht="14.25"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ht="14.25"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4.25"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4.25"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ht="14.25"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4.25"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ht="14.25"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ht="14.25"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4.25"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2:11" ht="14.25"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2:11" ht="14.25"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2:11" ht="14.25"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2:11" ht="14.25"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2:11" ht="14.25"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2:11" ht="14.25"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2:11" ht="14.25"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2:11" ht="14.25"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2:11" ht="14.25"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2:11" ht="14.25"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2:11" ht="14.25"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2:11" ht="14.25"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2:11" ht="14.25"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2:11" ht="14.25">
      <c r="B46" s="6"/>
      <c r="C46" s="6"/>
      <c r="D46" s="6"/>
      <c r="E46" s="6"/>
      <c r="F46" s="6"/>
      <c r="G46" s="6"/>
      <c r="H46" s="6"/>
      <c r="I46" s="6"/>
      <c r="J46" s="6"/>
      <c r="K46" s="6"/>
    </row>
  </sheetData>
  <mergeCells count="12">
    <mergeCell ref="F15:K15"/>
    <mergeCell ref="A11:K12"/>
    <mergeCell ref="A17:D17"/>
    <mergeCell ref="F13:K13"/>
    <mergeCell ref="F17:K17"/>
    <mergeCell ref="F16:K16"/>
    <mergeCell ref="A16:E16"/>
    <mergeCell ref="A3:M3"/>
    <mergeCell ref="A13:E13"/>
    <mergeCell ref="A14:E14"/>
    <mergeCell ref="A15:E15"/>
    <mergeCell ref="F14:K14"/>
  </mergeCells>
  <phoneticPr fontId="36" type="noConversion"/>
  <pageMargins left="1.1402777777777777" right="0.95000000000000007" top="0.45" bottom="0.98402777777777783" header="0.51180555555555562" footer="0.51180555555555562"/>
  <pageSetup paperSize="9" scale="59" firstPageNumber="0" orientation="portrait" horizontalDpi="300" verticalDpi="300" r:id="rId1"/>
  <headerFooter alignWithMargins="0"/>
  <colBreaks count="1" manualBreakCount="1"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46">
    <pageSetUpPr fitToPage="1"/>
  </sheetPr>
  <dimension ref="A1:L19"/>
  <sheetViews>
    <sheetView showZeros="0" zoomScale="80" zoomScaleNormal="80" zoomScaleSheetLayoutView="80" workbookViewId="0">
      <selection sqref="A1:B1"/>
    </sheetView>
  </sheetViews>
  <sheetFormatPr baseColWidth="10" defaultRowHeight="19.5"/>
  <cols>
    <col min="1" max="1" width="51.7109375" style="7" bestFit="1" customWidth="1"/>
    <col min="2" max="2" width="14.7109375" style="7" customWidth="1"/>
    <col min="3" max="3" width="13.42578125" style="7" customWidth="1"/>
    <col min="4" max="4" width="13.7109375" style="7" customWidth="1"/>
    <col min="5" max="5" width="13.28515625" style="7" customWidth="1"/>
    <col min="6" max="6" width="13.7109375" style="7" customWidth="1"/>
    <col min="7" max="7" width="15" style="7" customWidth="1"/>
    <col min="8" max="9" width="15.5703125" style="7" customWidth="1"/>
    <col min="10" max="10" width="15" style="7" customWidth="1"/>
    <col min="11" max="11" width="12.85546875" style="7" customWidth="1"/>
    <col min="12" max="12" width="16.140625" style="7" customWidth="1"/>
    <col min="13" max="16384" width="11.42578125" style="7"/>
  </cols>
  <sheetData>
    <row r="1" spans="1:12">
      <c r="A1" s="120" t="s">
        <v>53</v>
      </c>
      <c r="B1" s="120"/>
      <c r="C1" s="35"/>
      <c r="D1" s="28"/>
      <c r="E1" s="28"/>
      <c r="F1" s="28"/>
      <c r="G1" s="28"/>
      <c r="H1" s="28"/>
      <c r="I1" s="28"/>
    </row>
    <row r="2" spans="1:12">
      <c r="B2" s="8"/>
    </row>
    <row r="3" spans="1:12">
      <c r="A3" s="98" t="s">
        <v>37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</row>
    <row r="4" spans="1:12" ht="58.5">
      <c r="A4" s="9" t="s">
        <v>2</v>
      </c>
      <c r="B4" s="10" t="s">
        <v>17</v>
      </c>
      <c r="C4" s="10" t="s">
        <v>14</v>
      </c>
      <c r="D4" s="10" t="s">
        <v>15</v>
      </c>
      <c r="E4" s="10" t="s">
        <v>4</v>
      </c>
      <c r="F4" s="10" t="s">
        <v>5</v>
      </c>
      <c r="G4" s="10" t="s">
        <v>6</v>
      </c>
      <c r="H4" s="11" t="s">
        <v>21</v>
      </c>
      <c r="I4" s="11" t="s">
        <v>7</v>
      </c>
      <c r="J4" s="11" t="s">
        <v>18</v>
      </c>
      <c r="K4" s="11" t="s">
        <v>19</v>
      </c>
      <c r="L4" s="12" t="s">
        <v>9</v>
      </c>
    </row>
    <row r="5" spans="1:12">
      <c r="A5" s="13" t="s">
        <v>3</v>
      </c>
      <c r="B5" s="14">
        <v>5</v>
      </c>
      <c r="C5" s="16">
        <v>1</v>
      </c>
      <c r="D5" s="16">
        <v>5</v>
      </c>
      <c r="E5" s="18">
        <v>30</v>
      </c>
      <c r="F5" s="46">
        <f>E5*D5</f>
        <v>150</v>
      </c>
      <c r="G5" s="36">
        <v>5</v>
      </c>
      <c r="H5" s="39">
        <v>28</v>
      </c>
      <c r="I5" s="37">
        <f>H5*G5</f>
        <v>140</v>
      </c>
      <c r="J5" s="43">
        <v>10</v>
      </c>
      <c r="K5" s="45">
        <f>J5*B5</f>
        <v>50</v>
      </c>
      <c r="L5" s="21">
        <f>F5+I5+J5</f>
        <v>300</v>
      </c>
    </row>
    <row r="6" spans="1:12" ht="20.25" thickBot="1">
      <c r="A6" s="13" t="s">
        <v>16</v>
      </c>
      <c r="B6" s="14">
        <v>2</v>
      </c>
      <c r="C6" s="16">
        <v>1</v>
      </c>
      <c r="D6" s="16">
        <v>2</v>
      </c>
      <c r="E6" s="18">
        <v>30</v>
      </c>
      <c r="F6" s="46">
        <f>E6*D6</f>
        <v>60</v>
      </c>
      <c r="G6" s="16">
        <v>2</v>
      </c>
      <c r="H6" s="39">
        <v>28</v>
      </c>
      <c r="I6" s="38">
        <f>H6*G6</f>
        <v>56</v>
      </c>
      <c r="J6" s="44">
        <v>10</v>
      </c>
      <c r="K6" s="45">
        <f>J6*B6</f>
        <v>20</v>
      </c>
      <c r="L6" s="21">
        <f>F6+I6+J6</f>
        <v>126</v>
      </c>
    </row>
    <row r="7" spans="1:12" ht="20.25" thickBot="1">
      <c r="A7" s="40" t="s">
        <v>8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7">
        <f>SUM(L5:L6)</f>
        <v>426</v>
      </c>
    </row>
    <row r="8" spans="1:12">
      <c r="A8" s="31"/>
      <c r="B8" s="32"/>
      <c r="C8" s="32"/>
      <c r="D8" s="33"/>
      <c r="E8" s="32"/>
      <c r="F8" s="32"/>
      <c r="G8" s="32"/>
      <c r="H8" s="32"/>
      <c r="I8" s="32"/>
    </row>
    <row r="9" spans="1:12" ht="20.25" thickBot="1">
      <c r="A9" s="32"/>
      <c r="B9" s="32"/>
      <c r="C9" s="32"/>
      <c r="D9" s="32"/>
      <c r="E9" s="32"/>
      <c r="F9" s="32"/>
      <c r="G9" s="32"/>
      <c r="H9" s="32"/>
      <c r="I9" s="32"/>
    </row>
    <row r="10" spans="1:12">
      <c r="A10" s="103" t="s">
        <v>20</v>
      </c>
      <c r="B10" s="104"/>
      <c r="C10" s="104"/>
      <c r="D10" s="104"/>
      <c r="E10" s="104"/>
      <c r="F10" s="104"/>
      <c r="G10" s="104"/>
      <c r="H10" s="104"/>
      <c r="I10" s="105"/>
    </row>
    <row r="11" spans="1:12">
      <c r="A11" s="121"/>
      <c r="B11" s="107"/>
      <c r="C11" s="107"/>
      <c r="D11" s="107"/>
      <c r="E11" s="107"/>
      <c r="F11" s="107"/>
      <c r="G11" s="107"/>
      <c r="H11" s="107"/>
      <c r="I11" s="108"/>
    </row>
    <row r="12" spans="1:12">
      <c r="A12" s="109"/>
      <c r="B12" s="110"/>
      <c r="C12" s="110"/>
      <c r="D12" s="110"/>
      <c r="E12" s="111"/>
      <c r="F12" s="91"/>
      <c r="G12" s="91"/>
      <c r="H12" s="91"/>
      <c r="I12" s="92"/>
    </row>
    <row r="13" spans="1:12">
      <c r="A13" s="109"/>
      <c r="B13" s="110"/>
      <c r="C13" s="110"/>
      <c r="D13" s="110"/>
      <c r="E13" s="111"/>
      <c r="F13" s="91"/>
      <c r="G13" s="91"/>
      <c r="H13" s="91"/>
      <c r="I13" s="92"/>
    </row>
    <row r="14" spans="1:12">
      <c r="A14" s="109"/>
      <c r="B14" s="110"/>
      <c r="C14" s="110"/>
      <c r="D14" s="110"/>
      <c r="E14" s="111"/>
      <c r="F14" s="91"/>
      <c r="G14" s="91"/>
      <c r="H14" s="91"/>
      <c r="I14" s="92"/>
    </row>
    <row r="15" spans="1:12">
      <c r="A15" s="109"/>
      <c r="B15" s="110"/>
      <c r="C15" s="110"/>
      <c r="D15" s="110"/>
      <c r="E15" s="111"/>
      <c r="F15" s="91"/>
      <c r="G15" s="91"/>
      <c r="H15" s="91"/>
      <c r="I15" s="92"/>
    </row>
    <row r="16" spans="1:12" ht="20.25" thickBot="1">
      <c r="A16" s="109"/>
      <c r="B16" s="110"/>
      <c r="C16" s="110"/>
      <c r="D16" s="110"/>
      <c r="E16" s="117"/>
      <c r="F16" s="118"/>
      <c r="G16" s="118"/>
      <c r="H16" s="118"/>
      <c r="I16" s="119"/>
    </row>
    <row r="17" spans="1:9" ht="20.25" thickBot="1">
      <c r="A17" s="112" t="s">
        <v>10</v>
      </c>
      <c r="B17" s="113"/>
      <c r="C17" s="113"/>
      <c r="D17" s="113"/>
      <c r="E17" s="114">
        <f xml:space="preserve"> L7</f>
        <v>426</v>
      </c>
      <c r="F17" s="115"/>
      <c r="G17" s="115"/>
      <c r="H17" s="115"/>
      <c r="I17" s="116"/>
    </row>
    <row r="19" spans="1:9">
      <c r="A19" s="7" t="s">
        <v>24</v>
      </c>
    </row>
  </sheetData>
  <mergeCells count="15">
    <mergeCell ref="A1:B1"/>
    <mergeCell ref="A3:L3"/>
    <mergeCell ref="A10:I11"/>
    <mergeCell ref="A12:D12"/>
    <mergeCell ref="E12:I12"/>
    <mergeCell ref="A13:D13"/>
    <mergeCell ref="E13:I13"/>
    <mergeCell ref="A14:D14"/>
    <mergeCell ref="E14:I14"/>
    <mergeCell ref="A17:D17"/>
    <mergeCell ref="E17:I17"/>
    <mergeCell ref="A15:D15"/>
    <mergeCell ref="E15:I15"/>
    <mergeCell ref="A16:D16"/>
    <mergeCell ref="E16:I16"/>
  </mergeCells>
  <phoneticPr fontId="36" type="noConversion"/>
  <pageMargins left="1.1402777777777777" right="0.95000000000000007" top="0.45" bottom="0.98402777777777783" header="0.51180555555555562" footer="0.51180555555555562"/>
  <pageSetup paperSize="9" scale="63" firstPageNumber="0" orientation="portrait" horizontalDpi="300" verticalDpi="300" r:id="rId1"/>
  <headerFooter alignWithMargins="0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Feuil6">
    <pageSetUpPr fitToPage="1"/>
  </sheetPr>
  <dimension ref="A1:L19"/>
  <sheetViews>
    <sheetView showZeros="0" zoomScale="80" zoomScaleNormal="80" zoomScaleSheetLayoutView="80" workbookViewId="0">
      <selection sqref="A1:B1"/>
    </sheetView>
  </sheetViews>
  <sheetFormatPr baseColWidth="10" defaultRowHeight="19.5"/>
  <cols>
    <col min="1" max="1" width="51.42578125" style="7" bestFit="1" customWidth="1"/>
    <col min="2" max="2" width="15.28515625" style="7" bestFit="1" customWidth="1"/>
    <col min="3" max="3" width="13.5703125" style="7" customWidth="1"/>
    <col min="4" max="4" width="14.140625" style="7" customWidth="1"/>
    <col min="5" max="5" width="14" style="7" customWidth="1"/>
    <col min="6" max="6" width="13.42578125" style="7" customWidth="1"/>
    <col min="7" max="7" width="15.7109375" style="7" customWidth="1"/>
    <col min="8" max="8" width="15" style="7" customWidth="1"/>
    <col min="9" max="9" width="14.85546875" style="7" customWidth="1"/>
    <col min="10" max="10" width="14.28515625" style="7" customWidth="1"/>
    <col min="11" max="11" width="13.42578125" style="7" customWidth="1"/>
    <col min="12" max="12" width="15.7109375" style="7" customWidth="1"/>
    <col min="13" max="16384" width="11.42578125" style="7"/>
  </cols>
  <sheetData>
    <row r="1" spans="1:12">
      <c r="A1" s="120" t="s">
        <v>54</v>
      </c>
      <c r="B1" s="120"/>
      <c r="C1" s="35"/>
      <c r="D1" s="28"/>
      <c r="E1" s="28"/>
      <c r="F1" s="28"/>
      <c r="G1" s="28"/>
      <c r="H1" s="28"/>
      <c r="I1" s="28"/>
    </row>
    <row r="2" spans="1:12">
      <c r="B2" s="8"/>
    </row>
    <row r="3" spans="1:12">
      <c r="A3" s="98" t="s">
        <v>37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</row>
    <row r="4" spans="1:12" ht="58.5">
      <c r="A4" s="9" t="s">
        <v>2</v>
      </c>
      <c r="B4" s="10" t="s">
        <v>17</v>
      </c>
      <c r="C4" s="10" t="s">
        <v>14</v>
      </c>
      <c r="D4" s="10" t="s">
        <v>15</v>
      </c>
      <c r="E4" s="10" t="s">
        <v>4</v>
      </c>
      <c r="F4" s="10" t="s">
        <v>5</v>
      </c>
      <c r="G4" s="10" t="s">
        <v>6</v>
      </c>
      <c r="H4" s="11" t="s">
        <v>21</v>
      </c>
      <c r="I4" s="11" t="s">
        <v>7</v>
      </c>
      <c r="J4" s="11" t="s">
        <v>26</v>
      </c>
      <c r="K4" s="11" t="s">
        <v>19</v>
      </c>
      <c r="L4" s="12" t="s">
        <v>9</v>
      </c>
    </row>
    <row r="5" spans="1:12">
      <c r="A5" s="13" t="s">
        <v>3</v>
      </c>
      <c r="B5" s="14">
        <v>5</v>
      </c>
      <c r="C5" s="16">
        <v>1</v>
      </c>
      <c r="D5" s="16">
        <v>5</v>
      </c>
      <c r="E5" s="18">
        <v>30</v>
      </c>
      <c r="F5" s="46">
        <f>E5*D5</f>
        <v>150</v>
      </c>
      <c r="G5" s="36">
        <v>5</v>
      </c>
      <c r="H5" s="39">
        <v>53</v>
      </c>
      <c r="I5" s="37">
        <f>H5*G5</f>
        <v>265</v>
      </c>
      <c r="J5" s="43">
        <v>10</v>
      </c>
      <c r="K5" s="45">
        <f>J5*B5</f>
        <v>50</v>
      </c>
      <c r="L5" s="21">
        <f>F5+I5+J5</f>
        <v>425</v>
      </c>
    </row>
    <row r="6" spans="1:12" ht="20.25" thickBot="1">
      <c r="A6" s="13" t="s">
        <v>16</v>
      </c>
      <c r="B6" s="14">
        <v>2</v>
      </c>
      <c r="C6" s="16">
        <v>1</v>
      </c>
      <c r="D6" s="16">
        <v>2</v>
      </c>
      <c r="E6" s="18">
        <v>30</v>
      </c>
      <c r="F6" s="46">
        <f>E6*D6</f>
        <v>60</v>
      </c>
      <c r="G6" s="16">
        <v>2</v>
      </c>
      <c r="H6" s="39">
        <v>53</v>
      </c>
      <c r="I6" s="38">
        <f>H6*G6</f>
        <v>106</v>
      </c>
      <c r="J6" s="44">
        <v>10</v>
      </c>
      <c r="K6" s="45">
        <f>J6*B6</f>
        <v>20</v>
      </c>
      <c r="L6" s="21">
        <f>F6+I6+J6</f>
        <v>176</v>
      </c>
    </row>
    <row r="7" spans="1:12" ht="20.25" thickBot="1">
      <c r="A7" s="40" t="s">
        <v>8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7">
        <f>SUM(L5:L6)</f>
        <v>601</v>
      </c>
    </row>
    <row r="8" spans="1:12">
      <c r="A8" s="31"/>
      <c r="B8" s="32"/>
      <c r="C8" s="32"/>
      <c r="D8" s="33"/>
      <c r="E8" s="32"/>
      <c r="F8" s="32"/>
      <c r="G8" s="32"/>
      <c r="H8" s="32"/>
      <c r="I8" s="32"/>
    </row>
    <row r="9" spans="1:12" ht="20.25" thickBot="1">
      <c r="A9" s="32"/>
      <c r="B9" s="32"/>
      <c r="C9" s="32"/>
      <c r="D9" s="32"/>
      <c r="E9" s="32"/>
      <c r="F9" s="32"/>
      <c r="G9" s="32"/>
      <c r="H9" s="32"/>
      <c r="I9" s="32"/>
    </row>
    <row r="10" spans="1:12">
      <c r="A10" s="103" t="s">
        <v>20</v>
      </c>
      <c r="B10" s="104"/>
      <c r="C10" s="104"/>
      <c r="D10" s="104"/>
      <c r="E10" s="104"/>
      <c r="F10" s="104"/>
      <c r="G10" s="104"/>
      <c r="H10" s="104"/>
      <c r="I10" s="105"/>
    </row>
    <row r="11" spans="1:12">
      <c r="A11" s="121"/>
      <c r="B11" s="107"/>
      <c r="C11" s="107"/>
      <c r="D11" s="107"/>
      <c r="E11" s="107"/>
      <c r="F11" s="107"/>
      <c r="G11" s="107"/>
      <c r="H11" s="107"/>
      <c r="I11" s="108"/>
    </row>
    <row r="12" spans="1:12">
      <c r="A12" s="109"/>
      <c r="B12" s="110"/>
      <c r="C12" s="110"/>
      <c r="D12" s="110"/>
      <c r="E12" s="111"/>
      <c r="F12" s="91"/>
      <c r="G12" s="91"/>
      <c r="H12" s="91"/>
      <c r="I12" s="92"/>
    </row>
    <row r="13" spans="1:12">
      <c r="A13" s="109"/>
      <c r="B13" s="110"/>
      <c r="C13" s="110"/>
      <c r="D13" s="110"/>
      <c r="E13" s="111"/>
      <c r="F13" s="91"/>
      <c r="G13" s="91"/>
      <c r="H13" s="91"/>
      <c r="I13" s="92"/>
    </row>
    <row r="14" spans="1:12">
      <c r="A14" s="109"/>
      <c r="B14" s="110"/>
      <c r="C14" s="110"/>
      <c r="D14" s="110"/>
      <c r="E14" s="111"/>
      <c r="F14" s="91"/>
      <c r="G14" s="91"/>
      <c r="H14" s="91"/>
      <c r="I14" s="92"/>
    </row>
    <row r="15" spans="1:12">
      <c r="A15" s="109"/>
      <c r="B15" s="110"/>
      <c r="C15" s="110"/>
      <c r="D15" s="110"/>
      <c r="E15" s="111"/>
      <c r="F15" s="91"/>
      <c r="G15" s="91"/>
      <c r="H15" s="91"/>
      <c r="I15" s="92"/>
    </row>
    <row r="16" spans="1:12" ht="20.25" thickBot="1">
      <c r="A16" s="109"/>
      <c r="B16" s="110"/>
      <c r="C16" s="110"/>
      <c r="D16" s="110"/>
      <c r="E16" s="117"/>
      <c r="F16" s="118"/>
      <c r="G16" s="118"/>
      <c r="H16" s="118"/>
      <c r="I16" s="119"/>
    </row>
    <row r="17" spans="1:9" ht="20.25" thickBot="1">
      <c r="A17" s="112" t="s">
        <v>10</v>
      </c>
      <c r="B17" s="113"/>
      <c r="C17" s="113"/>
      <c r="D17" s="113"/>
      <c r="E17" s="114">
        <f xml:space="preserve"> L7</f>
        <v>601</v>
      </c>
      <c r="F17" s="115"/>
      <c r="G17" s="115"/>
      <c r="H17" s="115"/>
      <c r="I17" s="116"/>
    </row>
    <row r="19" spans="1:9">
      <c r="A19" s="7" t="s">
        <v>25</v>
      </c>
    </row>
  </sheetData>
  <mergeCells count="15">
    <mergeCell ref="A1:B1"/>
    <mergeCell ref="A3:L3"/>
    <mergeCell ref="A10:I11"/>
    <mergeCell ref="A12:D12"/>
    <mergeCell ref="E12:I12"/>
    <mergeCell ref="A13:D13"/>
    <mergeCell ref="E13:I13"/>
    <mergeCell ref="A14:D14"/>
    <mergeCell ref="E14:I14"/>
    <mergeCell ref="A17:D17"/>
    <mergeCell ref="E17:I17"/>
    <mergeCell ref="A15:D15"/>
    <mergeCell ref="E15:I15"/>
    <mergeCell ref="A16:D16"/>
    <mergeCell ref="E16:I16"/>
  </mergeCells>
  <phoneticPr fontId="36" type="noConversion"/>
  <pageMargins left="1.1402777777777777" right="0.95000000000000007" top="0.45" bottom="0.98402777777777783" header="0.51180555555555562" footer="0.51180555555555562"/>
  <pageSetup paperSize="9" scale="63" firstPageNumber="0" orientation="portrait" horizontalDpi="300" verticalDpi="300" r:id="rId1"/>
  <headerFooter alignWithMargins="0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Feuil4">
    <pageSetUpPr fitToPage="1"/>
  </sheetPr>
  <dimension ref="A1:L19"/>
  <sheetViews>
    <sheetView showZeros="0" zoomScale="80" zoomScaleNormal="80" zoomScaleSheetLayoutView="80" workbookViewId="0">
      <selection sqref="A1:C1"/>
    </sheetView>
  </sheetViews>
  <sheetFormatPr baseColWidth="10" defaultRowHeight="19.5"/>
  <cols>
    <col min="1" max="1" width="40.28515625" style="7" customWidth="1"/>
    <col min="2" max="2" width="15.140625" style="7" bestFit="1" customWidth="1"/>
    <col min="3" max="3" width="12.28515625" style="7" customWidth="1"/>
    <col min="4" max="4" width="11" style="7" customWidth="1"/>
    <col min="5" max="6" width="11.42578125" style="7"/>
    <col min="7" max="7" width="14.42578125" style="7" customWidth="1"/>
    <col min="8" max="8" width="14.5703125" style="7" customWidth="1"/>
    <col min="9" max="9" width="13.85546875" style="7" customWidth="1"/>
    <col min="10" max="10" width="13.7109375" style="7" customWidth="1"/>
    <col min="11" max="12" width="14.140625" style="7" customWidth="1"/>
    <col min="13" max="16384" width="11.42578125" style="7"/>
  </cols>
  <sheetData>
    <row r="1" spans="1:12" ht="19.5" customHeight="1">
      <c r="A1" s="120" t="s">
        <v>13</v>
      </c>
      <c r="B1" s="120"/>
      <c r="C1" s="120"/>
      <c r="D1" s="28"/>
      <c r="E1" s="28"/>
      <c r="F1" s="28"/>
      <c r="G1" s="28"/>
      <c r="H1" s="28"/>
      <c r="I1" s="28"/>
    </row>
    <row r="2" spans="1:12">
      <c r="B2" s="8"/>
    </row>
    <row r="3" spans="1:12">
      <c r="A3" s="98" t="s">
        <v>37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</row>
    <row r="4" spans="1:12" ht="58.5">
      <c r="A4" s="9" t="s">
        <v>2</v>
      </c>
      <c r="B4" s="10" t="s">
        <v>17</v>
      </c>
      <c r="C4" s="10" t="s">
        <v>14</v>
      </c>
      <c r="D4" s="10" t="s">
        <v>15</v>
      </c>
      <c r="E4" s="10" t="s">
        <v>4</v>
      </c>
      <c r="F4" s="10" t="s">
        <v>5</v>
      </c>
      <c r="G4" s="10" t="s">
        <v>6</v>
      </c>
      <c r="H4" s="11" t="s">
        <v>21</v>
      </c>
      <c r="I4" s="11" t="s">
        <v>7</v>
      </c>
      <c r="J4" s="11" t="s">
        <v>18</v>
      </c>
      <c r="K4" s="11" t="s">
        <v>19</v>
      </c>
      <c r="L4" s="12" t="s">
        <v>9</v>
      </c>
    </row>
    <row r="5" spans="1:12">
      <c r="A5" s="13" t="s">
        <v>3</v>
      </c>
      <c r="B5" s="14">
        <v>5</v>
      </c>
      <c r="C5" s="16">
        <v>1</v>
      </c>
      <c r="D5" s="16">
        <v>5</v>
      </c>
      <c r="E5" s="18">
        <v>30</v>
      </c>
      <c r="F5" s="46">
        <f>E5*D5</f>
        <v>150</v>
      </c>
      <c r="G5" s="36">
        <v>5</v>
      </c>
      <c r="H5" s="39">
        <v>152</v>
      </c>
      <c r="I5" s="37">
        <f>H5*G5</f>
        <v>760</v>
      </c>
      <c r="J5" s="43">
        <v>10</v>
      </c>
      <c r="K5" s="45">
        <f>J5*B5</f>
        <v>50</v>
      </c>
      <c r="L5" s="21">
        <f>F5+I5+J5</f>
        <v>920</v>
      </c>
    </row>
    <row r="6" spans="1:12" ht="20.25" thickBot="1">
      <c r="A6" s="13" t="s">
        <v>16</v>
      </c>
      <c r="B6" s="14">
        <v>2</v>
      </c>
      <c r="C6" s="16">
        <v>1</v>
      </c>
      <c r="D6" s="16">
        <v>2</v>
      </c>
      <c r="E6" s="18">
        <v>30</v>
      </c>
      <c r="F6" s="46">
        <f>E6*D6</f>
        <v>60</v>
      </c>
      <c r="G6" s="16">
        <v>2</v>
      </c>
      <c r="H6" s="39">
        <v>152</v>
      </c>
      <c r="I6" s="38">
        <f>H6*G6</f>
        <v>304</v>
      </c>
      <c r="J6" s="44">
        <v>10</v>
      </c>
      <c r="K6" s="45">
        <f>J6*B6</f>
        <v>20</v>
      </c>
      <c r="L6" s="21">
        <f>F6+I6+J6</f>
        <v>374</v>
      </c>
    </row>
    <row r="7" spans="1:12" ht="20.25" thickBot="1">
      <c r="A7" s="40" t="s">
        <v>8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7">
        <f>SUM(L5:L6)</f>
        <v>1294</v>
      </c>
    </row>
    <row r="8" spans="1:12">
      <c r="A8" s="31"/>
      <c r="B8" s="32"/>
      <c r="C8" s="32"/>
      <c r="D8" s="33"/>
      <c r="E8" s="32"/>
      <c r="F8" s="32"/>
      <c r="G8" s="32"/>
      <c r="H8" s="32"/>
      <c r="I8" s="32"/>
    </row>
    <row r="9" spans="1:12" ht="20.25" thickBot="1">
      <c r="A9" s="32"/>
      <c r="B9" s="32"/>
      <c r="C9" s="32"/>
      <c r="D9" s="32"/>
      <c r="E9" s="32"/>
      <c r="F9" s="32"/>
      <c r="G9" s="32"/>
      <c r="H9" s="32"/>
      <c r="I9" s="32"/>
    </row>
    <row r="10" spans="1:12">
      <c r="A10" s="103" t="s">
        <v>20</v>
      </c>
      <c r="B10" s="104"/>
      <c r="C10" s="104"/>
      <c r="D10" s="104"/>
      <c r="E10" s="104"/>
      <c r="F10" s="104"/>
      <c r="G10" s="104"/>
      <c r="H10" s="104"/>
      <c r="I10" s="105"/>
    </row>
    <row r="11" spans="1:12">
      <c r="A11" s="121"/>
      <c r="B11" s="107"/>
      <c r="C11" s="107"/>
      <c r="D11" s="107"/>
      <c r="E11" s="107"/>
      <c r="F11" s="107"/>
      <c r="G11" s="107"/>
      <c r="H11" s="107"/>
      <c r="I11" s="108"/>
    </row>
    <row r="12" spans="1:12">
      <c r="A12" s="109"/>
      <c r="B12" s="110"/>
      <c r="C12" s="110"/>
      <c r="D12" s="110"/>
      <c r="E12" s="111"/>
      <c r="F12" s="91"/>
      <c r="G12" s="91"/>
      <c r="H12" s="91"/>
      <c r="I12" s="92"/>
    </row>
    <row r="13" spans="1:12">
      <c r="A13" s="109"/>
      <c r="B13" s="110"/>
      <c r="C13" s="110"/>
      <c r="D13" s="110"/>
      <c r="E13" s="111"/>
      <c r="F13" s="91"/>
      <c r="G13" s="91"/>
      <c r="H13" s="91"/>
      <c r="I13" s="92"/>
    </row>
    <row r="14" spans="1:12">
      <c r="A14" s="109"/>
      <c r="B14" s="110"/>
      <c r="C14" s="110"/>
      <c r="D14" s="110"/>
      <c r="E14" s="111"/>
      <c r="F14" s="91"/>
      <c r="G14" s="91"/>
      <c r="H14" s="91"/>
      <c r="I14" s="92"/>
    </row>
    <row r="15" spans="1:12">
      <c r="A15" s="109"/>
      <c r="B15" s="110"/>
      <c r="C15" s="110"/>
      <c r="D15" s="110"/>
      <c r="E15" s="111"/>
      <c r="F15" s="91"/>
      <c r="G15" s="91"/>
      <c r="H15" s="91"/>
      <c r="I15" s="92"/>
    </row>
    <row r="16" spans="1:12" ht="20.25" thickBot="1">
      <c r="A16" s="109"/>
      <c r="B16" s="110"/>
      <c r="C16" s="110"/>
      <c r="D16" s="110"/>
      <c r="E16" s="117"/>
      <c r="F16" s="118"/>
      <c r="G16" s="118"/>
      <c r="H16" s="118"/>
      <c r="I16" s="119"/>
    </row>
    <row r="17" spans="1:9" ht="20.25" thickBot="1">
      <c r="A17" s="112" t="s">
        <v>10</v>
      </c>
      <c r="B17" s="113"/>
      <c r="C17" s="113"/>
      <c r="D17" s="113"/>
      <c r="E17" s="114">
        <f xml:space="preserve"> L7</f>
        <v>1294</v>
      </c>
      <c r="F17" s="115"/>
      <c r="G17" s="115"/>
      <c r="H17" s="115"/>
      <c r="I17" s="116"/>
    </row>
    <row r="19" spans="1:9">
      <c r="A19" s="7" t="s">
        <v>23</v>
      </c>
    </row>
  </sheetData>
  <mergeCells count="15">
    <mergeCell ref="A17:D17"/>
    <mergeCell ref="E17:I17"/>
    <mergeCell ref="A1:C1"/>
    <mergeCell ref="E14:I14"/>
    <mergeCell ref="A15:D15"/>
    <mergeCell ref="E15:I15"/>
    <mergeCell ref="A16:D16"/>
    <mergeCell ref="E16:I16"/>
    <mergeCell ref="A10:I11"/>
    <mergeCell ref="A3:L3"/>
    <mergeCell ref="E12:I12"/>
    <mergeCell ref="A13:D13"/>
    <mergeCell ref="E13:I13"/>
    <mergeCell ref="A12:D12"/>
    <mergeCell ref="A14:D14"/>
  </mergeCells>
  <phoneticPr fontId="36" type="noConversion"/>
  <pageMargins left="1.1402777777777777" right="0.95000000000000007" top="0.45" bottom="0.98402777777777783" header="0.51180555555555562" footer="0.51180555555555562"/>
  <pageSetup paperSize="9" scale="63" firstPageNumber="0" orientation="portrait" horizontalDpi="300" verticalDpi="300" r:id="rId1"/>
  <headerFooter alignWithMargins="0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Feuil3">
    <pageSetUpPr fitToPage="1"/>
  </sheetPr>
  <dimension ref="A1:Q19"/>
  <sheetViews>
    <sheetView showZeros="0" zoomScale="80" zoomScaleNormal="80" zoomScaleSheetLayoutView="80" workbookViewId="0"/>
  </sheetViews>
  <sheetFormatPr baseColWidth="10" defaultColWidth="9.140625" defaultRowHeight="19.5"/>
  <cols>
    <col min="1" max="1" width="38.85546875" style="7" bestFit="1" customWidth="1"/>
    <col min="2" max="2" width="16.28515625" style="7" customWidth="1"/>
    <col min="3" max="3" width="12.42578125" style="7" customWidth="1"/>
    <col min="4" max="4" width="13.140625" style="7" customWidth="1"/>
    <col min="5" max="5" width="14.28515625" style="7" customWidth="1"/>
    <col min="6" max="6" width="12.42578125" style="7" customWidth="1"/>
    <col min="7" max="7" width="15" style="7" customWidth="1"/>
    <col min="8" max="8" width="16.5703125" style="7" customWidth="1"/>
    <col min="9" max="9" width="15.140625" style="7" customWidth="1"/>
    <col min="10" max="10" width="14.85546875" style="7" customWidth="1"/>
    <col min="11" max="11" width="13.42578125" style="7" bestFit="1" customWidth="1"/>
    <col min="12" max="12" width="12.42578125" style="7" customWidth="1"/>
    <col min="13" max="13" width="9.140625" style="7" customWidth="1"/>
    <col min="14" max="14" width="10.5703125" style="7" customWidth="1"/>
    <col min="15" max="16384" width="9.140625" style="7"/>
  </cols>
  <sheetData>
    <row r="1" spans="1:17" ht="39" customHeight="1">
      <c r="A1" s="35" t="s">
        <v>46</v>
      </c>
      <c r="B1" s="120" t="s">
        <v>0</v>
      </c>
      <c r="C1" s="120"/>
      <c r="D1" s="28"/>
      <c r="E1" s="28"/>
      <c r="F1" s="28"/>
      <c r="G1" s="28"/>
      <c r="H1" s="28"/>
      <c r="I1" s="28"/>
    </row>
    <row r="2" spans="1:17">
      <c r="B2" s="8"/>
      <c r="N2" s="29"/>
    </row>
    <row r="3" spans="1:17" ht="20.25" customHeight="1">
      <c r="A3" s="98" t="s">
        <v>37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</row>
    <row r="4" spans="1:17" ht="55.5" customHeight="1">
      <c r="A4" s="9" t="s">
        <v>2</v>
      </c>
      <c r="B4" s="10" t="s">
        <v>17</v>
      </c>
      <c r="C4" s="10" t="s">
        <v>14</v>
      </c>
      <c r="D4" s="10" t="s">
        <v>15</v>
      </c>
      <c r="E4" s="10" t="s">
        <v>4</v>
      </c>
      <c r="F4" s="10" t="s">
        <v>5</v>
      </c>
      <c r="G4" s="10" t="s">
        <v>6</v>
      </c>
      <c r="H4" s="11" t="s">
        <v>21</v>
      </c>
      <c r="I4" s="11" t="s">
        <v>7</v>
      </c>
      <c r="J4" s="11" t="s">
        <v>18</v>
      </c>
      <c r="K4" s="11" t="s">
        <v>19</v>
      </c>
      <c r="L4" s="12" t="s">
        <v>9</v>
      </c>
    </row>
    <row r="5" spans="1:17">
      <c r="A5" s="13" t="s">
        <v>3</v>
      </c>
      <c r="B5" s="15">
        <v>5</v>
      </c>
      <c r="C5" s="16">
        <v>1</v>
      </c>
      <c r="D5" s="16">
        <v>5</v>
      </c>
      <c r="E5" s="18">
        <v>30</v>
      </c>
      <c r="F5" s="46">
        <f>E5*D5</f>
        <v>150</v>
      </c>
      <c r="G5" s="36">
        <v>5</v>
      </c>
      <c r="H5" s="39">
        <v>30</v>
      </c>
      <c r="I5" s="37">
        <f>H5*G5</f>
        <v>150</v>
      </c>
      <c r="J5" s="43">
        <v>10</v>
      </c>
      <c r="K5" s="45">
        <f>J5*B5</f>
        <v>50</v>
      </c>
      <c r="L5" s="21">
        <f>F5+I5+K5</f>
        <v>350</v>
      </c>
    </row>
    <row r="6" spans="1:17" ht="22.5" customHeight="1" thickBot="1">
      <c r="A6" s="13" t="s">
        <v>16</v>
      </c>
      <c r="B6" s="15">
        <v>2</v>
      </c>
      <c r="C6" s="16">
        <v>1</v>
      </c>
      <c r="D6" s="16">
        <v>2</v>
      </c>
      <c r="E6" s="18">
        <v>30</v>
      </c>
      <c r="F6" s="46">
        <f>E6*D6</f>
        <v>60</v>
      </c>
      <c r="G6" s="16">
        <v>2</v>
      </c>
      <c r="H6" s="36">
        <v>30</v>
      </c>
      <c r="I6" s="38">
        <f>H6*G6</f>
        <v>60</v>
      </c>
      <c r="J6" s="44">
        <v>10</v>
      </c>
      <c r="K6" s="45">
        <f>J6*B6</f>
        <v>20</v>
      </c>
      <c r="L6" s="21">
        <f>F6+I6+K6</f>
        <v>140</v>
      </c>
    </row>
    <row r="7" spans="1:17" ht="20.25" thickBot="1">
      <c r="A7" s="40" t="s">
        <v>8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2">
        <f>SUM(L5:L6)</f>
        <v>490</v>
      </c>
    </row>
    <row r="8" spans="1:17">
      <c r="A8" s="31"/>
      <c r="B8" s="32"/>
      <c r="C8" s="32"/>
      <c r="D8" s="33"/>
      <c r="E8" s="32"/>
      <c r="F8" s="32"/>
      <c r="G8" s="32"/>
      <c r="H8" s="32"/>
      <c r="I8" s="32"/>
      <c r="Q8" s="30"/>
    </row>
    <row r="9" spans="1:17" ht="19.5" customHeight="1" thickBot="1">
      <c r="A9" s="32"/>
      <c r="B9" s="32"/>
      <c r="C9" s="32"/>
      <c r="D9" s="32"/>
      <c r="E9" s="32"/>
      <c r="F9" s="32"/>
      <c r="G9" s="32"/>
      <c r="H9" s="32"/>
      <c r="I9" s="32"/>
    </row>
    <row r="10" spans="1:17" ht="19.5" customHeight="1">
      <c r="A10" s="103" t="s">
        <v>20</v>
      </c>
      <c r="B10" s="104"/>
      <c r="C10" s="104"/>
      <c r="D10" s="104"/>
      <c r="E10" s="104"/>
      <c r="F10" s="104"/>
      <c r="G10" s="104"/>
      <c r="H10" s="104"/>
      <c r="I10" s="105"/>
    </row>
    <row r="11" spans="1:17" ht="19.5" customHeight="1">
      <c r="A11" s="121"/>
      <c r="B11" s="107"/>
      <c r="C11" s="107"/>
      <c r="D11" s="107"/>
      <c r="E11" s="107"/>
      <c r="F11" s="107"/>
      <c r="G11" s="107"/>
      <c r="H11" s="107"/>
      <c r="I11" s="108"/>
    </row>
    <row r="12" spans="1:17" ht="19.5" customHeight="1">
      <c r="A12" s="109"/>
      <c r="B12" s="110"/>
      <c r="C12" s="110"/>
      <c r="D12" s="110"/>
      <c r="E12" s="111"/>
      <c r="F12" s="91"/>
      <c r="G12" s="91"/>
      <c r="H12" s="91"/>
      <c r="I12" s="92"/>
    </row>
    <row r="13" spans="1:17" ht="19.5" customHeight="1">
      <c r="A13" s="109"/>
      <c r="B13" s="110"/>
      <c r="C13" s="110"/>
      <c r="D13" s="110"/>
      <c r="E13" s="111"/>
      <c r="F13" s="91"/>
      <c r="G13" s="91"/>
      <c r="H13" s="91"/>
      <c r="I13" s="92"/>
    </row>
    <row r="14" spans="1:17" ht="19.5" customHeight="1">
      <c r="A14" s="109"/>
      <c r="B14" s="110"/>
      <c r="C14" s="110"/>
      <c r="D14" s="110"/>
      <c r="E14" s="111"/>
      <c r="F14" s="91"/>
      <c r="G14" s="91"/>
      <c r="H14" s="91"/>
      <c r="I14" s="92"/>
    </row>
    <row r="15" spans="1:17" ht="19.5" customHeight="1">
      <c r="A15" s="109"/>
      <c r="B15" s="110"/>
      <c r="C15" s="110"/>
      <c r="D15" s="110"/>
      <c r="E15" s="111"/>
      <c r="F15" s="91"/>
      <c r="G15" s="91"/>
      <c r="H15" s="91"/>
      <c r="I15" s="92"/>
    </row>
    <row r="16" spans="1:17" ht="19.5" customHeight="1" thickBot="1">
      <c r="A16" s="109"/>
      <c r="B16" s="110"/>
      <c r="C16" s="110"/>
      <c r="D16" s="110"/>
      <c r="E16" s="117"/>
      <c r="F16" s="118"/>
      <c r="G16" s="118"/>
      <c r="H16" s="118"/>
      <c r="I16" s="119"/>
    </row>
    <row r="17" spans="1:9" ht="19.5" customHeight="1" thickBot="1">
      <c r="A17" s="112" t="s">
        <v>10</v>
      </c>
      <c r="B17" s="113"/>
      <c r="C17" s="113"/>
      <c r="D17" s="113"/>
      <c r="E17" s="122">
        <f xml:space="preserve"> L7</f>
        <v>490</v>
      </c>
      <c r="F17" s="123"/>
      <c r="G17" s="123"/>
      <c r="H17" s="123"/>
      <c r="I17" s="124"/>
    </row>
    <row r="18" spans="1:9" ht="20.25" customHeight="1"/>
    <row r="19" spans="1:9">
      <c r="A19" s="7" t="s">
        <v>22</v>
      </c>
    </row>
  </sheetData>
  <mergeCells count="15">
    <mergeCell ref="B1:C1"/>
    <mergeCell ref="A13:D13"/>
    <mergeCell ref="A14:D14"/>
    <mergeCell ref="A17:D17"/>
    <mergeCell ref="A15:D15"/>
    <mergeCell ref="A16:D16"/>
    <mergeCell ref="E13:I13"/>
    <mergeCell ref="A3:L3"/>
    <mergeCell ref="E17:I17"/>
    <mergeCell ref="E16:I16"/>
    <mergeCell ref="E15:I15"/>
    <mergeCell ref="E14:I14"/>
    <mergeCell ref="A10:I11"/>
    <mergeCell ref="A12:D12"/>
    <mergeCell ref="E12:I12"/>
  </mergeCells>
  <phoneticPr fontId="36" type="noConversion"/>
  <pageMargins left="1.1402777777777777" right="0.95000000000000007" top="0.45" bottom="0.98402777777777783" header="0.51180555555555562" footer="0.51180555555555562"/>
  <pageSetup paperSize="9" scale="59" firstPageNumber="0" orientation="portrait" horizontalDpi="300" verticalDpi="300" r:id="rId1"/>
  <headerFooter alignWithMargins="0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RESUME budget previsionnel 2014</vt:lpstr>
      <vt:lpstr>site web colloque invit expert</vt:lpstr>
      <vt:lpstr>UTC</vt:lpstr>
      <vt:lpstr>UTT</vt:lpstr>
      <vt:lpstr>UTBM</vt:lpstr>
      <vt:lpstr>LB</vt:lpstr>
      <vt:lpstr>LB!Zone_d_impression</vt:lpstr>
      <vt:lpstr>'site web colloque invit expert'!Zone_d_impression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</dc:creator>
  <cp:lastModifiedBy>lenay</cp:lastModifiedBy>
  <cp:lastPrinted>2013-10-14T15:09:26Z</cp:lastPrinted>
  <dcterms:created xsi:type="dcterms:W3CDTF">2008-11-02T10:25:21Z</dcterms:created>
  <dcterms:modified xsi:type="dcterms:W3CDTF">2014-03-14T11:44:39Z</dcterms:modified>
</cp:coreProperties>
</file>