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DeDados" sheetId="1" r:id="rId4"/>
    <sheet state="visible" name="TempMediaXLuminosidade" sheetId="2" r:id="rId5"/>
    <sheet state="visible" name="TempMediaXHumidade" sheetId="3" r:id="rId6"/>
    <sheet state="visible" name="LuminosidadeXHumidade" sheetId="4" r:id="rId7"/>
    <sheet state="visible" name="EnunciadoExercicio" sheetId="5" r:id="rId8"/>
  </sheets>
  <definedNames/>
  <calcPr/>
</workbook>
</file>

<file path=xl/sharedStrings.xml><?xml version="1.0" encoding="utf-8"?>
<sst xmlns="http://schemas.openxmlformats.org/spreadsheetml/2006/main" count="51" uniqueCount="26">
  <si>
    <t>temp_avg </t>
  </si>
  <si>
    <t>light_avg </t>
  </si>
  <si>
    <t>humidity_avg </t>
  </si>
  <si>
    <t>#</t>
  </si>
  <si>
    <t>temp_avg(W)</t>
  </si>
  <si>
    <t>light_avg(X)</t>
  </si>
  <si>
    <t>W = x - µx</t>
  </si>
  <si>
    <t>X = y - µy</t>
  </si>
  <si>
    <t>W * X</t>
  </si>
  <si>
    <t>(W)2</t>
  </si>
  <si>
    <t>(X)2</t>
  </si>
  <si>
    <t>CALCULOS</t>
  </si>
  <si>
    <t>-&gt;</t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</si>
  <si>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1</t>
    </r>
    <r>
      <rPr>
        <rFont val="Arial"/>
        <color theme="1"/>
        <sz val="10.0"/>
      </rPr>
      <t xml:space="preserve"> =</t>
    </r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</si>
  <si>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0</t>
    </r>
    <r>
      <rPr>
        <rFont val="Arial"/>
        <color theme="1"/>
        <sz val="10.0"/>
      </rPr>
      <t xml:space="preserve"> =</t>
    </r>
  </si>
  <si>
    <t>y =</t>
  </si>
  <si>
    <t>r =</t>
  </si>
  <si>
    <t>X =</t>
  </si>
  <si>
    <t>ESSES DOIS DADOS SÃO POUCO CORRELACIONADOS POIS O VALOR 'X' DEU NEGATIVO</t>
  </si>
  <si>
    <t>humidity_avg (X)</t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</si>
  <si>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1</t>
    </r>
    <r>
      <rPr>
        <rFont val="Arial"/>
        <color theme="1"/>
        <sz val="10.0"/>
      </rPr>
      <t xml:space="preserve"> =</t>
    </r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</si>
  <si>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0</t>
    </r>
    <r>
      <rPr>
        <rFont val="Arial"/>
        <color theme="1"/>
        <sz val="10.0"/>
      </rPr>
      <t xml:space="preserve"> =</t>
    </r>
  </si>
  <si>
    <t>ESSES DOIS DADOS SÃO MUITO CORRELACIONADOS POIS O VALOR 'X' DEU POSITIVO</t>
  </si>
  <si>
    <t>light_avg (W) </t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</si>
  <si>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1</t>
    </r>
    <r>
      <rPr>
        <rFont val="Arial"/>
        <color theme="1"/>
        <sz val="10.0"/>
      </rPr>
      <t xml:space="preserve"> =</t>
    </r>
  </si>
  <si>
    <r>
      <rPr>
        <rFont val="Arial"/>
        <color rgb="FF000000"/>
      </rPr>
      <t>Ɵ</t>
    </r>
    <r>
      <rPr>
        <rFont val="Arial"/>
        <color theme="1"/>
        <sz val="10.0"/>
        <vertAlign val="subscript"/>
      </rPr>
      <t>0</t>
    </r>
    <r>
      <rPr>
        <rFont val="Arial"/>
        <color theme="1"/>
        <sz val="10.0"/>
      </rPr>
      <t xml:space="preserve"> 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</si>
</sst>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theme="1"/>
      <name val="Arial"/>
      <scheme val="minor"/>
    </font>
    <font>
      <b/>
      <sz val="9.0"/>
      <color theme="0"/>
      <name val="Arial"/>
    </font>
    <font>
      <sz val="9.0"/>
      <color rgb="FF5E5E5E"/>
      <name val="Arial"/>
    </font>
    <font>
      <sz val="10.0"/>
      <color theme="1"/>
      <name val="Arial"/>
    </font>
    <font>
      <b/>
      <sz val="14.0"/>
      <color theme="0"/>
      <name val="Arial"/>
    </font>
    <font>
      <b/>
      <sz val="14.0"/>
      <color rgb="FFFFFFFF"/>
      <name val="Arial"/>
    </font>
    <font>
      <color theme="1"/>
      <name val="Arial"/>
    </font>
    <font>
      <b/>
      <sz val="18.0"/>
      <color theme="1"/>
      <name val="Arial"/>
    </font>
    <font>
      <color theme="1"/>
      <name val="Arial"/>
      <scheme val="minor"/>
    </font>
    <font>
      <sz val="12.0"/>
      <color rgb="FF000000"/>
      <name val="Arial"/>
    </font>
    <font>
      <b/>
      <color theme="1"/>
      <name val="Arial"/>
    </font>
    <font>
      <color rgb="FF000000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1" fillId="2" fontId="4" numFmtId="4" xfId="0" applyAlignment="1" applyBorder="1" applyFont="1" applyNumberFormat="1">
      <alignment horizontal="center" readingOrder="0" vertical="center"/>
    </xf>
    <xf borderId="1" fillId="2" fontId="5" numFmtId="4" xfId="0" applyAlignment="1" applyBorder="1" applyFont="1" applyNumberFormat="1">
      <alignment horizontal="center" readingOrder="0" vertical="center"/>
    </xf>
    <xf borderId="1" fillId="2" fontId="5" numFmtId="4" xfId="0" applyAlignment="1" applyBorder="1" applyFont="1" applyNumberFormat="1">
      <alignment horizontal="center" readingOrder="0"/>
    </xf>
    <xf borderId="0" fillId="0" fontId="6" numFmtId="4" xfId="0" applyAlignment="1" applyFont="1" applyNumberFormat="1">
      <alignment vertical="bottom"/>
    </xf>
    <xf borderId="0" fillId="0" fontId="7" numFmtId="4" xfId="0" applyAlignment="1" applyFont="1" applyNumberFormat="1">
      <alignment horizontal="center" readingOrder="0" shrinkToFit="0" vertical="center" wrapText="1"/>
    </xf>
    <xf borderId="0" fillId="0" fontId="8" numFmtId="4" xfId="0" applyFont="1" applyNumberFormat="1"/>
    <xf borderId="1" fillId="3" fontId="9" numFmtId="0" xfId="0" applyAlignment="1" applyBorder="1" applyFont="1">
      <alignment horizontal="center" readingOrder="0" vertical="center"/>
    </xf>
    <xf borderId="1" fillId="3" fontId="9" numFmtId="4" xfId="0" applyAlignment="1" applyBorder="1" applyFont="1" applyNumberFormat="1">
      <alignment horizontal="center" vertical="center"/>
    </xf>
    <xf borderId="1" fillId="0" fontId="9" numFmtId="4" xfId="0" applyAlignment="1" applyBorder="1" applyFont="1" applyNumberFormat="1">
      <alignment horizontal="center"/>
    </xf>
    <xf borderId="0" fillId="0" fontId="9" numFmtId="4" xfId="0" applyAlignment="1" applyFont="1" applyNumberFormat="1">
      <alignment vertical="bottom"/>
    </xf>
    <xf borderId="0" fillId="0" fontId="9" numFmtId="4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center"/>
    </xf>
    <xf borderId="0" fillId="0" fontId="9" numFmtId="4" xfId="0" applyFont="1" applyNumberFormat="1"/>
    <xf borderId="0" fillId="0" fontId="9" numFmtId="4" xfId="0" applyAlignment="1" applyFont="1" applyNumberFormat="1">
      <alignment horizontal="center" readingOrder="0"/>
    </xf>
    <xf borderId="2" fillId="4" fontId="10" numFmtId="2" xfId="0" applyAlignment="1" applyBorder="1" applyFill="1" applyFont="1" applyNumberFormat="1">
      <alignment horizontal="center"/>
    </xf>
    <xf borderId="2" fillId="0" fontId="10" numFmtId="2" xfId="0" applyAlignment="1" applyBorder="1" applyFont="1" applyNumberFormat="1">
      <alignment horizontal="center"/>
    </xf>
    <xf borderId="0" fillId="0" fontId="11" numFmtId="0" xfId="0" applyAlignment="1" applyFont="1">
      <alignment horizontal="right" vertical="bottom"/>
    </xf>
    <xf borderId="0" fillId="0" fontId="6" numFmtId="164" xfId="0" applyAlignment="1" applyFont="1" applyNumberFormat="1">
      <alignment horizontal="center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center"/>
    </xf>
    <xf borderId="0" fillId="0" fontId="6" numFmtId="0" xfId="0" applyAlignment="1" applyFont="1">
      <alignment horizontal="right" readingOrder="0" vertical="bottom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BaseDeDados!$A$2:$A$89</c:f>
            </c:numRef>
          </c:xVal>
          <c:yVal>
            <c:numRef>
              <c:f>BaseDeDados!$B$2:$B$89</c:f>
              <c:numCache/>
            </c:numRef>
          </c:yVal>
        </c:ser>
        <c:ser>
          <c:idx val="1"/>
          <c:order val="1"/>
          <c:tx>
            <c:strRef>
              <c:f>BaseDeDados!$B$1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BaseDeDados!$A$2:$A$89</c:f>
            </c:numRef>
          </c:xVal>
          <c:yVal>
            <c:numRef>
              <c:f>BaseDeDados!$B$2:$B$89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92244"/>
        <c:axId val="746930839"/>
      </c:scatterChart>
      <c:valAx>
        <c:axId val="1342292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746930839"/>
      </c:valAx>
      <c:valAx>
        <c:axId val="746930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342292244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BaseDeDados!$A$2:$A$89</c:f>
            </c:numRef>
          </c:xVal>
          <c:yVal>
            <c:numRef>
              <c:f>BaseDeDados!$C$2:$C$89</c:f>
              <c:numCache/>
            </c:numRef>
          </c:yVal>
        </c:ser>
        <c:ser>
          <c:idx val="1"/>
          <c:order val="1"/>
          <c:tx>
            <c:strRef>
              <c:f>BaseDeDados!$C$1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BaseDeDados!$A$2:$A$89</c:f>
            </c:numRef>
          </c:xVal>
          <c:yVal>
            <c:numRef>
              <c:f>BaseDeDados!$C$2:$C$89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8987"/>
        <c:axId val="1588182380"/>
      </c:scatterChart>
      <c:valAx>
        <c:axId val="567708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588182380"/>
      </c:valAx>
      <c:valAx>
        <c:axId val="158818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567708987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BaseDeDados!$B$2:$B$89</c:f>
            </c:numRef>
          </c:xVal>
          <c:yVal>
            <c:numRef>
              <c:f>BaseDeDados!$C$2:$C$89</c:f>
              <c:numCache/>
            </c:numRef>
          </c:yVal>
        </c:ser>
        <c:ser>
          <c:idx val="1"/>
          <c:order val="1"/>
          <c:tx>
            <c:strRef>
              <c:f>BaseDeDados!$C$1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BaseDeDados!$B$2:$B$89</c:f>
            </c:numRef>
          </c:xVal>
          <c:yVal>
            <c:numRef>
              <c:f>BaseDeDados!$C$2:$C$89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9807"/>
        <c:axId val="468492846"/>
      </c:scatterChart>
      <c:valAx>
        <c:axId val="111279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468492846"/>
      </c:valAx>
      <c:valAx>
        <c:axId val="468492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11279807"/>
      </c:valAx>
    </c:plotArea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TempMediaXLuminosidade!$B$2:$B$89</c:f>
            </c:numRef>
          </c:xVal>
          <c:yVal>
            <c:numRef>
              <c:f>TempMediaXLuminosidade!$C$2:$C$89</c:f>
              <c:numCache/>
            </c:numRef>
          </c:yVal>
        </c:ser>
        <c:ser>
          <c:idx val="1"/>
          <c:order val="1"/>
          <c:tx>
            <c:strRef>
              <c:f>TempMediaXLuminosidade!$C$1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TempMediaXLuminosidade!$B$2:$B$89</c:f>
            </c:numRef>
          </c:xVal>
          <c:yVal>
            <c:numRef>
              <c:f>TempMediaXLuminosidade!$C$2:$C$89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61805"/>
        <c:axId val="1177977484"/>
      </c:scatterChart>
      <c:valAx>
        <c:axId val="652461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177977484"/>
      </c:valAx>
      <c:valAx>
        <c:axId val="117797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652461805"/>
      </c:valAx>
    </c:plotArea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TempMediaXHumidade!$B$2:$B$89</c:f>
            </c:numRef>
          </c:xVal>
          <c:yVal>
            <c:numRef>
              <c:f>TempMediaXHumidade!$C$2:$C$89</c:f>
              <c:numCache/>
            </c:numRef>
          </c:yVal>
        </c:ser>
        <c:ser>
          <c:idx val="1"/>
          <c:order val="1"/>
          <c:tx>
            <c:strRef>
              <c:f>TempMediaXHumidade!$C$1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TempMediaXHumidade!$B$2:$B$89</c:f>
            </c:numRef>
          </c:xVal>
          <c:yVal>
            <c:numRef>
              <c:f>TempMediaXHumidade!$C$2:$C$89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0737"/>
        <c:axId val="2017999197"/>
      </c:scatterChart>
      <c:valAx>
        <c:axId val="149280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2017999197"/>
      </c:valAx>
      <c:valAx>
        <c:axId val="201799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49280737"/>
      </c:valAx>
    </c:plotArea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2CC"/>
              </a:solidFill>
              <a:ln cmpd="sng">
                <a:solidFill>
                  <a:srgbClr val="FFF2CC"/>
                </a:solidFill>
              </a:ln>
            </c:spPr>
          </c:marker>
          <c:trendline>
            <c:name>Linear (LIGHT)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LuminosidadeXHumidade!$B$2:$B$89</c:f>
            </c:numRef>
          </c:xVal>
          <c:yVal>
            <c:numRef>
              <c:f>LuminosidadeXHumidade!$C$2:$C$89</c:f>
              <c:numCache/>
            </c:numRef>
          </c:yVal>
        </c:ser>
        <c:ser>
          <c:idx val="1"/>
          <c:order val="1"/>
          <c:tx>
            <c:strRef>
              <c:f>LuminosidadeXHumidade!$C$1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LuminosidadeXHumidade!$B$2:$B$89</c:f>
            </c:numRef>
          </c:xVal>
          <c:yVal>
            <c:numRef>
              <c:f>LuminosidadeXHumidade!$C$2:$C$89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38920"/>
        <c:axId val="1863497598"/>
      </c:scatterChart>
      <c:valAx>
        <c:axId val="1066738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863497598"/>
      </c:valAx>
      <c:valAx>
        <c:axId val="186349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Calibri"/>
              </a:defRPr>
            </a:pPr>
          </a:p>
        </c:txPr>
        <c:crossAx val="1066738920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1371600</xdr:colOff>
      <xdr:row>1</xdr:row>
      <xdr:rowOff>19050</xdr:rowOff>
    </xdr:from>
    <xdr:ext cx="8724900" cy="4495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1371600</xdr:colOff>
      <xdr:row>30</xdr:row>
      <xdr:rowOff>38100</xdr:rowOff>
    </xdr:from>
    <xdr:ext cx="8724900" cy="4495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1371600</xdr:colOff>
      <xdr:row>59</xdr:row>
      <xdr:rowOff>95250</xdr:rowOff>
    </xdr:from>
    <xdr:ext cx="8724900" cy="4495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1133475</xdr:colOff>
      <xdr:row>90</xdr:row>
      <xdr:rowOff>171450</xdr:rowOff>
    </xdr:from>
    <xdr:ext cx="8724900" cy="4495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90</xdr:row>
      <xdr:rowOff>161925</xdr:rowOff>
    </xdr:from>
    <xdr:ext cx="8724900" cy="4495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1571625</xdr:colOff>
      <xdr:row>90</xdr:row>
      <xdr:rowOff>171450</xdr:rowOff>
    </xdr:from>
    <xdr:ext cx="8724900" cy="4495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068550" cy="7600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0"/>
    <col customWidth="1" min="2" max="2" width="17.38"/>
    <col customWidth="1" min="3" max="3" width="20.5"/>
    <col customWidth="1" min="4" max="6" width="18.5"/>
    <col customWidth="1" min="7" max="26" width="8.63"/>
  </cols>
  <sheetData>
    <row r="1" ht="22.5" customHeight="1">
      <c r="A1" s="1" t="s">
        <v>0</v>
      </c>
      <c r="B1" s="1" t="s">
        <v>1</v>
      </c>
      <c r="C1" s="1" t="s">
        <v>2</v>
      </c>
    </row>
    <row r="2" ht="12.75" customHeight="1">
      <c r="A2" s="2">
        <v>23.5</v>
      </c>
      <c r="B2" s="2">
        <v>94.8</v>
      </c>
      <c r="C2" s="2">
        <v>44.5</v>
      </c>
    </row>
    <row r="3" ht="12.75" customHeight="1">
      <c r="A3" s="2">
        <v>23.5</v>
      </c>
      <c r="B3" s="2">
        <v>96.3</v>
      </c>
      <c r="C3" s="2">
        <v>43.1</v>
      </c>
    </row>
    <row r="4" ht="12.75" customHeight="1">
      <c r="A4" s="2">
        <v>24.2</v>
      </c>
      <c r="B4" s="2">
        <v>97.6</v>
      </c>
      <c r="C4" s="2">
        <v>43.4</v>
      </c>
    </row>
    <row r="5" ht="12.75" customHeight="1">
      <c r="A5" s="2">
        <v>22.9</v>
      </c>
      <c r="B5" s="2">
        <v>97.8</v>
      </c>
      <c r="C5" s="2">
        <v>46.6</v>
      </c>
    </row>
    <row r="6" ht="12.75" customHeight="1">
      <c r="A6" s="2">
        <v>24.5</v>
      </c>
      <c r="B6" s="2">
        <v>98.2</v>
      </c>
      <c r="C6" s="2">
        <v>44.5</v>
      </c>
    </row>
    <row r="7" ht="12.75" customHeight="1">
      <c r="A7" s="2">
        <v>22.9</v>
      </c>
      <c r="B7" s="2">
        <v>98.0</v>
      </c>
      <c r="C7" s="2">
        <v>42.9</v>
      </c>
    </row>
    <row r="8" ht="12.75" customHeight="1">
      <c r="A8" s="2">
        <v>24.5</v>
      </c>
      <c r="B8" s="2">
        <v>98.2</v>
      </c>
      <c r="C8" s="2">
        <v>42.6</v>
      </c>
    </row>
    <row r="9" ht="12.75" customHeight="1">
      <c r="A9" s="2">
        <v>22.6</v>
      </c>
      <c r="B9" s="2">
        <v>97.6</v>
      </c>
      <c r="C9" s="2">
        <v>47.3</v>
      </c>
    </row>
    <row r="10" ht="12.75" customHeight="1">
      <c r="A10" s="2">
        <v>22.9</v>
      </c>
      <c r="B10" s="2">
        <v>97.0</v>
      </c>
      <c r="C10" s="2">
        <v>46.9</v>
      </c>
    </row>
    <row r="11" ht="12.75" customHeight="1">
      <c r="A11" s="2">
        <v>21.9</v>
      </c>
      <c r="B11" s="2">
        <v>96.7</v>
      </c>
      <c r="C11" s="2">
        <v>49.1</v>
      </c>
    </row>
    <row r="12" ht="12.75" customHeight="1">
      <c r="A12" s="2">
        <v>22.6</v>
      </c>
      <c r="B12" s="2">
        <v>97.8</v>
      </c>
      <c r="C12" s="2">
        <v>45.9</v>
      </c>
    </row>
    <row r="13" ht="12.75" customHeight="1">
      <c r="A13" s="2">
        <v>22.9</v>
      </c>
      <c r="B13" s="2">
        <v>96.4</v>
      </c>
      <c r="C13" s="2">
        <v>48.1</v>
      </c>
    </row>
    <row r="14" ht="12.75" customHeight="1">
      <c r="A14" s="2">
        <v>21.3</v>
      </c>
      <c r="B14" s="2">
        <v>95.7</v>
      </c>
      <c r="C14" s="2">
        <v>48.1</v>
      </c>
    </row>
    <row r="15" ht="12.75" customHeight="1">
      <c r="A15" s="2">
        <v>21.6</v>
      </c>
      <c r="B15" s="2">
        <v>94.2</v>
      </c>
      <c r="C15" s="2">
        <v>52.2</v>
      </c>
    </row>
    <row r="16" ht="12.75" customHeight="1">
      <c r="A16" s="2">
        <v>21.0</v>
      </c>
      <c r="B16" s="2">
        <v>95.6</v>
      </c>
      <c r="C16" s="2">
        <v>49.4</v>
      </c>
    </row>
    <row r="17" ht="12.75" customHeight="1">
      <c r="A17" s="2">
        <v>21.0</v>
      </c>
      <c r="B17" s="2">
        <v>93.6</v>
      </c>
      <c r="C17" s="2">
        <v>53.3</v>
      </c>
    </row>
    <row r="18" ht="12.75" customHeight="1">
      <c r="A18" s="2">
        <v>21.3</v>
      </c>
      <c r="B18" s="2">
        <v>94.7</v>
      </c>
      <c r="C18" s="2">
        <v>52.6</v>
      </c>
    </row>
    <row r="19" ht="12.75" customHeight="1">
      <c r="A19" s="2">
        <v>20.6</v>
      </c>
      <c r="B19" s="2">
        <v>94.0</v>
      </c>
      <c r="C19" s="2">
        <v>52.1</v>
      </c>
    </row>
    <row r="20" ht="12.75" customHeight="1">
      <c r="A20" s="2">
        <v>21.3</v>
      </c>
      <c r="B20" s="2">
        <v>96.8</v>
      </c>
      <c r="C20" s="2">
        <v>48.5</v>
      </c>
    </row>
    <row r="21" ht="12.75" customHeight="1">
      <c r="A21" s="2">
        <v>22.3</v>
      </c>
      <c r="B21" s="2">
        <v>97.5</v>
      </c>
      <c r="C21" s="2">
        <v>49.6</v>
      </c>
    </row>
    <row r="22" ht="12.75" customHeight="1">
      <c r="A22" s="2">
        <v>23.2</v>
      </c>
      <c r="B22" s="2">
        <v>96.5</v>
      </c>
      <c r="C22" s="2">
        <v>45.0</v>
      </c>
    </row>
    <row r="23" ht="12.75" customHeight="1">
      <c r="A23" s="2">
        <v>23.5</v>
      </c>
      <c r="B23" s="2">
        <v>97.7</v>
      </c>
      <c r="C23" s="2">
        <v>46.7</v>
      </c>
    </row>
    <row r="24" ht="12.75" customHeight="1">
      <c r="A24" s="2">
        <v>23.9</v>
      </c>
      <c r="B24" s="2">
        <v>97.8</v>
      </c>
      <c r="C24" s="2">
        <v>46.1</v>
      </c>
    </row>
    <row r="25" ht="12.75" customHeight="1">
      <c r="A25" s="2">
        <v>24.5</v>
      </c>
      <c r="B25" s="2">
        <v>98.0</v>
      </c>
      <c r="C25" s="2">
        <v>40.9</v>
      </c>
    </row>
    <row r="26" ht="12.75" customHeight="1">
      <c r="A26" s="2">
        <v>25.5</v>
      </c>
      <c r="B26" s="2">
        <v>98.7</v>
      </c>
      <c r="C26" s="2">
        <v>39.0</v>
      </c>
    </row>
    <row r="27" ht="12.75" customHeight="1">
      <c r="A27" s="2">
        <v>24.5</v>
      </c>
      <c r="B27" s="2">
        <v>98.1</v>
      </c>
      <c r="C27" s="2">
        <v>39.8</v>
      </c>
    </row>
    <row r="28" ht="12.75" customHeight="1">
      <c r="A28" s="2">
        <v>22.9</v>
      </c>
      <c r="B28" s="2">
        <v>95.8</v>
      </c>
      <c r="C28" s="2">
        <v>47.8</v>
      </c>
    </row>
    <row r="29" ht="12.75" customHeight="1">
      <c r="A29" s="2">
        <v>23.9</v>
      </c>
      <c r="B29" s="2">
        <v>98.4</v>
      </c>
      <c r="C29" s="2">
        <v>41.5</v>
      </c>
    </row>
    <row r="30" ht="12.75" customHeight="1">
      <c r="A30" s="2">
        <v>23.2</v>
      </c>
      <c r="B30" s="2">
        <v>97.8</v>
      </c>
      <c r="C30" s="2">
        <v>48.8</v>
      </c>
    </row>
    <row r="31" ht="12.75" customHeight="1">
      <c r="A31" s="2">
        <v>23.9</v>
      </c>
      <c r="B31" s="2">
        <v>97.5</v>
      </c>
      <c r="C31" s="2">
        <v>47.5</v>
      </c>
    </row>
    <row r="32" ht="15.0" customHeight="1">
      <c r="A32" s="2">
        <v>21.9</v>
      </c>
      <c r="B32" s="2">
        <v>96.7</v>
      </c>
      <c r="C32" s="2">
        <v>46.1</v>
      </c>
    </row>
    <row r="33" ht="12.75" customHeight="1">
      <c r="A33" s="2">
        <v>23.5</v>
      </c>
      <c r="B33" s="2">
        <v>95.5</v>
      </c>
      <c r="C33" s="2">
        <v>49.1</v>
      </c>
    </row>
    <row r="34" ht="12.75" customHeight="1">
      <c r="A34" s="2">
        <v>21.3</v>
      </c>
      <c r="B34" s="2">
        <v>94.6</v>
      </c>
      <c r="C34" s="2">
        <v>46.9</v>
      </c>
    </row>
    <row r="35" ht="12.75" customHeight="1">
      <c r="A35" s="2">
        <v>21.0</v>
      </c>
      <c r="B35" s="2">
        <v>96.4</v>
      </c>
      <c r="C35" s="2">
        <v>46.1</v>
      </c>
    </row>
    <row r="36" ht="12.75" customHeight="1">
      <c r="A36" s="2">
        <v>22.6</v>
      </c>
      <c r="B36" s="2">
        <v>94.9</v>
      </c>
      <c r="C36" s="2">
        <v>47.8</v>
      </c>
    </row>
    <row r="37" ht="12.75" customHeight="1">
      <c r="A37" s="2">
        <v>21.3</v>
      </c>
      <c r="B37" s="2">
        <v>96.7</v>
      </c>
      <c r="C37" s="2">
        <v>46.2</v>
      </c>
    </row>
    <row r="38" ht="12.75" customHeight="1">
      <c r="A38" s="2">
        <v>21.0</v>
      </c>
      <c r="B38" s="2">
        <v>97.8</v>
      </c>
      <c r="C38" s="2">
        <v>52.6</v>
      </c>
    </row>
    <row r="39" ht="12.75" customHeight="1">
      <c r="A39" s="2">
        <v>22.3</v>
      </c>
      <c r="B39" s="2">
        <v>98.1</v>
      </c>
      <c r="C39" s="2">
        <v>48.1</v>
      </c>
    </row>
    <row r="40" ht="12.75" customHeight="1">
      <c r="A40" s="2">
        <v>23.5</v>
      </c>
      <c r="B40" s="2">
        <v>97.7</v>
      </c>
      <c r="C40" s="2">
        <v>47.5</v>
      </c>
    </row>
    <row r="41" ht="12.75" customHeight="1">
      <c r="A41" s="2">
        <v>21.9</v>
      </c>
      <c r="B41" s="2">
        <v>97.4</v>
      </c>
      <c r="C41" s="2">
        <v>45.9</v>
      </c>
    </row>
    <row r="42" ht="12.75" customHeight="1">
      <c r="A42" s="2">
        <v>22.6</v>
      </c>
      <c r="B42" s="2">
        <v>98.5</v>
      </c>
      <c r="C42" s="2">
        <v>43.7</v>
      </c>
    </row>
    <row r="43" ht="12.75" customHeight="1">
      <c r="A43" s="2">
        <v>23.9</v>
      </c>
      <c r="B43" s="2">
        <v>97.7</v>
      </c>
      <c r="C43" s="2">
        <v>48.9</v>
      </c>
    </row>
    <row r="44" ht="12.75" customHeight="1">
      <c r="A44" s="2">
        <v>21.6</v>
      </c>
      <c r="B44" s="2">
        <v>98.1</v>
      </c>
      <c r="C44" s="2">
        <v>46.4</v>
      </c>
    </row>
    <row r="45" ht="12.75" customHeight="1">
      <c r="A45" s="2">
        <v>23.2</v>
      </c>
      <c r="B45" s="2">
        <v>97.5</v>
      </c>
      <c r="C45" s="2">
        <v>49.2</v>
      </c>
    </row>
    <row r="46" ht="12.75" customHeight="1">
      <c r="A46" s="2">
        <v>21.6</v>
      </c>
      <c r="B46" s="2">
        <v>97.9</v>
      </c>
      <c r="C46" s="2">
        <v>47.2</v>
      </c>
    </row>
    <row r="47" ht="12.75" customHeight="1">
      <c r="A47" s="2">
        <v>20.3</v>
      </c>
      <c r="B47" s="2">
        <v>93.5</v>
      </c>
      <c r="C47" s="2">
        <v>52.4</v>
      </c>
    </row>
    <row r="48" ht="12.75" customHeight="1">
      <c r="A48" s="2">
        <v>19.0</v>
      </c>
      <c r="B48" s="2">
        <v>92.9</v>
      </c>
      <c r="C48" s="2">
        <v>53.8</v>
      </c>
    </row>
    <row r="49" ht="12.75" customHeight="1">
      <c r="A49" s="2">
        <v>18.4</v>
      </c>
      <c r="B49" s="2">
        <v>92.0</v>
      </c>
      <c r="C49" s="2">
        <v>57.4</v>
      </c>
    </row>
    <row r="50" ht="12.75" customHeight="1">
      <c r="A50" s="2">
        <v>18.7</v>
      </c>
      <c r="B50" s="2">
        <v>93.4</v>
      </c>
      <c r="C50" s="2">
        <v>52.6</v>
      </c>
    </row>
    <row r="51" ht="12.75" customHeight="1">
      <c r="A51" s="2">
        <v>19.0</v>
      </c>
      <c r="B51" s="2">
        <v>89.3</v>
      </c>
      <c r="C51" s="2">
        <v>58.4</v>
      </c>
    </row>
    <row r="52" ht="12.75" customHeight="1">
      <c r="A52" s="2">
        <v>18.1</v>
      </c>
      <c r="B52" s="2">
        <v>88.3</v>
      </c>
      <c r="C52" s="2">
        <v>59.3</v>
      </c>
    </row>
    <row r="53" ht="12.75" customHeight="1">
      <c r="A53" s="2">
        <v>18.7</v>
      </c>
      <c r="B53" s="2">
        <v>82.7</v>
      </c>
      <c r="C53" s="2">
        <v>60.4</v>
      </c>
    </row>
    <row r="54" ht="12.75" customHeight="1">
      <c r="A54" s="2">
        <v>17.7</v>
      </c>
      <c r="B54" s="2">
        <v>78.7</v>
      </c>
      <c r="C54" s="2">
        <v>60.9</v>
      </c>
    </row>
    <row r="55" ht="12.75" customHeight="1">
      <c r="A55" s="2">
        <v>18.1</v>
      </c>
      <c r="B55" s="2">
        <v>81.8</v>
      </c>
      <c r="C55" s="2">
        <v>55.7</v>
      </c>
    </row>
    <row r="56" ht="12.75" customHeight="1">
      <c r="A56" s="2">
        <v>18.4</v>
      </c>
      <c r="B56" s="2">
        <v>74.2</v>
      </c>
      <c r="C56" s="2">
        <v>61.5</v>
      </c>
    </row>
    <row r="57" ht="12.75" customHeight="1">
      <c r="A57" s="2">
        <v>17.4</v>
      </c>
      <c r="B57" s="2">
        <v>64.9</v>
      </c>
      <c r="C57" s="2">
        <v>60.9</v>
      </c>
    </row>
    <row r="58" ht="12.75" customHeight="1">
      <c r="A58" s="2">
        <v>18.4</v>
      </c>
      <c r="B58" s="2">
        <v>67.8</v>
      </c>
      <c r="C58" s="2">
        <v>61.7</v>
      </c>
    </row>
    <row r="59" ht="12.75" customHeight="1">
      <c r="A59" s="2">
        <v>17.7</v>
      </c>
      <c r="B59" s="2">
        <v>69.8</v>
      </c>
      <c r="C59" s="2">
        <v>56.3</v>
      </c>
    </row>
    <row r="60" ht="12.75" customHeight="1">
      <c r="A60" s="2">
        <v>18.1</v>
      </c>
      <c r="B60" s="2">
        <v>54.5</v>
      </c>
      <c r="C60" s="2">
        <v>63.0</v>
      </c>
    </row>
    <row r="61" ht="12.75" customHeight="1">
      <c r="A61" s="2">
        <v>17.4</v>
      </c>
      <c r="B61" s="2">
        <v>43.4</v>
      </c>
      <c r="C61" s="2">
        <v>62.2</v>
      </c>
    </row>
    <row r="62" ht="12.75" customHeight="1">
      <c r="A62" s="2">
        <v>18.1</v>
      </c>
      <c r="B62" s="2">
        <v>30.1</v>
      </c>
      <c r="C62" s="2">
        <v>62.2</v>
      </c>
    </row>
    <row r="63" ht="12.75" customHeight="1">
      <c r="A63" s="2">
        <v>18.1</v>
      </c>
      <c r="B63" s="2">
        <v>10.5</v>
      </c>
      <c r="C63" s="2">
        <v>63.1</v>
      </c>
    </row>
    <row r="64" ht="12.75" customHeight="1">
      <c r="A64" s="2">
        <v>17.4</v>
      </c>
      <c r="B64" s="2">
        <v>9.7</v>
      </c>
      <c r="C64" s="2">
        <v>61.5</v>
      </c>
    </row>
    <row r="65" ht="12.75" customHeight="1">
      <c r="A65" s="2">
        <v>18.1</v>
      </c>
      <c r="B65" s="2">
        <v>5.4</v>
      </c>
      <c r="C65" s="2">
        <v>62.5</v>
      </c>
    </row>
    <row r="66" ht="12.75" customHeight="1">
      <c r="A66" s="2">
        <v>17.7</v>
      </c>
      <c r="B66" s="2">
        <v>4.6</v>
      </c>
      <c r="C66" s="2">
        <v>63.4</v>
      </c>
    </row>
    <row r="67" ht="12.75" customHeight="1">
      <c r="A67" s="2">
        <v>17.1</v>
      </c>
      <c r="B67" s="2">
        <v>7.4</v>
      </c>
      <c r="C67" s="2">
        <v>62.8</v>
      </c>
    </row>
    <row r="68" ht="12.75" customHeight="1">
      <c r="A68" s="2">
        <v>17.7</v>
      </c>
      <c r="B68" s="2">
        <v>13.4</v>
      </c>
      <c r="C68" s="2">
        <v>56.8</v>
      </c>
    </row>
    <row r="69" ht="12.75" customHeight="1">
      <c r="A69" s="2">
        <v>17.7</v>
      </c>
      <c r="B69" s="2">
        <v>4.6</v>
      </c>
      <c r="C69" s="2">
        <v>63.4</v>
      </c>
    </row>
    <row r="70" ht="12.75" customHeight="1">
      <c r="A70" s="2">
        <v>17.1</v>
      </c>
      <c r="B70" s="2">
        <v>7.7</v>
      </c>
      <c r="C70" s="2">
        <v>63.0</v>
      </c>
    </row>
    <row r="71" ht="12.75" customHeight="1">
      <c r="A71" s="2">
        <v>17.7</v>
      </c>
      <c r="B71" s="2">
        <v>4.4</v>
      </c>
      <c r="C71" s="2">
        <v>64.1</v>
      </c>
    </row>
    <row r="72" ht="12.75" customHeight="1">
      <c r="A72" s="2">
        <v>17.1</v>
      </c>
      <c r="B72" s="2">
        <v>7.2</v>
      </c>
      <c r="C72" s="2">
        <v>62.3</v>
      </c>
    </row>
    <row r="73" ht="12.75" customHeight="1">
      <c r="A73" s="2">
        <v>17.7</v>
      </c>
      <c r="B73" s="2">
        <v>4.6</v>
      </c>
      <c r="C73" s="2">
        <v>63.6</v>
      </c>
    </row>
    <row r="74" ht="12.75" customHeight="1">
      <c r="A74" s="2">
        <v>17.1</v>
      </c>
      <c r="B74" s="2">
        <v>7.3</v>
      </c>
      <c r="C74" s="2">
        <v>62.8</v>
      </c>
    </row>
    <row r="75" ht="12.75" customHeight="1">
      <c r="A75" s="2">
        <v>18.1</v>
      </c>
      <c r="B75" s="2">
        <v>4.5</v>
      </c>
      <c r="C75" s="2">
        <v>63.0</v>
      </c>
    </row>
    <row r="76" ht="12.75" customHeight="1">
      <c r="A76" s="2">
        <v>17.1</v>
      </c>
      <c r="B76" s="2">
        <v>7.0</v>
      </c>
      <c r="C76" s="2">
        <v>63.0</v>
      </c>
    </row>
    <row r="77" ht="12.75" customHeight="1">
      <c r="A77" s="2">
        <v>17.7</v>
      </c>
      <c r="B77" s="2">
        <v>13.1</v>
      </c>
      <c r="C77" s="2">
        <v>57.0</v>
      </c>
    </row>
    <row r="78" ht="12.75" customHeight="1">
      <c r="A78" s="2">
        <v>17.7</v>
      </c>
      <c r="B78" s="2">
        <v>4.4</v>
      </c>
      <c r="C78" s="2">
        <v>63.3</v>
      </c>
    </row>
    <row r="79" ht="12.75" customHeight="1">
      <c r="A79" s="2">
        <v>17.7</v>
      </c>
      <c r="B79" s="2">
        <v>13.5</v>
      </c>
      <c r="C79" s="2">
        <v>57.4</v>
      </c>
    </row>
    <row r="80" ht="12.75" customHeight="1">
      <c r="A80" s="2">
        <v>17.7</v>
      </c>
      <c r="B80" s="2">
        <v>4.5</v>
      </c>
      <c r="C80" s="2">
        <v>63.9</v>
      </c>
    </row>
    <row r="81" ht="12.75" customHeight="1">
      <c r="A81" s="2">
        <v>17.1</v>
      </c>
      <c r="B81" s="2">
        <v>7.4</v>
      </c>
      <c r="C81" s="2">
        <v>63.4</v>
      </c>
    </row>
    <row r="82" ht="12.75" customHeight="1">
      <c r="A82" s="2">
        <v>17.7</v>
      </c>
      <c r="B82" s="2">
        <v>4.5</v>
      </c>
      <c r="C82" s="2">
        <v>64.4</v>
      </c>
    </row>
    <row r="83" ht="12.75" customHeight="1">
      <c r="A83" s="2">
        <v>17.4</v>
      </c>
      <c r="B83" s="2">
        <v>7.1</v>
      </c>
      <c r="C83" s="2">
        <v>64.1</v>
      </c>
    </row>
    <row r="84" ht="12.75" customHeight="1">
      <c r="A84" s="2">
        <v>17.7</v>
      </c>
      <c r="B84" s="2">
        <v>13.2</v>
      </c>
      <c r="C84" s="2">
        <v>57.9</v>
      </c>
    </row>
    <row r="85" ht="12.75" customHeight="1">
      <c r="A85" s="2">
        <v>17.7</v>
      </c>
      <c r="B85" s="2">
        <v>4.5</v>
      </c>
      <c r="C85" s="2">
        <v>64.9</v>
      </c>
    </row>
    <row r="86" ht="12.75" customHeight="1">
      <c r="A86" s="2">
        <v>17.1</v>
      </c>
      <c r="B86" s="2">
        <v>7.8</v>
      </c>
      <c r="C86" s="2">
        <v>63.9</v>
      </c>
    </row>
    <row r="87" ht="12.75" customHeight="1">
      <c r="A87" s="2">
        <v>17.7</v>
      </c>
      <c r="B87" s="2">
        <v>4.5</v>
      </c>
      <c r="C87" s="2">
        <v>64.1</v>
      </c>
    </row>
    <row r="88" ht="12.75" customHeight="1">
      <c r="A88" s="2">
        <v>17.1</v>
      </c>
      <c r="B88" s="2">
        <v>7.1</v>
      </c>
      <c r="C88" s="2">
        <v>63.4</v>
      </c>
    </row>
    <row r="89" ht="12.75" customHeight="1">
      <c r="A89" s="2">
        <v>17.4</v>
      </c>
      <c r="B89" s="2">
        <v>12.2</v>
      </c>
      <c r="C89" s="2">
        <v>58.5</v>
      </c>
    </row>
    <row r="90" ht="12.75" customHeight="1">
      <c r="A90" s="3"/>
      <c r="B90" s="3"/>
      <c r="C90" s="3"/>
    </row>
    <row r="91" ht="12.75" customHeight="1">
      <c r="A91" s="3"/>
      <c r="B91" s="3"/>
      <c r="C91" s="3"/>
    </row>
    <row r="92" ht="12.75" customHeight="1">
      <c r="A92" s="3"/>
      <c r="B92" s="3"/>
      <c r="C92" s="3"/>
    </row>
    <row r="93" ht="12.75" customHeight="1">
      <c r="A93" s="3"/>
      <c r="B93" s="3"/>
      <c r="C93" s="3"/>
    </row>
    <row r="94" ht="12.75" customHeight="1">
      <c r="A94" s="3"/>
      <c r="B94" s="3"/>
      <c r="C94" s="3"/>
    </row>
    <row r="95" ht="12.75" customHeight="1">
      <c r="A95" s="3"/>
      <c r="B95" s="3"/>
      <c r="C95" s="3"/>
    </row>
    <row r="96" ht="12.75" customHeight="1">
      <c r="A96" s="3"/>
      <c r="B96" s="3"/>
      <c r="C96" s="3"/>
    </row>
    <row r="97" ht="12.75" customHeight="1">
      <c r="A97" s="3"/>
      <c r="B97" s="3"/>
      <c r="C97" s="3"/>
    </row>
    <row r="98" ht="12.75" customHeight="1">
      <c r="A98" s="3"/>
      <c r="B98" s="3"/>
      <c r="C98" s="3"/>
    </row>
    <row r="99" ht="12.75" customHeight="1">
      <c r="A99" s="3"/>
      <c r="B99" s="3"/>
      <c r="C99" s="3"/>
    </row>
    <row r="100" ht="12.75" customHeight="1">
      <c r="A100" s="3"/>
      <c r="B100" s="3"/>
      <c r="C100" s="3"/>
    </row>
    <row r="101" ht="12.75" customHeight="1">
      <c r="A101" s="3"/>
      <c r="B101" s="3"/>
      <c r="C101" s="3"/>
    </row>
    <row r="102" ht="12.75" customHeight="1">
      <c r="A102" s="3"/>
      <c r="B102" s="3"/>
      <c r="C102" s="3"/>
    </row>
    <row r="103" ht="12.75" customHeight="1">
      <c r="A103" s="3"/>
      <c r="B103" s="3"/>
      <c r="C103" s="3"/>
    </row>
    <row r="104" ht="12.75" customHeight="1">
      <c r="A104" s="3"/>
      <c r="B104" s="3"/>
      <c r="C104" s="3"/>
    </row>
    <row r="105" ht="12.75" customHeight="1">
      <c r="A105" s="3"/>
      <c r="B105" s="3"/>
      <c r="C105" s="3"/>
    </row>
    <row r="106" ht="12.75" customHeight="1">
      <c r="A106" s="3"/>
      <c r="B106" s="3"/>
      <c r="C106" s="3"/>
    </row>
    <row r="107" ht="12.75" customHeight="1">
      <c r="A107" s="3"/>
      <c r="B107" s="3"/>
      <c r="C107" s="3"/>
    </row>
    <row r="108" ht="12.75" customHeight="1">
      <c r="A108" s="3"/>
      <c r="B108" s="3"/>
      <c r="C108" s="3"/>
    </row>
    <row r="109" ht="12.75" customHeight="1">
      <c r="A109" s="3"/>
      <c r="B109" s="3"/>
      <c r="C109" s="3"/>
    </row>
    <row r="110" ht="12.75" customHeight="1">
      <c r="A110" s="3"/>
      <c r="B110" s="3"/>
      <c r="C110" s="3"/>
    </row>
    <row r="111" ht="12.75" customHeight="1">
      <c r="A111" s="3"/>
      <c r="B111" s="3"/>
      <c r="C111" s="3"/>
    </row>
    <row r="112" ht="12.75" customHeight="1">
      <c r="A112" s="3"/>
      <c r="B112" s="3"/>
      <c r="C112" s="3"/>
    </row>
    <row r="113" ht="12.75" customHeight="1">
      <c r="A113" s="3"/>
      <c r="B113" s="3"/>
      <c r="C113" s="3"/>
    </row>
    <row r="114" ht="12.75" customHeight="1">
      <c r="A114" s="3"/>
      <c r="B114" s="3"/>
      <c r="C114" s="3"/>
    </row>
    <row r="115" ht="12.75" customHeight="1">
      <c r="A115" s="3"/>
      <c r="B115" s="3"/>
      <c r="C115" s="3"/>
    </row>
    <row r="116" ht="12.75" customHeight="1">
      <c r="A116" s="3"/>
      <c r="B116" s="3"/>
      <c r="C116" s="3"/>
    </row>
    <row r="117" ht="12.75" customHeight="1">
      <c r="A117" s="3"/>
      <c r="B117" s="3"/>
      <c r="C117" s="3"/>
    </row>
    <row r="118" ht="12.75" customHeight="1">
      <c r="A118" s="3"/>
      <c r="B118" s="3"/>
      <c r="C118" s="3"/>
    </row>
    <row r="119" ht="12.75" customHeight="1">
      <c r="A119" s="3"/>
      <c r="B119" s="3"/>
      <c r="C119" s="3"/>
    </row>
    <row r="120" ht="12.75" customHeight="1">
      <c r="A120" s="3"/>
      <c r="B120" s="3"/>
      <c r="C120" s="3"/>
    </row>
    <row r="121" ht="12.75" customHeight="1">
      <c r="A121" s="3"/>
      <c r="B121" s="3"/>
      <c r="C121" s="3"/>
    </row>
    <row r="122" ht="12.75" customHeight="1">
      <c r="A122" s="3"/>
      <c r="B122" s="3"/>
      <c r="C122" s="3"/>
    </row>
    <row r="123" ht="12.75" customHeight="1">
      <c r="A123" s="3"/>
      <c r="B123" s="3"/>
      <c r="C123" s="3"/>
    </row>
    <row r="124" ht="12.75" customHeight="1">
      <c r="A124" s="3"/>
      <c r="B124" s="3"/>
      <c r="C124" s="3"/>
    </row>
    <row r="125" ht="12.75" customHeight="1">
      <c r="A125" s="3"/>
      <c r="B125" s="3"/>
      <c r="C125" s="3"/>
    </row>
    <row r="126" ht="12.75" customHeight="1">
      <c r="A126" s="3"/>
      <c r="B126" s="3"/>
      <c r="C126" s="3"/>
    </row>
    <row r="127" ht="12.75" customHeight="1">
      <c r="A127" s="3"/>
      <c r="B127" s="3"/>
      <c r="C127" s="3"/>
    </row>
    <row r="128" ht="12.75" customHeight="1">
      <c r="A128" s="3"/>
      <c r="B128" s="3"/>
      <c r="C128" s="3"/>
    </row>
    <row r="129" ht="12.75" customHeight="1">
      <c r="A129" s="3"/>
      <c r="B129" s="3"/>
      <c r="C129" s="3"/>
    </row>
    <row r="130" ht="12.75" customHeight="1">
      <c r="A130" s="3"/>
      <c r="B130" s="3"/>
      <c r="C130" s="3"/>
    </row>
    <row r="131" ht="12.75" customHeight="1">
      <c r="A131" s="3"/>
      <c r="B131" s="3"/>
      <c r="C131" s="3"/>
    </row>
    <row r="132" ht="12.75" customHeight="1">
      <c r="A132" s="3"/>
      <c r="B132" s="3"/>
      <c r="C132" s="3"/>
    </row>
    <row r="133" ht="12.75" customHeight="1">
      <c r="A133" s="3"/>
      <c r="B133" s="3"/>
      <c r="C133" s="3"/>
    </row>
    <row r="134" ht="12.75" customHeight="1">
      <c r="A134" s="3"/>
      <c r="B134" s="3"/>
      <c r="C134" s="3"/>
    </row>
    <row r="135" ht="12.75" customHeight="1">
      <c r="A135" s="3"/>
      <c r="B135" s="3"/>
      <c r="C135" s="3"/>
    </row>
    <row r="136" ht="12.75" customHeight="1">
      <c r="A136" s="3"/>
      <c r="B136" s="3"/>
      <c r="C136" s="3"/>
    </row>
    <row r="137" ht="12.75" customHeight="1">
      <c r="A137" s="3"/>
      <c r="B137" s="3"/>
      <c r="C137" s="3"/>
    </row>
    <row r="138" ht="12.75" customHeight="1">
      <c r="A138" s="3"/>
      <c r="B138" s="3"/>
      <c r="C138" s="3"/>
    </row>
    <row r="139" ht="12.75" customHeight="1">
      <c r="A139" s="3"/>
      <c r="B139" s="3"/>
      <c r="C139" s="3"/>
    </row>
    <row r="140" ht="12.75" customHeight="1">
      <c r="A140" s="3"/>
      <c r="B140" s="3"/>
      <c r="C140" s="3"/>
    </row>
    <row r="141" ht="12.75" customHeight="1">
      <c r="A141" s="3"/>
      <c r="B141" s="3"/>
      <c r="C141" s="3"/>
    </row>
    <row r="142" ht="12.75" customHeight="1">
      <c r="A142" s="3"/>
      <c r="B142" s="3"/>
      <c r="C142" s="3"/>
    </row>
    <row r="143" ht="12.75" customHeight="1">
      <c r="A143" s="3"/>
      <c r="B143" s="3"/>
      <c r="C143" s="3"/>
    </row>
    <row r="144" ht="12.75" customHeight="1">
      <c r="A144" s="3"/>
      <c r="B144" s="3"/>
      <c r="C144" s="3"/>
    </row>
    <row r="145" ht="12.75" customHeight="1">
      <c r="A145" s="3"/>
      <c r="B145" s="3"/>
      <c r="C145" s="3"/>
    </row>
    <row r="146" ht="12.75" customHeight="1">
      <c r="A146" s="3"/>
      <c r="B146" s="3"/>
      <c r="C146" s="3"/>
    </row>
    <row r="147" ht="12.75" customHeight="1">
      <c r="A147" s="3"/>
      <c r="B147" s="3"/>
      <c r="C147" s="3"/>
    </row>
    <row r="148" ht="12.75" customHeight="1">
      <c r="A148" s="3"/>
      <c r="B148" s="3"/>
      <c r="C148" s="3"/>
    </row>
    <row r="149" ht="12.75" customHeight="1">
      <c r="A149" s="3"/>
      <c r="B149" s="3"/>
      <c r="C149" s="3"/>
    </row>
    <row r="150" ht="12.75" customHeight="1">
      <c r="A150" s="3"/>
      <c r="B150" s="3"/>
      <c r="C150" s="3"/>
    </row>
    <row r="151" ht="12.75" customHeight="1">
      <c r="A151" s="3"/>
      <c r="B151" s="3"/>
      <c r="C151" s="3"/>
    </row>
    <row r="152" ht="12.75" customHeight="1">
      <c r="A152" s="3"/>
      <c r="B152" s="3"/>
      <c r="C152" s="3"/>
    </row>
    <row r="153" ht="12.75" customHeight="1">
      <c r="A153" s="3"/>
      <c r="B153" s="3"/>
      <c r="C153" s="3"/>
    </row>
    <row r="154" ht="12.75" customHeight="1">
      <c r="A154" s="3"/>
      <c r="B154" s="3"/>
      <c r="C154" s="3"/>
    </row>
    <row r="155" ht="12.75" customHeight="1">
      <c r="A155" s="3"/>
      <c r="B155" s="3"/>
      <c r="C155" s="3"/>
    </row>
    <row r="156" ht="12.75" customHeight="1">
      <c r="A156" s="3"/>
      <c r="B156" s="3"/>
      <c r="C156" s="3"/>
    </row>
    <row r="157" ht="12.75" customHeight="1">
      <c r="A157" s="3"/>
      <c r="B157" s="3"/>
      <c r="C157" s="3"/>
    </row>
    <row r="158" ht="12.75" customHeight="1">
      <c r="A158" s="3"/>
      <c r="B158" s="3"/>
      <c r="C158" s="3"/>
    </row>
    <row r="159" ht="12.75" customHeight="1">
      <c r="A159" s="3"/>
      <c r="B159" s="3"/>
      <c r="C159" s="3"/>
    </row>
    <row r="160" ht="12.75" customHeight="1">
      <c r="A160" s="3"/>
      <c r="B160" s="3"/>
      <c r="C160" s="3"/>
    </row>
    <row r="161" ht="12.75" customHeight="1">
      <c r="A161" s="3"/>
      <c r="B161" s="3"/>
      <c r="C161" s="3"/>
    </row>
    <row r="162" ht="12.75" customHeight="1">
      <c r="A162" s="3"/>
      <c r="B162" s="3"/>
      <c r="C162" s="3"/>
    </row>
    <row r="163" ht="12.75" customHeight="1">
      <c r="A163" s="3"/>
      <c r="B163" s="3"/>
      <c r="C163" s="3"/>
    </row>
    <row r="164" ht="12.75" customHeight="1">
      <c r="A164" s="3"/>
      <c r="B164" s="3"/>
      <c r="C164" s="3"/>
    </row>
    <row r="165" ht="12.75" customHeight="1">
      <c r="A165" s="3"/>
      <c r="B165" s="3"/>
      <c r="C165" s="3"/>
    </row>
    <row r="166" ht="12.75" customHeight="1">
      <c r="A166" s="3"/>
      <c r="B166" s="3"/>
      <c r="C166" s="3"/>
    </row>
    <row r="167" ht="12.75" customHeight="1">
      <c r="A167" s="3"/>
      <c r="B167" s="3"/>
      <c r="C167" s="3"/>
    </row>
    <row r="168" ht="12.75" customHeight="1">
      <c r="A168" s="3"/>
      <c r="B168" s="3"/>
      <c r="C168" s="3"/>
    </row>
    <row r="169" ht="12.75" customHeight="1">
      <c r="A169" s="3"/>
      <c r="B169" s="3"/>
      <c r="C169" s="3"/>
    </row>
    <row r="170" ht="12.75" customHeight="1">
      <c r="A170" s="3"/>
      <c r="B170" s="3"/>
      <c r="C170" s="3"/>
    </row>
    <row r="171" ht="12.75" customHeight="1">
      <c r="A171" s="3"/>
      <c r="B171" s="3"/>
      <c r="C171" s="3"/>
    </row>
    <row r="172" ht="12.75" customHeight="1">
      <c r="A172" s="3"/>
      <c r="B172" s="3"/>
      <c r="C172" s="3"/>
    </row>
    <row r="173" ht="12.75" customHeight="1">
      <c r="A173" s="3"/>
      <c r="B173" s="3"/>
      <c r="C173" s="3"/>
    </row>
    <row r="174" ht="12.75" customHeight="1">
      <c r="A174" s="3"/>
      <c r="B174" s="3"/>
      <c r="C174" s="3"/>
    </row>
    <row r="175" ht="12.75" customHeight="1">
      <c r="A175" s="3"/>
      <c r="B175" s="3"/>
      <c r="C175" s="3"/>
    </row>
    <row r="176" ht="12.75" customHeight="1">
      <c r="A176" s="3"/>
      <c r="B176" s="3"/>
      <c r="C176" s="3"/>
    </row>
    <row r="177" ht="12.75" customHeight="1">
      <c r="A177" s="3"/>
      <c r="B177" s="3"/>
      <c r="C177" s="3"/>
    </row>
    <row r="178" ht="12.75" customHeight="1">
      <c r="A178" s="3"/>
      <c r="B178" s="3"/>
      <c r="C178" s="3"/>
    </row>
    <row r="179" ht="12.75" customHeight="1">
      <c r="A179" s="3"/>
      <c r="B179" s="3"/>
      <c r="C179" s="3"/>
    </row>
    <row r="180" ht="12.75" customHeight="1">
      <c r="A180" s="3"/>
      <c r="B180" s="3"/>
      <c r="C180" s="3"/>
    </row>
    <row r="181" ht="12.75" customHeight="1">
      <c r="A181" s="3"/>
      <c r="B181" s="3"/>
      <c r="C181" s="3"/>
    </row>
    <row r="182" ht="12.75" customHeight="1">
      <c r="A182" s="3"/>
      <c r="B182" s="3"/>
      <c r="C182" s="3"/>
    </row>
    <row r="183" ht="12.75" customHeight="1">
      <c r="A183" s="3"/>
      <c r="B183" s="3"/>
      <c r="C183" s="3"/>
    </row>
    <row r="184" ht="12.75" customHeight="1">
      <c r="A184" s="3"/>
      <c r="B184" s="3"/>
      <c r="C184" s="3"/>
    </row>
    <row r="185" ht="12.75" customHeight="1">
      <c r="A185" s="3"/>
      <c r="B185" s="3"/>
      <c r="C185" s="3"/>
    </row>
    <row r="186" ht="12.75" customHeight="1">
      <c r="A186" s="3"/>
      <c r="B186" s="3"/>
      <c r="C186" s="3"/>
    </row>
    <row r="187" ht="12.75" customHeight="1">
      <c r="A187" s="3"/>
      <c r="B187" s="3"/>
      <c r="C187" s="3"/>
    </row>
    <row r="188" ht="12.75" customHeight="1">
      <c r="A188" s="3"/>
      <c r="B188" s="3"/>
      <c r="C188" s="3"/>
    </row>
    <row r="189" ht="12.75" customHeight="1">
      <c r="A189" s="3"/>
      <c r="B189" s="3"/>
      <c r="C189" s="3"/>
    </row>
    <row r="190" ht="12.75" customHeight="1">
      <c r="A190" s="3"/>
      <c r="B190" s="3"/>
      <c r="C190" s="3"/>
    </row>
    <row r="191" ht="12.75" customHeight="1">
      <c r="A191" s="3"/>
      <c r="B191" s="3"/>
      <c r="C191" s="3"/>
    </row>
    <row r="192" ht="12.75" customHeight="1">
      <c r="A192" s="3"/>
      <c r="B192" s="3"/>
      <c r="C192" s="3"/>
    </row>
    <row r="193" ht="12.75" customHeight="1">
      <c r="A193" s="3"/>
      <c r="B193" s="3"/>
      <c r="C193" s="3"/>
    </row>
    <row r="194" ht="12.75" customHeight="1">
      <c r="A194" s="3"/>
      <c r="B194" s="3"/>
      <c r="C194" s="3"/>
    </row>
    <row r="195" ht="12.75" customHeight="1">
      <c r="A195" s="3"/>
      <c r="B195" s="3"/>
      <c r="C195" s="3"/>
    </row>
    <row r="196" ht="12.75" customHeight="1">
      <c r="A196" s="3"/>
      <c r="B196" s="3"/>
      <c r="C196" s="3"/>
    </row>
    <row r="197" ht="12.75" customHeight="1">
      <c r="A197" s="3"/>
      <c r="B197" s="3"/>
      <c r="C197" s="3"/>
    </row>
    <row r="198" ht="12.75" customHeight="1">
      <c r="A198" s="3"/>
      <c r="B198" s="3"/>
      <c r="C198" s="3"/>
    </row>
    <row r="199" ht="12.75" customHeight="1">
      <c r="A199" s="3"/>
      <c r="B199" s="3"/>
      <c r="C199" s="3"/>
    </row>
    <row r="200" ht="12.75" customHeight="1">
      <c r="A200" s="3"/>
      <c r="B200" s="3"/>
      <c r="C200" s="3"/>
    </row>
    <row r="201" ht="12.75" customHeight="1">
      <c r="A201" s="3"/>
      <c r="B201" s="3"/>
      <c r="C201" s="3"/>
    </row>
    <row r="202" ht="12.75" customHeight="1">
      <c r="A202" s="3"/>
      <c r="B202" s="3"/>
      <c r="C202" s="3"/>
    </row>
    <row r="203" ht="12.75" customHeight="1">
      <c r="A203" s="3"/>
      <c r="B203" s="3"/>
      <c r="C203" s="3"/>
    </row>
    <row r="204" ht="12.75" customHeight="1">
      <c r="A204" s="3"/>
      <c r="B204" s="3"/>
      <c r="C204" s="3"/>
    </row>
    <row r="205" ht="12.75" customHeight="1">
      <c r="A205" s="3"/>
      <c r="B205" s="3"/>
      <c r="C205" s="3"/>
    </row>
    <row r="206" ht="12.75" customHeight="1">
      <c r="A206" s="3"/>
      <c r="B206" s="3"/>
      <c r="C206" s="3"/>
    </row>
    <row r="207" ht="12.75" customHeight="1">
      <c r="A207" s="3"/>
      <c r="B207" s="3"/>
      <c r="C207" s="3"/>
    </row>
    <row r="208" ht="12.75" customHeight="1">
      <c r="A208" s="3"/>
      <c r="B208" s="3"/>
      <c r="C208" s="3"/>
    </row>
    <row r="209" ht="12.75" customHeight="1">
      <c r="A209" s="3"/>
      <c r="B209" s="3"/>
      <c r="C209" s="3"/>
    </row>
    <row r="210" ht="12.75" customHeight="1">
      <c r="A210" s="3"/>
      <c r="B210" s="3"/>
      <c r="C210" s="3"/>
    </row>
    <row r="211" ht="12.75" customHeight="1">
      <c r="A211" s="3"/>
      <c r="B211" s="3"/>
      <c r="C211" s="3"/>
    </row>
    <row r="212" ht="12.75" customHeight="1">
      <c r="A212" s="3"/>
      <c r="B212" s="3"/>
      <c r="C212" s="3"/>
    </row>
    <row r="213" ht="12.75" customHeight="1">
      <c r="A213" s="3"/>
      <c r="B213" s="3"/>
      <c r="C213" s="3"/>
    </row>
    <row r="214" ht="12.75" customHeight="1">
      <c r="A214" s="3"/>
      <c r="B214" s="3"/>
      <c r="C214" s="3"/>
    </row>
    <row r="215" ht="12.75" customHeight="1">
      <c r="A215" s="3"/>
      <c r="B215" s="3"/>
      <c r="C215" s="3"/>
    </row>
    <row r="216" ht="12.75" customHeight="1">
      <c r="A216" s="3"/>
      <c r="B216" s="3"/>
      <c r="C216" s="3"/>
    </row>
    <row r="217" ht="12.75" customHeight="1">
      <c r="A217" s="3"/>
      <c r="B217" s="3"/>
      <c r="C217" s="3"/>
    </row>
    <row r="218" ht="12.75" customHeight="1">
      <c r="A218" s="3"/>
      <c r="B218" s="3"/>
      <c r="C218" s="3"/>
    </row>
    <row r="219" ht="12.75" customHeight="1">
      <c r="A219" s="3"/>
      <c r="B219" s="3"/>
      <c r="C219" s="3"/>
    </row>
    <row r="220" ht="12.75" customHeight="1">
      <c r="A220" s="3"/>
      <c r="B220" s="3"/>
      <c r="C220" s="3"/>
    </row>
    <row r="221" ht="12.75" customHeight="1">
      <c r="A221" s="3"/>
      <c r="B221" s="3"/>
      <c r="C221" s="3"/>
    </row>
    <row r="222" ht="12.75" customHeight="1">
      <c r="A222" s="3"/>
      <c r="B222" s="3"/>
      <c r="C222" s="3"/>
    </row>
    <row r="223" ht="12.75" customHeight="1">
      <c r="A223" s="3"/>
      <c r="B223" s="3"/>
      <c r="C223" s="3"/>
    </row>
    <row r="224" ht="12.75" customHeight="1">
      <c r="A224" s="3"/>
      <c r="B224" s="3"/>
      <c r="C224" s="3"/>
    </row>
    <row r="225" ht="12.75" customHeight="1">
      <c r="A225" s="3"/>
      <c r="B225" s="3"/>
      <c r="C225" s="3"/>
    </row>
    <row r="226" ht="12.75" customHeight="1">
      <c r="A226" s="3"/>
      <c r="B226" s="3"/>
      <c r="C226" s="3"/>
    </row>
    <row r="227" ht="12.75" customHeight="1">
      <c r="A227" s="3"/>
      <c r="B227" s="3"/>
      <c r="C227" s="3"/>
    </row>
    <row r="228" ht="12.75" customHeight="1">
      <c r="A228" s="3"/>
      <c r="B228" s="3"/>
      <c r="C228" s="3"/>
    </row>
    <row r="229" ht="12.75" customHeight="1">
      <c r="A229" s="3"/>
      <c r="B229" s="3"/>
      <c r="C229" s="3"/>
    </row>
    <row r="230" ht="12.75" customHeight="1">
      <c r="A230" s="3"/>
      <c r="B230" s="3"/>
      <c r="C230" s="3"/>
    </row>
    <row r="231" ht="12.75" customHeight="1">
      <c r="A231" s="3"/>
      <c r="B231" s="3"/>
      <c r="C231" s="3"/>
    </row>
    <row r="232" ht="12.75" customHeight="1">
      <c r="A232" s="3"/>
      <c r="B232" s="3"/>
      <c r="C232" s="3"/>
    </row>
    <row r="233" ht="12.75" customHeight="1">
      <c r="A233" s="3"/>
      <c r="B233" s="3"/>
      <c r="C233" s="3"/>
    </row>
    <row r="234" ht="12.75" customHeight="1">
      <c r="A234" s="3"/>
      <c r="B234" s="3"/>
      <c r="C234" s="3"/>
    </row>
    <row r="235" ht="12.75" customHeight="1">
      <c r="A235" s="3"/>
      <c r="B235" s="3"/>
      <c r="C235" s="3"/>
    </row>
    <row r="236" ht="12.75" customHeight="1">
      <c r="A236" s="3"/>
      <c r="B236" s="3"/>
      <c r="C236" s="3"/>
    </row>
    <row r="237" ht="12.75" customHeight="1">
      <c r="A237" s="3"/>
      <c r="B237" s="3"/>
      <c r="C237" s="3"/>
    </row>
    <row r="238" ht="12.75" customHeight="1">
      <c r="A238" s="3"/>
      <c r="B238" s="3"/>
      <c r="C238" s="3"/>
    </row>
    <row r="239" ht="12.75" customHeight="1">
      <c r="A239" s="3"/>
      <c r="B239" s="3"/>
      <c r="C239" s="3"/>
    </row>
    <row r="240" ht="12.75" customHeight="1">
      <c r="A240" s="3"/>
      <c r="B240" s="3"/>
      <c r="C240" s="3"/>
    </row>
    <row r="241" ht="12.75" customHeight="1">
      <c r="A241" s="3"/>
      <c r="B241" s="3"/>
      <c r="C241" s="3"/>
    </row>
    <row r="242" ht="12.75" customHeight="1">
      <c r="A242" s="3"/>
      <c r="B242" s="3"/>
      <c r="C242" s="3"/>
    </row>
    <row r="243" ht="12.75" customHeight="1">
      <c r="A243" s="3"/>
      <c r="B243" s="3"/>
      <c r="C243" s="3"/>
    </row>
    <row r="244" ht="12.75" customHeight="1">
      <c r="A244" s="3"/>
      <c r="B244" s="3"/>
      <c r="C244" s="3"/>
    </row>
    <row r="245" ht="12.75" customHeight="1">
      <c r="A245" s="3"/>
      <c r="B245" s="3"/>
      <c r="C245" s="3"/>
    </row>
    <row r="246" ht="12.75" customHeight="1">
      <c r="A246" s="3"/>
      <c r="B246" s="3"/>
      <c r="C246" s="3"/>
    </row>
    <row r="247" ht="12.75" customHeight="1">
      <c r="A247" s="3"/>
      <c r="B247" s="3"/>
      <c r="C247" s="3"/>
    </row>
    <row r="248" ht="12.75" customHeight="1">
      <c r="A248" s="3"/>
      <c r="B248" s="3"/>
      <c r="C248" s="3"/>
    </row>
    <row r="249" ht="12.75" customHeight="1">
      <c r="A249" s="3"/>
      <c r="B249" s="3"/>
      <c r="C249" s="3"/>
    </row>
    <row r="250" ht="12.75" customHeight="1">
      <c r="A250" s="3"/>
      <c r="B250" s="3"/>
      <c r="C250" s="3"/>
    </row>
    <row r="251" ht="12.75" customHeight="1">
      <c r="A251" s="3"/>
      <c r="B251" s="3"/>
      <c r="C251" s="3"/>
    </row>
    <row r="252" ht="12.75" customHeight="1">
      <c r="A252" s="3"/>
      <c r="B252" s="3"/>
      <c r="C252" s="3"/>
    </row>
    <row r="253" ht="12.75" customHeight="1">
      <c r="A253" s="3"/>
      <c r="B253" s="3"/>
      <c r="C253" s="3"/>
    </row>
    <row r="254" ht="12.75" customHeight="1">
      <c r="A254" s="3"/>
      <c r="B254" s="3"/>
      <c r="C254" s="3"/>
    </row>
    <row r="255" ht="12.75" customHeight="1">
      <c r="A255" s="3"/>
      <c r="B255" s="3"/>
      <c r="C255" s="3"/>
    </row>
    <row r="256" ht="12.75" customHeight="1">
      <c r="A256" s="3"/>
      <c r="B256" s="3"/>
      <c r="C256" s="3"/>
    </row>
    <row r="257" ht="12.75" customHeight="1">
      <c r="A257" s="3"/>
      <c r="B257" s="3"/>
      <c r="C257" s="3"/>
    </row>
    <row r="258" ht="12.75" customHeight="1">
      <c r="A258" s="3"/>
      <c r="B258" s="3"/>
      <c r="C258" s="3"/>
    </row>
    <row r="259" ht="12.75" customHeight="1">
      <c r="A259" s="3"/>
      <c r="B259" s="3"/>
      <c r="C259" s="3"/>
    </row>
    <row r="260" ht="12.75" customHeight="1">
      <c r="A260" s="3"/>
      <c r="B260" s="3"/>
      <c r="C260" s="3"/>
    </row>
    <row r="261" ht="12.75" customHeight="1">
      <c r="A261" s="3"/>
      <c r="B261" s="3"/>
      <c r="C261" s="3"/>
    </row>
    <row r="262" ht="12.75" customHeight="1">
      <c r="A262" s="3"/>
      <c r="B262" s="3"/>
      <c r="C262" s="3"/>
    </row>
    <row r="263" ht="12.75" customHeight="1">
      <c r="A263" s="3"/>
      <c r="B263" s="3"/>
      <c r="C263" s="3"/>
    </row>
    <row r="264" ht="12.75" customHeight="1">
      <c r="A264" s="3"/>
      <c r="B264" s="3"/>
      <c r="C264" s="3"/>
    </row>
    <row r="265" ht="12.75" customHeight="1">
      <c r="A265" s="3"/>
      <c r="B265" s="3"/>
      <c r="C265" s="3"/>
    </row>
    <row r="266" ht="12.75" customHeight="1">
      <c r="A266" s="3"/>
      <c r="B266" s="3"/>
      <c r="C266" s="3"/>
    </row>
    <row r="267" ht="12.75" customHeight="1">
      <c r="A267" s="3"/>
      <c r="B267" s="3"/>
      <c r="C267" s="3"/>
    </row>
    <row r="268" ht="12.75" customHeight="1">
      <c r="A268" s="3"/>
      <c r="B268" s="3"/>
      <c r="C268" s="3"/>
    </row>
    <row r="269" ht="12.75" customHeight="1">
      <c r="A269" s="3"/>
      <c r="B269" s="3"/>
      <c r="C269" s="3"/>
    </row>
    <row r="270" ht="12.75" customHeight="1">
      <c r="A270" s="3"/>
      <c r="B270" s="3"/>
      <c r="C270" s="3"/>
    </row>
    <row r="271" ht="12.75" customHeight="1">
      <c r="A271" s="3"/>
      <c r="B271" s="3"/>
      <c r="C271" s="3"/>
    </row>
    <row r="272" ht="12.75" customHeight="1">
      <c r="A272" s="3"/>
      <c r="B272" s="3"/>
      <c r="C272" s="3"/>
    </row>
    <row r="273" ht="12.75" customHeight="1">
      <c r="A273" s="3"/>
      <c r="B273" s="3"/>
      <c r="C273" s="3"/>
    </row>
    <row r="274" ht="12.75" customHeight="1">
      <c r="A274" s="3"/>
      <c r="B274" s="3"/>
      <c r="C274" s="3"/>
    </row>
    <row r="275" ht="12.75" customHeight="1">
      <c r="A275" s="3"/>
      <c r="B275" s="3"/>
      <c r="C275" s="3"/>
    </row>
    <row r="276" ht="12.75" customHeight="1">
      <c r="A276" s="3"/>
      <c r="B276" s="3"/>
      <c r="C276" s="3"/>
    </row>
    <row r="277" ht="12.75" customHeight="1">
      <c r="A277" s="3"/>
      <c r="B277" s="3"/>
      <c r="C277" s="3"/>
    </row>
    <row r="278" ht="12.75" customHeight="1">
      <c r="A278" s="3"/>
      <c r="B278" s="3"/>
      <c r="C278" s="3"/>
    </row>
    <row r="279" ht="12.75" customHeight="1">
      <c r="A279" s="3"/>
      <c r="B279" s="3"/>
      <c r="C279" s="3"/>
    </row>
    <row r="280" ht="12.75" customHeight="1">
      <c r="A280" s="3"/>
      <c r="B280" s="3"/>
      <c r="C280" s="3"/>
    </row>
    <row r="281" ht="12.75" customHeight="1">
      <c r="A281" s="3"/>
      <c r="B281" s="3"/>
      <c r="C281" s="3"/>
    </row>
    <row r="282" ht="12.75" customHeight="1">
      <c r="A282" s="3"/>
      <c r="B282" s="3"/>
      <c r="C282" s="3"/>
    </row>
    <row r="283" ht="12.75" customHeight="1">
      <c r="A283" s="3"/>
      <c r="B283" s="3"/>
      <c r="C283" s="3"/>
    </row>
    <row r="284" ht="12.75" customHeight="1">
      <c r="A284" s="3"/>
      <c r="B284" s="3"/>
      <c r="C284" s="3"/>
    </row>
    <row r="285" ht="12.75" customHeight="1">
      <c r="A285" s="3"/>
      <c r="B285" s="3"/>
      <c r="C285" s="3"/>
    </row>
    <row r="286" ht="12.75" customHeight="1">
      <c r="A286" s="3"/>
      <c r="B286" s="3"/>
      <c r="C286" s="3"/>
    </row>
    <row r="287" ht="12.75" customHeight="1">
      <c r="A287" s="3"/>
      <c r="B287" s="3"/>
      <c r="C287" s="3"/>
    </row>
    <row r="288" ht="12.75" customHeight="1">
      <c r="A288" s="3"/>
      <c r="B288" s="3"/>
      <c r="C288" s="3"/>
    </row>
    <row r="289" ht="12.75" customHeight="1">
      <c r="A289" s="3"/>
      <c r="B289" s="3"/>
      <c r="C289" s="3"/>
    </row>
    <row r="290" ht="12.75" customHeight="1">
      <c r="A290" s="3"/>
      <c r="B290" s="3"/>
      <c r="C290" s="3"/>
    </row>
    <row r="291" ht="12.75" customHeight="1">
      <c r="A291" s="3"/>
      <c r="B291" s="3"/>
      <c r="C291" s="3"/>
    </row>
    <row r="292" ht="12.75" customHeight="1">
      <c r="A292" s="3"/>
      <c r="B292" s="3"/>
      <c r="C292" s="3"/>
    </row>
    <row r="293" ht="12.75" customHeight="1">
      <c r="A293" s="3"/>
      <c r="B293" s="3"/>
      <c r="C293" s="3"/>
    </row>
    <row r="294" ht="12.75" customHeight="1">
      <c r="A294" s="3"/>
      <c r="B294" s="3"/>
      <c r="C294" s="3"/>
    </row>
    <row r="295" ht="12.75" customHeight="1">
      <c r="A295" s="3"/>
      <c r="B295" s="3"/>
      <c r="C295" s="3"/>
    </row>
    <row r="296" ht="12.75" customHeight="1">
      <c r="A296" s="3"/>
      <c r="B296" s="3"/>
      <c r="C296" s="3"/>
    </row>
    <row r="297" ht="12.75" customHeight="1">
      <c r="A297" s="3"/>
      <c r="B297" s="3"/>
      <c r="C297" s="3"/>
    </row>
    <row r="298" ht="12.75" customHeight="1">
      <c r="A298" s="3"/>
      <c r="B298" s="3"/>
      <c r="C298" s="3"/>
    </row>
    <row r="299" ht="12.75" customHeight="1">
      <c r="A299" s="3"/>
      <c r="B299" s="3"/>
      <c r="C299" s="3"/>
    </row>
    <row r="300" ht="12.75" customHeight="1">
      <c r="A300" s="3"/>
      <c r="B300" s="3"/>
      <c r="C300" s="3"/>
    </row>
    <row r="301" ht="12.75" customHeight="1">
      <c r="A301" s="3"/>
      <c r="B301" s="3"/>
      <c r="C301" s="3"/>
    </row>
    <row r="302" ht="12.75" customHeight="1">
      <c r="A302" s="3"/>
      <c r="B302" s="3"/>
      <c r="C302" s="3"/>
    </row>
    <row r="303" ht="12.75" customHeight="1">
      <c r="A303" s="3"/>
      <c r="B303" s="3"/>
      <c r="C303" s="3"/>
    </row>
    <row r="304" ht="12.75" customHeight="1">
      <c r="A304" s="3"/>
      <c r="B304" s="3"/>
      <c r="C304" s="3"/>
    </row>
    <row r="305" ht="12.75" customHeight="1">
      <c r="A305" s="3"/>
      <c r="B305" s="3"/>
      <c r="C305" s="3"/>
    </row>
    <row r="306" ht="12.75" customHeight="1">
      <c r="A306" s="3"/>
      <c r="B306" s="3"/>
      <c r="C306" s="3"/>
    </row>
    <row r="307" ht="12.75" customHeight="1">
      <c r="A307" s="3"/>
      <c r="B307" s="3"/>
      <c r="C307" s="3"/>
    </row>
    <row r="308" ht="12.75" customHeight="1">
      <c r="A308" s="3"/>
      <c r="B308" s="3"/>
      <c r="C308" s="3"/>
    </row>
    <row r="309" ht="12.75" customHeight="1">
      <c r="A309" s="3"/>
      <c r="B309" s="3"/>
      <c r="C309" s="3"/>
    </row>
    <row r="310" ht="12.75" customHeight="1">
      <c r="A310" s="3"/>
      <c r="B310" s="3"/>
      <c r="C310" s="3"/>
    </row>
    <row r="311" ht="12.75" customHeight="1">
      <c r="A311" s="3"/>
      <c r="B311" s="3"/>
      <c r="C311" s="3"/>
    </row>
    <row r="312" ht="12.75" customHeight="1">
      <c r="A312" s="3"/>
      <c r="B312" s="3"/>
      <c r="C312" s="3"/>
    </row>
    <row r="313" ht="12.75" customHeight="1">
      <c r="A313" s="3"/>
      <c r="B313" s="3"/>
      <c r="C313" s="3"/>
    </row>
    <row r="314" ht="12.75" customHeight="1">
      <c r="A314" s="3"/>
      <c r="B314" s="3"/>
      <c r="C314" s="3"/>
    </row>
    <row r="315" ht="12.75" customHeight="1">
      <c r="A315" s="3"/>
      <c r="B315" s="3"/>
      <c r="C315" s="3"/>
    </row>
    <row r="316" ht="12.75" customHeight="1">
      <c r="A316" s="3"/>
      <c r="B316" s="3"/>
      <c r="C316" s="3"/>
    </row>
    <row r="317" ht="12.75" customHeight="1">
      <c r="A317" s="3"/>
      <c r="B317" s="3"/>
      <c r="C317" s="3"/>
    </row>
    <row r="318" ht="12.75" customHeight="1">
      <c r="A318" s="3"/>
      <c r="B318" s="3"/>
      <c r="C318" s="3"/>
    </row>
    <row r="319" ht="12.75" customHeight="1">
      <c r="A319" s="3"/>
      <c r="B319" s="3"/>
      <c r="C319" s="3"/>
    </row>
    <row r="320" ht="12.75" customHeight="1">
      <c r="A320" s="3"/>
      <c r="B320" s="3"/>
      <c r="C320" s="3"/>
    </row>
    <row r="321" ht="12.75" customHeight="1">
      <c r="A321" s="3"/>
      <c r="B321" s="3"/>
      <c r="C321" s="3"/>
    </row>
    <row r="322" ht="12.75" customHeight="1">
      <c r="A322" s="3"/>
      <c r="B322" s="3"/>
      <c r="C322" s="3"/>
    </row>
    <row r="323" ht="12.75" customHeight="1">
      <c r="A323" s="3"/>
      <c r="B323" s="3"/>
      <c r="C323" s="3"/>
    </row>
    <row r="324" ht="12.75" customHeight="1">
      <c r="A324" s="3"/>
      <c r="B324" s="3"/>
      <c r="C324" s="3"/>
    </row>
    <row r="325" ht="12.75" customHeight="1">
      <c r="A325" s="3"/>
      <c r="B325" s="3"/>
      <c r="C325" s="3"/>
    </row>
    <row r="326" ht="12.75" customHeight="1">
      <c r="A326" s="3"/>
      <c r="B326" s="3"/>
      <c r="C326" s="3"/>
    </row>
    <row r="327" ht="12.75" customHeight="1">
      <c r="A327" s="3"/>
      <c r="B327" s="3"/>
      <c r="C327" s="3"/>
    </row>
    <row r="328" ht="12.75" customHeight="1">
      <c r="A328" s="3"/>
      <c r="B328" s="3"/>
      <c r="C328" s="3"/>
    </row>
    <row r="329" ht="12.75" customHeight="1">
      <c r="A329" s="3"/>
      <c r="B329" s="3"/>
      <c r="C329" s="3"/>
    </row>
    <row r="330" ht="12.75" customHeight="1">
      <c r="A330" s="3"/>
      <c r="B330" s="3"/>
      <c r="C330" s="3"/>
    </row>
    <row r="331" ht="12.75" customHeight="1">
      <c r="A331" s="3"/>
      <c r="B331" s="3"/>
      <c r="C331" s="3"/>
    </row>
    <row r="332" ht="12.75" customHeight="1">
      <c r="A332" s="3"/>
      <c r="B332" s="3"/>
      <c r="C332" s="3"/>
    </row>
    <row r="333" ht="12.75" customHeight="1">
      <c r="A333" s="3"/>
      <c r="B333" s="3"/>
      <c r="C333" s="3"/>
    </row>
    <row r="334" ht="12.75" customHeight="1">
      <c r="A334" s="3"/>
      <c r="B334" s="3"/>
      <c r="C334" s="3"/>
    </row>
    <row r="335" ht="12.75" customHeight="1">
      <c r="A335" s="3"/>
      <c r="B335" s="3"/>
      <c r="C335" s="3"/>
    </row>
    <row r="336" ht="12.75" customHeight="1">
      <c r="A336" s="3"/>
      <c r="B336" s="3"/>
      <c r="C336" s="3"/>
    </row>
    <row r="337" ht="12.75" customHeight="1">
      <c r="A337" s="3"/>
      <c r="B337" s="3"/>
      <c r="C337" s="3"/>
    </row>
    <row r="338" ht="12.75" customHeight="1">
      <c r="A338" s="3"/>
      <c r="B338" s="3"/>
      <c r="C338" s="3"/>
    </row>
    <row r="339" ht="12.75" customHeight="1">
      <c r="A339" s="3"/>
      <c r="B339" s="3"/>
      <c r="C339" s="3"/>
    </row>
    <row r="340" ht="12.75" customHeight="1">
      <c r="A340" s="3"/>
      <c r="B340" s="3"/>
      <c r="C340" s="3"/>
    </row>
    <row r="341" ht="12.75" customHeight="1">
      <c r="A341" s="3"/>
      <c r="B341" s="3"/>
      <c r="C341" s="3"/>
    </row>
    <row r="342" ht="12.75" customHeight="1">
      <c r="A342" s="3"/>
      <c r="B342" s="3"/>
      <c r="C342" s="3"/>
    </row>
    <row r="343" ht="12.75" customHeight="1">
      <c r="A343" s="3"/>
      <c r="B343" s="3"/>
      <c r="C343" s="3"/>
    </row>
    <row r="344" ht="12.75" customHeight="1">
      <c r="A344" s="3"/>
      <c r="B344" s="3"/>
      <c r="C344" s="3"/>
    </row>
    <row r="345" ht="12.75" customHeight="1">
      <c r="A345" s="3"/>
      <c r="B345" s="3"/>
      <c r="C345" s="3"/>
    </row>
    <row r="346" ht="12.75" customHeight="1">
      <c r="A346" s="3"/>
      <c r="B346" s="3"/>
      <c r="C346" s="3"/>
    </row>
    <row r="347" ht="12.75" customHeight="1">
      <c r="A347" s="3"/>
      <c r="B347" s="3"/>
      <c r="C347" s="3"/>
    </row>
    <row r="348" ht="12.75" customHeight="1">
      <c r="A348" s="3"/>
      <c r="B348" s="3"/>
      <c r="C348" s="3"/>
    </row>
    <row r="349" ht="12.75" customHeight="1">
      <c r="A349" s="3"/>
      <c r="B349" s="3"/>
      <c r="C349" s="3"/>
    </row>
    <row r="350" ht="12.75" customHeight="1">
      <c r="A350" s="3"/>
      <c r="B350" s="3"/>
      <c r="C350" s="3"/>
    </row>
    <row r="351" ht="12.75" customHeight="1">
      <c r="A351" s="3"/>
      <c r="B351" s="3"/>
      <c r="C351" s="3"/>
    </row>
    <row r="352" ht="12.75" customHeight="1">
      <c r="A352" s="3"/>
      <c r="B352" s="3"/>
      <c r="C352" s="3"/>
    </row>
    <row r="353" ht="12.75" customHeight="1">
      <c r="A353" s="3"/>
      <c r="B353" s="3"/>
      <c r="C353" s="3"/>
    </row>
    <row r="354" ht="12.75" customHeight="1">
      <c r="A354" s="3"/>
      <c r="B354" s="3"/>
      <c r="C354" s="3"/>
    </row>
    <row r="355" ht="12.75" customHeight="1">
      <c r="A355" s="3"/>
      <c r="B355" s="3"/>
      <c r="C355" s="3"/>
    </row>
    <row r="356" ht="12.75" customHeight="1">
      <c r="A356" s="3"/>
      <c r="B356" s="3"/>
      <c r="C356" s="3"/>
    </row>
    <row r="357" ht="12.75" customHeight="1">
      <c r="A357" s="3"/>
      <c r="B357" s="3"/>
      <c r="C357" s="3"/>
    </row>
    <row r="358" ht="12.75" customHeight="1">
      <c r="A358" s="3"/>
      <c r="B358" s="3"/>
      <c r="C358" s="3"/>
    </row>
    <row r="359" ht="12.75" customHeight="1">
      <c r="A359" s="3"/>
      <c r="B359" s="3"/>
      <c r="C359" s="3"/>
    </row>
    <row r="360" ht="12.75" customHeight="1">
      <c r="A360" s="3"/>
      <c r="B360" s="3"/>
      <c r="C360" s="3"/>
    </row>
    <row r="361" ht="12.75" customHeight="1">
      <c r="A361" s="3"/>
      <c r="B361" s="3"/>
      <c r="C361" s="3"/>
    </row>
    <row r="362" ht="12.75" customHeight="1">
      <c r="A362" s="3"/>
      <c r="B362" s="3"/>
      <c r="C362" s="3"/>
    </row>
    <row r="363" ht="12.75" customHeight="1">
      <c r="A363" s="3"/>
      <c r="B363" s="3"/>
      <c r="C363" s="3"/>
    </row>
    <row r="364" ht="12.75" customHeight="1">
      <c r="A364" s="3"/>
      <c r="B364" s="3"/>
      <c r="C364" s="3"/>
    </row>
    <row r="365" ht="12.75" customHeight="1">
      <c r="A365" s="3"/>
      <c r="B365" s="3"/>
      <c r="C365" s="3"/>
    </row>
    <row r="366" ht="12.75" customHeight="1">
      <c r="A366" s="3"/>
      <c r="B366" s="3"/>
      <c r="C366" s="3"/>
    </row>
    <row r="367" ht="12.75" customHeight="1">
      <c r="A367" s="3"/>
      <c r="B367" s="3"/>
      <c r="C367" s="3"/>
    </row>
    <row r="368" ht="12.75" customHeight="1">
      <c r="A368" s="3"/>
      <c r="B368" s="3"/>
      <c r="C368" s="3"/>
    </row>
    <row r="369" ht="12.75" customHeight="1">
      <c r="A369" s="3"/>
      <c r="B369" s="3"/>
      <c r="C369" s="3"/>
    </row>
    <row r="370" ht="12.75" customHeight="1">
      <c r="A370" s="3"/>
      <c r="B370" s="3"/>
      <c r="C370" s="3"/>
    </row>
    <row r="371" ht="12.75" customHeight="1">
      <c r="A371" s="3"/>
      <c r="B371" s="3"/>
      <c r="C371" s="3"/>
    </row>
    <row r="372" ht="12.75" customHeight="1">
      <c r="A372" s="3"/>
      <c r="B372" s="3"/>
      <c r="C372" s="3"/>
    </row>
    <row r="373" ht="12.75" customHeight="1">
      <c r="A373" s="3"/>
      <c r="B373" s="3"/>
      <c r="C373" s="3"/>
    </row>
    <row r="374" ht="12.75" customHeight="1">
      <c r="A374" s="3"/>
      <c r="B374" s="3"/>
      <c r="C374" s="3"/>
    </row>
    <row r="375" ht="12.75" customHeight="1">
      <c r="A375" s="3"/>
      <c r="B375" s="3"/>
      <c r="C375" s="3"/>
    </row>
    <row r="376" ht="12.75" customHeight="1">
      <c r="A376" s="3"/>
      <c r="B376" s="3"/>
      <c r="C376" s="3"/>
    </row>
    <row r="377" ht="12.75" customHeight="1">
      <c r="A377" s="3"/>
      <c r="B377" s="3"/>
      <c r="C377" s="3"/>
    </row>
    <row r="378" ht="12.75" customHeight="1">
      <c r="A378" s="3"/>
      <c r="B378" s="3"/>
      <c r="C378" s="3"/>
    </row>
    <row r="379" ht="12.75" customHeight="1">
      <c r="A379" s="3"/>
      <c r="B379" s="3"/>
      <c r="C379" s="3"/>
    </row>
    <row r="380" ht="12.75" customHeight="1">
      <c r="A380" s="3"/>
      <c r="B380" s="3"/>
      <c r="C380" s="3"/>
    </row>
    <row r="381" ht="12.75" customHeight="1">
      <c r="A381" s="3"/>
      <c r="B381" s="3"/>
      <c r="C381" s="3"/>
    </row>
    <row r="382" ht="12.75" customHeight="1">
      <c r="A382" s="3"/>
      <c r="B382" s="3"/>
      <c r="C382" s="3"/>
    </row>
    <row r="383" ht="12.75" customHeight="1">
      <c r="A383" s="3"/>
      <c r="B383" s="3"/>
      <c r="C383" s="3"/>
    </row>
    <row r="384" ht="12.75" customHeight="1">
      <c r="A384" s="3"/>
      <c r="B384" s="3"/>
      <c r="C384" s="3"/>
    </row>
    <row r="385" ht="12.75" customHeight="1">
      <c r="A385" s="3"/>
      <c r="B385" s="3"/>
      <c r="C385" s="3"/>
    </row>
    <row r="386" ht="12.75" customHeight="1">
      <c r="A386" s="3"/>
      <c r="B386" s="3"/>
      <c r="C386" s="3"/>
    </row>
    <row r="387" ht="12.75" customHeight="1">
      <c r="A387" s="3"/>
      <c r="B387" s="3"/>
      <c r="C387" s="3"/>
    </row>
    <row r="388" ht="12.75" customHeight="1">
      <c r="A388" s="3"/>
      <c r="B388" s="3"/>
      <c r="C388" s="3"/>
    </row>
    <row r="389" ht="12.75" customHeight="1">
      <c r="A389" s="3"/>
      <c r="B389" s="3"/>
      <c r="C389" s="3"/>
    </row>
    <row r="390" ht="12.75" customHeight="1">
      <c r="A390" s="3"/>
      <c r="B390" s="3"/>
      <c r="C390" s="3"/>
    </row>
    <row r="391" ht="12.75" customHeight="1">
      <c r="A391" s="3"/>
      <c r="B391" s="3"/>
      <c r="C391" s="3"/>
    </row>
    <row r="392" ht="12.75" customHeight="1">
      <c r="A392" s="3"/>
      <c r="B392" s="3"/>
      <c r="C392" s="3"/>
    </row>
    <row r="393" ht="12.75" customHeight="1">
      <c r="A393" s="3"/>
      <c r="B393" s="3"/>
      <c r="C393" s="3"/>
    </row>
    <row r="394" ht="12.75" customHeight="1">
      <c r="A394" s="3"/>
      <c r="B394" s="3"/>
      <c r="C394" s="3"/>
    </row>
    <row r="395" ht="12.75" customHeight="1">
      <c r="A395" s="3"/>
      <c r="B395" s="3"/>
      <c r="C395" s="3"/>
    </row>
    <row r="396" ht="12.75" customHeight="1">
      <c r="A396" s="3"/>
      <c r="B396" s="3"/>
      <c r="C396" s="3"/>
    </row>
    <row r="397" ht="12.75" customHeight="1">
      <c r="A397" s="3"/>
      <c r="B397" s="3"/>
      <c r="C397" s="3"/>
    </row>
    <row r="398" ht="12.75" customHeight="1">
      <c r="A398" s="3"/>
      <c r="B398" s="3"/>
      <c r="C398" s="3"/>
    </row>
    <row r="399" ht="12.75" customHeight="1">
      <c r="A399" s="3"/>
      <c r="B399" s="3"/>
      <c r="C399" s="3"/>
    </row>
    <row r="400" ht="12.75" customHeight="1">
      <c r="A400" s="3"/>
      <c r="B400" s="3"/>
      <c r="C400" s="3"/>
    </row>
    <row r="401" ht="12.75" customHeight="1">
      <c r="A401" s="3"/>
      <c r="B401" s="3"/>
      <c r="C401" s="3"/>
    </row>
    <row r="402" ht="12.75" customHeight="1">
      <c r="A402" s="3"/>
      <c r="B402" s="3"/>
      <c r="C402" s="3"/>
    </row>
    <row r="403" ht="12.75" customHeight="1">
      <c r="A403" s="3"/>
      <c r="B403" s="3"/>
      <c r="C403" s="3"/>
    </row>
    <row r="404" ht="12.75" customHeight="1">
      <c r="A404" s="3"/>
      <c r="B404" s="3"/>
      <c r="C404" s="3"/>
    </row>
    <row r="405" ht="12.75" customHeight="1">
      <c r="A405" s="3"/>
      <c r="B405" s="3"/>
      <c r="C405" s="3"/>
    </row>
    <row r="406" ht="12.75" customHeight="1">
      <c r="A406" s="3"/>
      <c r="B406" s="3"/>
      <c r="C406" s="3"/>
    </row>
    <row r="407" ht="12.75" customHeight="1">
      <c r="A407" s="3"/>
      <c r="B407" s="3"/>
      <c r="C407" s="3"/>
    </row>
    <row r="408" ht="12.75" customHeight="1">
      <c r="A408" s="3"/>
      <c r="B408" s="3"/>
      <c r="C408" s="3"/>
    </row>
    <row r="409" ht="12.75" customHeight="1">
      <c r="A409" s="3"/>
      <c r="B409" s="3"/>
      <c r="C409" s="3"/>
    </row>
    <row r="410" ht="12.75" customHeight="1">
      <c r="A410" s="3"/>
      <c r="B410" s="3"/>
      <c r="C410" s="3"/>
    </row>
    <row r="411" ht="12.75" customHeight="1">
      <c r="A411" s="3"/>
      <c r="B411" s="3"/>
      <c r="C411" s="3"/>
    </row>
    <row r="412" ht="12.75" customHeight="1">
      <c r="A412" s="3"/>
      <c r="B412" s="3"/>
      <c r="C412" s="3"/>
    </row>
    <row r="413" ht="12.75" customHeight="1">
      <c r="A413" s="3"/>
      <c r="B413" s="3"/>
      <c r="C413" s="3"/>
    </row>
    <row r="414" ht="12.75" customHeight="1">
      <c r="A414" s="3"/>
      <c r="B414" s="3"/>
      <c r="C414" s="3"/>
    </row>
    <row r="415" ht="12.75" customHeight="1">
      <c r="A415" s="3"/>
      <c r="B415" s="3"/>
      <c r="C415" s="3"/>
    </row>
    <row r="416" ht="12.75" customHeight="1">
      <c r="A416" s="3"/>
      <c r="B416" s="3"/>
      <c r="C416" s="3"/>
    </row>
    <row r="417" ht="12.75" customHeight="1">
      <c r="A417" s="3"/>
      <c r="B417" s="3"/>
      <c r="C417" s="3"/>
    </row>
    <row r="418" ht="12.75" customHeight="1">
      <c r="A418" s="3"/>
      <c r="B418" s="3"/>
      <c r="C418" s="3"/>
    </row>
    <row r="419" ht="12.75" customHeight="1">
      <c r="A419" s="3"/>
      <c r="B419" s="3"/>
      <c r="C419" s="3"/>
    </row>
    <row r="420" ht="12.75" customHeight="1">
      <c r="A420" s="3"/>
      <c r="B420" s="3"/>
      <c r="C420" s="3"/>
    </row>
    <row r="421" ht="12.75" customHeight="1">
      <c r="A421" s="3"/>
      <c r="B421" s="3"/>
      <c r="C421" s="3"/>
    </row>
    <row r="422" ht="12.75" customHeight="1">
      <c r="A422" s="3"/>
      <c r="B422" s="3"/>
      <c r="C422" s="3"/>
    </row>
    <row r="423" ht="12.75" customHeight="1">
      <c r="A423" s="3"/>
      <c r="B423" s="3"/>
      <c r="C423" s="3"/>
    </row>
    <row r="424" ht="12.75" customHeight="1">
      <c r="A424" s="3"/>
      <c r="B424" s="3"/>
      <c r="C424" s="3"/>
    </row>
    <row r="425" ht="12.75" customHeight="1">
      <c r="A425" s="3"/>
      <c r="B425" s="3"/>
      <c r="C425" s="3"/>
    </row>
    <row r="426" ht="12.75" customHeight="1">
      <c r="A426" s="3"/>
      <c r="B426" s="3"/>
      <c r="C426" s="3"/>
    </row>
    <row r="427" ht="12.75" customHeight="1">
      <c r="A427" s="3"/>
      <c r="B427" s="3"/>
      <c r="C427" s="3"/>
    </row>
    <row r="428" ht="12.75" customHeight="1">
      <c r="A428" s="3"/>
      <c r="B428" s="3"/>
      <c r="C428" s="3"/>
    </row>
    <row r="429" ht="12.75" customHeight="1">
      <c r="A429" s="3"/>
      <c r="B429" s="3"/>
      <c r="C429" s="3"/>
    </row>
    <row r="430" ht="12.75" customHeight="1">
      <c r="A430" s="3"/>
      <c r="B430" s="3"/>
      <c r="C430" s="3"/>
    </row>
    <row r="431" ht="12.75" customHeight="1">
      <c r="A431" s="3"/>
      <c r="B431" s="3"/>
      <c r="C431" s="3"/>
    </row>
    <row r="432" ht="12.75" customHeight="1">
      <c r="A432" s="3"/>
      <c r="B432" s="3"/>
      <c r="C432" s="3"/>
    </row>
    <row r="433" ht="12.75" customHeight="1">
      <c r="A433" s="3"/>
      <c r="B433" s="3"/>
      <c r="C433" s="3"/>
    </row>
    <row r="434" ht="12.75" customHeight="1">
      <c r="A434" s="3"/>
      <c r="B434" s="3"/>
      <c r="C434" s="3"/>
    </row>
    <row r="435" ht="12.75" customHeight="1">
      <c r="A435" s="3"/>
      <c r="B435" s="3"/>
      <c r="C435" s="3"/>
    </row>
    <row r="436" ht="12.75" customHeight="1">
      <c r="A436" s="3"/>
      <c r="B436" s="3"/>
      <c r="C436" s="3"/>
    </row>
    <row r="437" ht="12.75" customHeight="1">
      <c r="A437" s="3"/>
      <c r="B437" s="3"/>
      <c r="C437" s="3"/>
    </row>
    <row r="438" ht="12.75" customHeight="1">
      <c r="A438" s="3"/>
      <c r="B438" s="3"/>
      <c r="C438" s="3"/>
    </row>
    <row r="439" ht="12.75" customHeight="1">
      <c r="A439" s="3"/>
      <c r="B439" s="3"/>
      <c r="C439" s="3"/>
    </row>
    <row r="440" ht="12.75" customHeight="1">
      <c r="A440" s="3"/>
      <c r="B440" s="3"/>
      <c r="C440" s="3"/>
    </row>
    <row r="441" ht="12.75" customHeight="1">
      <c r="A441" s="3"/>
      <c r="B441" s="3"/>
      <c r="C441" s="3"/>
    </row>
    <row r="442" ht="12.75" customHeight="1">
      <c r="A442" s="3"/>
      <c r="B442" s="3"/>
      <c r="C442" s="3"/>
    </row>
    <row r="443" ht="12.75" customHeight="1">
      <c r="A443" s="3"/>
      <c r="B443" s="3"/>
      <c r="C443" s="3"/>
    </row>
    <row r="444" ht="12.75" customHeight="1">
      <c r="A444" s="3"/>
      <c r="B444" s="3"/>
      <c r="C444" s="3"/>
    </row>
    <row r="445" ht="12.75" customHeight="1">
      <c r="A445" s="3"/>
      <c r="B445" s="3"/>
      <c r="C445" s="3"/>
    </row>
    <row r="446" ht="12.75" customHeight="1">
      <c r="A446" s="3"/>
      <c r="B446" s="3"/>
      <c r="C446" s="3"/>
    </row>
    <row r="447" ht="12.75" customHeight="1">
      <c r="A447" s="3"/>
      <c r="B447" s="3"/>
      <c r="C447" s="3"/>
    </row>
    <row r="448" ht="12.75" customHeight="1">
      <c r="A448" s="3"/>
      <c r="B448" s="3"/>
      <c r="C448" s="3"/>
    </row>
    <row r="449" ht="12.75" customHeight="1">
      <c r="A449" s="3"/>
      <c r="B449" s="3"/>
      <c r="C449" s="3"/>
    </row>
    <row r="450" ht="12.75" customHeight="1">
      <c r="A450" s="3"/>
      <c r="B450" s="3"/>
      <c r="C450" s="3"/>
    </row>
    <row r="451" ht="12.75" customHeight="1">
      <c r="A451" s="3"/>
      <c r="B451" s="3"/>
      <c r="C451" s="3"/>
    </row>
    <row r="452" ht="12.75" customHeight="1">
      <c r="A452" s="3"/>
      <c r="B452" s="3"/>
      <c r="C452" s="3"/>
    </row>
    <row r="453" ht="12.75" customHeight="1">
      <c r="A453" s="3"/>
      <c r="B453" s="3"/>
      <c r="C453" s="3"/>
    </row>
    <row r="454" ht="12.75" customHeight="1">
      <c r="A454" s="3"/>
      <c r="B454" s="3"/>
      <c r="C454" s="3"/>
    </row>
    <row r="455" ht="12.75" customHeight="1">
      <c r="A455" s="3"/>
      <c r="B455" s="3"/>
      <c r="C455" s="3"/>
    </row>
    <row r="456" ht="12.75" customHeight="1">
      <c r="A456" s="3"/>
      <c r="B456" s="3"/>
      <c r="C456" s="3"/>
    </row>
    <row r="457" ht="12.75" customHeight="1">
      <c r="A457" s="3"/>
      <c r="B457" s="3"/>
      <c r="C457" s="3"/>
    </row>
    <row r="458" ht="12.75" customHeight="1">
      <c r="A458" s="3"/>
      <c r="B458" s="3"/>
      <c r="C458" s="3"/>
    </row>
    <row r="459" ht="12.75" customHeight="1">
      <c r="A459" s="3"/>
      <c r="B459" s="3"/>
      <c r="C459" s="3"/>
    </row>
    <row r="460" ht="12.75" customHeight="1">
      <c r="A460" s="3"/>
      <c r="B460" s="3"/>
      <c r="C460" s="3"/>
    </row>
    <row r="461" ht="12.75" customHeight="1">
      <c r="A461" s="3"/>
      <c r="B461" s="3"/>
      <c r="C461" s="3"/>
    </row>
    <row r="462" ht="12.75" customHeight="1">
      <c r="A462" s="3"/>
      <c r="B462" s="3"/>
      <c r="C462" s="3"/>
    </row>
    <row r="463" ht="12.75" customHeight="1">
      <c r="A463" s="3"/>
      <c r="B463" s="3"/>
      <c r="C463" s="3"/>
    </row>
    <row r="464" ht="12.75" customHeight="1">
      <c r="A464" s="3"/>
      <c r="B464" s="3"/>
      <c r="C464" s="3"/>
    </row>
    <row r="465" ht="12.75" customHeight="1">
      <c r="A465" s="3"/>
      <c r="B465" s="3"/>
      <c r="C465" s="3"/>
    </row>
    <row r="466" ht="12.75" customHeight="1">
      <c r="A466" s="3"/>
      <c r="B466" s="3"/>
      <c r="C466" s="3"/>
    </row>
    <row r="467" ht="12.75" customHeight="1">
      <c r="A467" s="3"/>
      <c r="B467" s="3"/>
      <c r="C467" s="3"/>
    </row>
    <row r="468" ht="12.75" customHeight="1">
      <c r="A468" s="3"/>
      <c r="B468" s="3"/>
      <c r="C468" s="3"/>
    </row>
    <row r="469" ht="12.75" customHeight="1">
      <c r="A469" s="3"/>
      <c r="B469" s="3"/>
      <c r="C469" s="3"/>
    </row>
    <row r="470" ht="12.75" customHeight="1">
      <c r="A470" s="3"/>
      <c r="B470" s="3"/>
      <c r="C470" s="3"/>
    </row>
    <row r="471" ht="12.75" customHeight="1">
      <c r="A471" s="3"/>
      <c r="B471" s="3"/>
      <c r="C471" s="3"/>
    </row>
    <row r="472" ht="12.75" customHeight="1">
      <c r="A472" s="3"/>
      <c r="B472" s="3"/>
      <c r="C472" s="3"/>
    </row>
    <row r="473" ht="12.75" customHeight="1">
      <c r="A473" s="3"/>
      <c r="B473" s="3"/>
      <c r="C473" s="3"/>
    </row>
    <row r="474" ht="12.75" customHeight="1">
      <c r="A474" s="3"/>
      <c r="B474" s="3"/>
      <c r="C474" s="3"/>
    </row>
    <row r="475" ht="12.75" customHeight="1">
      <c r="A475" s="3"/>
      <c r="B475" s="3"/>
      <c r="C475" s="3"/>
    </row>
    <row r="476" ht="12.75" customHeight="1">
      <c r="A476" s="3"/>
      <c r="B476" s="3"/>
      <c r="C476" s="3"/>
    </row>
    <row r="477" ht="12.75" customHeight="1">
      <c r="A477" s="3"/>
      <c r="B477" s="3"/>
      <c r="C477" s="3"/>
    </row>
    <row r="478" ht="12.75" customHeight="1">
      <c r="A478" s="3"/>
      <c r="B478" s="3"/>
      <c r="C478" s="3"/>
    </row>
    <row r="479" ht="12.75" customHeight="1">
      <c r="A479" s="3"/>
      <c r="B479" s="3"/>
      <c r="C479" s="3"/>
    </row>
    <row r="480" ht="12.75" customHeight="1">
      <c r="A480" s="3"/>
      <c r="B480" s="3"/>
      <c r="C480" s="3"/>
    </row>
    <row r="481" ht="12.75" customHeight="1">
      <c r="A481" s="3"/>
      <c r="B481" s="3"/>
      <c r="C481" s="3"/>
    </row>
    <row r="482" ht="12.75" customHeight="1">
      <c r="A482" s="3"/>
      <c r="B482" s="3"/>
      <c r="C482" s="3"/>
    </row>
    <row r="483" ht="12.75" customHeight="1">
      <c r="A483" s="3"/>
      <c r="B483" s="3"/>
      <c r="C483" s="3"/>
    </row>
    <row r="484" ht="12.75" customHeight="1">
      <c r="A484" s="3"/>
      <c r="B484" s="3"/>
      <c r="C484" s="3"/>
    </row>
    <row r="485" ht="12.75" customHeight="1">
      <c r="A485" s="3"/>
      <c r="B485" s="3"/>
      <c r="C485" s="3"/>
    </row>
    <row r="486" ht="12.75" customHeight="1">
      <c r="A486" s="3"/>
      <c r="B486" s="3"/>
      <c r="C486" s="3"/>
    </row>
    <row r="487" ht="12.75" customHeight="1">
      <c r="A487" s="3"/>
      <c r="B487" s="3"/>
      <c r="C487" s="3"/>
    </row>
    <row r="488" ht="12.75" customHeight="1">
      <c r="A488" s="3"/>
      <c r="B488" s="3"/>
      <c r="C488" s="3"/>
    </row>
    <row r="489" ht="12.75" customHeight="1">
      <c r="A489" s="3"/>
      <c r="B489" s="3"/>
      <c r="C489" s="3"/>
    </row>
    <row r="490" ht="12.75" customHeight="1">
      <c r="A490" s="3"/>
      <c r="B490" s="3"/>
      <c r="C490" s="3"/>
    </row>
    <row r="491" ht="12.75" customHeight="1">
      <c r="A491" s="3"/>
      <c r="B491" s="3"/>
      <c r="C491" s="3"/>
    </row>
    <row r="492" ht="12.75" customHeight="1">
      <c r="A492" s="3"/>
      <c r="B492" s="3"/>
      <c r="C492" s="3"/>
    </row>
    <row r="493" ht="12.75" customHeight="1">
      <c r="A493" s="3"/>
      <c r="B493" s="3"/>
      <c r="C493" s="3"/>
    </row>
    <row r="494" ht="12.75" customHeight="1">
      <c r="A494" s="3"/>
      <c r="B494" s="3"/>
      <c r="C494" s="3"/>
    </row>
    <row r="495" ht="12.75" customHeight="1">
      <c r="A495" s="3"/>
      <c r="B495" s="3"/>
      <c r="C495" s="3"/>
    </row>
    <row r="496" ht="12.75" customHeight="1">
      <c r="A496" s="3"/>
      <c r="B496" s="3"/>
      <c r="C496" s="3"/>
    </row>
    <row r="497" ht="12.75" customHeight="1">
      <c r="A497" s="3"/>
      <c r="B497" s="3"/>
      <c r="C497" s="3"/>
    </row>
    <row r="498" ht="12.75" customHeight="1">
      <c r="A498" s="3"/>
      <c r="B498" s="3"/>
      <c r="C498" s="3"/>
    </row>
    <row r="499" ht="12.75" customHeight="1">
      <c r="A499" s="3"/>
      <c r="B499" s="3"/>
      <c r="C499" s="3"/>
    </row>
    <row r="500" ht="12.75" customHeight="1">
      <c r="A500" s="3"/>
      <c r="B500" s="3"/>
      <c r="C500" s="3"/>
    </row>
    <row r="501" ht="12.75" customHeight="1">
      <c r="A501" s="3"/>
      <c r="B501" s="3"/>
      <c r="C501" s="3"/>
    </row>
    <row r="502" ht="12.75" customHeight="1">
      <c r="A502" s="3"/>
      <c r="B502" s="3"/>
      <c r="C502" s="3"/>
    </row>
    <row r="503" ht="12.75" customHeight="1">
      <c r="A503" s="3"/>
      <c r="B503" s="3"/>
      <c r="C503" s="3"/>
    </row>
    <row r="504" ht="12.75" customHeight="1">
      <c r="A504" s="3"/>
      <c r="B504" s="3"/>
      <c r="C504" s="3"/>
    </row>
    <row r="505" ht="12.75" customHeight="1">
      <c r="A505" s="3"/>
      <c r="B505" s="3"/>
      <c r="C505" s="3"/>
    </row>
    <row r="506" ht="12.75" customHeight="1">
      <c r="A506" s="3"/>
      <c r="B506" s="3"/>
      <c r="C506" s="3"/>
    </row>
    <row r="507" ht="12.75" customHeight="1">
      <c r="A507" s="3"/>
      <c r="B507" s="3"/>
      <c r="C507" s="3"/>
    </row>
    <row r="508" ht="12.75" customHeight="1">
      <c r="A508" s="3"/>
      <c r="B508" s="3"/>
      <c r="C508" s="3"/>
    </row>
    <row r="509" ht="12.75" customHeight="1">
      <c r="A509" s="3"/>
      <c r="B509" s="3"/>
      <c r="C509" s="3"/>
    </row>
    <row r="510" ht="12.75" customHeight="1">
      <c r="A510" s="3"/>
      <c r="B510" s="3"/>
      <c r="C510" s="3"/>
    </row>
    <row r="511" ht="12.75" customHeight="1">
      <c r="A511" s="3"/>
      <c r="B511" s="3"/>
      <c r="C511" s="3"/>
    </row>
    <row r="512" ht="12.75" customHeight="1">
      <c r="A512" s="3"/>
      <c r="B512" s="3"/>
      <c r="C512" s="3"/>
    </row>
    <row r="513" ht="12.75" customHeight="1">
      <c r="A513" s="3"/>
      <c r="B513" s="3"/>
      <c r="C513" s="3"/>
    </row>
    <row r="514" ht="12.75" customHeight="1">
      <c r="A514" s="3"/>
      <c r="B514" s="3"/>
      <c r="C514" s="3"/>
    </row>
    <row r="515" ht="12.75" customHeight="1">
      <c r="A515" s="3"/>
      <c r="B515" s="3"/>
      <c r="C515" s="3"/>
    </row>
    <row r="516" ht="12.75" customHeight="1">
      <c r="A516" s="3"/>
      <c r="B516" s="3"/>
      <c r="C516" s="3"/>
    </row>
    <row r="517" ht="12.75" customHeight="1">
      <c r="A517" s="3"/>
      <c r="B517" s="3"/>
      <c r="C517" s="3"/>
    </row>
    <row r="518" ht="12.75" customHeight="1">
      <c r="A518" s="3"/>
      <c r="B518" s="3"/>
      <c r="C518" s="3"/>
    </row>
    <row r="519" ht="12.75" customHeight="1">
      <c r="A519" s="3"/>
      <c r="B519" s="3"/>
      <c r="C519" s="3"/>
    </row>
    <row r="520" ht="12.75" customHeight="1">
      <c r="A520" s="3"/>
      <c r="B520" s="3"/>
      <c r="C520" s="3"/>
    </row>
    <row r="521" ht="12.75" customHeight="1">
      <c r="A521" s="3"/>
      <c r="B521" s="3"/>
      <c r="C521" s="3"/>
    </row>
    <row r="522" ht="12.75" customHeight="1">
      <c r="A522" s="3"/>
      <c r="B522" s="3"/>
      <c r="C522" s="3"/>
    </row>
    <row r="523" ht="12.75" customHeight="1">
      <c r="A523" s="3"/>
      <c r="B523" s="3"/>
      <c r="C523" s="3"/>
    </row>
    <row r="524" ht="12.75" customHeight="1">
      <c r="A524" s="3"/>
      <c r="B524" s="3"/>
      <c r="C524" s="3"/>
    </row>
    <row r="525" ht="12.75" customHeight="1">
      <c r="A525" s="3"/>
      <c r="B525" s="3"/>
      <c r="C525" s="3"/>
    </row>
    <row r="526" ht="12.75" customHeight="1">
      <c r="A526" s="3"/>
      <c r="B526" s="3"/>
      <c r="C526" s="3"/>
    </row>
    <row r="527" ht="12.75" customHeight="1">
      <c r="A527" s="3"/>
      <c r="B527" s="3"/>
      <c r="C527" s="3"/>
    </row>
    <row r="528" ht="12.75" customHeight="1">
      <c r="A528" s="3"/>
      <c r="B528" s="3"/>
      <c r="C528" s="3"/>
    </row>
    <row r="529" ht="12.75" customHeight="1">
      <c r="A529" s="3"/>
      <c r="B529" s="3"/>
      <c r="C529" s="3"/>
    </row>
    <row r="530" ht="12.75" customHeight="1">
      <c r="A530" s="3"/>
      <c r="B530" s="3"/>
      <c r="C530" s="3"/>
    </row>
    <row r="531" ht="12.75" customHeight="1">
      <c r="A531" s="3"/>
      <c r="B531" s="3"/>
      <c r="C531" s="3"/>
    </row>
    <row r="532" ht="12.75" customHeight="1">
      <c r="A532" s="3"/>
      <c r="B532" s="3"/>
      <c r="C532" s="3"/>
    </row>
    <row r="533" ht="12.75" customHeight="1">
      <c r="A533" s="3"/>
      <c r="B533" s="3"/>
      <c r="C533" s="3"/>
    </row>
    <row r="534" ht="12.75" customHeight="1">
      <c r="A534" s="3"/>
      <c r="B534" s="3"/>
      <c r="C534" s="3"/>
    </row>
    <row r="535" ht="12.75" customHeight="1">
      <c r="A535" s="3"/>
      <c r="B535" s="3"/>
      <c r="C535" s="3"/>
    </row>
    <row r="536" ht="12.75" customHeight="1">
      <c r="A536" s="3"/>
      <c r="B536" s="3"/>
      <c r="C536" s="3"/>
    </row>
    <row r="537" ht="12.75" customHeight="1">
      <c r="A537" s="3"/>
      <c r="B537" s="3"/>
      <c r="C537" s="3"/>
    </row>
    <row r="538" ht="12.75" customHeight="1">
      <c r="A538" s="3"/>
      <c r="B538" s="3"/>
      <c r="C538" s="3"/>
    </row>
    <row r="539" ht="12.75" customHeight="1">
      <c r="A539" s="3"/>
      <c r="B539" s="3"/>
      <c r="C539" s="3"/>
    </row>
    <row r="540" ht="12.75" customHeight="1">
      <c r="A540" s="3"/>
      <c r="B540" s="3"/>
      <c r="C540" s="3"/>
    </row>
    <row r="541" ht="12.75" customHeight="1">
      <c r="A541" s="3"/>
      <c r="B541" s="3"/>
      <c r="C541" s="3"/>
    </row>
    <row r="542" ht="12.75" customHeight="1">
      <c r="A542" s="3"/>
      <c r="B542" s="3"/>
      <c r="C542" s="3"/>
    </row>
    <row r="543" ht="12.75" customHeight="1">
      <c r="A543" s="3"/>
      <c r="B543" s="3"/>
      <c r="C543" s="3"/>
    </row>
    <row r="544" ht="12.75" customHeight="1">
      <c r="A544" s="3"/>
      <c r="B544" s="3"/>
      <c r="C544" s="3"/>
    </row>
    <row r="545" ht="12.75" customHeight="1">
      <c r="A545" s="3"/>
      <c r="B545" s="3"/>
      <c r="C545" s="3"/>
    </row>
    <row r="546" ht="12.75" customHeight="1">
      <c r="A546" s="3"/>
      <c r="B546" s="3"/>
      <c r="C546" s="3"/>
    </row>
    <row r="547" ht="12.75" customHeight="1">
      <c r="A547" s="3"/>
      <c r="B547" s="3"/>
      <c r="C547" s="3"/>
    </row>
    <row r="548" ht="12.75" customHeight="1">
      <c r="A548" s="3"/>
      <c r="B548" s="3"/>
      <c r="C548" s="3"/>
    </row>
    <row r="549" ht="12.75" customHeight="1">
      <c r="A549" s="3"/>
      <c r="B549" s="3"/>
      <c r="C549" s="3"/>
    </row>
    <row r="550" ht="12.75" customHeight="1">
      <c r="A550" s="3"/>
      <c r="B550" s="3"/>
      <c r="C550" s="3"/>
    </row>
    <row r="551" ht="12.75" customHeight="1">
      <c r="A551" s="3"/>
      <c r="B551" s="3"/>
      <c r="C551" s="3"/>
    </row>
    <row r="552" ht="12.75" customHeight="1">
      <c r="A552" s="3"/>
      <c r="B552" s="3"/>
      <c r="C552" s="3"/>
    </row>
    <row r="553" ht="12.75" customHeight="1">
      <c r="A553" s="3"/>
      <c r="B553" s="3"/>
      <c r="C553" s="3"/>
    </row>
    <row r="554" ht="12.75" customHeight="1">
      <c r="A554" s="3"/>
      <c r="B554" s="3"/>
      <c r="C554" s="3"/>
    </row>
    <row r="555" ht="12.75" customHeight="1">
      <c r="A555" s="3"/>
      <c r="B555" s="3"/>
      <c r="C555" s="3"/>
    </row>
    <row r="556" ht="12.75" customHeight="1">
      <c r="A556" s="3"/>
      <c r="B556" s="3"/>
      <c r="C556" s="3"/>
    </row>
    <row r="557" ht="12.75" customHeight="1">
      <c r="A557" s="3"/>
      <c r="B557" s="3"/>
      <c r="C557" s="3"/>
    </row>
    <row r="558" ht="12.75" customHeight="1">
      <c r="A558" s="3"/>
      <c r="B558" s="3"/>
      <c r="C558" s="3"/>
    </row>
    <row r="559" ht="12.75" customHeight="1">
      <c r="A559" s="3"/>
      <c r="B559" s="3"/>
      <c r="C559" s="3"/>
    </row>
    <row r="560" ht="12.75" customHeight="1">
      <c r="A560" s="3"/>
      <c r="B560" s="3"/>
      <c r="C560" s="3"/>
    </row>
    <row r="561" ht="12.75" customHeight="1">
      <c r="A561" s="3"/>
      <c r="B561" s="3"/>
      <c r="C561" s="3"/>
    </row>
    <row r="562" ht="12.75" customHeight="1">
      <c r="A562" s="3"/>
      <c r="B562" s="3"/>
      <c r="C562" s="3"/>
    </row>
    <row r="563" ht="12.75" customHeight="1">
      <c r="A563" s="3"/>
      <c r="B563" s="3"/>
      <c r="C563" s="3"/>
    </row>
    <row r="564" ht="12.75" customHeight="1">
      <c r="A564" s="3"/>
      <c r="B564" s="3"/>
      <c r="C564" s="3"/>
    </row>
    <row r="565" ht="12.75" customHeight="1">
      <c r="A565" s="3"/>
      <c r="B565" s="3"/>
      <c r="C565" s="3"/>
    </row>
    <row r="566" ht="12.75" customHeight="1">
      <c r="A566" s="3"/>
      <c r="B566" s="3"/>
      <c r="C566" s="3"/>
    </row>
    <row r="567" ht="12.75" customHeight="1">
      <c r="A567" s="3"/>
      <c r="B567" s="3"/>
      <c r="C567" s="3"/>
    </row>
    <row r="568" ht="12.75" customHeight="1">
      <c r="A568" s="3"/>
      <c r="B568" s="3"/>
      <c r="C568" s="3"/>
    </row>
    <row r="569" ht="12.75" customHeight="1">
      <c r="A569" s="3"/>
      <c r="B569" s="3"/>
      <c r="C569" s="3"/>
    </row>
    <row r="570" ht="12.75" customHeight="1">
      <c r="A570" s="3"/>
      <c r="B570" s="3"/>
      <c r="C570" s="3"/>
    </row>
    <row r="571" ht="12.75" customHeight="1">
      <c r="A571" s="3"/>
      <c r="B571" s="3"/>
      <c r="C571" s="3"/>
    </row>
    <row r="572" ht="12.75" customHeight="1">
      <c r="A572" s="3"/>
      <c r="B572" s="3"/>
      <c r="C572" s="3"/>
    </row>
    <row r="573" ht="12.75" customHeight="1">
      <c r="A573" s="3"/>
      <c r="B573" s="3"/>
      <c r="C573" s="3"/>
    </row>
    <row r="574" ht="12.75" customHeight="1">
      <c r="A574" s="3"/>
      <c r="B574" s="3"/>
      <c r="C574" s="3"/>
    </row>
    <row r="575" ht="12.75" customHeight="1">
      <c r="A575" s="3"/>
      <c r="B575" s="3"/>
      <c r="C575" s="3"/>
    </row>
    <row r="576" ht="12.75" customHeight="1">
      <c r="A576" s="3"/>
      <c r="B576" s="3"/>
      <c r="C576" s="3"/>
    </row>
    <row r="577" ht="12.75" customHeight="1">
      <c r="A577" s="3"/>
      <c r="B577" s="3"/>
      <c r="C577" s="3"/>
    </row>
    <row r="578" ht="12.75" customHeight="1">
      <c r="A578" s="3"/>
      <c r="B578" s="3"/>
      <c r="C578" s="3"/>
    </row>
    <row r="579" ht="12.75" customHeight="1">
      <c r="A579" s="3"/>
      <c r="B579" s="3"/>
      <c r="C579" s="3"/>
    </row>
    <row r="580" ht="12.75" customHeight="1">
      <c r="A580" s="3"/>
      <c r="B580" s="3"/>
      <c r="C580" s="3"/>
    </row>
    <row r="581" ht="12.75" customHeight="1">
      <c r="A581" s="3"/>
      <c r="B581" s="3"/>
      <c r="C581" s="3"/>
    </row>
    <row r="582" ht="12.75" customHeight="1">
      <c r="A582" s="3"/>
      <c r="B582" s="3"/>
      <c r="C582" s="3"/>
    </row>
    <row r="583" ht="12.75" customHeight="1">
      <c r="A583" s="3"/>
      <c r="B583" s="3"/>
      <c r="C583" s="3"/>
    </row>
    <row r="584" ht="12.75" customHeight="1">
      <c r="A584" s="3"/>
      <c r="B584" s="3"/>
      <c r="C584" s="3"/>
    </row>
    <row r="585" ht="12.75" customHeight="1">
      <c r="A585" s="3"/>
      <c r="B585" s="3"/>
      <c r="C585" s="3"/>
    </row>
    <row r="586" ht="12.75" customHeight="1">
      <c r="A586" s="3"/>
      <c r="B586" s="3"/>
      <c r="C586" s="3"/>
    </row>
    <row r="587" ht="12.75" customHeight="1">
      <c r="A587" s="3"/>
      <c r="B587" s="3"/>
      <c r="C587" s="3"/>
    </row>
    <row r="588" ht="12.75" customHeight="1">
      <c r="A588" s="3"/>
      <c r="B588" s="3"/>
      <c r="C588" s="3"/>
    </row>
    <row r="589" ht="12.75" customHeight="1">
      <c r="A589" s="3"/>
      <c r="B589" s="3"/>
      <c r="C589" s="3"/>
    </row>
    <row r="590" ht="12.75" customHeight="1">
      <c r="A590" s="3"/>
      <c r="B590" s="3"/>
      <c r="C590" s="3"/>
    </row>
    <row r="591" ht="12.75" customHeight="1">
      <c r="A591" s="3"/>
      <c r="B591" s="3"/>
      <c r="C591" s="3"/>
    </row>
    <row r="592" ht="12.75" customHeight="1">
      <c r="A592" s="3"/>
      <c r="B592" s="3"/>
      <c r="C592" s="3"/>
    </row>
    <row r="593" ht="12.75" customHeight="1">
      <c r="A593" s="3"/>
      <c r="B593" s="3"/>
      <c r="C593" s="3"/>
    </row>
    <row r="594" ht="12.75" customHeight="1">
      <c r="A594" s="3"/>
      <c r="B594" s="3"/>
      <c r="C594" s="3"/>
    </row>
    <row r="595" ht="12.75" customHeight="1">
      <c r="A595" s="3"/>
      <c r="B595" s="3"/>
      <c r="C595" s="3"/>
    </row>
    <row r="596" ht="12.75" customHeight="1">
      <c r="A596" s="3"/>
      <c r="B596" s="3"/>
      <c r="C596" s="3"/>
    </row>
    <row r="597" ht="12.75" customHeight="1">
      <c r="A597" s="3"/>
      <c r="B597" s="3"/>
      <c r="C597" s="3"/>
    </row>
    <row r="598" ht="12.75" customHeight="1">
      <c r="A598" s="3"/>
      <c r="B598" s="3"/>
      <c r="C598" s="3"/>
    </row>
    <row r="599" ht="12.75" customHeight="1">
      <c r="A599" s="3"/>
      <c r="B599" s="3"/>
      <c r="C599" s="3"/>
    </row>
    <row r="600" ht="12.75" customHeight="1">
      <c r="A600" s="3"/>
      <c r="B600" s="3"/>
      <c r="C600" s="3"/>
    </row>
    <row r="601" ht="12.75" customHeight="1">
      <c r="A601" s="3"/>
      <c r="B601" s="3"/>
      <c r="C601" s="3"/>
    </row>
    <row r="602" ht="12.75" customHeight="1">
      <c r="A602" s="3"/>
      <c r="B602" s="3"/>
      <c r="C602" s="3"/>
    </row>
    <row r="603" ht="12.75" customHeight="1">
      <c r="A603" s="3"/>
      <c r="B603" s="3"/>
      <c r="C603" s="3"/>
    </row>
    <row r="604" ht="12.75" customHeight="1">
      <c r="A604" s="3"/>
      <c r="B604" s="3"/>
      <c r="C604" s="3"/>
    </row>
    <row r="605" ht="12.75" customHeight="1">
      <c r="A605" s="3"/>
      <c r="B605" s="3"/>
      <c r="C605" s="3"/>
    </row>
    <row r="606" ht="12.75" customHeight="1">
      <c r="A606" s="3"/>
      <c r="B606" s="3"/>
      <c r="C606" s="3"/>
    </row>
    <row r="607" ht="12.75" customHeight="1">
      <c r="A607" s="3"/>
      <c r="B607" s="3"/>
      <c r="C607" s="3"/>
    </row>
    <row r="608" ht="12.75" customHeight="1">
      <c r="A608" s="3"/>
      <c r="B608" s="3"/>
      <c r="C608" s="3"/>
    </row>
    <row r="609" ht="12.75" customHeight="1">
      <c r="A609" s="3"/>
      <c r="B609" s="3"/>
      <c r="C609" s="3"/>
    </row>
    <row r="610" ht="12.75" customHeight="1">
      <c r="A610" s="3"/>
      <c r="B610" s="3"/>
      <c r="C610" s="3"/>
    </row>
    <row r="611" ht="12.75" customHeight="1">
      <c r="A611" s="3"/>
      <c r="B611" s="3"/>
      <c r="C611" s="3"/>
    </row>
    <row r="612" ht="12.75" customHeight="1">
      <c r="A612" s="3"/>
      <c r="B612" s="3"/>
      <c r="C612" s="3"/>
    </row>
    <row r="613" ht="12.75" customHeight="1">
      <c r="A613" s="3"/>
      <c r="B613" s="3"/>
      <c r="C613" s="3"/>
    </row>
    <row r="614" ht="12.75" customHeight="1">
      <c r="A614" s="3"/>
      <c r="B614" s="3"/>
      <c r="C614" s="3"/>
    </row>
    <row r="615" ht="12.75" customHeight="1">
      <c r="A615" s="3"/>
      <c r="B615" s="3"/>
      <c r="C615" s="3"/>
    </row>
    <row r="616" ht="12.75" customHeight="1">
      <c r="A616" s="3"/>
      <c r="B616" s="3"/>
      <c r="C616" s="3"/>
    </row>
    <row r="617" ht="12.75" customHeight="1">
      <c r="A617" s="3"/>
      <c r="B617" s="3"/>
      <c r="C617" s="3"/>
    </row>
    <row r="618" ht="12.75" customHeight="1">
      <c r="A618" s="3"/>
      <c r="B618" s="3"/>
      <c r="C618" s="3"/>
    </row>
    <row r="619" ht="12.75" customHeight="1">
      <c r="A619" s="3"/>
      <c r="B619" s="3"/>
      <c r="C619" s="3"/>
    </row>
    <row r="620" ht="12.75" customHeight="1">
      <c r="A620" s="3"/>
      <c r="B620" s="3"/>
      <c r="C620" s="3"/>
    </row>
    <row r="621" ht="12.75" customHeight="1">
      <c r="A621" s="3"/>
      <c r="B621" s="3"/>
      <c r="C621" s="3"/>
    </row>
    <row r="622" ht="12.75" customHeight="1">
      <c r="A622" s="3"/>
      <c r="B622" s="3"/>
      <c r="C622" s="3"/>
    </row>
    <row r="623" ht="12.75" customHeight="1">
      <c r="A623" s="3"/>
      <c r="B623" s="3"/>
      <c r="C623" s="3"/>
    </row>
    <row r="624" ht="12.75" customHeight="1">
      <c r="A624" s="3"/>
      <c r="B624" s="3"/>
      <c r="C624" s="3"/>
    </row>
    <row r="625" ht="12.75" customHeight="1">
      <c r="A625" s="3"/>
      <c r="B625" s="3"/>
      <c r="C625" s="3"/>
    </row>
    <row r="626" ht="12.75" customHeight="1">
      <c r="A626" s="3"/>
      <c r="B626" s="3"/>
      <c r="C626" s="3"/>
    </row>
    <row r="627" ht="12.75" customHeight="1">
      <c r="A627" s="3"/>
      <c r="B627" s="3"/>
      <c r="C627" s="3"/>
    </row>
    <row r="628" ht="12.75" customHeight="1">
      <c r="A628" s="3"/>
      <c r="B628" s="3"/>
      <c r="C628" s="3"/>
    </row>
    <row r="629" ht="12.75" customHeight="1">
      <c r="A629" s="3"/>
      <c r="B629" s="3"/>
      <c r="C629" s="3"/>
    </row>
    <row r="630" ht="12.75" customHeight="1">
      <c r="A630" s="3"/>
      <c r="B630" s="3"/>
      <c r="C630" s="3"/>
    </row>
    <row r="631" ht="12.75" customHeight="1">
      <c r="A631" s="3"/>
      <c r="B631" s="3"/>
      <c r="C631" s="3"/>
    </row>
    <row r="632" ht="12.75" customHeight="1">
      <c r="A632" s="3"/>
      <c r="B632" s="3"/>
      <c r="C632" s="3"/>
    </row>
    <row r="633" ht="12.75" customHeight="1">
      <c r="A633" s="3"/>
      <c r="B633" s="3"/>
      <c r="C633" s="3"/>
    </row>
    <row r="634" ht="12.75" customHeight="1">
      <c r="A634" s="3"/>
      <c r="B634" s="3"/>
      <c r="C634" s="3"/>
    </row>
    <row r="635" ht="12.75" customHeight="1">
      <c r="A635" s="3"/>
      <c r="B635" s="3"/>
      <c r="C635" s="3"/>
    </row>
    <row r="636" ht="12.75" customHeight="1">
      <c r="A636" s="3"/>
      <c r="B636" s="3"/>
      <c r="C636" s="3"/>
    </row>
    <row r="637" ht="12.75" customHeight="1">
      <c r="A637" s="3"/>
      <c r="B637" s="3"/>
      <c r="C637" s="3"/>
    </row>
    <row r="638" ht="12.75" customHeight="1">
      <c r="A638" s="3"/>
      <c r="B638" s="3"/>
      <c r="C638" s="3"/>
    </row>
    <row r="639" ht="12.75" customHeight="1">
      <c r="A639" s="3"/>
      <c r="B639" s="3"/>
      <c r="C639" s="3"/>
    </row>
    <row r="640" ht="12.75" customHeight="1">
      <c r="A640" s="3"/>
      <c r="B640" s="3"/>
      <c r="C640" s="3"/>
    </row>
    <row r="641" ht="12.75" customHeight="1">
      <c r="A641" s="3"/>
      <c r="B641" s="3"/>
      <c r="C641" s="3"/>
    </row>
    <row r="642" ht="12.75" customHeight="1">
      <c r="A642" s="3"/>
      <c r="B642" s="3"/>
      <c r="C642" s="3"/>
    </row>
    <row r="643" ht="12.75" customHeight="1">
      <c r="A643" s="3"/>
      <c r="B643" s="3"/>
      <c r="C643" s="3"/>
    </row>
    <row r="644" ht="12.75" customHeight="1">
      <c r="A644" s="3"/>
      <c r="B644" s="3"/>
      <c r="C644" s="3"/>
    </row>
    <row r="645" ht="12.75" customHeight="1">
      <c r="A645" s="3"/>
      <c r="B645" s="3"/>
      <c r="C645" s="3"/>
    </row>
    <row r="646" ht="12.75" customHeight="1">
      <c r="A646" s="3"/>
      <c r="B646" s="3"/>
      <c r="C646" s="3"/>
    </row>
    <row r="647" ht="12.75" customHeight="1">
      <c r="A647" s="3"/>
      <c r="B647" s="3"/>
      <c r="C647" s="3"/>
    </row>
    <row r="648" ht="12.75" customHeight="1">
      <c r="A648" s="3"/>
      <c r="B648" s="3"/>
      <c r="C648" s="3"/>
    </row>
    <row r="649" ht="12.75" customHeight="1">
      <c r="A649" s="3"/>
      <c r="B649" s="3"/>
      <c r="C649" s="3"/>
    </row>
    <row r="650" ht="12.75" customHeight="1">
      <c r="A650" s="3"/>
      <c r="B650" s="3"/>
      <c r="C650" s="3"/>
    </row>
    <row r="651" ht="12.75" customHeight="1">
      <c r="A651" s="3"/>
      <c r="B651" s="3"/>
      <c r="C651" s="3"/>
    </row>
    <row r="652" ht="12.75" customHeight="1">
      <c r="A652" s="3"/>
      <c r="B652" s="3"/>
      <c r="C652" s="3"/>
    </row>
    <row r="653" ht="12.75" customHeight="1">
      <c r="A653" s="3"/>
      <c r="B653" s="3"/>
      <c r="C653" s="3"/>
    </row>
    <row r="654" ht="12.75" customHeight="1">
      <c r="A654" s="3"/>
      <c r="B654" s="3"/>
      <c r="C654" s="3"/>
    </row>
    <row r="655" ht="12.75" customHeight="1">
      <c r="A655" s="3"/>
      <c r="B655" s="3"/>
      <c r="C655" s="3"/>
    </row>
    <row r="656" ht="12.75" customHeight="1">
      <c r="A656" s="3"/>
      <c r="B656" s="3"/>
      <c r="C656" s="3"/>
    </row>
    <row r="657" ht="12.75" customHeight="1">
      <c r="A657" s="3"/>
      <c r="B657" s="3"/>
      <c r="C657" s="3"/>
    </row>
    <row r="658" ht="12.75" customHeight="1">
      <c r="A658" s="3"/>
      <c r="B658" s="3"/>
      <c r="C658" s="3"/>
    </row>
    <row r="659" ht="12.75" customHeight="1">
      <c r="A659" s="3"/>
      <c r="B659" s="3"/>
      <c r="C659" s="3"/>
    </row>
    <row r="660" ht="12.75" customHeight="1">
      <c r="A660" s="3"/>
      <c r="B660" s="3"/>
      <c r="C660" s="3"/>
    </row>
    <row r="661" ht="12.75" customHeight="1">
      <c r="A661" s="3"/>
      <c r="B661" s="3"/>
      <c r="C661" s="3"/>
    </row>
    <row r="662" ht="12.75" customHeight="1">
      <c r="A662" s="3"/>
      <c r="B662" s="3"/>
      <c r="C662" s="3"/>
    </row>
    <row r="663" ht="12.75" customHeight="1">
      <c r="A663" s="3"/>
      <c r="B663" s="3"/>
      <c r="C663" s="3"/>
    </row>
    <row r="664" ht="12.75" customHeight="1">
      <c r="A664" s="3"/>
      <c r="B664" s="3"/>
      <c r="C664" s="3"/>
    </row>
    <row r="665" ht="12.75" customHeight="1">
      <c r="A665" s="3"/>
      <c r="B665" s="3"/>
      <c r="C665" s="3"/>
    </row>
    <row r="666" ht="12.75" customHeight="1">
      <c r="A666" s="3"/>
      <c r="B666" s="3"/>
      <c r="C666" s="3"/>
    </row>
    <row r="667" ht="12.75" customHeight="1">
      <c r="A667" s="3"/>
      <c r="B667" s="3"/>
      <c r="C667" s="3"/>
    </row>
    <row r="668" ht="12.75" customHeight="1">
      <c r="A668" s="3"/>
      <c r="B668" s="3"/>
      <c r="C668" s="3"/>
    </row>
    <row r="669" ht="12.75" customHeight="1">
      <c r="A669" s="3"/>
      <c r="B669" s="3"/>
      <c r="C669" s="3"/>
    </row>
    <row r="670" ht="12.75" customHeight="1">
      <c r="A670" s="3"/>
      <c r="B670" s="3"/>
      <c r="C670" s="3"/>
    </row>
    <row r="671" ht="12.75" customHeight="1">
      <c r="A671" s="3"/>
      <c r="B671" s="3"/>
      <c r="C671" s="3"/>
    </row>
    <row r="672" ht="12.75" customHeight="1">
      <c r="A672" s="3"/>
      <c r="B672" s="3"/>
      <c r="C672" s="3"/>
    </row>
    <row r="673" ht="12.75" customHeight="1">
      <c r="A673" s="3"/>
      <c r="B673" s="3"/>
      <c r="C673" s="3"/>
    </row>
    <row r="674" ht="12.75" customHeight="1">
      <c r="A674" s="3"/>
      <c r="B674" s="3"/>
      <c r="C674" s="3"/>
    </row>
    <row r="675" ht="12.75" customHeight="1">
      <c r="A675" s="3"/>
      <c r="B675" s="3"/>
      <c r="C675" s="3"/>
    </row>
    <row r="676" ht="12.75" customHeight="1">
      <c r="A676" s="3"/>
      <c r="B676" s="3"/>
      <c r="C676" s="3"/>
    </row>
    <row r="677" ht="12.75" customHeight="1">
      <c r="A677" s="3"/>
      <c r="B677" s="3"/>
      <c r="C677" s="3"/>
    </row>
    <row r="678" ht="12.75" customHeight="1">
      <c r="A678" s="3"/>
      <c r="B678" s="3"/>
      <c r="C678" s="3"/>
    </row>
    <row r="679" ht="12.75" customHeight="1">
      <c r="A679" s="3"/>
      <c r="B679" s="3"/>
      <c r="C679" s="3"/>
    </row>
    <row r="680" ht="12.75" customHeight="1">
      <c r="A680" s="3"/>
      <c r="B680" s="3"/>
      <c r="C680" s="3"/>
    </row>
    <row r="681" ht="12.75" customHeight="1">
      <c r="A681" s="3"/>
      <c r="B681" s="3"/>
      <c r="C681" s="3"/>
    </row>
    <row r="682" ht="12.75" customHeight="1">
      <c r="A682" s="3"/>
      <c r="B682" s="3"/>
      <c r="C682" s="3"/>
    </row>
    <row r="683" ht="12.75" customHeight="1">
      <c r="A683" s="3"/>
      <c r="B683" s="3"/>
      <c r="C683" s="3"/>
    </row>
    <row r="684" ht="12.75" customHeight="1">
      <c r="A684" s="3"/>
      <c r="B684" s="3"/>
      <c r="C684" s="3"/>
    </row>
    <row r="685" ht="12.75" customHeight="1">
      <c r="A685" s="3"/>
      <c r="B685" s="3"/>
      <c r="C685" s="3"/>
    </row>
    <row r="686" ht="12.75" customHeight="1">
      <c r="A686" s="3"/>
      <c r="B686" s="3"/>
      <c r="C686" s="3"/>
    </row>
    <row r="687" ht="12.75" customHeight="1">
      <c r="A687" s="3"/>
      <c r="B687" s="3"/>
      <c r="C687" s="3"/>
    </row>
    <row r="688" ht="12.75" customHeight="1">
      <c r="A688" s="3"/>
      <c r="B688" s="3"/>
      <c r="C688" s="3"/>
    </row>
    <row r="689" ht="12.75" customHeight="1">
      <c r="A689" s="3"/>
      <c r="B689" s="3"/>
      <c r="C689" s="3"/>
    </row>
    <row r="690" ht="12.75" customHeight="1">
      <c r="A690" s="3"/>
      <c r="B690" s="3"/>
      <c r="C690" s="3"/>
    </row>
    <row r="691" ht="12.75" customHeight="1">
      <c r="A691" s="3"/>
      <c r="B691" s="3"/>
      <c r="C691" s="3"/>
    </row>
    <row r="692" ht="12.75" customHeight="1">
      <c r="A692" s="3"/>
      <c r="B692" s="3"/>
      <c r="C692" s="3"/>
    </row>
    <row r="693" ht="12.75" customHeight="1">
      <c r="A693" s="3"/>
      <c r="B693" s="3"/>
      <c r="C693" s="3"/>
    </row>
    <row r="694" ht="12.75" customHeight="1">
      <c r="A694" s="3"/>
      <c r="B694" s="3"/>
      <c r="C694" s="3"/>
    </row>
    <row r="695" ht="12.75" customHeight="1">
      <c r="A695" s="3"/>
      <c r="B695" s="3"/>
      <c r="C695" s="3"/>
    </row>
    <row r="696" ht="12.75" customHeight="1">
      <c r="A696" s="3"/>
      <c r="B696" s="3"/>
      <c r="C696" s="3"/>
    </row>
    <row r="697" ht="12.75" customHeight="1">
      <c r="A697" s="3"/>
      <c r="B697" s="3"/>
      <c r="C697" s="3"/>
    </row>
    <row r="698" ht="12.75" customHeight="1">
      <c r="A698" s="3"/>
      <c r="B698" s="3"/>
      <c r="C698" s="3"/>
    </row>
    <row r="699" ht="12.75" customHeight="1">
      <c r="A699" s="3"/>
      <c r="B699" s="3"/>
      <c r="C699" s="3"/>
    </row>
    <row r="700" ht="12.75" customHeight="1">
      <c r="A700" s="3"/>
      <c r="B700" s="3"/>
      <c r="C700" s="3"/>
    </row>
    <row r="701" ht="12.75" customHeight="1">
      <c r="A701" s="3"/>
      <c r="B701" s="3"/>
      <c r="C701" s="3"/>
    </row>
    <row r="702" ht="12.75" customHeight="1">
      <c r="A702" s="3"/>
      <c r="B702" s="3"/>
      <c r="C702" s="3"/>
    </row>
    <row r="703" ht="12.75" customHeight="1">
      <c r="A703" s="3"/>
      <c r="B703" s="3"/>
      <c r="C703" s="3"/>
    </row>
    <row r="704" ht="12.75" customHeight="1">
      <c r="A704" s="3"/>
      <c r="B704" s="3"/>
      <c r="C704" s="3"/>
    </row>
    <row r="705" ht="12.75" customHeight="1">
      <c r="A705" s="3"/>
      <c r="B705" s="3"/>
      <c r="C705" s="3"/>
    </row>
    <row r="706" ht="12.75" customHeight="1">
      <c r="A706" s="3"/>
      <c r="B706" s="3"/>
      <c r="C706" s="3"/>
    </row>
    <row r="707" ht="12.75" customHeight="1">
      <c r="A707" s="3"/>
      <c r="B707" s="3"/>
      <c r="C707" s="3"/>
    </row>
    <row r="708" ht="12.75" customHeight="1">
      <c r="A708" s="3"/>
      <c r="B708" s="3"/>
      <c r="C708" s="3"/>
    </row>
    <row r="709" ht="12.75" customHeight="1">
      <c r="A709" s="3"/>
      <c r="B709" s="3"/>
      <c r="C709" s="3"/>
    </row>
    <row r="710" ht="12.75" customHeight="1">
      <c r="A710" s="3"/>
      <c r="B710" s="3"/>
      <c r="C710" s="3"/>
    </row>
    <row r="711" ht="12.75" customHeight="1">
      <c r="A711" s="3"/>
      <c r="B711" s="3"/>
      <c r="C711" s="3"/>
    </row>
    <row r="712" ht="12.75" customHeight="1">
      <c r="A712" s="3"/>
      <c r="B712" s="3"/>
      <c r="C712" s="3"/>
    </row>
    <row r="713" ht="12.75" customHeight="1">
      <c r="A713" s="3"/>
      <c r="B713" s="3"/>
      <c r="C713" s="3"/>
    </row>
    <row r="714" ht="12.75" customHeight="1">
      <c r="A714" s="3"/>
      <c r="B714" s="3"/>
      <c r="C714" s="3"/>
    </row>
    <row r="715" ht="12.75" customHeight="1">
      <c r="A715" s="3"/>
      <c r="B715" s="3"/>
      <c r="C715" s="3"/>
    </row>
    <row r="716" ht="12.75" customHeight="1">
      <c r="A716" s="3"/>
      <c r="B716" s="3"/>
      <c r="C716" s="3"/>
    </row>
    <row r="717" ht="12.75" customHeight="1">
      <c r="A717" s="3"/>
      <c r="B717" s="3"/>
      <c r="C717" s="3"/>
    </row>
    <row r="718" ht="12.75" customHeight="1">
      <c r="A718" s="3"/>
      <c r="B718" s="3"/>
      <c r="C718" s="3"/>
    </row>
    <row r="719" ht="12.75" customHeight="1">
      <c r="A719" s="3"/>
      <c r="B719" s="3"/>
      <c r="C719" s="3"/>
    </row>
    <row r="720" ht="12.75" customHeight="1">
      <c r="A720" s="3"/>
      <c r="B720" s="3"/>
      <c r="C720" s="3"/>
    </row>
    <row r="721" ht="12.75" customHeight="1">
      <c r="A721" s="3"/>
      <c r="B721" s="3"/>
      <c r="C721" s="3"/>
    </row>
    <row r="722" ht="12.75" customHeight="1">
      <c r="A722" s="3"/>
      <c r="B722" s="3"/>
      <c r="C722" s="3"/>
    </row>
    <row r="723" ht="12.75" customHeight="1">
      <c r="A723" s="3"/>
      <c r="B723" s="3"/>
      <c r="C723" s="3"/>
    </row>
    <row r="724" ht="12.75" customHeight="1">
      <c r="A724" s="3"/>
      <c r="B724" s="3"/>
      <c r="C724" s="3"/>
    </row>
    <row r="725" ht="12.75" customHeight="1">
      <c r="A725" s="3"/>
      <c r="B725" s="3"/>
      <c r="C725" s="3"/>
    </row>
    <row r="726" ht="12.75" customHeight="1">
      <c r="A726" s="3"/>
      <c r="B726" s="3"/>
      <c r="C726" s="3"/>
    </row>
    <row r="727" ht="12.75" customHeight="1">
      <c r="A727" s="3"/>
      <c r="B727" s="3"/>
      <c r="C727" s="3"/>
    </row>
    <row r="728" ht="12.75" customHeight="1">
      <c r="A728" s="3"/>
      <c r="B728" s="3"/>
      <c r="C728" s="3"/>
    </row>
    <row r="729" ht="12.75" customHeight="1">
      <c r="A729" s="3"/>
      <c r="B729" s="3"/>
      <c r="C729" s="3"/>
    </row>
    <row r="730" ht="12.75" customHeight="1">
      <c r="A730" s="3"/>
      <c r="B730" s="3"/>
      <c r="C730" s="3"/>
    </row>
    <row r="731" ht="12.75" customHeight="1">
      <c r="A731" s="3"/>
      <c r="B731" s="3"/>
      <c r="C731" s="3"/>
    </row>
    <row r="732" ht="12.75" customHeight="1">
      <c r="A732" s="3"/>
      <c r="B732" s="3"/>
      <c r="C732" s="3"/>
    </row>
    <row r="733" ht="12.75" customHeight="1">
      <c r="A733" s="3"/>
      <c r="B733" s="3"/>
      <c r="C733" s="3"/>
    </row>
    <row r="734" ht="12.75" customHeight="1">
      <c r="A734" s="3"/>
      <c r="B734" s="3"/>
      <c r="C734" s="3"/>
    </row>
    <row r="735" ht="12.75" customHeight="1">
      <c r="A735" s="3"/>
      <c r="B735" s="3"/>
      <c r="C735" s="3"/>
    </row>
    <row r="736" ht="12.75" customHeight="1">
      <c r="A736" s="3"/>
      <c r="B736" s="3"/>
      <c r="C736" s="3"/>
    </row>
    <row r="737" ht="12.75" customHeight="1">
      <c r="A737" s="3"/>
      <c r="B737" s="3"/>
      <c r="C737" s="3"/>
    </row>
    <row r="738" ht="12.75" customHeight="1">
      <c r="A738" s="3"/>
      <c r="B738" s="3"/>
      <c r="C738" s="3"/>
    </row>
    <row r="739" ht="12.75" customHeight="1">
      <c r="A739" s="3"/>
      <c r="B739" s="3"/>
      <c r="C739" s="3"/>
    </row>
    <row r="740" ht="12.75" customHeight="1">
      <c r="A740" s="3"/>
      <c r="B740" s="3"/>
      <c r="C740" s="3"/>
    </row>
    <row r="741" ht="12.75" customHeight="1">
      <c r="A741" s="3"/>
      <c r="B741" s="3"/>
      <c r="C741" s="3"/>
    </row>
    <row r="742" ht="12.75" customHeight="1">
      <c r="A742" s="3"/>
      <c r="B742" s="3"/>
      <c r="C742" s="3"/>
    </row>
    <row r="743" ht="12.75" customHeight="1">
      <c r="A743" s="3"/>
      <c r="B743" s="3"/>
      <c r="C743" s="3"/>
    </row>
    <row r="744" ht="12.75" customHeight="1">
      <c r="A744" s="3"/>
      <c r="B744" s="3"/>
      <c r="C744" s="3"/>
    </row>
    <row r="745" ht="12.75" customHeight="1">
      <c r="A745" s="3"/>
      <c r="B745" s="3"/>
      <c r="C745" s="3"/>
    </row>
    <row r="746" ht="12.75" customHeight="1">
      <c r="A746" s="3"/>
      <c r="B746" s="3"/>
      <c r="C746" s="3"/>
    </row>
    <row r="747" ht="12.75" customHeight="1">
      <c r="A747" s="3"/>
      <c r="B747" s="3"/>
      <c r="C747" s="3"/>
    </row>
    <row r="748" ht="12.75" customHeight="1">
      <c r="A748" s="3"/>
      <c r="B748" s="3"/>
      <c r="C748" s="3"/>
    </row>
    <row r="749" ht="12.75" customHeight="1">
      <c r="A749" s="3"/>
      <c r="B749" s="3"/>
      <c r="C749" s="3"/>
    </row>
    <row r="750" ht="12.75" customHeight="1">
      <c r="A750" s="3"/>
      <c r="B750" s="3"/>
      <c r="C750" s="3"/>
    </row>
    <row r="751" ht="12.75" customHeight="1">
      <c r="A751" s="3"/>
      <c r="B751" s="3"/>
      <c r="C751" s="3"/>
    </row>
    <row r="752" ht="12.75" customHeight="1">
      <c r="A752" s="3"/>
      <c r="B752" s="3"/>
      <c r="C752" s="3"/>
    </row>
    <row r="753" ht="12.75" customHeight="1">
      <c r="A753" s="3"/>
      <c r="B753" s="3"/>
      <c r="C753" s="3"/>
    </row>
    <row r="754" ht="12.75" customHeight="1">
      <c r="A754" s="3"/>
      <c r="B754" s="3"/>
      <c r="C754" s="3"/>
    </row>
    <row r="755" ht="12.75" customHeight="1">
      <c r="A755" s="3"/>
      <c r="B755" s="3"/>
      <c r="C755" s="3"/>
    </row>
    <row r="756" ht="12.75" customHeight="1">
      <c r="A756" s="3"/>
      <c r="B756" s="3"/>
      <c r="C756" s="3"/>
    </row>
    <row r="757" ht="12.75" customHeight="1">
      <c r="A757" s="3"/>
      <c r="B757" s="3"/>
      <c r="C757" s="3"/>
    </row>
    <row r="758" ht="12.75" customHeight="1">
      <c r="A758" s="3"/>
      <c r="B758" s="3"/>
      <c r="C758" s="3"/>
    </row>
    <row r="759" ht="12.75" customHeight="1">
      <c r="A759" s="3"/>
      <c r="B759" s="3"/>
      <c r="C759" s="3"/>
    </row>
    <row r="760" ht="12.75" customHeight="1">
      <c r="A760" s="3"/>
      <c r="B760" s="3"/>
      <c r="C760" s="3"/>
    </row>
    <row r="761" ht="12.75" customHeight="1">
      <c r="A761" s="3"/>
      <c r="B761" s="3"/>
      <c r="C761" s="3"/>
    </row>
    <row r="762" ht="12.75" customHeight="1">
      <c r="A762" s="3"/>
      <c r="B762" s="3"/>
      <c r="C762" s="3"/>
    </row>
    <row r="763" ht="12.75" customHeight="1">
      <c r="A763" s="3"/>
      <c r="B763" s="3"/>
      <c r="C763" s="3"/>
    </row>
    <row r="764" ht="12.75" customHeight="1">
      <c r="A764" s="3"/>
      <c r="B764" s="3"/>
      <c r="C764" s="3"/>
    </row>
    <row r="765" ht="12.75" customHeight="1">
      <c r="A765" s="3"/>
      <c r="B765" s="3"/>
      <c r="C765" s="3"/>
    </row>
    <row r="766" ht="12.75" customHeight="1">
      <c r="A766" s="3"/>
      <c r="B766" s="3"/>
      <c r="C766" s="3"/>
    </row>
    <row r="767" ht="12.75" customHeight="1">
      <c r="A767" s="3"/>
      <c r="B767" s="3"/>
      <c r="C767" s="3"/>
    </row>
    <row r="768" ht="12.75" customHeight="1">
      <c r="A768" s="3"/>
      <c r="B768" s="3"/>
      <c r="C768" s="3"/>
    </row>
    <row r="769" ht="12.75" customHeight="1">
      <c r="A769" s="3"/>
      <c r="B769" s="3"/>
      <c r="C769" s="3"/>
    </row>
    <row r="770" ht="12.75" customHeight="1">
      <c r="A770" s="3"/>
      <c r="B770" s="3"/>
      <c r="C770" s="3"/>
    </row>
    <row r="771" ht="12.75" customHeight="1">
      <c r="A771" s="3"/>
      <c r="B771" s="3"/>
      <c r="C771" s="3"/>
    </row>
    <row r="772" ht="12.75" customHeight="1">
      <c r="A772" s="3"/>
      <c r="B772" s="3"/>
      <c r="C772" s="3"/>
    </row>
    <row r="773" ht="12.75" customHeight="1">
      <c r="A773" s="3"/>
      <c r="B773" s="3"/>
      <c r="C773" s="3"/>
    </row>
    <row r="774" ht="12.75" customHeight="1">
      <c r="A774" s="3"/>
      <c r="B774" s="3"/>
      <c r="C774" s="3"/>
    </row>
    <row r="775" ht="12.75" customHeight="1">
      <c r="A775" s="3"/>
      <c r="B775" s="3"/>
      <c r="C775" s="3"/>
    </row>
    <row r="776" ht="12.75" customHeight="1">
      <c r="A776" s="3"/>
      <c r="B776" s="3"/>
      <c r="C776" s="3"/>
    </row>
    <row r="777" ht="12.75" customHeight="1">
      <c r="A777" s="3"/>
      <c r="B777" s="3"/>
      <c r="C777" s="3"/>
    </row>
    <row r="778" ht="12.75" customHeight="1">
      <c r="A778" s="3"/>
      <c r="B778" s="3"/>
      <c r="C778" s="3"/>
    </row>
    <row r="779" ht="12.75" customHeight="1">
      <c r="A779" s="3"/>
      <c r="B779" s="3"/>
      <c r="C779" s="3"/>
    </row>
    <row r="780" ht="12.75" customHeight="1">
      <c r="A780" s="3"/>
      <c r="B780" s="3"/>
      <c r="C780" s="3"/>
    </row>
    <row r="781" ht="12.75" customHeight="1">
      <c r="A781" s="3"/>
      <c r="B781" s="3"/>
      <c r="C781" s="3"/>
    </row>
    <row r="782" ht="12.75" customHeight="1">
      <c r="A782" s="3"/>
      <c r="B782" s="3"/>
      <c r="C782" s="3"/>
    </row>
    <row r="783" ht="12.75" customHeight="1">
      <c r="A783" s="3"/>
      <c r="B783" s="3"/>
      <c r="C783" s="3"/>
    </row>
    <row r="784" ht="12.75" customHeight="1">
      <c r="A784" s="3"/>
      <c r="B784" s="3"/>
      <c r="C784" s="3"/>
    </row>
    <row r="785" ht="12.75" customHeight="1">
      <c r="A785" s="3"/>
      <c r="B785" s="3"/>
      <c r="C785" s="3"/>
    </row>
    <row r="786" ht="12.75" customHeight="1">
      <c r="A786" s="3"/>
      <c r="B786" s="3"/>
      <c r="C786" s="3"/>
    </row>
    <row r="787" ht="12.75" customHeight="1">
      <c r="A787" s="3"/>
      <c r="B787" s="3"/>
      <c r="C787" s="3"/>
    </row>
    <row r="788" ht="12.75" customHeight="1">
      <c r="A788" s="3"/>
      <c r="B788" s="3"/>
      <c r="C788" s="3"/>
    </row>
    <row r="789" ht="12.75" customHeight="1">
      <c r="A789" s="3"/>
      <c r="B789" s="3"/>
      <c r="C789" s="3"/>
    </row>
    <row r="790" ht="12.75" customHeight="1">
      <c r="A790" s="3"/>
      <c r="B790" s="3"/>
      <c r="C790" s="3"/>
    </row>
    <row r="791" ht="12.75" customHeight="1">
      <c r="A791" s="3"/>
      <c r="B791" s="3"/>
      <c r="C791" s="3"/>
    </row>
    <row r="792" ht="12.75" customHeight="1">
      <c r="A792" s="3"/>
      <c r="B792" s="3"/>
      <c r="C792" s="3"/>
    </row>
    <row r="793" ht="12.75" customHeight="1">
      <c r="A793" s="3"/>
      <c r="B793" s="3"/>
      <c r="C793" s="3"/>
    </row>
    <row r="794" ht="12.75" customHeight="1">
      <c r="A794" s="3"/>
      <c r="B794" s="3"/>
      <c r="C794" s="3"/>
    </row>
    <row r="795" ht="12.75" customHeight="1">
      <c r="A795" s="3"/>
      <c r="B795" s="3"/>
      <c r="C795" s="3"/>
    </row>
    <row r="796" ht="12.75" customHeight="1">
      <c r="A796" s="3"/>
      <c r="B796" s="3"/>
      <c r="C796" s="3"/>
    </row>
    <row r="797" ht="12.75" customHeight="1">
      <c r="A797" s="3"/>
      <c r="B797" s="3"/>
      <c r="C797" s="3"/>
    </row>
    <row r="798" ht="12.75" customHeight="1">
      <c r="A798" s="3"/>
      <c r="B798" s="3"/>
      <c r="C798" s="3"/>
    </row>
    <row r="799" ht="12.75" customHeight="1">
      <c r="A799" s="3"/>
      <c r="B799" s="3"/>
      <c r="C799" s="3"/>
    </row>
    <row r="800" ht="12.75" customHeight="1">
      <c r="A800" s="3"/>
      <c r="B800" s="3"/>
      <c r="C800" s="3"/>
    </row>
    <row r="801" ht="12.75" customHeight="1">
      <c r="A801" s="3"/>
      <c r="B801" s="3"/>
      <c r="C801" s="3"/>
    </row>
    <row r="802" ht="12.75" customHeight="1">
      <c r="A802" s="3"/>
      <c r="B802" s="3"/>
      <c r="C802" s="3"/>
    </row>
    <row r="803" ht="12.75" customHeight="1">
      <c r="A803" s="3"/>
      <c r="B803" s="3"/>
      <c r="C803" s="3"/>
    </row>
    <row r="804" ht="12.75" customHeight="1">
      <c r="A804" s="3"/>
      <c r="B804" s="3"/>
      <c r="C804" s="3"/>
    </row>
    <row r="805" ht="12.75" customHeight="1">
      <c r="A805" s="3"/>
      <c r="B805" s="3"/>
      <c r="C805" s="3"/>
    </row>
    <row r="806" ht="12.75" customHeight="1">
      <c r="A806" s="3"/>
      <c r="B806" s="3"/>
      <c r="C806" s="3"/>
    </row>
    <row r="807" ht="12.75" customHeight="1">
      <c r="A807" s="3"/>
      <c r="B807" s="3"/>
      <c r="C807" s="3"/>
    </row>
    <row r="808" ht="12.75" customHeight="1">
      <c r="A808" s="3"/>
      <c r="B808" s="3"/>
      <c r="C808" s="3"/>
    </row>
    <row r="809" ht="12.75" customHeight="1">
      <c r="A809" s="3"/>
      <c r="B809" s="3"/>
      <c r="C809" s="3"/>
    </row>
    <row r="810" ht="12.75" customHeight="1">
      <c r="A810" s="3"/>
      <c r="B810" s="3"/>
      <c r="C810" s="3"/>
    </row>
    <row r="811" ht="12.75" customHeight="1">
      <c r="A811" s="3"/>
      <c r="B811" s="3"/>
      <c r="C811" s="3"/>
    </row>
    <row r="812" ht="12.75" customHeight="1">
      <c r="A812" s="3"/>
      <c r="B812" s="3"/>
      <c r="C812" s="3"/>
    </row>
    <row r="813" ht="12.75" customHeight="1">
      <c r="A813" s="3"/>
      <c r="B813" s="3"/>
      <c r="C813" s="3"/>
    </row>
    <row r="814" ht="12.75" customHeight="1">
      <c r="A814" s="3"/>
      <c r="B814" s="3"/>
      <c r="C814" s="3"/>
    </row>
    <row r="815" ht="12.75" customHeight="1">
      <c r="A815" s="3"/>
      <c r="B815" s="3"/>
      <c r="C815" s="3"/>
    </row>
    <row r="816" ht="12.75" customHeight="1">
      <c r="A816" s="3"/>
      <c r="B816" s="3"/>
      <c r="C816" s="3"/>
    </row>
    <row r="817" ht="12.75" customHeight="1">
      <c r="A817" s="3"/>
      <c r="B817" s="3"/>
      <c r="C817" s="3"/>
    </row>
    <row r="818" ht="12.75" customHeight="1">
      <c r="A818" s="3"/>
      <c r="B818" s="3"/>
      <c r="C818" s="3"/>
    </row>
    <row r="819" ht="12.75" customHeight="1">
      <c r="A819" s="3"/>
      <c r="B819" s="3"/>
      <c r="C819" s="3"/>
    </row>
    <row r="820" ht="12.75" customHeight="1">
      <c r="A820" s="3"/>
      <c r="B820" s="3"/>
      <c r="C820" s="3"/>
    </row>
    <row r="821" ht="12.75" customHeight="1">
      <c r="A821" s="3"/>
      <c r="B821" s="3"/>
      <c r="C821" s="3"/>
    </row>
    <row r="822" ht="12.75" customHeight="1">
      <c r="A822" s="3"/>
      <c r="B822" s="3"/>
      <c r="C822" s="3"/>
    </row>
    <row r="823" ht="12.75" customHeight="1">
      <c r="A823" s="3"/>
      <c r="B823" s="3"/>
      <c r="C823" s="3"/>
    </row>
    <row r="824" ht="12.75" customHeight="1">
      <c r="A824" s="3"/>
      <c r="B824" s="3"/>
      <c r="C824" s="3"/>
    </row>
    <row r="825" ht="12.75" customHeight="1">
      <c r="A825" s="3"/>
      <c r="B825" s="3"/>
      <c r="C825" s="3"/>
    </row>
    <row r="826" ht="12.75" customHeight="1">
      <c r="A826" s="3"/>
      <c r="B826" s="3"/>
      <c r="C826" s="3"/>
    </row>
    <row r="827" ht="12.75" customHeight="1">
      <c r="A827" s="3"/>
      <c r="B827" s="3"/>
      <c r="C827" s="3"/>
    </row>
    <row r="828" ht="12.75" customHeight="1">
      <c r="A828" s="3"/>
      <c r="B828" s="3"/>
      <c r="C828" s="3"/>
    </row>
    <row r="829" ht="12.75" customHeight="1">
      <c r="A829" s="3"/>
      <c r="B829" s="3"/>
      <c r="C829" s="3"/>
    </row>
    <row r="830" ht="12.75" customHeight="1">
      <c r="A830" s="3"/>
      <c r="B830" s="3"/>
      <c r="C830" s="3"/>
    </row>
    <row r="831" ht="12.75" customHeight="1">
      <c r="A831" s="3"/>
      <c r="B831" s="3"/>
      <c r="C831" s="3"/>
    </row>
    <row r="832" ht="12.75" customHeight="1">
      <c r="A832" s="3"/>
      <c r="B832" s="3"/>
      <c r="C832" s="3"/>
    </row>
    <row r="833" ht="12.75" customHeight="1">
      <c r="A833" s="3"/>
      <c r="B833" s="3"/>
      <c r="C833" s="3"/>
    </row>
    <row r="834" ht="12.75" customHeight="1">
      <c r="A834" s="3"/>
      <c r="B834" s="3"/>
      <c r="C834" s="3"/>
    </row>
    <row r="835" ht="12.75" customHeight="1">
      <c r="A835" s="3"/>
      <c r="B835" s="3"/>
      <c r="C835" s="3"/>
    </row>
    <row r="836" ht="12.75" customHeight="1">
      <c r="A836" s="3"/>
      <c r="B836" s="3"/>
      <c r="C836" s="3"/>
    </row>
    <row r="837" ht="12.75" customHeight="1">
      <c r="A837" s="3"/>
      <c r="B837" s="3"/>
      <c r="C837" s="3"/>
    </row>
    <row r="838" ht="12.75" customHeight="1">
      <c r="A838" s="3"/>
      <c r="B838" s="3"/>
      <c r="C838" s="3"/>
    </row>
    <row r="839" ht="12.75" customHeight="1">
      <c r="A839" s="3"/>
      <c r="B839" s="3"/>
      <c r="C839" s="3"/>
    </row>
    <row r="840" ht="12.75" customHeight="1">
      <c r="A840" s="3"/>
      <c r="B840" s="3"/>
      <c r="C840" s="3"/>
    </row>
    <row r="841" ht="12.75" customHeight="1">
      <c r="A841" s="3"/>
      <c r="B841" s="3"/>
      <c r="C841" s="3"/>
    </row>
    <row r="842" ht="12.75" customHeight="1">
      <c r="A842" s="3"/>
      <c r="B842" s="3"/>
      <c r="C842" s="3"/>
    </row>
    <row r="843" ht="12.75" customHeight="1">
      <c r="A843" s="3"/>
      <c r="B843" s="3"/>
      <c r="C843" s="3"/>
    </row>
    <row r="844" ht="12.75" customHeight="1">
      <c r="A844" s="3"/>
      <c r="B844" s="3"/>
      <c r="C844" s="3"/>
    </row>
    <row r="845" ht="12.75" customHeight="1">
      <c r="A845" s="3"/>
      <c r="B845" s="3"/>
      <c r="C845" s="3"/>
    </row>
    <row r="846" ht="12.75" customHeight="1">
      <c r="A846" s="3"/>
      <c r="B846" s="3"/>
      <c r="C846" s="3"/>
    </row>
    <row r="847" ht="12.75" customHeight="1">
      <c r="A847" s="3"/>
      <c r="B847" s="3"/>
      <c r="C847" s="3"/>
    </row>
    <row r="848" ht="12.75" customHeight="1">
      <c r="A848" s="3"/>
      <c r="B848" s="3"/>
      <c r="C848" s="3"/>
    </row>
    <row r="849" ht="12.75" customHeight="1">
      <c r="A849" s="3"/>
      <c r="B849" s="3"/>
      <c r="C849" s="3"/>
    </row>
    <row r="850" ht="12.75" customHeight="1">
      <c r="A850" s="3"/>
      <c r="B850" s="3"/>
      <c r="C850" s="3"/>
    </row>
    <row r="851" ht="12.75" customHeight="1">
      <c r="A851" s="3"/>
      <c r="B851" s="3"/>
      <c r="C851" s="3"/>
    </row>
    <row r="852" ht="12.75" customHeight="1">
      <c r="A852" s="3"/>
      <c r="B852" s="3"/>
      <c r="C852" s="3"/>
    </row>
    <row r="853" ht="12.75" customHeight="1">
      <c r="A853" s="3"/>
      <c r="B853" s="3"/>
      <c r="C853" s="3"/>
    </row>
    <row r="854" ht="12.75" customHeight="1">
      <c r="A854" s="3"/>
      <c r="B854" s="3"/>
      <c r="C854" s="3"/>
    </row>
    <row r="855" ht="12.75" customHeight="1">
      <c r="A855" s="3"/>
      <c r="B855" s="3"/>
      <c r="C855" s="3"/>
    </row>
    <row r="856" ht="12.75" customHeight="1">
      <c r="A856" s="3"/>
      <c r="B856" s="3"/>
      <c r="C856" s="3"/>
    </row>
    <row r="857" ht="12.75" customHeight="1">
      <c r="A857" s="3"/>
      <c r="B857" s="3"/>
      <c r="C857" s="3"/>
    </row>
    <row r="858" ht="12.75" customHeight="1">
      <c r="A858" s="3"/>
      <c r="B858" s="3"/>
      <c r="C858" s="3"/>
    </row>
    <row r="859" ht="12.75" customHeight="1">
      <c r="A859" s="3"/>
      <c r="B859" s="3"/>
      <c r="C859" s="3"/>
    </row>
    <row r="860" ht="12.75" customHeight="1">
      <c r="A860" s="3"/>
      <c r="B860" s="3"/>
      <c r="C860" s="3"/>
    </row>
    <row r="861" ht="12.75" customHeight="1">
      <c r="A861" s="3"/>
      <c r="B861" s="3"/>
      <c r="C861" s="3"/>
    </row>
    <row r="862" ht="12.75" customHeight="1">
      <c r="A862" s="3"/>
      <c r="B862" s="3"/>
      <c r="C862" s="3"/>
    </row>
    <row r="863" ht="12.75" customHeight="1">
      <c r="A863" s="3"/>
      <c r="B863" s="3"/>
      <c r="C863" s="3"/>
    </row>
    <row r="864" ht="12.75" customHeight="1">
      <c r="A864" s="3"/>
      <c r="B864" s="3"/>
      <c r="C864" s="3"/>
    </row>
    <row r="865" ht="12.75" customHeight="1">
      <c r="A865" s="3"/>
      <c r="B865" s="3"/>
      <c r="C865" s="3"/>
    </row>
    <row r="866" ht="12.75" customHeight="1">
      <c r="A866" s="3"/>
      <c r="B866" s="3"/>
      <c r="C866" s="3"/>
    </row>
    <row r="867" ht="12.75" customHeight="1">
      <c r="A867" s="3"/>
      <c r="B867" s="3"/>
      <c r="C867" s="3"/>
    </row>
    <row r="868" ht="12.75" customHeight="1">
      <c r="A868" s="3"/>
      <c r="B868" s="3"/>
      <c r="C868" s="3"/>
    </row>
    <row r="869" ht="12.75" customHeight="1">
      <c r="A869" s="3"/>
      <c r="B869" s="3"/>
      <c r="C869" s="3"/>
    </row>
    <row r="870" ht="12.75" customHeight="1">
      <c r="A870" s="3"/>
      <c r="B870" s="3"/>
      <c r="C870" s="3"/>
    </row>
    <row r="871" ht="12.75" customHeight="1">
      <c r="A871" s="3"/>
      <c r="B871" s="3"/>
      <c r="C871" s="3"/>
    </row>
    <row r="872" ht="12.75" customHeight="1">
      <c r="A872" s="3"/>
      <c r="B872" s="3"/>
      <c r="C872" s="3"/>
    </row>
    <row r="873" ht="12.75" customHeight="1">
      <c r="A873" s="3"/>
      <c r="B873" s="3"/>
      <c r="C873" s="3"/>
    </row>
    <row r="874" ht="12.75" customHeight="1">
      <c r="A874" s="3"/>
      <c r="B874" s="3"/>
      <c r="C874" s="3"/>
    </row>
    <row r="875" ht="12.75" customHeight="1">
      <c r="A875" s="3"/>
      <c r="B875" s="3"/>
      <c r="C875" s="3"/>
    </row>
    <row r="876" ht="12.75" customHeight="1">
      <c r="A876" s="3"/>
      <c r="B876" s="3"/>
      <c r="C876" s="3"/>
    </row>
    <row r="877" ht="12.75" customHeight="1">
      <c r="A877" s="3"/>
      <c r="B877" s="3"/>
      <c r="C877" s="3"/>
    </row>
    <row r="878" ht="12.75" customHeight="1">
      <c r="A878" s="3"/>
      <c r="B878" s="3"/>
      <c r="C878" s="3"/>
    </row>
    <row r="879" ht="12.75" customHeight="1">
      <c r="A879" s="3"/>
      <c r="B879" s="3"/>
      <c r="C879" s="3"/>
    </row>
    <row r="880" ht="12.75" customHeight="1">
      <c r="A880" s="3"/>
      <c r="B880" s="3"/>
      <c r="C880" s="3"/>
    </row>
    <row r="881" ht="12.75" customHeight="1">
      <c r="A881" s="3"/>
      <c r="B881" s="3"/>
      <c r="C881" s="3"/>
    </row>
    <row r="882" ht="12.75" customHeight="1">
      <c r="A882" s="3"/>
      <c r="B882" s="3"/>
      <c r="C882" s="3"/>
    </row>
    <row r="883" ht="12.75" customHeight="1">
      <c r="A883" s="3"/>
      <c r="B883" s="3"/>
      <c r="C883" s="3"/>
    </row>
    <row r="884" ht="12.75" customHeight="1">
      <c r="A884" s="3"/>
      <c r="B884" s="3"/>
      <c r="C884" s="3"/>
    </row>
    <row r="885" ht="12.75" customHeight="1">
      <c r="A885" s="3"/>
      <c r="B885" s="3"/>
      <c r="C885" s="3"/>
    </row>
    <row r="886" ht="12.75" customHeight="1">
      <c r="A886" s="3"/>
      <c r="B886" s="3"/>
      <c r="C886" s="3"/>
    </row>
    <row r="887" ht="12.75" customHeight="1">
      <c r="A887" s="3"/>
      <c r="B887" s="3"/>
      <c r="C887" s="3"/>
    </row>
    <row r="888" ht="12.75" customHeight="1">
      <c r="A888" s="3"/>
      <c r="B888" s="3"/>
      <c r="C888" s="3"/>
    </row>
    <row r="889" ht="12.75" customHeight="1">
      <c r="A889" s="3"/>
      <c r="B889" s="3"/>
      <c r="C889" s="3"/>
    </row>
    <row r="890" ht="12.75" customHeight="1">
      <c r="A890" s="3"/>
      <c r="B890" s="3"/>
      <c r="C890" s="3"/>
    </row>
    <row r="891" ht="12.75" customHeight="1">
      <c r="A891" s="3"/>
      <c r="B891" s="3"/>
      <c r="C891" s="3"/>
    </row>
    <row r="892" ht="12.75" customHeight="1">
      <c r="A892" s="3"/>
      <c r="B892" s="3"/>
      <c r="C892" s="3"/>
    </row>
    <row r="893" ht="12.75" customHeight="1">
      <c r="A893" s="3"/>
      <c r="B893" s="3"/>
      <c r="C893" s="3"/>
    </row>
    <row r="894" ht="12.75" customHeight="1">
      <c r="A894" s="3"/>
      <c r="B894" s="3"/>
      <c r="C894" s="3"/>
    </row>
    <row r="895" ht="12.75" customHeight="1">
      <c r="A895" s="3"/>
      <c r="B895" s="3"/>
      <c r="C895" s="3"/>
    </row>
    <row r="896" ht="12.75" customHeight="1">
      <c r="A896" s="3"/>
      <c r="B896" s="3"/>
      <c r="C896" s="3"/>
    </row>
    <row r="897" ht="12.75" customHeight="1">
      <c r="A897" s="3"/>
      <c r="B897" s="3"/>
      <c r="C897" s="3"/>
    </row>
    <row r="898" ht="12.75" customHeight="1">
      <c r="A898" s="3"/>
      <c r="B898" s="3"/>
      <c r="C898" s="3"/>
    </row>
    <row r="899" ht="12.75" customHeight="1">
      <c r="A899" s="3"/>
      <c r="B899" s="3"/>
      <c r="C899" s="3"/>
    </row>
    <row r="900" ht="12.75" customHeight="1">
      <c r="A900" s="3"/>
      <c r="B900" s="3"/>
      <c r="C900" s="3"/>
    </row>
    <row r="901" ht="12.75" customHeight="1">
      <c r="A901" s="3"/>
      <c r="B901" s="3"/>
      <c r="C901" s="3"/>
    </row>
    <row r="902" ht="12.75" customHeight="1">
      <c r="A902" s="3"/>
      <c r="B902" s="3"/>
      <c r="C902" s="3"/>
    </row>
    <row r="903" ht="12.75" customHeight="1">
      <c r="A903" s="3"/>
      <c r="B903" s="3"/>
      <c r="C903" s="3"/>
    </row>
    <row r="904" ht="12.75" customHeight="1">
      <c r="A904" s="3"/>
      <c r="B904" s="3"/>
      <c r="C904" s="3"/>
    </row>
    <row r="905" ht="12.75" customHeight="1">
      <c r="A905" s="3"/>
      <c r="B905" s="3"/>
      <c r="C905" s="3"/>
    </row>
    <row r="906" ht="12.75" customHeight="1">
      <c r="A906" s="3"/>
      <c r="B906" s="3"/>
      <c r="C906" s="3"/>
    </row>
    <row r="907" ht="12.75" customHeight="1">
      <c r="A907" s="3"/>
      <c r="B907" s="3"/>
      <c r="C907" s="3"/>
    </row>
    <row r="908" ht="12.75" customHeight="1">
      <c r="A908" s="3"/>
      <c r="B908" s="3"/>
      <c r="C908" s="3"/>
    </row>
    <row r="909" ht="12.75" customHeight="1">
      <c r="A909" s="3"/>
      <c r="B909" s="3"/>
      <c r="C909" s="3"/>
    </row>
    <row r="910" ht="12.75" customHeight="1">
      <c r="A910" s="3"/>
      <c r="B910" s="3"/>
      <c r="C910" s="3"/>
    </row>
    <row r="911" ht="12.75" customHeight="1">
      <c r="A911" s="3"/>
      <c r="B911" s="3"/>
      <c r="C911" s="3"/>
    </row>
    <row r="912" ht="12.75" customHeight="1">
      <c r="A912" s="3"/>
      <c r="B912" s="3"/>
      <c r="C912" s="3"/>
    </row>
    <row r="913" ht="12.75" customHeight="1">
      <c r="A913" s="3"/>
      <c r="B913" s="3"/>
      <c r="C913" s="3"/>
    </row>
    <row r="914" ht="12.75" customHeight="1">
      <c r="A914" s="3"/>
      <c r="B914" s="3"/>
      <c r="C914" s="3"/>
    </row>
    <row r="915" ht="12.75" customHeight="1">
      <c r="A915" s="3"/>
      <c r="B915" s="3"/>
      <c r="C915" s="3"/>
    </row>
    <row r="916" ht="12.75" customHeight="1">
      <c r="A916" s="3"/>
      <c r="B916" s="3"/>
      <c r="C916" s="3"/>
    </row>
    <row r="917" ht="12.75" customHeight="1">
      <c r="A917" s="3"/>
      <c r="B917" s="3"/>
      <c r="C917" s="3"/>
    </row>
    <row r="918" ht="12.75" customHeight="1">
      <c r="A918" s="3"/>
      <c r="B918" s="3"/>
      <c r="C918" s="3"/>
    </row>
    <row r="919" ht="12.75" customHeight="1">
      <c r="A919" s="3"/>
      <c r="B919" s="3"/>
      <c r="C919" s="3"/>
    </row>
    <row r="920" ht="12.75" customHeight="1">
      <c r="A920" s="3"/>
      <c r="B920" s="3"/>
      <c r="C920" s="3"/>
    </row>
    <row r="921" ht="12.75" customHeight="1">
      <c r="A921" s="3"/>
      <c r="B921" s="3"/>
      <c r="C921" s="3"/>
    </row>
    <row r="922" ht="12.75" customHeight="1">
      <c r="A922" s="3"/>
      <c r="B922" s="3"/>
      <c r="C922" s="3"/>
    </row>
    <row r="923" ht="12.75" customHeight="1">
      <c r="A923" s="3"/>
      <c r="B923" s="3"/>
      <c r="C923" s="3"/>
    </row>
    <row r="924" ht="12.75" customHeight="1">
      <c r="A924" s="3"/>
      <c r="B924" s="3"/>
      <c r="C924" s="3"/>
    </row>
    <row r="925" ht="12.75" customHeight="1">
      <c r="A925" s="3"/>
      <c r="B925" s="3"/>
      <c r="C925" s="3"/>
    </row>
    <row r="926" ht="12.75" customHeight="1">
      <c r="A926" s="3"/>
      <c r="B926" s="3"/>
      <c r="C926" s="3"/>
    </row>
    <row r="927" ht="12.75" customHeight="1">
      <c r="A927" s="3"/>
      <c r="B927" s="3"/>
      <c r="C927" s="3"/>
    </row>
    <row r="928" ht="12.75" customHeight="1">
      <c r="A928" s="3"/>
      <c r="B928" s="3"/>
      <c r="C928" s="3"/>
    </row>
    <row r="929" ht="12.75" customHeight="1">
      <c r="A929" s="3"/>
      <c r="B929" s="3"/>
      <c r="C929" s="3"/>
    </row>
    <row r="930" ht="12.75" customHeight="1">
      <c r="A930" s="3"/>
      <c r="B930" s="3"/>
      <c r="C930" s="3"/>
    </row>
    <row r="931" ht="12.75" customHeight="1">
      <c r="A931" s="3"/>
      <c r="B931" s="3"/>
      <c r="C931" s="3"/>
    </row>
    <row r="932" ht="12.75" customHeight="1">
      <c r="A932" s="3"/>
      <c r="B932" s="3"/>
      <c r="C932" s="3"/>
    </row>
    <row r="933" ht="12.75" customHeight="1">
      <c r="A933" s="3"/>
      <c r="B933" s="3"/>
      <c r="C933" s="3"/>
    </row>
    <row r="934" ht="12.75" customHeight="1">
      <c r="A934" s="3"/>
      <c r="B934" s="3"/>
      <c r="C934" s="3"/>
    </row>
    <row r="935" ht="12.75" customHeight="1">
      <c r="A935" s="3"/>
      <c r="B935" s="3"/>
      <c r="C935" s="3"/>
    </row>
    <row r="936" ht="12.75" customHeight="1">
      <c r="A936" s="3"/>
      <c r="B936" s="3"/>
      <c r="C936" s="3"/>
    </row>
    <row r="937" ht="12.75" customHeight="1">
      <c r="A937" s="3"/>
      <c r="B937" s="3"/>
      <c r="C937" s="3"/>
    </row>
    <row r="938" ht="12.75" customHeight="1">
      <c r="A938" s="3"/>
      <c r="B938" s="3"/>
      <c r="C938" s="3"/>
    </row>
    <row r="939" ht="12.75" customHeight="1">
      <c r="A939" s="3"/>
      <c r="B939" s="3"/>
      <c r="C939" s="3"/>
    </row>
    <row r="940" ht="12.75" customHeight="1">
      <c r="A940" s="3"/>
      <c r="B940" s="3"/>
      <c r="C940" s="3"/>
    </row>
    <row r="941" ht="12.75" customHeight="1">
      <c r="A941" s="3"/>
      <c r="B941" s="3"/>
      <c r="C941" s="3"/>
    </row>
    <row r="942" ht="12.75" customHeight="1">
      <c r="A942" s="3"/>
      <c r="B942" s="3"/>
      <c r="C942" s="3"/>
    </row>
    <row r="943" ht="12.75" customHeight="1">
      <c r="A943" s="3"/>
      <c r="B943" s="3"/>
      <c r="C943" s="3"/>
    </row>
    <row r="944" ht="12.75" customHeight="1">
      <c r="A944" s="3"/>
      <c r="B944" s="3"/>
      <c r="C944" s="3"/>
    </row>
    <row r="945" ht="12.75" customHeight="1">
      <c r="A945" s="3"/>
      <c r="B945" s="3"/>
      <c r="C945" s="3"/>
    </row>
    <row r="946" ht="12.75" customHeight="1">
      <c r="A946" s="3"/>
      <c r="B946" s="3"/>
      <c r="C946" s="3"/>
    </row>
    <row r="947" ht="12.75" customHeight="1">
      <c r="A947" s="3"/>
      <c r="B947" s="3"/>
      <c r="C947" s="3"/>
    </row>
    <row r="948" ht="12.75" customHeight="1">
      <c r="A948" s="3"/>
      <c r="B948" s="3"/>
      <c r="C948" s="3"/>
    </row>
    <row r="949" ht="12.75" customHeight="1">
      <c r="A949" s="3"/>
      <c r="B949" s="3"/>
      <c r="C949" s="3"/>
    </row>
    <row r="950" ht="12.75" customHeight="1">
      <c r="A950" s="3"/>
      <c r="B950" s="3"/>
      <c r="C950" s="3"/>
    </row>
    <row r="951" ht="12.75" customHeight="1">
      <c r="A951" s="3"/>
      <c r="B951" s="3"/>
      <c r="C951" s="3"/>
    </row>
    <row r="952" ht="12.75" customHeight="1">
      <c r="A952" s="3"/>
      <c r="B952" s="3"/>
      <c r="C952" s="3"/>
    </row>
    <row r="953" ht="12.75" customHeight="1">
      <c r="A953" s="3"/>
      <c r="B953" s="3"/>
      <c r="C953" s="3"/>
    </row>
    <row r="954" ht="12.75" customHeight="1">
      <c r="A954" s="3"/>
      <c r="B954" s="3"/>
      <c r="C954" s="3"/>
    </row>
    <row r="955" ht="12.75" customHeight="1">
      <c r="A955" s="3"/>
      <c r="B955" s="3"/>
      <c r="C955" s="3"/>
    </row>
    <row r="956" ht="12.75" customHeight="1">
      <c r="A956" s="3"/>
      <c r="B956" s="3"/>
      <c r="C956" s="3"/>
    </row>
    <row r="957" ht="12.75" customHeight="1">
      <c r="A957" s="3"/>
      <c r="B957" s="3"/>
      <c r="C957" s="3"/>
    </row>
    <row r="958" ht="12.75" customHeight="1">
      <c r="A958" s="3"/>
      <c r="B958" s="3"/>
      <c r="C958" s="3"/>
    </row>
    <row r="959" ht="12.75" customHeight="1">
      <c r="A959" s="3"/>
      <c r="B959" s="3"/>
      <c r="C959" s="3"/>
    </row>
    <row r="960" ht="12.75" customHeight="1">
      <c r="A960" s="3"/>
      <c r="B960" s="3"/>
      <c r="C960" s="3"/>
    </row>
    <row r="961" ht="12.75" customHeight="1">
      <c r="A961" s="3"/>
      <c r="B961" s="3"/>
      <c r="C961" s="3"/>
    </row>
    <row r="962" ht="12.75" customHeight="1">
      <c r="A962" s="3"/>
      <c r="B962" s="3"/>
      <c r="C962" s="3"/>
    </row>
    <row r="963" ht="12.75" customHeight="1">
      <c r="A963" s="3"/>
      <c r="B963" s="3"/>
      <c r="C963" s="3"/>
    </row>
    <row r="964" ht="12.75" customHeight="1">
      <c r="A964" s="3"/>
      <c r="B964" s="3"/>
      <c r="C964" s="3"/>
    </row>
    <row r="965" ht="12.75" customHeight="1">
      <c r="A965" s="3"/>
      <c r="B965" s="3"/>
      <c r="C965" s="3"/>
    </row>
    <row r="966" ht="12.75" customHeight="1">
      <c r="A966" s="3"/>
      <c r="B966" s="3"/>
      <c r="C966" s="3"/>
    </row>
    <row r="967" ht="12.75" customHeight="1">
      <c r="A967" s="3"/>
      <c r="B967" s="3"/>
      <c r="C967" s="3"/>
    </row>
    <row r="968" ht="12.75" customHeight="1">
      <c r="A968" s="3"/>
      <c r="B968" s="3"/>
      <c r="C968" s="3"/>
    </row>
    <row r="969" ht="12.75" customHeight="1">
      <c r="A969" s="3"/>
      <c r="B969" s="3"/>
      <c r="C969" s="3"/>
    </row>
    <row r="970" ht="12.75" customHeight="1">
      <c r="A970" s="3"/>
      <c r="B970" s="3"/>
      <c r="C970" s="3"/>
    </row>
    <row r="971" ht="12.75" customHeight="1">
      <c r="A971" s="3"/>
      <c r="B971" s="3"/>
      <c r="C971" s="3"/>
    </row>
    <row r="972" ht="12.75" customHeight="1">
      <c r="A972" s="3"/>
      <c r="B972" s="3"/>
      <c r="C972" s="3"/>
    </row>
    <row r="973" ht="12.75" customHeight="1">
      <c r="A973" s="3"/>
      <c r="B973" s="3"/>
      <c r="C973" s="3"/>
    </row>
    <row r="974" ht="12.75" customHeight="1">
      <c r="A974" s="3"/>
      <c r="B974" s="3"/>
      <c r="C974" s="3"/>
    </row>
    <row r="975" ht="12.75" customHeight="1">
      <c r="A975" s="3"/>
      <c r="B975" s="3"/>
      <c r="C975" s="3"/>
    </row>
    <row r="976" ht="12.75" customHeight="1">
      <c r="A976" s="3"/>
      <c r="B976" s="3"/>
      <c r="C976" s="3"/>
    </row>
    <row r="977" ht="12.75" customHeight="1">
      <c r="A977" s="3"/>
      <c r="B977" s="3"/>
      <c r="C977" s="3"/>
    </row>
    <row r="978" ht="12.75" customHeight="1">
      <c r="A978" s="3"/>
      <c r="B978" s="3"/>
      <c r="C978" s="3"/>
    </row>
    <row r="979" ht="12.75" customHeight="1">
      <c r="A979" s="3"/>
      <c r="B979" s="3"/>
      <c r="C979" s="3"/>
    </row>
    <row r="980" ht="12.75" customHeight="1">
      <c r="A980" s="3"/>
      <c r="B980" s="3"/>
      <c r="C980" s="3"/>
    </row>
    <row r="981" ht="12.75" customHeight="1">
      <c r="A981" s="3"/>
      <c r="B981" s="3"/>
      <c r="C981" s="3"/>
    </row>
    <row r="982" ht="12.75" customHeight="1">
      <c r="A982" s="3"/>
      <c r="B982" s="3"/>
      <c r="C982" s="3"/>
    </row>
    <row r="983" ht="12.75" customHeight="1">
      <c r="A983" s="3"/>
      <c r="B983" s="3"/>
      <c r="C983" s="3"/>
    </row>
    <row r="984" ht="12.75" customHeight="1">
      <c r="A984" s="3"/>
      <c r="B984" s="3"/>
      <c r="C984" s="3"/>
    </row>
    <row r="985" ht="12.75" customHeight="1">
      <c r="A985" s="3"/>
      <c r="B985" s="3"/>
      <c r="C985" s="3"/>
    </row>
    <row r="986" ht="12.75" customHeight="1">
      <c r="A986" s="3"/>
      <c r="B986" s="3"/>
      <c r="C986" s="3"/>
    </row>
    <row r="987" ht="12.75" customHeight="1">
      <c r="A987" s="3"/>
      <c r="B987" s="3"/>
      <c r="C987" s="3"/>
    </row>
    <row r="988" ht="12.75" customHeight="1">
      <c r="A988" s="3"/>
      <c r="B988" s="3"/>
      <c r="C988" s="3"/>
    </row>
    <row r="989" ht="12.75" customHeight="1">
      <c r="A989" s="3"/>
      <c r="B989" s="3"/>
      <c r="C989" s="3"/>
    </row>
    <row r="990" ht="12.75" customHeight="1">
      <c r="A990" s="3"/>
      <c r="B990" s="3"/>
      <c r="C990" s="3"/>
    </row>
    <row r="991" ht="12.75" customHeight="1">
      <c r="A991" s="3"/>
      <c r="B991" s="3"/>
      <c r="C991" s="3"/>
    </row>
    <row r="992" ht="12.75" customHeight="1">
      <c r="A992" s="3"/>
      <c r="B992" s="3"/>
      <c r="C992" s="3"/>
    </row>
    <row r="993" ht="12.75" customHeight="1">
      <c r="A993" s="3"/>
      <c r="B993" s="3"/>
      <c r="C993" s="3"/>
    </row>
    <row r="994" ht="12.75" customHeight="1">
      <c r="A994" s="3"/>
      <c r="B994" s="3"/>
      <c r="C994" s="3"/>
    </row>
    <row r="995" ht="12.75" customHeight="1">
      <c r="A995" s="3"/>
      <c r="B995" s="3"/>
      <c r="C995" s="3"/>
    </row>
    <row r="996" ht="12.75" customHeight="1">
      <c r="A996" s="3"/>
      <c r="B996" s="3"/>
      <c r="C996" s="3"/>
    </row>
    <row r="997" ht="12.75" customHeight="1">
      <c r="A997" s="3"/>
      <c r="B997" s="3"/>
      <c r="C997" s="3"/>
    </row>
    <row r="998" ht="12.75" customHeight="1">
      <c r="A998" s="3"/>
      <c r="B998" s="3"/>
      <c r="C998" s="3"/>
    </row>
    <row r="999" ht="12.75" customHeight="1">
      <c r="A999" s="3"/>
      <c r="B999" s="3"/>
      <c r="C999" s="3"/>
    </row>
    <row r="1000" ht="12.75" customHeight="1">
      <c r="A1000" s="3"/>
      <c r="B1000" s="3"/>
      <c r="C1000" s="3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8" width="15.25"/>
  </cols>
  <sheetData>
    <row r="1">
      <c r="A1" s="4" t="s">
        <v>3</v>
      </c>
      <c r="B1" s="5" t="s">
        <v>4</v>
      </c>
      <c r="C1" s="5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7"/>
      <c r="J1" s="8" t="s">
        <v>11</v>
      </c>
      <c r="L1" s="9"/>
    </row>
    <row r="2">
      <c r="A2" s="10">
        <v>0.0</v>
      </c>
      <c r="B2" s="11">
        <v>23.5</v>
      </c>
      <c r="C2" s="11">
        <v>94.8</v>
      </c>
      <c r="D2" s="12">
        <f t="shared" ref="D2:D17" si="2">B2-$B$90</f>
        <v>3.177272727</v>
      </c>
      <c r="E2" s="12">
        <f t="shared" ref="E2:E89" si="3">C2-$C$90</f>
        <v>29.34886364</v>
      </c>
      <c r="F2" s="12">
        <f>D2*$E2</f>
        <v>93.24934401</v>
      </c>
      <c r="G2" s="12">
        <f t="shared" ref="G2:H2" si="1">(D2)^2</f>
        <v>10.09506198</v>
      </c>
      <c r="H2" s="12">
        <f t="shared" si="1"/>
        <v>861.3557967</v>
      </c>
      <c r="I2" s="13"/>
      <c r="J2" s="14">
        <f t="shared" ref="J2:J89" si="5">(B2-$B$90)*(C2-$C$90)</f>
        <v>93.24934401</v>
      </c>
      <c r="K2" s="15">
        <f t="shared" ref="K2:K89" si="6">(B2-$B$90)^2</f>
        <v>10.09506198</v>
      </c>
      <c r="L2" s="16"/>
    </row>
    <row r="3">
      <c r="A3" s="10">
        <v>1.0</v>
      </c>
      <c r="B3" s="11">
        <v>23.5</v>
      </c>
      <c r="C3" s="11">
        <v>96.3</v>
      </c>
      <c r="D3" s="12">
        <f t="shared" si="2"/>
        <v>3.177272727</v>
      </c>
      <c r="E3" s="12">
        <f t="shared" si="3"/>
        <v>30.84886364</v>
      </c>
      <c r="F3" s="12">
        <f t="shared" ref="F3:F89" si="7">D3*E3</f>
        <v>98.0152531</v>
      </c>
      <c r="G3" s="12">
        <f t="shared" ref="G3:H3" si="4">(D3)^2</f>
        <v>10.09506198</v>
      </c>
      <c r="H3" s="12">
        <f t="shared" si="4"/>
        <v>951.6523877</v>
      </c>
      <c r="I3" s="13"/>
      <c r="J3" s="14">
        <f t="shared" si="5"/>
        <v>98.0152531</v>
      </c>
      <c r="K3" s="15">
        <f t="shared" si="6"/>
        <v>10.09506198</v>
      </c>
      <c r="L3" s="16"/>
    </row>
    <row r="4">
      <c r="A4" s="10">
        <v>2.0</v>
      </c>
      <c r="B4" s="11">
        <v>24.2</v>
      </c>
      <c r="C4" s="11">
        <v>97.6</v>
      </c>
      <c r="D4" s="12">
        <f t="shared" si="2"/>
        <v>3.877272727</v>
      </c>
      <c r="E4" s="12">
        <f t="shared" si="3"/>
        <v>32.14886364</v>
      </c>
      <c r="F4" s="12">
        <f t="shared" si="7"/>
        <v>124.6499122</v>
      </c>
      <c r="G4" s="12">
        <f t="shared" ref="G4:H4" si="8">(D4)^2</f>
        <v>15.0332438</v>
      </c>
      <c r="H4" s="12">
        <f t="shared" si="8"/>
        <v>1033.549433</v>
      </c>
      <c r="I4" s="13"/>
      <c r="J4" s="14">
        <f t="shared" si="5"/>
        <v>124.6499122</v>
      </c>
      <c r="K4" s="15">
        <f t="shared" si="6"/>
        <v>15.0332438</v>
      </c>
      <c r="L4" s="16"/>
    </row>
    <row r="5">
      <c r="A5" s="10">
        <v>3.0</v>
      </c>
      <c r="B5" s="11">
        <v>22.9</v>
      </c>
      <c r="C5" s="11">
        <v>97.8</v>
      </c>
      <c r="D5" s="12">
        <f t="shared" si="2"/>
        <v>2.577272727</v>
      </c>
      <c r="E5" s="12">
        <f t="shared" si="3"/>
        <v>32.34886364</v>
      </c>
      <c r="F5" s="12">
        <f t="shared" si="7"/>
        <v>83.37184401</v>
      </c>
      <c r="G5" s="12">
        <f t="shared" ref="G5:H5" si="9">(D5)^2</f>
        <v>6.642334711</v>
      </c>
      <c r="H5" s="12">
        <f t="shared" si="9"/>
        <v>1046.448979</v>
      </c>
      <c r="I5" s="13"/>
      <c r="J5" s="14">
        <f t="shared" si="5"/>
        <v>83.37184401</v>
      </c>
      <c r="K5" s="15">
        <f t="shared" si="6"/>
        <v>6.642334711</v>
      </c>
      <c r="L5" s="16"/>
    </row>
    <row r="6">
      <c r="A6" s="10">
        <v>4.0</v>
      </c>
      <c r="B6" s="11">
        <v>24.5</v>
      </c>
      <c r="C6" s="11">
        <v>98.2</v>
      </c>
      <c r="D6" s="12">
        <f t="shared" si="2"/>
        <v>4.177272727</v>
      </c>
      <c r="E6" s="12">
        <f t="shared" si="3"/>
        <v>32.74886364</v>
      </c>
      <c r="F6" s="12">
        <f t="shared" si="7"/>
        <v>136.8009349</v>
      </c>
      <c r="G6" s="12">
        <f t="shared" ref="G6:H6" si="10">(D6)^2</f>
        <v>17.44960744</v>
      </c>
      <c r="H6" s="12">
        <f t="shared" si="10"/>
        <v>1072.488069</v>
      </c>
      <c r="I6" s="13"/>
      <c r="J6" s="14">
        <f t="shared" si="5"/>
        <v>136.8009349</v>
      </c>
      <c r="K6" s="15">
        <f t="shared" si="6"/>
        <v>17.44960744</v>
      </c>
      <c r="L6" s="16"/>
    </row>
    <row r="7">
      <c r="A7" s="10">
        <v>5.0</v>
      </c>
      <c r="B7" s="11">
        <v>22.9</v>
      </c>
      <c r="C7" s="11">
        <v>98.0</v>
      </c>
      <c r="D7" s="12">
        <f t="shared" si="2"/>
        <v>2.577272727</v>
      </c>
      <c r="E7" s="12">
        <f t="shared" si="3"/>
        <v>32.54886364</v>
      </c>
      <c r="F7" s="12">
        <f t="shared" si="7"/>
        <v>83.88729855</v>
      </c>
      <c r="G7" s="12">
        <f t="shared" ref="G7:H7" si="11">(D7)^2</f>
        <v>6.642334711</v>
      </c>
      <c r="H7" s="12">
        <f t="shared" si="11"/>
        <v>1059.428524</v>
      </c>
      <c r="I7" s="13"/>
      <c r="J7" s="14">
        <f t="shared" si="5"/>
        <v>83.88729855</v>
      </c>
      <c r="K7" s="15">
        <f t="shared" si="6"/>
        <v>6.642334711</v>
      </c>
      <c r="L7" s="16"/>
    </row>
    <row r="8">
      <c r="A8" s="10">
        <v>6.0</v>
      </c>
      <c r="B8" s="11">
        <v>24.5</v>
      </c>
      <c r="C8" s="11">
        <v>98.2</v>
      </c>
      <c r="D8" s="12">
        <f t="shared" si="2"/>
        <v>4.177272727</v>
      </c>
      <c r="E8" s="12">
        <f t="shared" si="3"/>
        <v>32.74886364</v>
      </c>
      <c r="F8" s="12">
        <f t="shared" si="7"/>
        <v>136.8009349</v>
      </c>
      <c r="G8" s="12">
        <f t="shared" ref="G8:H8" si="12">(D8)^2</f>
        <v>17.44960744</v>
      </c>
      <c r="H8" s="12">
        <f t="shared" si="12"/>
        <v>1072.488069</v>
      </c>
      <c r="I8" s="13"/>
      <c r="J8" s="14">
        <f t="shared" si="5"/>
        <v>136.8009349</v>
      </c>
      <c r="K8" s="15">
        <f t="shared" si="6"/>
        <v>17.44960744</v>
      </c>
      <c r="L8" s="16"/>
    </row>
    <row r="9">
      <c r="A9" s="10">
        <v>7.0</v>
      </c>
      <c r="B9" s="11">
        <v>22.6</v>
      </c>
      <c r="C9" s="11">
        <v>97.6</v>
      </c>
      <c r="D9" s="12">
        <f t="shared" si="2"/>
        <v>2.277272727</v>
      </c>
      <c r="E9" s="12">
        <f t="shared" si="3"/>
        <v>32.14886364</v>
      </c>
      <c r="F9" s="12">
        <f t="shared" si="7"/>
        <v>73.21173037</v>
      </c>
      <c r="G9" s="12">
        <f t="shared" ref="G9:H9" si="13">(D9)^2</f>
        <v>5.185971074</v>
      </c>
      <c r="H9" s="12">
        <f t="shared" si="13"/>
        <v>1033.549433</v>
      </c>
      <c r="I9" s="13"/>
      <c r="J9" s="14">
        <f t="shared" si="5"/>
        <v>73.21173037</v>
      </c>
      <c r="K9" s="15">
        <f t="shared" si="6"/>
        <v>5.185971074</v>
      </c>
      <c r="L9" s="16"/>
    </row>
    <row r="10">
      <c r="A10" s="10">
        <v>8.0</v>
      </c>
      <c r="B10" s="11">
        <v>22.9</v>
      </c>
      <c r="C10" s="11">
        <v>97.0</v>
      </c>
      <c r="D10" s="12">
        <f t="shared" si="2"/>
        <v>2.577272727</v>
      </c>
      <c r="E10" s="12">
        <f t="shared" si="3"/>
        <v>31.54886364</v>
      </c>
      <c r="F10" s="12">
        <f t="shared" si="7"/>
        <v>81.31002583</v>
      </c>
      <c r="G10" s="12">
        <f t="shared" ref="G10:H10" si="14">(D10)^2</f>
        <v>6.642334711</v>
      </c>
      <c r="H10" s="12">
        <f t="shared" si="14"/>
        <v>995.3307967</v>
      </c>
      <c r="I10" s="13"/>
      <c r="J10" s="14">
        <f t="shared" si="5"/>
        <v>81.31002583</v>
      </c>
      <c r="K10" s="15">
        <f t="shared" si="6"/>
        <v>6.642334711</v>
      </c>
      <c r="L10" s="16"/>
    </row>
    <row r="11">
      <c r="A11" s="10">
        <v>9.0</v>
      </c>
      <c r="B11" s="11">
        <v>21.9</v>
      </c>
      <c r="C11" s="11">
        <v>96.7</v>
      </c>
      <c r="D11" s="12">
        <f t="shared" si="2"/>
        <v>1.577272727</v>
      </c>
      <c r="E11" s="12">
        <f t="shared" si="3"/>
        <v>31.24886364</v>
      </c>
      <c r="F11" s="12">
        <f t="shared" si="7"/>
        <v>49.28798037</v>
      </c>
      <c r="G11" s="12">
        <f t="shared" ref="G11:H11" si="15">(D11)^2</f>
        <v>2.487789256</v>
      </c>
      <c r="H11" s="12">
        <f t="shared" si="15"/>
        <v>976.4914786</v>
      </c>
      <c r="I11" s="16"/>
      <c r="J11" s="14">
        <f t="shared" si="5"/>
        <v>49.28798037</v>
      </c>
      <c r="K11" s="15">
        <f t="shared" si="6"/>
        <v>2.487789256</v>
      </c>
      <c r="L11" s="16"/>
    </row>
    <row r="12">
      <c r="A12" s="10">
        <v>10.0</v>
      </c>
      <c r="B12" s="11">
        <v>22.6</v>
      </c>
      <c r="C12" s="11">
        <v>97.8</v>
      </c>
      <c r="D12" s="12">
        <f t="shared" si="2"/>
        <v>2.277272727</v>
      </c>
      <c r="E12" s="12">
        <f t="shared" si="3"/>
        <v>32.34886364</v>
      </c>
      <c r="F12" s="12">
        <f t="shared" si="7"/>
        <v>73.66718492</v>
      </c>
      <c r="G12" s="12">
        <f t="shared" ref="G12:H12" si="16">(D12)^2</f>
        <v>5.185971074</v>
      </c>
      <c r="H12" s="12">
        <f t="shared" si="16"/>
        <v>1046.448979</v>
      </c>
      <c r="I12" s="16"/>
      <c r="J12" s="14">
        <f t="shared" si="5"/>
        <v>73.66718492</v>
      </c>
      <c r="K12" s="15">
        <f t="shared" si="6"/>
        <v>5.185971074</v>
      </c>
      <c r="L12" s="16"/>
    </row>
    <row r="13">
      <c r="A13" s="10">
        <v>11.0</v>
      </c>
      <c r="B13" s="11">
        <v>22.9</v>
      </c>
      <c r="C13" s="11">
        <v>96.4</v>
      </c>
      <c r="D13" s="12">
        <f t="shared" si="2"/>
        <v>2.577272727</v>
      </c>
      <c r="E13" s="12">
        <f t="shared" si="3"/>
        <v>30.94886364</v>
      </c>
      <c r="F13" s="12">
        <f t="shared" si="7"/>
        <v>79.76366219</v>
      </c>
      <c r="G13" s="12">
        <f t="shared" ref="G13:H13" si="17">(D13)^2</f>
        <v>6.642334711</v>
      </c>
      <c r="H13" s="12">
        <f t="shared" si="17"/>
        <v>957.8321604</v>
      </c>
      <c r="I13" s="16"/>
      <c r="J13" s="14">
        <f t="shared" si="5"/>
        <v>79.76366219</v>
      </c>
      <c r="K13" s="15">
        <f t="shared" si="6"/>
        <v>6.642334711</v>
      </c>
      <c r="L13" s="16"/>
    </row>
    <row r="14">
      <c r="A14" s="10">
        <v>12.0</v>
      </c>
      <c r="B14" s="11">
        <v>21.3</v>
      </c>
      <c r="C14" s="11">
        <v>95.7</v>
      </c>
      <c r="D14" s="12">
        <f t="shared" si="2"/>
        <v>0.9772727273</v>
      </c>
      <c r="E14" s="12">
        <f t="shared" si="3"/>
        <v>30.24886364</v>
      </c>
      <c r="F14" s="12">
        <f t="shared" si="7"/>
        <v>29.56138946</v>
      </c>
      <c r="G14" s="12">
        <f t="shared" ref="G14:H14" si="18">(D14)^2</f>
        <v>0.9550619835</v>
      </c>
      <c r="H14" s="12">
        <f t="shared" si="18"/>
        <v>914.9937513</v>
      </c>
      <c r="I14" s="16"/>
      <c r="J14" s="14">
        <f t="shared" si="5"/>
        <v>29.56138946</v>
      </c>
      <c r="K14" s="15">
        <f t="shared" si="6"/>
        <v>0.9550619835</v>
      </c>
      <c r="L14" s="16"/>
    </row>
    <row r="15">
      <c r="A15" s="10">
        <v>13.0</v>
      </c>
      <c r="B15" s="11">
        <v>21.6</v>
      </c>
      <c r="C15" s="11">
        <v>94.2</v>
      </c>
      <c r="D15" s="12">
        <f t="shared" si="2"/>
        <v>1.277272727</v>
      </c>
      <c r="E15" s="12">
        <f t="shared" si="3"/>
        <v>28.74886364</v>
      </c>
      <c r="F15" s="12">
        <f t="shared" si="7"/>
        <v>36.72013946</v>
      </c>
      <c r="G15" s="12">
        <f t="shared" ref="G15:H15" si="19">(D15)^2</f>
        <v>1.63142562</v>
      </c>
      <c r="H15" s="12">
        <f t="shared" si="19"/>
        <v>826.4971604</v>
      </c>
      <c r="I15" s="16"/>
      <c r="J15" s="14">
        <f t="shared" si="5"/>
        <v>36.72013946</v>
      </c>
      <c r="K15" s="15">
        <f t="shared" si="6"/>
        <v>1.63142562</v>
      </c>
      <c r="L15" s="16"/>
    </row>
    <row r="16">
      <c r="A16" s="10">
        <v>14.0</v>
      </c>
      <c r="B16" s="11">
        <v>21.0</v>
      </c>
      <c r="C16" s="11">
        <v>95.6</v>
      </c>
      <c r="D16" s="12">
        <f t="shared" si="2"/>
        <v>0.6772727273</v>
      </c>
      <c r="E16" s="12">
        <f t="shared" si="3"/>
        <v>30.14886364</v>
      </c>
      <c r="F16" s="12">
        <f t="shared" si="7"/>
        <v>20.4190031</v>
      </c>
      <c r="G16" s="12">
        <f t="shared" ref="G16:H16" si="20">(D16)^2</f>
        <v>0.4586983471</v>
      </c>
      <c r="H16" s="12">
        <f t="shared" si="20"/>
        <v>908.9539786</v>
      </c>
      <c r="I16" s="16"/>
      <c r="J16" s="14">
        <f t="shared" si="5"/>
        <v>20.4190031</v>
      </c>
      <c r="K16" s="15">
        <f t="shared" si="6"/>
        <v>0.4586983471</v>
      </c>
      <c r="L16" s="16"/>
    </row>
    <row r="17">
      <c r="A17" s="10">
        <v>15.0</v>
      </c>
      <c r="B17" s="11">
        <v>21.0</v>
      </c>
      <c r="C17" s="11">
        <v>93.6</v>
      </c>
      <c r="D17" s="12">
        <f t="shared" si="2"/>
        <v>0.6772727273</v>
      </c>
      <c r="E17" s="12">
        <f t="shared" si="3"/>
        <v>28.14886364</v>
      </c>
      <c r="F17" s="12">
        <f t="shared" si="7"/>
        <v>19.06445764</v>
      </c>
      <c r="G17" s="12">
        <f t="shared" ref="G17:H17" si="21">(D17)^2</f>
        <v>0.4586983471</v>
      </c>
      <c r="H17" s="12">
        <f t="shared" si="21"/>
        <v>792.358524</v>
      </c>
      <c r="I17" s="16"/>
      <c r="J17" s="14">
        <f t="shared" si="5"/>
        <v>19.06445764</v>
      </c>
      <c r="K17" s="15">
        <f t="shared" si="6"/>
        <v>0.4586983471</v>
      </c>
      <c r="L17" s="16"/>
    </row>
    <row r="18">
      <c r="A18" s="10">
        <v>16.0</v>
      </c>
      <c r="B18" s="11">
        <v>21.3</v>
      </c>
      <c r="C18" s="11">
        <v>94.7</v>
      </c>
      <c r="D18" s="12">
        <f>B18-B106</f>
        <v>21.3</v>
      </c>
      <c r="E18" s="12">
        <f t="shared" si="3"/>
        <v>29.24886364</v>
      </c>
      <c r="F18" s="12">
        <f t="shared" si="7"/>
        <v>623.0007955</v>
      </c>
      <c r="G18" s="12">
        <f t="shared" ref="G18:H18" si="22">(D18)^2</f>
        <v>453.69</v>
      </c>
      <c r="H18" s="12">
        <f t="shared" si="22"/>
        <v>855.496024</v>
      </c>
      <c r="I18" s="16"/>
      <c r="J18" s="14">
        <f t="shared" si="5"/>
        <v>28.58411674</v>
      </c>
      <c r="K18" s="15">
        <f t="shared" si="6"/>
        <v>0.9550619835</v>
      </c>
      <c r="L18" s="16"/>
    </row>
    <row r="19">
      <c r="A19" s="10">
        <v>17.0</v>
      </c>
      <c r="B19" s="11">
        <v>20.6</v>
      </c>
      <c r="C19" s="11">
        <v>94.0</v>
      </c>
      <c r="D19" s="12">
        <f t="shared" ref="D19:D89" si="24">B19-$B$90</f>
        <v>0.2772727273</v>
      </c>
      <c r="E19" s="12">
        <f t="shared" si="3"/>
        <v>28.54886364</v>
      </c>
      <c r="F19" s="12">
        <f t="shared" si="7"/>
        <v>7.915821281</v>
      </c>
      <c r="G19" s="12">
        <f t="shared" ref="G19:H19" si="23">(D19)^2</f>
        <v>0.07688016529</v>
      </c>
      <c r="H19" s="12">
        <f t="shared" si="23"/>
        <v>815.0376149</v>
      </c>
      <c r="I19" s="16"/>
      <c r="J19" s="14">
        <f t="shared" si="5"/>
        <v>7.915821281</v>
      </c>
      <c r="K19" s="15">
        <f t="shared" si="6"/>
        <v>0.07688016529</v>
      </c>
      <c r="L19" s="16"/>
    </row>
    <row r="20">
      <c r="A20" s="10">
        <v>18.0</v>
      </c>
      <c r="B20" s="11">
        <v>21.3</v>
      </c>
      <c r="C20" s="11">
        <v>96.8</v>
      </c>
      <c r="D20" s="12">
        <f t="shared" si="24"/>
        <v>0.9772727273</v>
      </c>
      <c r="E20" s="12">
        <f t="shared" si="3"/>
        <v>31.34886364</v>
      </c>
      <c r="F20" s="12">
        <f t="shared" si="7"/>
        <v>30.63638946</v>
      </c>
      <c r="G20" s="12">
        <f t="shared" ref="G20:H20" si="25">(D20)^2</f>
        <v>0.9550619835</v>
      </c>
      <c r="H20" s="12">
        <f t="shared" si="25"/>
        <v>982.7512513</v>
      </c>
      <c r="I20" s="16"/>
      <c r="J20" s="14">
        <f t="shared" si="5"/>
        <v>30.63638946</v>
      </c>
      <c r="K20" s="15">
        <f t="shared" si="6"/>
        <v>0.9550619835</v>
      </c>
      <c r="L20" s="16"/>
    </row>
    <row r="21">
      <c r="A21" s="10">
        <v>19.0</v>
      </c>
      <c r="B21" s="11">
        <v>22.3</v>
      </c>
      <c r="C21" s="11">
        <v>97.5</v>
      </c>
      <c r="D21" s="12">
        <f t="shared" si="24"/>
        <v>1.977272727</v>
      </c>
      <c r="E21" s="12">
        <f t="shared" si="3"/>
        <v>32.04886364</v>
      </c>
      <c r="F21" s="12">
        <f t="shared" si="7"/>
        <v>63.36934401</v>
      </c>
      <c r="G21" s="12">
        <f t="shared" ref="G21:H21" si="26">(D21)^2</f>
        <v>3.909607438</v>
      </c>
      <c r="H21" s="12">
        <f t="shared" si="26"/>
        <v>1027.12966</v>
      </c>
      <c r="I21" s="16"/>
      <c r="J21" s="14">
        <f t="shared" si="5"/>
        <v>63.36934401</v>
      </c>
      <c r="K21" s="15">
        <f t="shared" si="6"/>
        <v>3.909607438</v>
      </c>
      <c r="L21" s="16"/>
    </row>
    <row r="22">
      <c r="A22" s="10">
        <v>20.0</v>
      </c>
      <c r="B22" s="11">
        <v>23.2</v>
      </c>
      <c r="C22" s="11">
        <v>96.5</v>
      </c>
      <c r="D22" s="12">
        <f t="shared" si="24"/>
        <v>2.877272727</v>
      </c>
      <c r="E22" s="12">
        <f t="shared" si="3"/>
        <v>31.04886364</v>
      </c>
      <c r="F22" s="12">
        <f t="shared" si="7"/>
        <v>89.33604855</v>
      </c>
      <c r="G22" s="12">
        <f t="shared" ref="G22:H22" si="27">(D22)^2</f>
        <v>8.278698347</v>
      </c>
      <c r="H22" s="12">
        <f t="shared" si="27"/>
        <v>964.0319331</v>
      </c>
      <c r="I22" s="16"/>
      <c r="J22" s="14">
        <f t="shared" si="5"/>
        <v>89.33604855</v>
      </c>
      <c r="K22" s="15">
        <f t="shared" si="6"/>
        <v>8.278698347</v>
      </c>
      <c r="L22" s="16"/>
    </row>
    <row r="23">
      <c r="A23" s="10">
        <v>21.0</v>
      </c>
      <c r="B23" s="11">
        <v>23.5</v>
      </c>
      <c r="C23" s="11">
        <v>97.7</v>
      </c>
      <c r="D23" s="12">
        <f t="shared" si="24"/>
        <v>3.177272727</v>
      </c>
      <c r="E23" s="12">
        <f t="shared" si="3"/>
        <v>32.24886364</v>
      </c>
      <c r="F23" s="12">
        <f t="shared" si="7"/>
        <v>102.4634349</v>
      </c>
      <c r="G23" s="12">
        <f t="shared" ref="G23:H23" si="28">(D23)^2</f>
        <v>10.09506198</v>
      </c>
      <c r="H23" s="12">
        <f t="shared" si="28"/>
        <v>1039.989206</v>
      </c>
      <c r="I23" s="16"/>
      <c r="J23" s="14">
        <f t="shared" si="5"/>
        <v>102.4634349</v>
      </c>
      <c r="K23" s="15">
        <f t="shared" si="6"/>
        <v>10.09506198</v>
      </c>
      <c r="L23" s="16"/>
    </row>
    <row r="24">
      <c r="A24" s="10">
        <v>22.0</v>
      </c>
      <c r="B24" s="11">
        <v>23.9</v>
      </c>
      <c r="C24" s="11">
        <v>97.8</v>
      </c>
      <c r="D24" s="12">
        <f t="shared" si="24"/>
        <v>3.577272727</v>
      </c>
      <c r="E24" s="12">
        <f t="shared" si="3"/>
        <v>32.34886364</v>
      </c>
      <c r="F24" s="12">
        <f t="shared" si="7"/>
        <v>115.7207076</v>
      </c>
      <c r="G24" s="12">
        <f t="shared" ref="G24:H24" si="29">(D24)^2</f>
        <v>12.79688017</v>
      </c>
      <c r="H24" s="12">
        <f t="shared" si="29"/>
        <v>1046.448979</v>
      </c>
      <c r="I24" s="16"/>
      <c r="J24" s="14">
        <f t="shared" si="5"/>
        <v>115.7207076</v>
      </c>
      <c r="K24" s="15">
        <f t="shared" si="6"/>
        <v>12.79688017</v>
      </c>
      <c r="L24" s="16"/>
    </row>
    <row r="25">
      <c r="A25" s="10">
        <v>23.0</v>
      </c>
      <c r="B25" s="11">
        <v>24.5</v>
      </c>
      <c r="C25" s="11">
        <v>98.0</v>
      </c>
      <c r="D25" s="12">
        <f t="shared" si="24"/>
        <v>4.177272727</v>
      </c>
      <c r="E25" s="12">
        <f t="shared" si="3"/>
        <v>32.54886364</v>
      </c>
      <c r="F25" s="12">
        <f t="shared" si="7"/>
        <v>135.9654804</v>
      </c>
      <c r="G25" s="12">
        <f t="shared" ref="G25:H25" si="30">(D25)^2</f>
        <v>17.44960744</v>
      </c>
      <c r="H25" s="12">
        <f t="shared" si="30"/>
        <v>1059.428524</v>
      </c>
      <c r="I25" s="16"/>
      <c r="J25" s="14">
        <f t="shared" si="5"/>
        <v>135.9654804</v>
      </c>
      <c r="K25" s="15">
        <f t="shared" si="6"/>
        <v>17.44960744</v>
      </c>
      <c r="L25" s="16"/>
    </row>
    <row r="26">
      <c r="A26" s="10">
        <v>24.0</v>
      </c>
      <c r="B26" s="11">
        <v>25.5</v>
      </c>
      <c r="C26" s="11">
        <v>98.7</v>
      </c>
      <c r="D26" s="12">
        <f t="shared" si="24"/>
        <v>5.177272727</v>
      </c>
      <c r="E26" s="12">
        <f t="shared" si="3"/>
        <v>33.24886364</v>
      </c>
      <c r="F26" s="12">
        <f t="shared" si="7"/>
        <v>172.1384349</v>
      </c>
      <c r="G26" s="12">
        <f t="shared" ref="G26:H26" si="31">(D26)^2</f>
        <v>26.80415289</v>
      </c>
      <c r="H26" s="12">
        <f t="shared" si="31"/>
        <v>1105.486933</v>
      </c>
      <c r="I26" s="16"/>
      <c r="J26" s="14">
        <f t="shared" si="5"/>
        <v>172.1384349</v>
      </c>
      <c r="K26" s="15">
        <f t="shared" si="6"/>
        <v>26.80415289</v>
      </c>
      <c r="L26" s="16"/>
    </row>
    <row r="27">
      <c r="A27" s="10">
        <v>25.0</v>
      </c>
      <c r="B27" s="11">
        <v>24.5</v>
      </c>
      <c r="C27" s="11">
        <v>98.1</v>
      </c>
      <c r="D27" s="12">
        <f t="shared" si="24"/>
        <v>4.177272727</v>
      </c>
      <c r="E27" s="12">
        <f t="shared" si="3"/>
        <v>32.64886364</v>
      </c>
      <c r="F27" s="12">
        <f t="shared" si="7"/>
        <v>136.3832076</v>
      </c>
      <c r="G27" s="12">
        <f t="shared" ref="G27:H27" si="32">(D27)^2</f>
        <v>17.44960744</v>
      </c>
      <c r="H27" s="12">
        <f t="shared" si="32"/>
        <v>1065.948297</v>
      </c>
      <c r="I27" s="16"/>
      <c r="J27" s="14">
        <f t="shared" si="5"/>
        <v>136.3832076</v>
      </c>
      <c r="K27" s="15">
        <f t="shared" si="6"/>
        <v>17.44960744</v>
      </c>
      <c r="L27" s="16"/>
    </row>
    <row r="28">
      <c r="A28" s="10">
        <v>26.0</v>
      </c>
      <c r="B28" s="11">
        <v>22.9</v>
      </c>
      <c r="C28" s="11">
        <v>95.8</v>
      </c>
      <c r="D28" s="12">
        <f t="shared" si="24"/>
        <v>2.577272727</v>
      </c>
      <c r="E28" s="12">
        <f t="shared" si="3"/>
        <v>30.34886364</v>
      </c>
      <c r="F28" s="12">
        <f t="shared" si="7"/>
        <v>78.21729855</v>
      </c>
      <c r="G28" s="12">
        <f t="shared" ref="G28:H28" si="33">(D28)^2</f>
        <v>6.642334711</v>
      </c>
      <c r="H28" s="12">
        <f t="shared" si="33"/>
        <v>921.053524</v>
      </c>
      <c r="I28" s="16"/>
      <c r="J28" s="14">
        <f t="shared" si="5"/>
        <v>78.21729855</v>
      </c>
      <c r="K28" s="15">
        <f t="shared" si="6"/>
        <v>6.642334711</v>
      </c>
      <c r="L28" s="16"/>
    </row>
    <row r="29">
      <c r="A29" s="10">
        <v>27.0</v>
      </c>
      <c r="B29" s="11">
        <v>23.9</v>
      </c>
      <c r="C29" s="11">
        <v>98.4</v>
      </c>
      <c r="D29" s="12">
        <f t="shared" si="24"/>
        <v>3.577272727</v>
      </c>
      <c r="E29" s="12">
        <f t="shared" si="3"/>
        <v>32.94886364</v>
      </c>
      <c r="F29" s="12">
        <f t="shared" si="7"/>
        <v>117.8670713</v>
      </c>
      <c r="G29" s="12">
        <f t="shared" ref="G29:H29" si="34">(D29)^2</f>
        <v>12.79688017</v>
      </c>
      <c r="H29" s="12">
        <f t="shared" si="34"/>
        <v>1085.627615</v>
      </c>
      <c r="I29" s="16"/>
      <c r="J29" s="14">
        <f t="shared" si="5"/>
        <v>117.8670713</v>
      </c>
      <c r="K29" s="15">
        <f t="shared" si="6"/>
        <v>12.79688017</v>
      </c>
      <c r="L29" s="16"/>
    </row>
    <row r="30">
      <c r="A30" s="10">
        <v>28.0</v>
      </c>
      <c r="B30" s="11">
        <v>23.2</v>
      </c>
      <c r="C30" s="11">
        <v>97.8</v>
      </c>
      <c r="D30" s="12">
        <f t="shared" si="24"/>
        <v>2.877272727</v>
      </c>
      <c r="E30" s="12">
        <f t="shared" si="3"/>
        <v>32.34886364</v>
      </c>
      <c r="F30" s="12">
        <f t="shared" si="7"/>
        <v>93.0765031</v>
      </c>
      <c r="G30" s="12">
        <f t="shared" ref="G30:H30" si="35">(D30)^2</f>
        <v>8.278698347</v>
      </c>
      <c r="H30" s="12">
        <f t="shared" si="35"/>
        <v>1046.448979</v>
      </c>
      <c r="I30" s="16"/>
      <c r="J30" s="14">
        <f t="shared" si="5"/>
        <v>93.0765031</v>
      </c>
      <c r="K30" s="15">
        <f t="shared" si="6"/>
        <v>8.278698347</v>
      </c>
      <c r="L30" s="16"/>
    </row>
    <row r="31">
      <c r="A31" s="10">
        <v>29.0</v>
      </c>
      <c r="B31" s="11">
        <v>23.9</v>
      </c>
      <c r="C31" s="11">
        <v>97.5</v>
      </c>
      <c r="D31" s="12">
        <f t="shared" si="24"/>
        <v>3.577272727</v>
      </c>
      <c r="E31" s="12">
        <f t="shared" si="3"/>
        <v>32.04886364</v>
      </c>
      <c r="F31" s="12">
        <f t="shared" si="7"/>
        <v>114.6475258</v>
      </c>
      <c r="G31" s="12">
        <f t="shared" ref="G31:H31" si="36">(D31)^2</f>
        <v>12.79688017</v>
      </c>
      <c r="H31" s="12">
        <f t="shared" si="36"/>
        <v>1027.12966</v>
      </c>
      <c r="I31" s="16"/>
      <c r="J31" s="14">
        <f t="shared" si="5"/>
        <v>114.6475258</v>
      </c>
      <c r="K31" s="15">
        <f t="shared" si="6"/>
        <v>12.79688017</v>
      </c>
      <c r="L31" s="16"/>
    </row>
    <row r="32">
      <c r="A32" s="10">
        <v>30.0</v>
      </c>
      <c r="B32" s="11">
        <v>21.9</v>
      </c>
      <c r="C32" s="11">
        <v>96.7</v>
      </c>
      <c r="D32" s="12">
        <f t="shared" si="24"/>
        <v>1.577272727</v>
      </c>
      <c r="E32" s="12">
        <f t="shared" si="3"/>
        <v>31.24886364</v>
      </c>
      <c r="F32" s="12">
        <f t="shared" si="7"/>
        <v>49.28798037</v>
      </c>
      <c r="G32" s="12">
        <f t="shared" ref="G32:H32" si="37">(D32)^2</f>
        <v>2.487789256</v>
      </c>
      <c r="H32" s="12">
        <f t="shared" si="37"/>
        <v>976.4914786</v>
      </c>
      <c r="I32" s="16"/>
      <c r="J32" s="14">
        <f t="shared" si="5"/>
        <v>49.28798037</v>
      </c>
      <c r="K32" s="15">
        <f t="shared" si="6"/>
        <v>2.487789256</v>
      </c>
      <c r="L32" s="16"/>
    </row>
    <row r="33">
      <c r="A33" s="10">
        <v>31.0</v>
      </c>
      <c r="B33" s="11">
        <v>23.5</v>
      </c>
      <c r="C33" s="11">
        <v>95.5</v>
      </c>
      <c r="D33" s="12">
        <f t="shared" si="24"/>
        <v>3.177272727</v>
      </c>
      <c r="E33" s="12">
        <f t="shared" si="3"/>
        <v>30.04886364</v>
      </c>
      <c r="F33" s="12">
        <f t="shared" si="7"/>
        <v>95.47343492</v>
      </c>
      <c r="G33" s="12">
        <f t="shared" ref="G33:H33" si="38">(D33)^2</f>
        <v>10.09506198</v>
      </c>
      <c r="H33" s="12">
        <f t="shared" si="38"/>
        <v>902.9342058</v>
      </c>
      <c r="I33" s="16"/>
      <c r="J33" s="14">
        <f t="shared" si="5"/>
        <v>95.47343492</v>
      </c>
      <c r="K33" s="15">
        <f t="shared" si="6"/>
        <v>10.09506198</v>
      </c>
      <c r="L33" s="16"/>
    </row>
    <row r="34">
      <c r="A34" s="10">
        <v>32.0</v>
      </c>
      <c r="B34" s="11">
        <v>21.3</v>
      </c>
      <c r="C34" s="11">
        <v>94.6</v>
      </c>
      <c r="D34" s="12">
        <f t="shared" si="24"/>
        <v>0.9772727273</v>
      </c>
      <c r="E34" s="12">
        <f t="shared" si="3"/>
        <v>29.14886364</v>
      </c>
      <c r="F34" s="12">
        <f t="shared" si="7"/>
        <v>28.48638946</v>
      </c>
      <c r="G34" s="12">
        <f t="shared" ref="G34:H34" si="39">(D34)^2</f>
        <v>0.9550619835</v>
      </c>
      <c r="H34" s="12">
        <f t="shared" si="39"/>
        <v>849.6562513</v>
      </c>
      <c r="I34" s="16"/>
      <c r="J34" s="14">
        <f t="shared" si="5"/>
        <v>28.48638946</v>
      </c>
      <c r="K34" s="15">
        <f t="shared" si="6"/>
        <v>0.9550619835</v>
      </c>
      <c r="L34" s="16"/>
    </row>
    <row r="35">
      <c r="A35" s="10">
        <v>33.0</v>
      </c>
      <c r="B35" s="11">
        <v>21.0</v>
      </c>
      <c r="C35" s="11">
        <v>96.4</v>
      </c>
      <c r="D35" s="12">
        <f t="shared" si="24"/>
        <v>0.6772727273</v>
      </c>
      <c r="E35" s="12">
        <f t="shared" si="3"/>
        <v>30.94886364</v>
      </c>
      <c r="F35" s="12">
        <f t="shared" si="7"/>
        <v>20.96082128</v>
      </c>
      <c r="G35" s="12">
        <f t="shared" ref="G35:H35" si="40">(D35)^2</f>
        <v>0.4586983471</v>
      </c>
      <c r="H35" s="12">
        <f t="shared" si="40"/>
        <v>957.8321604</v>
      </c>
      <c r="I35" s="16"/>
      <c r="J35" s="14">
        <f t="shared" si="5"/>
        <v>20.96082128</v>
      </c>
      <c r="K35" s="15">
        <f t="shared" si="6"/>
        <v>0.4586983471</v>
      </c>
      <c r="L35" s="16"/>
    </row>
    <row r="36">
      <c r="A36" s="10">
        <v>34.0</v>
      </c>
      <c r="B36" s="11">
        <v>22.6</v>
      </c>
      <c r="C36" s="11">
        <v>94.9</v>
      </c>
      <c r="D36" s="12">
        <f t="shared" si="24"/>
        <v>2.277272727</v>
      </c>
      <c r="E36" s="12">
        <f t="shared" si="3"/>
        <v>29.44886364</v>
      </c>
      <c r="F36" s="12">
        <f t="shared" si="7"/>
        <v>67.06309401</v>
      </c>
      <c r="G36" s="12">
        <f t="shared" ref="G36:H36" si="41">(D36)^2</f>
        <v>5.185971074</v>
      </c>
      <c r="H36" s="12">
        <f t="shared" si="41"/>
        <v>867.2355695</v>
      </c>
      <c r="I36" s="16"/>
      <c r="J36" s="14">
        <f t="shared" si="5"/>
        <v>67.06309401</v>
      </c>
      <c r="K36" s="15">
        <f t="shared" si="6"/>
        <v>5.185971074</v>
      </c>
      <c r="L36" s="16"/>
    </row>
    <row r="37">
      <c r="A37" s="10">
        <v>35.0</v>
      </c>
      <c r="B37" s="11">
        <v>21.3</v>
      </c>
      <c r="C37" s="11">
        <v>96.7</v>
      </c>
      <c r="D37" s="12">
        <f t="shared" si="24"/>
        <v>0.9772727273</v>
      </c>
      <c r="E37" s="12">
        <f t="shared" si="3"/>
        <v>31.24886364</v>
      </c>
      <c r="F37" s="12">
        <f t="shared" si="7"/>
        <v>30.53866219</v>
      </c>
      <c r="G37" s="12">
        <f t="shared" ref="G37:H37" si="42">(D37)^2</f>
        <v>0.9550619835</v>
      </c>
      <c r="H37" s="12">
        <f t="shared" si="42"/>
        <v>976.4914786</v>
      </c>
      <c r="I37" s="16"/>
      <c r="J37" s="14">
        <f t="shared" si="5"/>
        <v>30.53866219</v>
      </c>
      <c r="K37" s="15">
        <f t="shared" si="6"/>
        <v>0.9550619835</v>
      </c>
      <c r="L37" s="16"/>
    </row>
    <row r="38">
      <c r="A38" s="10">
        <v>36.0</v>
      </c>
      <c r="B38" s="11">
        <v>21.0</v>
      </c>
      <c r="C38" s="11">
        <v>97.8</v>
      </c>
      <c r="D38" s="12">
        <f t="shared" si="24"/>
        <v>0.6772727273</v>
      </c>
      <c r="E38" s="12">
        <f t="shared" si="3"/>
        <v>32.34886364</v>
      </c>
      <c r="F38" s="12">
        <f t="shared" si="7"/>
        <v>21.9090031</v>
      </c>
      <c r="G38" s="12">
        <f t="shared" ref="G38:H38" si="43">(D38)^2</f>
        <v>0.4586983471</v>
      </c>
      <c r="H38" s="12">
        <f t="shared" si="43"/>
        <v>1046.448979</v>
      </c>
      <c r="I38" s="16"/>
      <c r="J38" s="14">
        <f t="shared" si="5"/>
        <v>21.9090031</v>
      </c>
      <c r="K38" s="15">
        <f t="shared" si="6"/>
        <v>0.4586983471</v>
      </c>
      <c r="L38" s="16"/>
    </row>
    <row r="39">
      <c r="A39" s="10">
        <v>37.0</v>
      </c>
      <c r="B39" s="11">
        <v>22.3</v>
      </c>
      <c r="C39" s="11">
        <v>98.1</v>
      </c>
      <c r="D39" s="12">
        <f t="shared" si="24"/>
        <v>1.977272727</v>
      </c>
      <c r="E39" s="12">
        <f t="shared" si="3"/>
        <v>32.64886364</v>
      </c>
      <c r="F39" s="12">
        <f t="shared" si="7"/>
        <v>64.55570764</v>
      </c>
      <c r="G39" s="12">
        <f t="shared" ref="G39:H39" si="44">(D39)^2</f>
        <v>3.909607438</v>
      </c>
      <c r="H39" s="12">
        <f t="shared" si="44"/>
        <v>1065.948297</v>
      </c>
      <c r="I39" s="16"/>
      <c r="J39" s="14">
        <f t="shared" si="5"/>
        <v>64.55570764</v>
      </c>
      <c r="K39" s="15">
        <f t="shared" si="6"/>
        <v>3.909607438</v>
      </c>
      <c r="L39" s="16"/>
    </row>
    <row r="40">
      <c r="A40" s="10">
        <v>38.0</v>
      </c>
      <c r="B40" s="11">
        <v>23.5</v>
      </c>
      <c r="C40" s="11">
        <v>97.7</v>
      </c>
      <c r="D40" s="12">
        <f t="shared" si="24"/>
        <v>3.177272727</v>
      </c>
      <c r="E40" s="12">
        <f t="shared" si="3"/>
        <v>32.24886364</v>
      </c>
      <c r="F40" s="12">
        <f t="shared" si="7"/>
        <v>102.4634349</v>
      </c>
      <c r="G40" s="12">
        <f t="shared" ref="G40:H40" si="45">(D40)^2</f>
        <v>10.09506198</v>
      </c>
      <c r="H40" s="12">
        <f t="shared" si="45"/>
        <v>1039.989206</v>
      </c>
      <c r="I40" s="16"/>
      <c r="J40" s="14">
        <f t="shared" si="5"/>
        <v>102.4634349</v>
      </c>
      <c r="K40" s="15">
        <f t="shared" si="6"/>
        <v>10.09506198</v>
      </c>
      <c r="L40" s="16"/>
    </row>
    <row r="41">
      <c r="A41" s="10">
        <v>39.0</v>
      </c>
      <c r="B41" s="11">
        <v>21.9</v>
      </c>
      <c r="C41" s="11">
        <v>97.4</v>
      </c>
      <c r="D41" s="12">
        <f t="shared" si="24"/>
        <v>1.577272727</v>
      </c>
      <c r="E41" s="12">
        <f t="shared" si="3"/>
        <v>31.94886364</v>
      </c>
      <c r="F41" s="12">
        <f t="shared" si="7"/>
        <v>50.39207128</v>
      </c>
      <c r="G41" s="12">
        <f t="shared" ref="G41:H41" si="46">(D41)^2</f>
        <v>2.487789256</v>
      </c>
      <c r="H41" s="12">
        <f t="shared" si="46"/>
        <v>1020.729888</v>
      </c>
      <c r="I41" s="16"/>
      <c r="J41" s="14">
        <f t="shared" si="5"/>
        <v>50.39207128</v>
      </c>
      <c r="K41" s="15">
        <f t="shared" si="6"/>
        <v>2.487789256</v>
      </c>
      <c r="L41" s="16"/>
    </row>
    <row r="42">
      <c r="A42" s="10">
        <v>40.0</v>
      </c>
      <c r="B42" s="11">
        <v>22.6</v>
      </c>
      <c r="C42" s="11">
        <v>98.5</v>
      </c>
      <c r="D42" s="12">
        <f t="shared" si="24"/>
        <v>2.277272727</v>
      </c>
      <c r="E42" s="12">
        <f t="shared" si="3"/>
        <v>33.04886364</v>
      </c>
      <c r="F42" s="12">
        <f t="shared" si="7"/>
        <v>75.26127583</v>
      </c>
      <c r="G42" s="12">
        <f t="shared" ref="G42:H42" si="47">(D42)^2</f>
        <v>5.185971074</v>
      </c>
      <c r="H42" s="12">
        <f t="shared" si="47"/>
        <v>1092.227388</v>
      </c>
      <c r="I42" s="16"/>
      <c r="J42" s="14">
        <f t="shared" si="5"/>
        <v>75.26127583</v>
      </c>
      <c r="K42" s="15">
        <f t="shared" si="6"/>
        <v>5.185971074</v>
      </c>
      <c r="L42" s="16"/>
    </row>
    <row r="43">
      <c r="A43" s="10">
        <v>41.0</v>
      </c>
      <c r="B43" s="11">
        <v>23.9</v>
      </c>
      <c r="C43" s="11">
        <v>97.7</v>
      </c>
      <c r="D43" s="12">
        <f t="shared" si="24"/>
        <v>3.577272727</v>
      </c>
      <c r="E43" s="12">
        <f t="shared" si="3"/>
        <v>32.24886364</v>
      </c>
      <c r="F43" s="12">
        <f t="shared" si="7"/>
        <v>115.3629804</v>
      </c>
      <c r="G43" s="12">
        <f t="shared" ref="G43:H43" si="48">(D43)^2</f>
        <v>12.79688017</v>
      </c>
      <c r="H43" s="12">
        <f t="shared" si="48"/>
        <v>1039.989206</v>
      </c>
      <c r="I43" s="16"/>
      <c r="J43" s="14">
        <f t="shared" si="5"/>
        <v>115.3629804</v>
      </c>
      <c r="K43" s="15">
        <f t="shared" si="6"/>
        <v>12.79688017</v>
      </c>
      <c r="L43" s="16"/>
    </row>
    <row r="44">
      <c r="A44" s="10">
        <v>42.0</v>
      </c>
      <c r="B44" s="11">
        <v>21.6</v>
      </c>
      <c r="C44" s="11">
        <v>98.1</v>
      </c>
      <c r="D44" s="12">
        <f t="shared" si="24"/>
        <v>1.277272727</v>
      </c>
      <c r="E44" s="12">
        <f t="shared" si="3"/>
        <v>32.64886364</v>
      </c>
      <c r="F44" s="12">
        <f t="shared" si="7"/>
        <v>41.7015031</v>
      </c>
      <c r="G44" s="12">
        <f t="shared" ref="G44:H44" si="49">(D44)^2</f>
        <v>1.63142562</v>
      </c>
      <c r="H44" s="12">
        <f t="shared" si="49"/>
        <v>1065.948297</v>
      </c>
      <c r="I44" s="16"/>
      <c r="J44" s="14">
        <f t="shared" si="5"/>
        <v>41.7015031</v>
      </c>
      <c r="K44" s="15">
        <f t="shared" si="6"/>
        <v>1.63142562</v>
      </c>
      <c r="L44" s="16"/>
    </row>
    <row r="45">
      <c r="A45" s="10">
        <v>43.0</v>
      </c>
      <c r="B45" s="11">
        <v>23.2</v>
      </c>
      <c r="C45" s="11">
        <v>97.5</v>
      </c>
      <c r="D45" s="12">
        <f t="shared" si="24"/>
        <v>2.877272727</v>
      </c>
      <c r="E45" s="12">
        <f t="shared" si="3"/>
        <v>32.04886364</v>
      </c>
      <c r="F45" s="12">
        <f t="shared" si="7"/>
        <v>92.21332128</v>
      </c>
      <c r="G45" s="12">
        <f t="shared" ref="G45:H45" si="50">(D45)^2</f>
        <v>8.278698347</v>
      </c>
      <c r="H45" s="12">
        <f t="shared" si="50"/>
        <v>1027.12966</v>
      </c>
      <c r="I45" s="16"/>
      <c r="J45" s="14">
        <f t="shared" si="5"/>
        <v>92.21332128</v>
      </c>
      <c r="K45" s="15">
        <f t="shared" si="6"/>
        <v>8.278698347</v>
      </c>
      <c r="L45" s="16"/>
    </row>
    <row r="46">
      <c r="A46" s="10">
        <v>44.0</v>
      </c>
      <c r="B46" s="11">
        <v>21.6</v>
      </c>
      <c r="C46" s="11">
        <v>97.9</v>
      </c>
      <c r="D46" s="12">
        <f t="shared" si="24"/>
        <v>1.277272727</v>
      </c>
      <c r="E46" s="12">
        <f t="shared" si="3"/>
        <v>32.44886364</v>
      </c>
      <c r="F46" s="12">
        <f t="shared" si="7"/>
        <v>41.44604855</v>
      </c>
      <c r="G46" s="12">
        <f t="shared" ref="G46:H46" si="51">(D46)^2</f>
        <v>1.63142562</v>
      </c>
      <c r="H46" s="12">
        <f t="shared" si="51"/>
        <v>1052.928751</v>
      </c>
      <c r="I46" s="16"/>
      <c r="J46" s="14">
        <f t="shared" si="5"/>
        <v>41.44604855</v>
      </c>
      <c r="K46" s="15">
        <f t="shared" si="6"/>
        <v>1.63142562</v>
      </c>
      <c r="L46" s="16"/>
    </row>
    <row r="47">
      <c r="A47" s="10">
        <v>45.0</v>
      </c>
      <c r="B47" s="11">
        <v>20.3</v>
      </c>
      <c r="C47" s="11">
        <v>93.5</v>
      </c>
      <c r="D47" s="12">
        <f t="shared" si="24"/>
        <v>-0.02272727273</v>
      </c>
      <c r="E47" s="12">
        <f t="shared" si="3"/>
        <v>28.04886364</v>
      </c>
      <c r="F47" s="12">
        <f t="shared" si="7"/>
        <v>-0.6374741736</v>
      </c>
      <c r="G47" s="12">
        <f t="shared" ref="G47:H47" si="52">(D47)^2</f>
        <v>0.0005165289256</v>
      </c>
      <c r="H47" s="12">
        <f t="shared" si="52"/>
        <v>786.7387513</v>
      </c>
      <c r="I47" s="16"/>
      <c r="J47" s="14">
        <f t="shared" si="5"/>
        <v>-0.6374741736</v>
      </c>
      <c r="K47" s="15">
        <f t="shared" si="6"/>
        <v>0.0005165289256</v>
      </c>
      <c r="L47" s="16"/>
    </row>
    <row r="48">
      <c r="A48" s="10">
        <v>46.0</v>
      </c>
      <c r="B48" s="11">
        <v>19.0</v>
      </c>
      <c r="C48" s="11">
        <v>92.9</v>
      </c>
      <c r="D48" s="12">
        <f t="shared" si="24"/>
        <v>-1.322727273</v>
      </c>
      <c r="E48" s="12">
        <f t="shared" si="3"/>
        <v>27.44886364</v>
      </c>
      <c r="F48" s="12">
        <f t="shared" si="7"/>
        <v>-36.30736054</v>
      </c>
      <c r="G48" s="12">
        <f t="shared" ref="G48:H48" si="53">(D48)^2</f>
        <v>1.749607438</v>
      </c>
      <c r="H48" s="12">
        <f t="shared" si="53"/>
        <v>753.4401149</v>
      </c>
      <c r="I48" s="16"/>
      <c r="J48" s="14">
        <f t="shared" si="5"/>
        <v>-36.30736054</v>
      </c>
      <c r="K48" s="15">
        <f t="shared" si="6"/>
        <v>1.749607438</v>
      </c>
      <c r="L48" s="16"/>
    </row>
    <row r="49">
      <c r="A49" s="10">
        <v>47.0</v>
      </c>
      <c r="B49" s="11">
        <v>18.4</v>
      </c>
      <c r="C49" s="11">
        <v>92.0</v>
      </c>
      <c r="D49" s="12">
        <f t="shared" si="24"/>
        <v>-1.922727273</v>
      </c>
      <c r="E49" s="12">
        <f t="shared" si="3"/>
        <v>26.54886364</v>
      </c>
      <c r="F49" s="12">
        <f t="shared" si="7"/>
        <v>-51.04622417</v>
      </c>
      <c r="G49" s="12">
        <f t="shared" ref="G49:H49" si="54">(D49)^2</f>
        <v>3.696880165</v>
      </c>
      <c r="H49" s="12">
        <f t="shared" si="54"/>
        <v>704.8421604</v>
      </c>
      <c r="I49" s="16"/>
      <c r="J49" s="14">
        <f t="shared" si="5"/>
        <v>-51.04622417</v>
      </c>
      <c r="K49" s="15">
        <f t="shared" si="6"/>
        <v>3.696880165</v>
      </c>
      <c r="L49" s="16"/>
    </row>
    <row r="50">
      <c r="A50" s="10">
        <v>48.0</v>
      </c>
      <c r="B50" s="11">
        <v>18.7</v>
      </c>
      <c r="C50" s="11">
        <v>93.4</v>
      </c>
      <c r="D50" s="12">
        <f t="shared" si="24"/>
        <v>-1.622727273</v>
      </c>
      <c r="E50" s="12">
        <f t="shared" si="3"/>
        <v>27.94886364</v>
      </c>
      <c r="F50" s="12">
        <f t="shared" si="7"/>
        <v>-45.35338326</v>
      </c>
      <c r="G50" s="12">
        <f t="shared" ref="G50:H50" si="55">(D50)^2</f>
        <v>2.633243802</v>
      </c>
      <c r="H50" s="12">
        <f t="shared" si="55"/>
        <v>781.1389786</v>
      </c>
      <c r="I50" s="16"/>
      <c r="J50" s="14">
        <f t="shared" si="5"/>
        <v>-45.35338326</v>
      </c>
      <c r="K50" s="15">
        <f t="shared" si="6"/>
        <v>2.633243802</v>
      </c>
      <c r="L50" s="16"/>
    </row>
    <row r="51">
      <c r="A51" s="10">
        <v>49.0</v>
      </c>
      <c r="B51" s="11">
        <v>19.0</v>
      </c>
      <c r="C51" s="11">
        <v>89.3</v>
      </c>
      <c r="D51" s="12">
        <f t="shared" si="24"/>
        <v>-1.322727273</v>
      </c>
      <c r="E51" s="12">
        <f t="shared" si="3"/>
        <v>23.84886364</v>
      </c>
      <c r="F51" s="12">
        <f t="shared" si="7"/>
        <v>-31.54554236</v>
      </c>
      <c r="G51" s="12">
        <f t="shared" ref="G51:H51" si="56">(D51)^2</f>
        <v>1.749607438</v>
      </c>
      <c r="H51" s="12">
        <f t="shared" si="56"/>
        <v>568.7682967</v>
      </c>
      <c r="I51" s="16"/>
      <c r="J51" s="14">
        <f t="shared" si="5"/>
        <v>-31.54554236</v>
      </c>
      <c r="K51" s="15">
        <f t="shared" si="6"/>
        <v>1.749607438</v>
      </c>
      <c r="L51" s="16"/>
    </row>
    <row r="52">
      <c r="A52" s="10">
        <v>50.0</v>
      </c>
      <c r="B52" s="11">
        <v>18.1</v>
      </c>
      <c r="C52" s="11">
        <v>88.3</v>
      </c>
      <c r="D52" s="12">
        <f t="shared" si="24"/>
        <v>-2.222727273</v>
      </c>
      <c r="E52" s="12">
        <f t="shared" si="3"/>
        <v>22.84886364</v>
      </c>
      <c r="F52" s="12">
        <f t="shared" si="7"/>
        <v>-50.78679236</v>
      </c>
      <c r="G52" s="12">
        <f t="shared" ref="G52:H52" si="57">(D52)^2</f>
        <v>4.940516529</v>
      </c>
      <c r="H52" s="12">
        <f t="shared" si="57"/>
        <v>522.0705695</v>
      </c>
      <c r="I52" s="16"/>
      <c r="J52" s="14">
        <f t="shared" si="5"/>
        <v>-50.78679236</v>
      </c>
      <c r="K52" s="15">
        <f t="shared" si="6"/>
        <v>4.940516529</v>
      </c>
      <c r="L52" s="16"/>
    </row>
    <row r="53">
      <c r="A53" s="10">
        <v>51.0</v>
      </c>
      <c r="B53" s="11">
        <v>18.7</v>
      </c>
      <c r="C53" s="11">
        <v>82.7</v>
      </c>
      <c r="D53" s="12">
        <f t="shared" si="24"/>
        <v>-1.622727273</v>
      </c>
      <c r="E53" s="12">
        <f t="shared" si="3"/>
        <v>17.24886364</v>
      </c>
      <c r="F53" s="12">
        <f t="shared" si="7"/>
        <v>-27.99020145</v>
      </c>
      <c r="G53" s="12">
        <f t="shared" ref="G53:H53" si="58">(D53)^2</f>
        <v>2.633243802</v>
      </c>
      <c r="H53" s="12">
        <f t="shared" si="58"/>
        <v>297.5232967</v>
      </c>
      <c r="I53" s="16"/>
      <c r="J53" s="14">
        <f t="shared" si="5"/>
        <v>-27.99020145</v>
      </c>
      <c r="K53" s="15">
        <f t="shared" si="6"/>
        <v>2.633243802</v>
      </c>
      <c r="L53" s="16"/>
    </row>
    <row r="54">
      <c r="A54" s="10">
        <v>52.0</v>
      </c>
      <c r="B54" s="11">
        <v>17.7</v>
      </c>
      <c r="C54" s="11">
        <v>78.7</v>
      </c>
      <c r="D54" s="12">
        <f t="shared" si="24"/>
        <v>-2.622727273</v>
      </c>
      <c r="E54" s="12">
        <f t="shared" si="3"/>
        <v>13.24886364</v>
      </c>
      <c r="F54" s="12">
        <f t="shared" si="7"/>
        <v>-34.74815599</v>
      </c>
      <c r="G54" s="12">
        <f t="shared" ref="G54:H54" si="59">(D54)^2</f>
        <v>6.878698347</v>
      </c>
      <c r="H54" s="12">
        <f t="shared" si="59"/>
        <v>175.5323877</v>
      </c>
      <c r="I54" s="16"/>
      <c r="J54" s="14">
        <f t="shared" si="5"/>
        <v>-34.74815599</v>
      </c>
      <c r="K54" s="15">
        <f t="shared" si="6"/>
        <v>6.878698347</v>
      </c>
      <c r="L54" s="16"/>
    </row>
    <row r="55">
      <c r="A55" s="10">
        <v>53.0</v>
      </c>
      <c r="B55" s="11">
        <v>18.1</v>
      </c>
      <c r="C55" s="11">
        <v>81.8</v>
      </c>
      <c r="D55" s="12">
        <f t="shared" si="24"/>
        <v>-2.222727273</v>
      </c>
      <c r="E55" s="12">
        <f t="shared" si="3"/>
        <v>16.34886364</v>
      </c>
      <c r="F55" s="12">
        <f t="shared" si="7"/>
        <v>-36.33906508</v>
      </c>
      <c r="G55" s="12">
        <f t="shared" ref="G55:H55" si="60">(D55)^2</f>
        <v>4.940516529</v>
      </c>
      <c r="H55" s="12">
        <f t="shared" si="60"/>
        <v>267.2853422</v>
      </c>
      <c r="I55" s="16"/>
      <c r="J55" s="14">
        <f t="shared" si="5"/>
        <v>-36.33906508</v>
      </c>
      <c r="K55" s="15">
        <f t="shared" si="6"/>
        <v>4.940516529</v>
      </c>
      <c r="L55" s="16"/>
    </row>
    <row r="56">
      <c r="A56" s="10">
        <v>54.0</v>
      </c>
      <c r="B56" s="11">
        <v>18.4</v>
      </c>
      <c r="C56" s="11">
        <v>74.2</v>
      </c>
      <c r="D56" s="12">
        <f t="shared" si="24"/>
        <v>-1.922727273</v>
      </c>
      <c r="E56" s="12">
        <f t="shared" si="3"/>
        <v>8.748863636</v>
      </c>
      <c r="F56" s="12">
        <f t="shared" si="7"/>
        <v>-16.82167872</v>
      </c>
      <c r="G56" s="12">
        <f t="shared" ref="G56:H56" si="61">(D56)^2</f>
        <v>3.696880165</v>
      </c>
      <c r="H56" s="12">
        <f t="shared" si="61"/>
        <v>76.54261493</v>
      </c>
      <c r="I56" s="16"/>
      <c r="J56" s="14">
        <f t="shared" si="5"/>
        <v>-16.82167872</v>
      </c>
      <c r="K56" s="15">
        <f t="shared" si="6"/>
        <v>3.696880165</v>
      </c>
      <c r="L56" s="16"/>
    </row>
    <row r="57">
      <c r="A57" s="10">
        <v>55.0</v>
      </c>
      <c r="B57" s="11">
        <v>17.4</v>
      </c>
      <c r="C57" s="11">
        <v>64.9</v>
      </c>
      <c r="D57" s="12">
        <f t="shared" si="24"/>
        <v>-2.922727273</v>
      </c>
      <c r="E57" s="12">
        <f t="shared" si="3"/>
        <v>-0.5511363636</v>
      </c>
      <c r="F57" s="12">
        <f t="shared" si="7"/>
        <v>1.610821281</v>
      </c>
      <c r="G57" s="12">
        <f t="shared" ref="G57:H57" si="62">(D57)^2</f>
        <v>8.542334711</v>
      </c>
      <c r="H57" s="12">
        <f t="shared" si="62"/>
        <v>0.3037512913</v>
      </c>
      <c r="I57" s="16"/>
      <c r="J57" s="14">
        <f t="shared" si="5"/>
        <v>1.610821281</v>
      </c>
      <c r="K57" s="15">
        <f t="shared" si="6"/>
        <v>8.542334711</v>
      </c>
      <c r="L57" s="16"/>
    </row>
    <row r="58">
      <c r="A58" s="10">
        <v>56.0</v>
      </c>
      <c r="B58" s="11">
        <v>18.4</v>
      </c>
      <c r="C58" s="11">
        <v>67.8</v>
      </c>
      <c r="D58" s="12">
        <f t="shared" si="24"/>
        <v>-1.922727273</v>
      </c>
      <c r="E58" s="12">
        <f t="shared" si="3"/>
        <v>2.348863636</v>
      </c>
      <c r="F58" s="12">
        <f t="shared" si="7"/>
        <v>-4.516224174</v>
      </c>
      <c r="G58" s="12">
        <f t="shared" ref="G58:H58" si="63">(D58)^2</f>
        <v>3.696880165</v>
      </c>
      <c r="H58" s="12">
        <f t="shared" si="63"/>
        <v>5.517160382</v>
      </c>
      <c r="I58" s="16"/>
      <c r="J58" s="14">
        <f t="shared" si="5"/>
        <v>-4.516224174</v>
      </c>
      <c r="K58" s="15">
        <f t="shared" si="6"/>
        <v>3.696880165</v>
      </c>
      <c r="L58" s="16"/>
    </row>
    <row r="59">
      <c r="A59" s="10">
        <v>57.0</v>
      </c>
      <c r="B59" s="11">
        <v>17.7</v>
      </c>
      <c r="C59" s="11">
        <v>69.8</v>
      </c>
      <c r="D59" s="12">
        <f t="shared" si="24"/>
        <v>-2.622727273</v>
      </c>
      <c r="E59" s="12">
        <f t="shared" si="3"/>
        <v>4.348863636</v>
      </c>
      <c r="F59" s="12">
        <f t="shared" si="7"/>
        <v>-11.40588326</v>
      </c>
      <c r="G59" s="12">
        <f t="shared" ref="G59:H59" si="64">(D59)^2</f>
        <v>6.878698347</v>
      </c>
      <c r="H59" s="12">
        <f t="shared" si="64"/>
        <v>18.91261493</v>
      </c>
      <c r="I59" s="16"/>
      <c r="J59" s="14">
        <f t="shared" si="5"/>
        <v>-11.40588326</v>
      </c>
      <c r="K59" s="15">
        <f t="shared" si="6"/>
        <v>6.878698347</v>
      </c>
      <c r="L59" s="16"/>
    </row>
    <row r="60">
      <c r="A60" s="10">
        <v>58.0</v>
      </c>
      <c r="B60" s="11">
        <v>18.1</v>
      </c>
      <c r="C60" s="11">
        <v>54.5</v>
      </c>
      <c r="D60" s="12">
        <f t="shared" si="24"/>
        <v>-2.222727273</v>
      </c>
      <c r="E60" s="12">
        <f t="shared" si="3"/>
        <v>-10.95113636</v>
      </c>
      <c r="F60" s="12">
        <f t="shared" si="7"/>
        <v>24.34138946</v>
      </c>
      <c r="G60" s="12">
        <f t="shared" ref="G60:H60" si="65">(D60)^2</f>
        <v>4.940516529</v>
      </c>
      <c r="H60" s="12">
        <f t="shared" si="65"/>
        <v>119.9273877</v>
      </c>
      <c r="I60" s="16"/>
      <c r="J60" s="14">
        <f t="shared" si="5"/>
        <v>24.34138946</v>
      </c>
      <c r="K60" s="15">
        <f t="shared" si="6"/>
        <v>4.940516529</v>
      </c>
      <c r="L60" s="16"/>
    </row>
    <row r="61">
      <c r="A61" s="10">
        <v>59.0</v>
      </c>
      <c r="B61" s="11">
        <v>17.4</v>
      </c>
      <c r="C61" s="11">
        <v>43.4</v>
      </c>
      <c r="D61" s="12">
        <f t="shared" si="24"/>
        <v>-2.922727273</v>
      </c>
      <c r="E61" s="12">
        <f t="shared" si="3"/>
        <v>-22.05113636</v>
      </c>
      <c r="F61" s="12">
        <f t="shared" si="7"/>
        <v>64.44945764</v>
      </c>
      <c r="G61" s="12">
        <f t="shared" ref="G61:H61" si="66">(D61)^2</f>
        <v>8.542334711</v>
      </c>
      <c r="H61" s="12">
        <f t="shared" si="66"/>
        <v>486.2526149</v>
      </c>
      <c r="I61" s="16"/>
      <c r="J61" s="14">
        <f t="shared" si="5"/>
        <v>64.44945764</v>
      </c>
      <c r="K61" s="15">
        <f t="shared" si="6"/>
        <v>8.542334711</v>
      </c>
      <c r="L61" s="16"/>
    </row>
    <row r="62">
      <c r="A62" s="10">
        <v>60.0</v>
      </c>
      <c r="B62" s="11">
        <v>18.1</v>
      </c>
      <c r="C62" s="11">
        <v>30.1</v>
      </c>
      <c r="D62" s="12">
        <f t="shared" si="24"/>
        <v>-2.222727273</v>
      </c>
      <c r="E62" s="12">
        <f t="shared" si="3"/>
        <v>-35.35113636</v>
      </c>
      <c r="F62" s="12">
        <f t="shared" si="7"/>
        <v>78.57593492</v>
      </c>
      <c r="G62" s="12">
        <f t="shared" ref="G62:H62" si="67">(D62)^2</f>
        <v>4.940516529</v>
      </c>
      <c r="H62" s="12">
        <f t="shared" si="67"/>
        <v>1249.702842</v>
      </c>
      <c r="I62" s="16"/>
      <c r="J62" s="14">
        <f t="shared" si="5"/>
        <v>78.57593492</v>
      </c>
      <c r="K62" s="15">
        <f t="shared" si="6"/>
        <v>4.940516529</v>
      </c>
      <c r="L62" s="16"/>
    </row>
    <row r="63">
      <c r="A63" s="10">
        <v>61.0</v>
      </c>
      <c r="B63" s="11">
        <v>18.1</v>
      </c>
      <c r="C63" s="11">
        <v>10.5</v>
      </c>
      <c r="D63" s="12">
        <f t="shared" si="24"/>
        <v>-2.222727273</v>
      </c>
      <c r="E63" s="12">
        <f t="shared" si="3"/>
        <v>-54.95113636</v>
      </c>
      <c r="F63" s="12">
        <f t="shared" si="7"/>
        <v>122.1413895</v>
      </c>
      <c r="G63" s="12">
        <f t="shared" ref="G63:H63" si="68">(D63)^2</f>
        <v>4.940516529</v>
      </c>
      <c r="H63" s="12">
        <f t="shared" si="68"/>
        <v>3019.627388</v>
      </c>
      <c r="I63" s="16"/>
      <c r="J63" s="14">
        <f t="shared" si="5"/>
        <v>122.1413895</v>
      </c>
      <c r="K63" s="15">
        <f t="shared" si="6"/>
        <v>4.940516529</v>
      </c>
      <c r="L63" s="16"/>
    </row>
    <row r="64">
      <c r="A64" s="10">
        <v>62.0</v>
      </c>
      <c r="B64" s="11">
        <v>17.4</v>
      </c>
      <c r="C64" s="11">
        <v>9.7</v>
      </c>
      <c r="D64" s="12">
        <f t="shared" si="24"/>
        <v>-2.922727273</v>
      </c>
      <c r="E64" s="12">
        <f t="shared" si="3"/>
        <v>-55.75113636</v>
      </c>
      <c r="F64" s="12">
        <f t="shared" si="7"/>
        <v>162.9453667</v>
      </c>
      <c r="G64" s="12">
        <f t="shared" ref="G64:H64" si="69">(D64)^2</f>
        <v>8.542334711</v>
      </c>
      <c r="H64" s="12">
        <f t="shared" si="69"/>
        <v>3108.189206</v>
      </c>
      <c r="I64" s="16"/>
      <c r="J64" s="14">
        <f t="shared" si="5"/>
        <v>162.9453667</v>
      </c>
      <c r="K64" s="15">
        <f t="shared" si="6"/>
        <v>8.542334711</v>
      </c>
      <c r="L64" s="16"/>
    </row>
    <row r="65">
      <c r="A65" s="10">
        <v>63.0</v>
      </c>
      <c r="B65" s="11">
        <v>18.1</v>
      </c>
      <c r="C65" s="11">
        <v>5.4</v>
      </c>
      <c r="D65" s="12">
        <f t="shared" si="24"/>
        <v>-2.222727273</v>
      </c>
      <c r="E65" s="12">
        <f t="shared" si="3"/>
        <v>-60.05113636</v>
      </c>
      <c r="F65" s="12">
        <f t="shared" si="7"/>
        <v>133.4772986</v>
      </c>
      <c r="G65" s="12">
        <f t="shared" ref="G65:H65" si="70">(D65)^2</f>
        <v>4.940516529</v>
      </c>
      <c r="H65" s="12">
        <f t="shared" si="70"/>
        <v>3606.138979</v>
      </c>
      <c r="I65" s="16"/>
      <c r="J65" s="14">
        <f t="shared" si="5"/>
        <v>133.4772986</v>
      </c>
      <c r="K65" s="15">
        <f t="shared" si="6"/>
        <v>4.940516529</v>
      </c>
      <c r="L65" s="16"/>
    </row>
    <row r="66">
      <c r="A66" s="10">
        <v>64.0</v>
      </c>
      <c r="B66" s="11">
        <v>17.7</v>
      </c>
      <c r="C66" s="11">
        <v>4.6</v>
      </c>
      <c r="D66" s="12">
        <f t="shared" si="24"/>
        <v>-2.622727273</v>
      </c>
      <c r="E66" s="12">
        <f t="shared" si="3"/>
        <v>-60.85113636</v>
      </c>
      <c r="F66" s="12">
        <f t="shared" si="7"/>
        <v>159.5959349</v>
      </c>
      <c r="G66" s="12">
        <f t="shared" ref="G66:H66" si="71">(D66)^2</f>
        <v>6.878698347</v>
      </c>
      <c r="H66" s="12">
        <f t="shared" si="71"/>
        <v>3702.860797</v>
      </c>
      <c r="I66" s="16"/>
      <c r="J66" s="14">
        <f t="shared" si="5"/>
        <v>159.5959349</v>
      </c>
      <c r="K66" s="15">
        <f t="shared" si="6"/>
        <v>6.878698347</v>
      </c>
      <c r="L66" s="16"/>
    </row>
    <row r="67">
      <c r="A67" s="10">
        <v>65.0</v>
      </c>
      <c r="B67" s="11">
        <v>17.1</v>
      </c>
      <c r="C67" s="11">
        <v>7.4</v>
      </c>
      <c r="D67" s="12">
        <f t="shared" si="24"/>
        <v>-3.222727273</v>
      </c>
      <c r="E67" s="12">
        <f t="shared" si="3"/>
        <v>-58.05113636</v>
      </c>
      <c r="F67" s="12">
        <f t="shared" si="7"/>
        <v>187.0829804</v>
      </c>
      <c r="G67" s="12">
        <f t="shared" ref="G67:H67" si="72">(D67)^2</f>
        <v>10.38597107</v>
      </c>
      <c r="H67" s="12">
        <f t="shared" si="72"/>
        <v>3369.934433</v>
      </c>
      <c r="I67" s="16"/>
      <c r="J67" s="14">
        <f t="shared" si="5"/>
        <v>187.0829804</v>
      </c>
      <c r="K67" s="15">
        <f t="shared" si="6"/>
        <v>10.38597107</v>
      </c>
      <c r="L67" s="16"/>
    </row>
    <row r="68">
      <c r="A68" s="10">
        <v>66.0</v>
      </c>
      <c r="B68" s="11">
        <v>17.7</v>
      </c>
      <c r="C68" s="11">
        <v>13.4</v>
      </c>
      <c r="D68" s="12">
        <f t="shared" si="24"/>
        <v>-2.622727273</v>
      </c>
      <c r="E68" s="12">
        <f t="shared" si="3"/>
        <v>-52.05113636</v>
      </c>
      <c r="F68" s="12">
        <f t="shared" si="7"/>
        <v>136.5159349</v>
      </c>
      <c r="G68" s="12">
        <f t="shared" ref="G68:H68" si="73">(D68)^2</f>
        <v>6.878698347</v>
      </c>
      <c r="H68" s="12">
        <f t="shared" si="73"/>
        <v>2709.320797</v>
      </c>
      <c r="I68" s="16"/>
      <c r="J68" s="14">
        <f t="shared" si="5"/>
        <v>136.5159349</v>
      </c>
      <c r="K68" s="15">
        <f t="shared" si="6"/>
        <v>6.878698347</v>
      </c>
      <c r="L68" s="16"/>
    </row>
    <row r="69">
      <c r="A69" s="10">
        <v>67.0</v>
      </c>
      <c r="B69" s="11">
        <v>17.7</v>
      </c>
      <c r="C69" s="11">
        <v>4.6</v>
      </c>
      <c r="D69" s="12">
        <f t="shared" si="24"/>
        <v>-2.622727273</v>
      </c>
      <c r="E69" s="12">
        <f t="shared" si="3"/>
        <v>-60.85113636</v>
      </c>
      <c r="F69" s="12">
        <f t="shared" si="7"/>
        <v>159.5959349</v>
      </c>
      <c r="G69" s="12">
        <f t="shared" ref="G69:H69" si="74">(D69)^2</f>
        <v>6.878698347</v>
      </c>
      <c r="H69" s="12">
        <f t="shared" si="74"/>
        <v>3702.860797</v>
      </c>
      <c r="I69" s="16"/>
      <c r="J69" s="14">
        <f t="shared" si="5"/>
        <v>159.5959349</v>
      </c>
      <c r="K69" s="15">
        <f t="shared" si="6"/>
        <v>6.878698347</v>
      </c>
      <c r="L69" s="16"/>
    </row>
    <row r="70">
      <c r="A70" s="10">
        <v>68.0</v>
      </c>
      <c r="B70" s="11">
        <v>17.1</v>
      </c>
      <c r="C70" s="11">
        <v>7.7</v>
      </c>
      <c r="D70" s="12">
        <f t="shared" si="24"/>
        <v>-3.222727273</v>
      </c>
      <c r="E70" s="12">
        <f t="shared" si="3"/>
        <v>-57.75113636</v>
      </c>
      <c r="F70" s="12">
        <f t="shared" si="7"/>
        <v>186.1161622</v>
      </c>
      <c r="G70" s="12">
        <f t="shared" ref="G70:H70" si="75">(D70)^2</f>
        <v>10.38597107</v>
      </c>
      <c r="H70" s="12">
        <f t="shared" si="75"/>
        <v>3335.193751</v>
      </c>
      <c r="I70" s="16"/>
      <c r="J70" s="14">
        <f t="shared" si="5"/>
        <v>186.1161622</v>
      </c>
      <c r="K70" s="15">
        <f t="shared" si="6"/>
        <v>10.38597107</v>
      </c>
      <c r="L70" s="16"/>
    </row>
    <row r="71">
      <c r="A71" s="10">
        <v>69.0</v>
      </c>
      <c r="B71" s="11">
        <v>17.7</v>
      </c>
      <c r="C71" s="11">
        <v>4.4</v>
      </c>
      <c r="D71" s="12">
        <f t="shared" si="24"/>
        <v>-2.622727273</v>
      </c>
      <c r="E71" s="12">
        <f t="shared" si="3"/>
        <v>-61.05113636</v>
      </c>
      <c r="F71" s="12">
        <f t="shared" si="7"/>
        <v>160.1204804</v>
      </c>
      <c r="G71" s="12">
        <f t="shared" ref="G71:H71" si="76">(D71)^2</f>
        <v>6.878698347</v>
      </c>
      <c r="H71" s="12">
        <f t="shared" si="76"/>
        <v>3727.241251</v>
      </c>
      <c r="I71" s="16"/>
      <c r="J71" s="14">
        <f t="shared" si="5"/>
        <v>160.1204804</v>
      </c>
      <c r="K71" s="15">
        <f t="shared" si="6"/>
        <v>6.878698347</v>
      </c>
      <c r="L71" s="16"/>
    </row>
    <row r="72">
      <c r="A72" s="10">
        <v>70.0</v>
      </c>
      <c r="B72" s="11">
        <v>17.1</v>
      </c>
      <c r="C72" s="11">
        <v>7.2</v>
      </c>
      <c r="D72" s="12">
        <f t="shared" si="24"/>
        <v>-3.222727273</v>
      </c>
      <c r="E72" s="12">
        <f t="shared" si="3"/>
        <v>-58.25113636</v>
      </c>
      <c r="F72" s="12">
        <f t="shared" si="7"/>
        <v>187.7275258</v>
      </c>
      <c r="G72" s="12">
        <f t="shared" ref="G72:H72" si="77">(D72)^2</f>
        <v>10.38597107</v>
      </c>
      <c r="H72" s="12">
        <f t="shared" si="77"/>
        <v>3393.194888</v>
      </c>
      <c r="I72" s="16"/>
      <c r="J72" s="14">
        <f t="shared" si="5"/>
        <v>187.7275258</v>
      </c>
      <c r="K72" s="15">
        <f t="shared" si="6"/>
        <v>10.38597107</v>
      </c>
      <c r="L72" s="16"/>
    </row>
    <row r="73">
      <c r="A73" s="10">
        <v>71.0</v>
      </c>
      <c r="B73" s="11">
        <v>17.7</v>
      </c>
      <c r="C73" s="11">
        <v>4.6</v>
      </c>
      <c r="D73" s="12">
        <f t="shared" si="24"/>
        <v>-2.622727273</v>
      </c>
      <c r="E73" s="12">
        <f t="shared" si="3"/>
        <v>-60.85113636</v>
      </c>
      <c r="F73" s="12">
        <f t="shared" si="7"/>
        <v>159.5959349</v>
      </c>
      <c r="G73" s="12">
        <f t="shared" ref="G73:H73" si="78">(D73)^2</f>
        <v>6.878698347</v>
      </c>
      <c r="H73" s="12">
        <f t="shared" si="78"/>
        <v>3702.860797</v>
      </c>
      <c r="I73" s="16"/>
      <c r="J73" s="14">
        <f t="shared" si="5"/>
        <v>159.5959349</v>
      </c>
      <c r="K73" s="15">
        <f t="shared" si="6"/>
        <v>6.878698347</v>
      </c>
      <c r="L73" s="16"/>
    </row>
    <row r="74">
      <c r="A74" s="10">
        <v>72.0</v>
      </c>
      <c r="B74" s="11">
        <v>17.1</v>
      </c>
      <c r="C74" s="11">
        <v>7.3</v>
      </c>
      <c r="D74" s="12">
        <f t="shared" si="24"/>
        <v>-3.222727273</v>
      </c>
      <c r="E74" s="12">
        <f t="shared" si="3"/>
        <v>-58.15113636</v>
      </c>
      <c r="F74" s="12">
        <f t="shared" si="7"/>
        <v>187.4052531</v>
      </c>
      <c r="G74" s="12">
        <f t="shared" ref="G74:H74" si="79">(D74)^2</f>
        <v>10.38597107</v>
      </c>
      <c r="H74" s="12">
        <f t="shared" si="79"/>
        <v>3381.55466</v>
      </c>
      <c r="I74" s="16"/>
      <c r="J74" s="14">
        <f t="shared" si="5"/>
        <v>187.4052531</v>
      </c>
      <c r="K74" s="15">
        <f t="shared" si="6"/>
        <v>10.38597107</v>
      </c>
      <c r="L74" s="16"/>
    </row>
    <row r="75">
      <c r="A75" s="10">
        <v>73.0</v>
      </c>
      <c r="B75" s="11">
        <v>18.1</v>
      </c>
      <c r="C75" s="11">
        <v>4.5</v>
      </c>
      <c r="D75" s="12">
        <f t="shared" si="24"/>
        <v>-2.222727273</v>
      </c>
      <c r="E75" s="12">
        <f t="shared" si="3"/>
        <v>-60.95113636</v>
      </c>
      <c r="F75" s="12">
        <f t="shared" si="7"/>
        <v>135.4777531</v>
      </c>
      <c r="G75" s="12">
        <f t="shared" ref="G75:H75" si="80">(D75)^2</f>
        <v>4.940516529</v>
      </c>
      <c r="H75" s="12">
        <f t="shared" si="80"/>
        <v>3715.041024</v>
      </c>
      <c r="I75" s="16"/>
      <c r="J75" s="14">
        <f t="shared" si="5"/>
        <v>135.4777531</v>
      </c>
      <c r="K75" s="15">
        <f t="shared" si="6"/>
        <v>4.940516529</v>
      </c>
      <c r="L75" s="16"/>
    </row>
    <row r="76">
      <c r="A76" s="10">
        <v>74.0</v>
      </c>
      <c r="B76" s="11">
        <v>17.1</v>
      </c>
      <c r="C76" s="11">
        <v>7.0</v>
      </c>
      <c r="D76" s="12">
        <f t="shared" si="24"/>
        <v>-3.222727273</v>
      </c>
      <c r="E76" s="12">
        <f t="shared" si="3"/>
        <v>-58.45113636</v>
      </c>
      <c r="F76" s="12">
        <f t="shared" si="7"/>
        <v>188.3720713</v>
      </c>
      <c r="G76" s="12">
        <f t="shared" ref="G76:H76" si="81">(D76)^2</f>
        <v>10.38597107</v>
      </c>
      <c r="H76" s="12">
        <f t="shared" si="81"/>
        <v>3416.535342</v>
      </c>
      <c r="I76" s="16"/>
      <c r="J76" s="14">
        <f t="shared" si="5"/>
        <v>188.3720713</v>
      </c>
      <c r="K76" s="15">
        <f t="shared" si="6"/>
        <v>10.38597107</v>
      </c>
      <c r="L76" s="16"/>
    </row>
    <row r="77">
      <c r="A77" s="10">
        <v>75.0</v>
      </c>
      <c r="B77" s="11">
        <v>17.7</v>
      </c>
      <c r="C77" s="11">
        <v>13.1</v>
      </c>
      <c r="D77" s="12">
        <f t="shared" si="24"/>
        <v>-2.622727273</v>
      </c>
      <c r="E77" s="12">
        <f t="shared" si="3"/>
        <v>-52.35113636</v>
      </c>
      <c r="F77" s="12">
        <f t="shared" si="7"/>
        <v>137.3027531</v>
      </c>
      <c r="G77" s="12">
        <f t="shared" ref="G77:H77" si="82">(D77)^2</f>
        <v>6.878698347</v>
      </c>
      <c r="H77" s="12">
        <f t="shared" si="82"/>
        <v>2740.641479</v>
      </c>
      <c r="I77" s="16"/>
      <c r="J77" s="14">
        <f t="shared" si="5"/>
        <v>137.3027531</v>
      </c>
      <c r="K77" s="15">
        <f t="shared" si="6"/>
        <v>6.878698347</v>
      </c>
      <c r="L77" s="16"/>
    </row>
    <row r="78">
      <c r="A78" s="10">
        <v>76.0</v>
      </c>
      <c r="B78" s="11">
        <v>17.7</v>
      </c>
      <c r="C78" s="11">
        <v>4.4</v>
      </c>
      <c r="D78" s="12">
        <f t="shared" si="24"/>
        <v>-2.622727273</v>
      </c>
      <c r="E78" s="12">
        <f t="shared" si="3"/>
        <v>-61.05113636</v>
      </c>
      <c r="F78" s="12">
        <f t="shared" si="7"/>
        <v>160.1204804</v>
      </c>
      <c r="G78" s="12">
        <f t="shared" ref="G78:H78" si="83">(D78)^2</f>
        <v>6.878698347</v>
      </c>
      <c r="H78" s="12">
        <f t="shared" si="83"/>
        <v>3727.241251</v>
      </c>
      <c r="I78" s="16"/>
      <c r="J78" s="14">
        <f t="shared" si="5"/>
        <v>160.1204804</v>
      </c>
      <c r="K78" s="15">
        <f t="shared" si="6"/>
        <v>6.878698347</v>
      </c>
      <c r="L78" s="16"/>
    </row>
    <row r="79">
      <c r="A79" s="10">
        <v>77.0</v>
      </c>
      <c r="B79" s="11">
        <v>17.7</v>
      </c>
      <c r="C79" s="11">
        <v>13.5</v>
      </c>
      <c r="D79" s="12">
        <f t="shared" si="24"/>
        <v>-2.622727273</v>
      </c>
      <c r="E79" s="12">
        <f t="shared" si="3"/>
        <v>-51.95113636</v>
      </c>
      <c r="F79" s="12">
        <f t="shared" si="7"/>
        <v>136.2536622</v>
      </c>
      <c r="G79" s="12">
        <f t="shared" ref="G79:H79" si="84">(D79)^2</f>
        <v>6.878698347</v>
      </c>
      <c r="H79" s="12">
        <f t="shared" si="84"/>
        <v>2698.920569</v>
      </c>
      <c r="I79" s="16"/>
      <c r="J79" s="14">
        <f t="shared" si="5"/>
        <v>136.2536622</v>
      </c>
      <c r="K79" s="15">
        <f t="shared" si="6"/>
        <v>6.878698347</v>
      </c>
      <c r="L79" s="16"/>
    </row>
    <row r="80">
      <c r="A80" s="10">
        <v>78.0</v>
      </c>
      <c r="B80" s="11">
        <v>17.7</v>
      </c>
      <c r="C80" s="11">
        <v>4.5</v>
      </c>
      <c r="D80" s="12">
        <f t="shared" si="24"/>
        <v>-2.622727273</v>
      </c>
      <c r="E80" s="12">
        <f t="shared" si="3"/>
        <v>-60.95113636</v>
      </c>
      <c r="F80" s="12">
        <f t="shared" si="7"/>
        <v>159.8582076</v>
      </c>
      <c r="G80" s="12">
        <f t="shared" ref="G80:H80" si="85">(D80)^2</f>
        <v>6.878698347</v>
      </c>
      <c r="H80" s="12">
        <f t="shared" si="85"/>
        <v>3715.041024</v>
      </c>
      <c r="I80" s="16"/>
      <c r="J80" s="14">
        <f t="shared" si="5"/>
        <v>159.8582076</v>
      </c>
      <c r="K80" s="15">
        <f t="shared" si="6"/>
        <v>6.878698347</v>
      </c>
      <c r="L80" s="16"/>
    </row>
    <row r="81">
      <c r="A81" s="10">
        <v>79.0</v>
      </c>
      <c r="B81" s="11">
        <v>17.1</v>
      </c>
      <c r="C81" s="11">
        <v>7.4</v>
      </c>
      <c r="D81" s="12">
        <f t="shared" si="24"/>
        <v>-3.222727273</v>
      </c>
      <c r="E81" s="12">
        <f t="shared" si="3"/>
        <v>-58.05113636</v>
      </c>
      <c r="F81" s="12">
        <f t="shared" si="7"/>
        <v>187.0829804</v>
      </c>
      <c r="G81" s="12">
        <f t="shared" ref="G81:H81" si="86">(D81)^2</f>
        <v>10.38597107</v>
      </c>
      <c r="H81" s="12">
        <f t="shared" si="86"/>
        <v>3369.934433</v>
      </c>
      <c r="I81" s="16"/>
      <c r="J81" s="14">
        <f t="shared" si="5"/>
        <v>187.0829804</v>
      </c>
      <c r="K81" s="15">
        <f t="shared" si="6"/>
        <v>10.38597107</v>
      </c>
      <c r="L81" s="16"/>
    </row>
    <row r="82">
      <c r="A82" s="10">
        <v>80.0</v>
      </c>
      <c r="B82" s="11">
        <v>17.7</v>
      </c>
      <c r="C82" s="11">
        <v>4.5</v>
      </c>
      <c r="D82" s="12">
        <f t="shared" si="24"/>
        <v>-2.622727273</v>
      </c>
      <c r="E82" s="12">
        <f t="shared" si="3"/>
        <v>-60.95113636</v>
      </c>
      <c r="F82" s="12">
        <f t="shared" si="7"/>
        <v>159.8582076</v>
      </c>
      <c r="G82" s="12">
        <f t="shared" ref="G82:H82" si="87">(D82)^2</f>
        <v>6.878698347</v>
      </c>
      <c r="H82" s="12">
        <f t="shared" si="87"/>
        <v>3715.041024</v>
      </c>
      <c r="I82" s="16"/>
      <c r="J82" s="14">
        <f t="shared" si="5"/>
        <v>159.8582076</v>
      </c>
      <c r="K82" s="15">
        <f t="shared" si="6"/>
        <v>6.878698347</v>
      </c>
      <c r="L82" s="16"/>
    </row>
    <row r="83">
      <c r="A83" s="10">
        <v>81.0</v>
      </c>
      <c r="B83" s="11">
        <v>17.4</v>
      </c>
      <c r="C83" s="11">
        <v>7.1</v>
      </c>
      <c r="D83" s="12">
        <f t="shared" si="24"/>
        <v>-2.922727273</v>
      </c>
      <c r="E83" s="12">
        <f t="shared" si="3"/>
        <v>-58.35113636</v>
      </c>
      <c r="F83" s="12">
        <f t="shared" si="7"/>
        <v>170.5444576</v>
      </c>
      <c r="G83" s="12">
        <f t="shared" ref="G83:H83" si="88">(D83)^2</f>
        <v>8.542334711</v>
      </c>
      <c r="H83" s="12">
        <f t="shared" si="88"/>
        <v>3404.855115</v>
      </c>
      <c r="I83" s="16"/>
      <c r="J83" s="14">
        <f t="shared" si="5"/>
        <v>170.5444576</v>
      </c>
      <c r="K83" s="15">
        <f t="shared" si="6"/>
        <v>8.542334711</v>
      </c>
      <c r="L83" s="16"/>
    </row>
    <row r="84">
      <c r="A84" s="10">
        <v>82.0</v>
      </c>
      <c r="B84" s="11">
        <v>17.7</v>
      </c>
      <c r="C84" s="11">
        <v>13.2</v>
      </c>
      <c r="D84" s="12">
        <f t="shared" si="24"/>
        <v>-2.622727273</v>
      </c>
      <c r="E84" s="12">
        <f t="shared" si="3"/>
        <v>-52.25113636</v>
      </c>
      <c r="F84" s="12">
        <f t="shared" si="7"/>
        <v>137.0404804</v>
      </c>
      <c r="G84" s="12">
        <f t="shared" ref="G84:H84" si="89">(D84)^2</f>
        <v>6.878698347</v>
      </c>
      <c r="H84" s="12">
        <f t="shared" si="89"/>
        <v>2730.181251</v>
      </c>
      <c r="I84" s="16"/>
      <c r="J84" s="14">
        <f t="shared" si="5"/>
        <v>137.0404804</v>
      </c>
      <c r="K84" s="15">
        <f t="shared" si="6"/>
        <v>6.878698347</v>
      </c>
      <c r="L84" s="16"/>
    </row>
    <row r="85">
      <c r="A85" s="10">
        <v>83.0</v>
      </c>
      <c r="B85" s="11">
        <v>17.7</v>
      </c>
      <c r="C85" s="11">
        <v>4.5</v>
      </c>
      <c r="D85" s="12">
        <f t="shared" si="24"/>
        <v>-2.622727273</v>
      </c>
      <c r="E85" s="12">
        <f t="shared" si="3"/>
        <v>-60.95113636</v>
      </c>
      <c r="F85" s="12">
        <f t="shared" si="7"/>
        <v>159.8582076</v>
      </c>
      <c r="G85" s="12">
        <f t="shared" ref="G85:H85" si="90">(D85)^2</f>
        <v>6.878698347</v>
      </c>
      <c r="H85" s="12">
        <f t="shared" si="90"/>
        <v>3715.041024</v>
      </c>
      <c r="I85" s="16"/>
      <c r="J85" s="14">
        <f t="shared" si="5"/>
        <v>159.8582076</v>
      </c>
      <c r="K85" s="15">
        <f t="shared" si="6"/>
        <v>6.878698347</v>
      </c>
      <c r="L85" s="16"/>
    </row>
    <row r="86">
      <c r="A86" s="10">
        <v>84.0</v>
      </c>
      <c r="B86" s="11">
        <v>17.1</v>
      </c>
      <c r="C86" s="11">
        <v>7.8</v>
      </c>
      <c r="D86" s="12">
        <f t="shared" si="24"/>
        <v>-3.222727273</v>
      </c>
      <c r="E86" s="12">
        <f t="shared" si="3"/>
        <v>-57.65113636</v>
      </c>
      <c r="F86" s="12">
        <f t="shared" si="7"/>
        <v>185.7938895</v>
      </c>
      <c r="G86" s="12">
        <f t="shared" ref="G86:H86" si="91">(D86)^2</f>
        <v>10.38597107</v>
      </c>
      <c r="H86" s="12">
        <f t="shared" si="91"/>
        <v>3323.653524</v>
      </c>
      <c r="I86" s="16"/>
      <c r="J86" s="14">
        <f t="shared" si="5"/>
        <v>185.7938895</v>
      </c>
      <c r="K86" s="15">
        <f t="shared" si="6"/>
        <v>10.38597107</v>
      </c>
      <c r="L86" s="16"/>
    </row>
    <row r="87">
      <c r="A87" s="10">
        <v>85.0</v>
      </c>
      <c r="B87" s="11">
        <v>17.7</v>
      </c>
      <c r="C87" s="11">
        <v>4.5</v>
      </c>
      <c r="D87" s="12">
        <f t="shared" si="24"/>
        <v>-2.622727273</v>
      </c>
      <c r="E87" s="12">
        <f t="shared" si="3"/>
        <v>-60.95113636</v>
      </c>
      <c r="F87" s="12">
        <f t="shared" si="7"/>
        <v>159.8582076</v>
      </c>
      <c r="G87" s="12">
        <f t="shared" ref="G87:H87" si="92">(D87)^2</f>
        <v>6.878698347</v>
      </c>
      <c r="H87" s="12">
        <f t="shared" si="92"/>
        <v>3715.041024</v>
      </c>
      <c r="I87" s="16"/>
      <c r="J87" s="14">
        <f t="shared" si="5"/>
        <v>159.8582076</v>
      </c>
      <c r="K87" s="15">
        <f t="shared" si="6"/>
        <v>6.878698347</v>
      </c>
      <c r="L87" s="16"/>
    </row>
    <row r="88">
      <c r="A88" s="10">
        <v>86.0</v>
      </c>
      <c r="B88" s="11">
        <v>17.1</v>
      </c>
      <c r="C88" s="11">
        <v>7.1</v>
      </c>
      <c r="D88" s="12">
        <f t="shared" si="24"/>
        <v>-3.222727273</v>
      </c>
      <c r="E88" s="12">
        <f t="shared" si="3"/>
        <v>-58.35113636</v>
      </c>
      <c r="F88" s="12">
        <f t="shared" si="7"/>
        <v>188.0497986</v>
      </c>
      <c r="G88" s="12">
        <f t="shared" ref="G88:H88" si="93">(D88)^2</f>
        <v>10.38597107</v>
      </c>
      <c r="H88" s="12">
        <f t="shared" si="93"/>
        <v>3404.855115</v>
      </c>
      <c r="I88" s="16"/>
      <c r="J88" s="14">
        <f t="shared" si="5"/>
        <v>188.0497986</v>
      </c>
      <c r="K88" s="15">
        <f t="shared" si="6"/>
        <v>10.38597107</v>
      </c>
      <c r="L88" s="16"/>
    </row>
    <row r="89">
      <c r="A89" s="10">
        <v>87.0</v>
      </c>
      <c r="B89" s="11">
        <v>17.4</v>
      </c>
      <c r="C89" s="11">
        <v>12.2</v>
      </c>
      <c r="D89" s="12">
        <f t="shared" si="24"/>
        <v>-2.922727273</v>
      </c>
      <c r="E89" s="12">
        <f t="shared" si="3"/>
        <v>-53.25113636</v>
      </c>
      <c r="F89" s="12">
        <f t="shared" si="7"/>
        <v>155.6385486</v>
      </c>
      <c r="G89" s="12">
        <f t="shared" ref="G89:H89" si="94">(D89)^2</f>
        <v>8.542334711</v>
      </c>
      <c r="H89" s="12">
        <f t="shared" si="94"/>
        <v>2835.683524</v>
      </c>
      <c r="I89" s="16"/>
      <c r="J89" s="14">
        <f t="shared" si="5"/>
        <v>155.6385486</v>
      </c>
      <c r="K89" s="15">
        <f t="shared" si="6"/>
        <v>8.542334711</v>
      </c>
      <c r="L89" s="16"/>
    </row>
    <row r="90">
      <c r="A90" s="17" t="s">
        <v>12</v>
      </c>
      <c r="B90" s="15">
        <f t="shared" ref="B90:C90" si="95">AVERAGE(B2:B89)</f>
        <v>20.32272727</v>
      </c>
      <c r="C90" s="15">
        <f t="shared" si="95"/>
        <v>65.45113636</v>
      </c>
      <c r="D90" s="16"/>
      <c r="E90" s="16"/>
      <c r="F90" s="18">
        <f t="shared" ref="F90:H90" si="96">SUM(F2:F89)</f>
        <v>8182.544406</v>
      </c>
      <c r="G90" s="18">
        <f t="shared" si="96"/>
        <v>1055.109483</v>
      </c>
      <c r="H90" s="18">
        <f t="shared" si="96"/>
        <v>142375.0399</v>
      </c>
      <c r="I90" s="19"/>
      <c r="J90" s="18">
        <f t="shared" ref="J90:K90" si="97">SUM(J2:J89)</f>
        <v>7588.127727</v>
      </c>
      <c r="K90" s="18">
        <f t="shared" si="97"/>
        <v>602.3745455</v>
      </c>
      <c r="L90" s="16"/>
    </row>
    <row r="91">
      <c r="A91" s="3"/>
      <c r="B91" s="3"/>
      <c r="C91" s="3"/>
    </row>
    <row r="92">
      <c r="A92" s="20" t="s">
        <v>13</v>
      </c>
      <c r="B92" s="21">
        <f>J90/K90</f>
        <v>12.59702586</v>
      </c>
      <c r="C92" s="3"/>
    </row>
    <row r="93">
      <c r="A93" s="20" t="s">
        <v>14</v>
      </c>
      <c r="B93" s="21">
        <f>C90-(B92*B90)</f>
        <v>-190.5547847</v>
      </c>
      <c r="C93" s="3"/>
    </row>
    <row r="94">
      <c r="A94" s="22" t="s">
        <v>15</v>
      </c>
      <c r="B94" s="23">
        <f>B93 + (B92 * 3.8)</f>
        <v>-142.6860864</v>
      </c>
      <c r="C94" s="3"/>
    </row>
    <row r="95">
      <c r="A95" s="22" t="s">
        <v>16</v>
      </c>
      <c r="B95" s="23">
        <f>F90/(SQRT(G90*H90))</f>
        <v>0.6676097616</v>
      </c>
      <c r="C95" s="3"/>
    </row>
    <row r="96">
      <c r="A96" s="24" t="s">
        <v>17</v>
      </c>
      <c r="B96" s="23">
        <f>(B92*2.6)+B93</f>
        <v>-157.8025174</v>
      </c>
      <c r="C96" s="3"/>
    </row>
    <row r="97">
      <c r="A97" s="3"/>
      <c r="B97" s="3"/>
      <c r="C97" s="3"/>
    </row>
    <row r="98">
      <c r="A98" s="25" t="s">
        <v>18</v>
      </c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2">
    <mergeCell ref="J1:K1"/>
    <mergeCell ref="A98:C10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5.25"/>
    <col customWidth="1" min="3" max="3" width="23.0"/>
    <col customWidth="1" min="4" max="8" width="15.25"/>
  </cols>
  <sheetData>
    <row r="1">
      <c r="A1" s="4" t="s">
        <v>3</v>
      </c>
      <c r="B1" s="5" t="s">
        <v>4</v>
      </c>
      <c r="C1" s="5" t="s">
        <v>19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7"/>
      <c r="J1" s="8" t="s">
        <v>11</v>
      </c>
      <c r="L1" s="9"/>
    </row>
    <row r="2">
      <c r="A2" s="10">
        <v>0.0</v>
      </c>
      <c r="B2" s="11">
        <v>23.5</v>
      </c>
      <c r="C2" s="11">
        <v>44.5</v>
      </c>
      <c r="D2" s="12">
        <f t="shared" ref="D2:D17" si="2">B2-$B$90</f>
        <v>3.177272727</v>
      </c>
      <c r="E2" s="12">
        <f t="shared" ref="E2:E89" si="3">C2-$C$90</f>
        <v>-9.201136364</v>
      </c>
      <c r="F2" s="12">
        <f>D2*$E2</f>
        <v>-29.23451963</v>
      </c>
      <c r="G2" s="12">
        <f t="shared" ref="G2:H2" si="1">(D2)^2</f>
        <v>10.09506198</v>
      </c>
      <c r="H2" s="12">
        <f t="shared" si="1"/>
        <v>84.66091038</v>
      </c>
      <c r="I2" s="13"/>
      <c r="J2" s="14">
        <f t="shared" ref="J2:J89" si="5">(B2-$B$90)*(C2-$C$90)</f>
        <v>-29.23451963</v>
      </c>
      <c r="K2" s="15">
        <f t="shared" ref="K2:K89" si="6">(B2-$B$90)^2</f>
        <v>10.09506198</v>
      </c>
      <c r="L2" s="16"/>
    </row>
    <row r="3">
      <c r="A3" s="10">
        <v>1.0</v>
      </c>
      <c r="B3" s="11">
        <v>23.5</v>
      </c>
      <c r="C3" s="11">
        <v>43.1</v>
      </c>
      <c r="D3" s="12">
        <f t="shared" si="2"/>
        <v>3.177272727</v>
      </c>
      <c r="E3" s="12">
        <f t="shared" si="3"/>
        <v>-10.60113636</v>
      </c>
      <c r="F3" s="12">
        <f t="shared" ref="F3:F89" si="7">D3*E3</f>
        <v>-33.68270145</v>
      </c>
      <c r="G3" s="12">
        <f t="shared" ref="G3:H3" si="4">(D3)^2</f>
        <v>10.09506198</v>
      </c>
      <c r="H3" s="12">
        <f t="shared" si="4"/>
        <v>112.3840922</v>
      </c>
      <c r="I3" s="13"/>
      <c r="J3" s="14">
        <f t="shared" si="5"/>
        <v>-33.68270145</v>
      </c>
      <c r="K3" s="15">
        <f t="shared" si="6"/>
        <v>10.09506198</v>
      </c>
      <c r="L3" s="16"/>
    </row>
    <row r="4">
      <c r="A4" s="10">
        <v>2.0</v>
      </c>
      <c r="B4" s="11">
        <v>24.2</v>
      </c>
      <c r="C4" s="11">
        <v>43.4</v>
      </c>
      <c r="D4" s="12">
        <f t="shared" si="2"/>
        <v>3.877272727</v>
      </c>
      <c r="E4" s="12">
        <f t="shared" si="3"/>
        <v>-10.30113636</v>
      </c>
      <c r="F4" s="12">
        <f t="shared" si="7"/>
        <v>-39.94031508</v>
      </c>
      <c r="G4" s="12">
        <f t="shared" ref="G4:H4" si="8">(D4)^2</f>
        <v>15.0332438</v>
      </c>
      <c r="H4" s="12">
        <f t="shared" si="8"/>
        <v>106.1134104</v>
      </c>
      <c r="I4" s="13"/>
      <c r="J4" s="14">
        <f t="shared" si="5"/>
        <v>-39.94031508</v>
      </c>
      <c r="K4" s="15">
        <f t="shared" si="6"/>
        <v>15.0332438</v>
      </c>
      <c r="L4" s="16"/>
    </row>
    <row r="5">
      <c r="A5" s="10">
        <v>3.0</v>
      </c>
      <c r="B5" s="11">
        <v>22.9</v>
      </c>
      <c r="C5" s="11">
        <v>46.6</v>
      </c>
      <c r="D5" s="12">
        <f t="shared" si="2"/>
        <v>2.577272727</v>
      </c>
      <c r="E5" s="12">
        <f t="shared" si="3"/>
        <v>-7.101136364</v>
      </c>
      <c r="F5" s="12">
        <f t="shared" si="7"/>
        <v>-18.30156508</v>
      </c>
      <c r="G5" s="12">
        <f t="shared" ref="G5:H5" si="9">(D5)^2</f>
        <v>6.642334711</v>
      </c>
      <c r="H5" s="12">
        <f t="shared" si="9"/>
        <v>50.42613765</v>
      </c>
      <c r="I5" s="13"/>
      <c r="J5" s="14">
        <f t="shared" si="5"/>
        <v>-18.30156508</v>
      </c>
      <c r="K5" s="15">
        <f t="shared" si="6"/>
        <v>6.642334711</v>
      </c>
      <c r="L5" s="16"/>
    </row>
    <row r="6">
      <c r="A6" s="10">
        <v>4.0</v>
      </c>
      <c r="B6" s="11">
        <v>24.5</v>
      </c>
      <c r="C6" s="11">
        <v>44.5</v>
      </c>
      <c r="D6" s="12">
        <f t="shared" si="2"/>
        <v>4.177272727</v>
      </c>
      <c r="E6" s="12">
        <f t="shared" si="3"/>
        <v>-9.201136364</v>
      </c>
      <c r="F6" s="12">
        <f t="shared" si="7"/>
        <v>-38.43565599</v>
      </c>
      <c r="G6" s="12">
        <f t="shared" ref="G6:H6" si="10">(D6)^2</f>
        <v>17.44960744</v>
      </c>
      <c r="H6" s="12">
        <f t="shared" si="10"/>
        <v>84.66091038</v>
      </c>
      <c r="I6" s="13"/>
      <c r="J6" s="14">
        <f t="shared" si="5"/>
        <v>-38.43565599</v>
      </c>
      <c r="K6" s="15">
        <f t="shared" si="6"/>
        <v>17.44960744</v>
      </c>
      <c r="L6" s="16"/>
    </row>
    <row r="7">
      <c r="A7" s="10">
        <v>5.0</v>
      </c>
      <c r="B7" s="11">
        <v>22.9</v>
      </c>
      <c r="C7" s="11">
        <v>42.9</v>
      </c>
      <c r="D7" s="12">
        <f t="shared" si="2"/>
        <v>2.577272727</v>
      </c>
      <c r="E7" s="12">
        <f t="shared" si="3"/>
        <v>-10.80113636</v>
      </c>
      <c r="F7" s="12">
        <f t="shared" si="7"/>
        <v>-27.83747417</v>
      </c>
      <c r="G7" s="12">
        <f t="shared" ref="G7:H7" si="11">(D7)^2</f>
        <v>6.642334711</v>
      </c>
      <c r="H7" s="12">
        <f t="shared" si="11"/>
        <v>116.6645467</v>
      </c>
      <c r="I7" s="13"/>
      <c r="J7" s="14">
        <f t="shared" si="5"/>
        <v>-27.83747417</v>
      </c>
      <c r="K7" s="15">
        <f t="shared" si="6"/>
        <v>6.642334711</v>
      </c>
      <c r="L7" s="16"/>
    </row>
    <row r="8">
      <c r="A8" s="10">
        <v>6.0</v>
      </c>
      <c r="B8" s="11">
        <v>24.5</v>
      </c>
      <c r="C8" s="11">
        <v>42.6</v>
      </c>
      <c r="D8" s="12">
        <f t="shared" si="2"/>
        <v>4.177272727</v>
      </c>
      <c r="E8" s="12">
        <f t="shared" si="3"/>
        <v>-11.10113636</v>
      </c>
      <c r="F8" s="12">
        <f t="shared" si="7"/>
        <v>-46.37247417</v>
      </c>
      <c r="G8" s="12">
        <f t="shared" ref="G8:H8" si="12">(D8)^2</f>
        <v>17.44960744</v>
      </c>
      <c r="H8" s="12">
        <f t="shared" si="12"/>
        <v>123.2352286</v>
      </c>
      <c r="I8" s="13"/>
      <c r="J8" s="14">
        <f t="shared" si="5"/>
        <v>-46.37247417</v>
      </c>
      <c r="K8" s="15">
        <f t="shared" si="6"/>
        <v>17.44960744</v>
      </c>
      <c r="L8" s="16"/>
    </row>
    <row r="9">
      <c r="A9" s="10">
        <v>7.0</v>
      </c>
      <c r="B9" s="11">
        <v>22.6</v>
      </c>
      <c r="C9" s="11">
        <v>47.3</v>
      </c>
      <c r="D9" s="12">
        <f t="shared" si="2"/>
        <v>2.277272727</v>
      </c>
      <c r="E9" s="12">
        <f t="shared" si="3"/>
        <v>-6.401136364</v>
      </c>
      <c r="F9" s="12">
        <f t="shared" si="7"/>
        <v>-14.57713326</v>
      </c>
      <c r="G9" s="12">
        <f t="shared" ref="G9:H9" si="13">(D9)^2</f>
        <v>5.185971074</v>
      </c>
      <c r="H9" s="12">
        <f t="shared" si="13"/>
        <v>40.97454675</v>
      </c>
      <c r="I9" s="13"/>
      <c r="J9" s="14">
        <f t="shared" si="5"/>
        <v>-14.57713326</v>
      </c>
      <c r="K9" s="15">
        <f t="shared" si="6"/>
        <v>5.185971074</v>
      </c>
      <c r="L9" s="16"/>
    </row>
    <row r="10">
      <c r="A10" s="10">
        <v>8.0</v>
      </c>
      <c r="B10" s="11">
        <v>22.9</v>
      </c>
      <c r="C10" s="11">
        <v>46.9</v>
      </c>
      <c r="D10" s="12">
        <f t="shared" si="2"/>
        <v>2.577272727</v>
      </c>
      <c r="E10" s="12">
        <f t="shared" si="3"/>
        <v>-6.801136364</v>
      </c>
      <c r="F10" s="12">
        <f t="shared" si="7"/>
        <v>-17.52838326</v>
      </c>
      <c r="G10" s="12">
        <f t="shared" ref="G10:H10" si="14">(D10)^2</f>
        <v>6.642334711</v>
      </c>
      <c r="H10" s="12">
        <f t="shared" si="14"/>
        <v>46.25545584</v>
      </c>
      <c r="I10" s="13"/>
      <c r="J10" s="14">
        <f t="shared" si="5"/>
        <v>-17.52838326</v>
      </c>
      <c r="K10" s="15">
        <f t="shared" si="6"/>
        <v>6.642334711</v>
      </c>
      <c r="L10" s="16"/>
    </row>
    <row r="11">
      <c r="A11" s="10">
        <v>9.0</v>
      </c>
      <c r="B11" s="11">
        <v>21.9</v>
      </c>
      <c r="C11" s="11">
        <v>49.1</v>
      </c>
      <c r="D11" s="12">
        <f t="shared" si="2"/>
        <v>1.577272727</v>
      </c>
      <c r="E11" s="12">
        <f t="shared" si="3"/>
        <v>-4.601136364</v>
      </c>
      <c r="F11" s="12">
        <f t="shared" si="7"/>
        <v>-7.257246901</v>
      </c>
      <c r="G11" s="12">
        <f t="shared" ref="G11:H11" si="15">(D11)^2</f>
        <v>2.487789256</v>
      </c>
      <c r="H11" s="12">
        <f t="shared" si="15"/>
        <v>21.17045584</v>
      </c>
      <c r="I11" s="16"/>
      <c r="J11" s="14">
        <f t="shared" si="5"/>
        <v>-7.257246901</v>
      </c>
      <c r="K11" s="15">
        <f t="shared" si="6"/>
        <v>2.487789256</v>
      </c>
      <c r="L11" s="16"/>
    </row>
    <row r="12">
      <c r="A12" s="10">
        <v>10.0</v>
      </c>
      <c r="B12" s="11">
        <v>22.6</v>
      </c>
      <c r="C12" s="11">
        <v>45.9</v>
      </c>
      <c r="D12" s="12">
        <f t="shared" si="2"/>
        <v>2.277272727</v>
      </c>
      <c r="E12" s="12">
        <f t="shared" si="3"/>
        <v>-7.801136364</v>
      </c>
      <c r="F12" s="12">
        <f t="shared" si="7"/>
        <v>-17.76531508</v>
      </c>
      <c r="G12" s="12">
        <f t="shared" ref="G12:H12" si="16">(D12)^2</f>
        <v>5.185971074</v>
      </c>
      <c r="H12" s="12">
        <f t="shared" si="16"/>
        <v>60.85772856</v>
      </c>
      <c r="I12" s="16"/>
      <c r="J12" s="14">
        <f t="shared" si="5"/>
        <v>-17.76531508</v>
      </c>
      <c r="K12" s="15">
        <f t="shared" si="6"/>
        <v>5.185971074</v>
      </c>
      <c r="L12" s="16"/>
    </row>
    <row r="13">
      <c r="A13" s="10">
        <v>11.0</v>
      </c>
      <c r="B13" s="11">
        <v>22.9</v>
      </c>
      <c r="C13" s="11">
        <v>48.1</v>
      </c>
      <c r="D13" s="12">
        <f t="shared" si="2"/>
        <v>2.577272727</v>
      </c>
      <c r="E13" s="12">
        <f t="shared" si="3"/>
        <v>-5.601136364</v>
      </c>
      <c r="F13" s="12">
        <f t="shared" si="7"/>
        <v>-14.43565599</v>
      </c>
      <c r="G13" s="12">
        <f t="shared" ref="G13:H13" si="17">(D13)^2</f>
        <v>6.642334711</v>
      </c>
      <c r="H13" s="12">
        <f t="shared" si="17"/>
        <v>31.37272856</v>
      </c>
      <c r="I13" s="16"/>
      <c r="J13" s="14">
        <f t="shared" si="5"/>
        <v>-14.43565599</v>
      </c>
      <c r="K13" s="15">
        <f t="shared" si="6"/>
        <v>6.642334711</v>
      </c>
      <c r="L13" s="16"/>
    </row>
    <row r="14">
      <c r="A14" s="10">
        <v>12.0</v>
      </c>
      <c r="B14" s="11">
        <v>21.3</v>
      </c>
      <c r="C14" s="11">
        <v>48.1</v>
      </c>
      <c r="D14" s="12">
        <f t="shared" si="2"/>
        <v>0.9772727273</v>
      </c>
      <c r="E14" s="12">
        <f t="shared" si="3"/>
        <v>-5.601136364</v>
      </c>
      <c r="F14" s="12">
        <f t="shared" si="7"/>
        <v>-5.47383781</v>
      </c>
      <c r="G14" s="12">
        <f t="shared" ref="G14:H14" si="18">(D14)^2</f>
        <v>0.9550619835</v>
      </c>
      <c r="H14" s="12">
        <f t="shared" si="18"/>
        <v>31.37272856</v>
      </c>
      <c r="I14" s="16"/>
      <c r="J14" s="14">
        <f t="shared" si="5"/>
        <v>-5.47383781</v>
      </c>
      <c r="K14" s="15">
        <f t="shared" si="6"/>
        <v>0.9550619835</v>
      </c>
      <c r="L14" s="16"/>
    </row>
    <row r="15">
      <c r="A15" s="10">
        <v>13.0</v>
      </c>
      <c r="B15" s="11">
        <v>21.6</v>
      </c>
      <c r="C15" s="11">
        <v>52.2</v>
      </c>
      <c r="D15" s="12">
        <f t="shared" si="2"/>
        <v>1.277272727</v>
      </c>
      <c r="E15" s="12">
        <f t="shared" si="3"/>
        <v>-1.501136364</v>
      </c>
      <c r="F15" s="12">
        <f t="shared" si="7"/>
        <v>-1.917360537</v>
      </c>
      <c r="G15" s="12">
        <f t="shared" ref="G15:H15" si="19">(D15)^2</f>
        <v>1.63142562</v>
      </c>
      <c r="H15" s="12">
        <f t="shared" si="19"/>
        <v>2.253410382</v>
      </c>
      <c r="I15" s="16"/>
      <c r="J15" s="14">
        <f t="shared" si="5"/>
        <v>-1.917360537</v>
      </c>
      <c r="K15" s="15">
        <f t="shared" si="6"/>
        <v>1.63142562</v>
      </c>
      <c r="L15" s="16"/>
    </row>
    <row r="16">
      <c r="A16" s="10">
        <v>14.0</v>
      </c>
      <c r="B16" s="11">
        <v>21.0</v>
      </c>
      <c r="C16" s="11">
        <v>49.4</v>
      </c>
      <c r="D16" s="12">
        <f t="shared" si="2"/>
        <v>0.6772727273</v>
      </c>
      <c r="E16" s="12">
        <f t="shared" si="3"/>
        <v>-4.301136364</v>
      </c>
      <c r="F16" s="12">
        <f t="shared" si="7"/>
        <v>-2.913042355</v>
      </c>
      <c r="G16" s="12">
        <f t="shared" ref="G16:H16" si="20">(D16)^2</f>
        <v>0.4586983471</v>
      </c>
      <c r="H16" s="12">
        <f t="shared" si="20"/>
        <v>18.49977402</v>
      </c>
      <c r="I16" s="16"/>
      <c r="J16" s="14">
        <f t="shared" si="5"/>
        <v>-2.913042355</v>
      </c>
      <c r="K16" s="15">
        <f t="shared" si="6"/>
        <v>0.4586983471</v>
      </c>
      <c r="L16" s="16"/>
    </row>
    <row r="17">
      <c r="A17" s="10">
        <v>15.0</v>
      </c>
      <c r="B17" s="11">
        <v>21.0</v>
      </c>
      <c r="C17" s="11">
        <v>53.3</v>
      </c>
      <c r="D17" s="12">
        <f t="shared" si="2"/>
        <v>0.6772727273</v>
      </c>
      <c r="E17" s="12">
        <f t="shared" si="3"/>
        <v>-0.4011363636</v>
      </c>
      <c r="F17" s="12">
        <f t="shared" si="7"/>
        <v>-0.271678719</v>
      </c>
      <c r="G17" s="12">
        <f t="shared" ref="G17:H17" si="21">(D17)^2</f>
        <v>0.4586983471</v>
      </c>
      <c r="H17" s="12">
        <f t="shared" si="21"/>
        <v>0.1609103822</v>
      </c>
      <c r="I17" s="16"/>
      <c r="J17" s="14">
        <f t="shared" si="5"/>
        <v>-0.271678719</v>
      </c>
      <c r="K17" s="15">
        <f t="shared" si="6"/>
        <v>0.4586983471</v>
      </c>
      <c r="L17" s="16"/>
    </row>
    <row r="18">
      <c r="A18" s="10">
        <v>16.0</v>
      </c>
      <c r="B18" s="11">
        <v>21.3</v>
      </c>
      <c r="C18" s="11">
        <v>52.6</v>
      </c>
      <c r="D18" s="12">
        <f>B18-B106</f>
        <v>21.3</v>
      </c>
      <c r="E18" s="12">
        <f t="shared" si="3"/>
        <v>-1.101136364</v>
      </c>
      <c r="F18" s="12">
        <f t="shared" si="7"/>
        <v>-23.45420455</v>
      </c>
      <c r="G18" s="12">
        <f t="shared" ref="G18:H18" si="22">(D18)^2</f>
        <v>453.69</v>
      </c>
      <c r="H18" s="12">
        <f t="shared" si="22"/>
        <v>1.212501291</v>
      </c>
      <c r="I18" s="16"/>
      <c r="J18" s="14">
        <f t="shared" si="5"/>
        <v>-1.076110537</v>
      </c>
      <c r="K18" s="15">
        <f t="shared" si="6"/>
        <v>0.9550619835</v>
      </c>
      <c r="L18" s="16"/>
    </row>
    <row r="19">
      <c r="A19" s="10">
        <v>17.0</v>
      </c>
      <c r="B19" s="11">
        <v>20.6</v>
      </c>
      <c r="C19" s="11">
        <v>52.1</v>
      </c>
      <c r="D19" s="12">
        <f t="shared" ref="D19:D89" si="24">B19-$B$90</f>
        <v>0.2772727273</v>
      </c>
      <c r="E19" s="12">
        <f t="shared" si="3"/>
        <v>-1.601136364</v>
      </c>
      <c r="F19" s="12">
        <f t="shared" si="7"/>
        <v>-0.4439514463</v>
      </c>
      <c r="G19" s="12">
        <f t="shared" ref="G19:H19" si="23">(D19)^2</f>
        <v>0.07688016529</v>
      </c>
      <c r="H19" s="12">
        <f t="shared" si="23"/>
        <v>2.563637655</v>
      </c>
      <c r="I19" s="16"/>
      <c r="J19" s="14">
        <f t="shared" si="5"/>
        <v>-0.4439514463</v>
      </c>
      <c r="K19" s="15">
        <f t="shared" si="6"/>
        <v>0.07688016529</v>
      </c>
      <c r="L19" s="16"/>
    </row>
    <row r="20">
      <c r="A20" s="10">
        <v>18.0</v>
      </c>
      <c r="B20" s="11">
        <v>21.3</v>
      </c>
      <c r="C20" s="11">
        <v>48.5</v>
      </c>
      <c r="D20" s="12">
        <f t="shared" si="24"/>
        <v>0.9772727273</v>
      </c>
      <c r="E20" s="12">
        <f t="shared" si="3"/>
        <v>-5.201136364</v>
      </c>
      <c r="F20" s="12">
        <f t="shared" si="7"/>
        <v>-5.082928719</v>
      </c>
      <c r="G20" s="12">
        <f t="shared" ref="G20:H20" si="25">(D20)^2</f>
        <v>0.9550619835</v>
      </c>
      <c r="H20" s="12">
        <f t="shared" si="25"/>
        <v>27.05181947</v>
      </c>
      <c r="I20" s="16"/>
      <c r="J20" s="14">
        <f t="shared" si="5"/>
        <v>-5.082928719</v>
      </c>
      <c r="K20" s="15">
        <f t="shared" si="6"/>
        <v>0.9550619835</v>
      </c>
      <c r="L20" s="16"/>
    </row>
    <row r="21">
      <c r="A21" s="10">
        <v>19.0</v>
      </c>
      <c r="B21" s="11">
        <v>22.3</v>
      </c>
      <c r="C21" s="11">
        <v>49.6</v>
      </c>
      <c r="D21" s="12">
        <f t="shared" si="24"/>
        <v>1.977272727</v>
      </c>
      <c r="E21" s="12">
        <f t="shared" si="3"/>
        <v>-4.101136364</v>
      </c>
      <c r="F21" s="12">
        <f t="shared" si="7"/>
        <v>-8.109065083</v>
      </c>
      <c r="G21" s="12">
        <f t="shared" ref="G21:H21" si="26">(D21)^2</f>
        <v>3.909607438</v>
      </c>
      <c r="H21" s="12">
        <f t="shared" si="26"/>
        <v>16.81931947</v>
      </c>
      <c r="I21" s="16"/>
      <c r="J21" s="14">
        <f t="shared" si="5"/>
        <v>-8.109065083</v>
      </c>
      <c r="K21" s="15">
        <f t="shared" si="6"/>
        <v>3.909607438</v>
      </c>
      <c r="L21" s="16"/>
    </row>
    <row r="22">
      <c r="A22" s="10">
        <v>20.0</v>
      </c>
      <c r="B22" s="11">
        <v>23.2</v>
      </c>
      <c r="C22" s="11">
        <v>45.0</v>
      </c>
      <c r="D22" s="12">
        <f t="shared" si="24"/>
        <v>2.877272727</v>
      </c>
      <c r="E22" s="12">
        <f t="shared" si="3"/>
        <v>-8.701136364</v>
      </c>
      <c r="F22" s="12">
        <f t="shared" si="7"/>
        <v>-25.03554236</v>
      </c>
      <c r="G22" s="12">
        <f t="shared" ref="G22:H22" si="27">(D22)^2</f>
        <v>8.278698347</v>
      </c>
      <c r="H22" s="12">
        <f t="shared" si="27"/>
        <v>75.70977402</v>
      </c>
      <c r="I22" s="16"/>
      <c r="J22" s="14">
        <f t="shared" si="5"/>
        <v>-25.03554236</v>
      </c>
      <c r="K22" s="15">
        <f t="shared" si="6"/>
        <v>8.278698347</v>
      </c>
      <c r="L22" s="16"/>
    </row>
    <row r="23">
      <c r="A23" s="10">
        <v>21.0</v>
      </c>
      <c r="B23" s="11">
        <v>23.5</v>
      </c>
      <c r="C23" s="11">
        <v>46.7</v>
      </c>
      <c r="D23" s="12">
        <f t="shared" si="24"/>
        <v>3.177272727</v>
      </c>
      <c r="E23" s="12">
        <f t="shared" si="3"/>
        <v>-7.001136364</v>
      </c>
      <c r="F23" s="12">
        <f t="shared" si="7"/>
        <v>-22.24451963</v>
      </c>
      <c r="G23" s="12">
        <f t="shared" ref="G23:H23" si="28">(D23)^2</f>
        <v>10.09506198</v>
      </c>
      <c r="H23" s="12">
        <f t="shared" si="28"/>
        <v>49.01591038</v>
      </c>
      <c r="I23" s="16"/>
      <c r="J23" s="14">
        <f t="shared" si="5"/>
        <v>-22.24451963</v>
      </c>
      <c r="K23" s="15">
        <f t="shared" si="6"/>
        <v>10.09506198</v>
      </c>
      <c r="L23" s="16"/>
    </row>
    <row r="24">
      <c r="A24" s="10">
        <v>22.0</v>
      </c>
      <c r="B24" s="11">
        <v>23.9</v>
      </c>
      <c r="C24" s="11">
        <v>46.1</v>
      </c>
      <c r="D24" s="12">
        <f t="shared" si="24"/>
        <v>3.577272727</v>
      </c>
      <c r="E24" s="12">
        <f t="shared" si="3"/>
        <v>-7.601136364</v>
      </c>
      <c r="F24" s="12">
        <f t="shared" si="7"/>
        <v>-27.19133781</v>
      </c>
      <c r="G24" s="12">
        <f t="shared" ref="G24:H24" si="29">(D24)^2</f>
        <v>12.79688017</v>
      </c>
      <c r="H24" s="12">
        <f t="shared" si="29"/>
        <v>57.77727402</v>
      </c>
      <c r="I24" s="16"/>
      <c r="J24" s="14">
        <f t="shared" si="5"/>
        <v>-27.19133781</v>
      </c>
      <c r="K24" s="15">
        <f t="shared" si="6"/>
        <v>12.79688017</v>
      </c>
      <c r="L24" s="16"/>
    </row>
    <row r="25">
      <c r="A25" s="10">
        <v>23.0</v>
      </c>
      <c r="B25" s="11">
        <v>24.5</v>
      </c>
      <c r="C25" s="11">
        <v>40.9</v>
      </c>
      <c r="D25" s="12">
        <f t="shared" si="24"/>
        <v>4.177272727</v>
      </c>
      <c r="E25" s="12">
        <f t="shared" si="3"/>
        <v>-12.80113636</v>
      </c>
      <c r="F25" s="12">
        <f t="shared" si="7"/>
        <v>-53.47383781</v>
      </c>
      <c r="G25" s="12">
        <f t="shared" ref="G25:H25" si="30">(D25)^2</f>
        <v>17.44960744</v>
      </c>
      <c r="H25" s="12">
        <f t="shared" si="30"/>
        <v>163.8690922</v>
      </c>
      <c r="I25" s="16"/>
      <c r="J25" s="14">
        <f t="shared" si="5"/>
        <v>-53.47383781</v>
      </c>
      <c r="K25" s="15">
        <f t="shared" si="6"/>
        <v>17.44960744</v>
      </c>
      <c r="L25" s="16"/>
    </row>
    <row r="26">
      <c r="A26" s="10">
        <v>24.0</v>
      </c>
      <c r="B26" s="11">
        <v>25.5</v>
      </c>
      <c r="C26" s="11">
        <v>39.0</v>
      </c>
      <c r="D26" s="12">
        <f t="shared" si="24"/>
        <v>5.177272727</v>
      </c>
      <c r="E26" s="12">
        <f t="shared" si="3"/>
        <v>-14.70113636</v>
      </c>
      <c r="F26" s="12">
        <f t="shared" si="7"/>
        <v>-76.11179236</v>
      </c>
      <c r="G26" s="12">
        <f t="shared" ref="G26:H26" si="31">(D26)^2</f>
        <v>26.80415289</v>
      </c>
      <c r="H26" s="12">
        <f t="shared" si="31"/>
        <v>216.1234104</v>
      </c>
      <c r="I26" s="16"/>
      <c r="J26" s="14">
        <f t="shared" si="5"/>
        <v>-76.11179236</v>
      </c>
      <c r="K26" s="15">
        <f t="shared" si="6"/>
        <v>26.80415289</v>
      </c>
      <c r="L26" s="16"/>
    </row>
    <row r="27">
      <c r="A27" s="10">
        <v>25.0</v>
      </c>
      <c r="B27" s="11">
        <v>24.5</v>
      </c>
      <c r="C27" s="11">
        <v>39.8</v>
      </c>
      <c r="D27" s="12">
        <f t="shared" si="24"/>
        <v>4.177272727</v>
      </c>
      <c r="E27" s="12">
        <f t="shared" si="3"/>
        <v>-13.90113636</v>
      </c>
      <c r="F27" s="12">
        <f t="shared" si="7"/>
        <v>-58.06883781</v>
      </c>
      <c r="G27" s="12">
        <f t="shared" ref="G27:H27" si="32">(D27)^2</f>
        <v>17.44960744</v>
      </c>
      <c r="H27" s="12">
        <f t="shared" si="32"/>
        <v>193.2415922</v>
      </c>
      <c r="I27" s="16"/>
      <c r="J27" s="14">
        <f t="shared" si="5"/>
        <v>-58.06883781</v>
      </c>
      <c r="K27" s="15">
        <f t="shared" si="6"/>
        <v>17.44960744</v>
      </c>
      <c r="L27" s="16"/>
    </row>
    <row r="28">
      <c r="A28" s="10">
        <v>26.0</v>
      </c>
      <c r="B28" s="11">
        <v>22.9</v>
      </c>
      <c r="C28" s="11">
        <v>47.8</v>
      </c>
      <c r="D28" s="12">
        <f t="shared" si="24"/>
        <v>2.577272727</v>
      </c>
      <c r="E28" s="12">
        <f t="shared" si="3"/>
        <v>-5.901136364</v>
      </c>
      <c r="F28" s="12">
        <f t="shared" si="7"/>
        <v>-15.20883781</v>
      </c>
      <c r="G28" s="12">
        <f t="shared" ref="G28:H28" si="33">(D28)^2</f>
        <v>6.642334711</v>
      </c>
      <c r="H28" s="12">
        <f t="shared" si="33"/>
        <v>34.82341038</v>
      </c>
      <c r="I28" s="16"/>
      <c r="J28" s="14">
        <f t="shared" si="5"/>
        <v>-15.20883781</v>
      </c>
      <c r="K28" s="15">
        <f t="shared" si="6"/>
        <v>6.642334711</v>
      </c>
      <c r="L28" s="16"/>
    </row>
    <row r="29">
      <c r="A29" s="10">
        <v>27.0</v>
      </c>
      <c r="B29" s="11">
        <v>23.9</v>
      </c>
      <c r="C29" s="11">
        <v>41.5</v>
      </c>
      <c r="D29" s="12">
        <f t="shared" si="24"/>
        <v>3.577272727</v>
      </c>
      <c r="E29" s="12">
        <f t="shared" si="3"/>
        <v>-12.20113636</v>
      </c>
      <c r="F29" s="12">
        <f t="shared" si="7"/>
        <v>-43.64679236</v>
      </c>
      <c r="G29" s="12">
        <f t="shared" ref="G29:H29" si="34">(D29)^2</f>
        <v>12.79688017</v>
      </c>
      <c r="H29" s="12">
        <f t="shared" si="34"/>
        <v>148.8677286</v>
      </c>
      <c r="I29" s="16"/>
      <c r="J29" s="14">
        <f t="shared" si="5"/>
        <v>-43.64679236</v>
      </c>
      <c r="K29" s="15">
        <f t="shared" si="6"/>
        <v>12.79688017</v>
      </c>
      <c r="L29" s="16"/>
    </row>
    <row r="30">
      <c r="A30" s="10">
        <v>28.0</v>
      </c>
      <c r="B30" s="11">
        <v>23.2</v>
      </c>
      <c r="C30" s="11">
        <v>48.8</v>
      </c>
      <c r="D30" s="12">
        <f t="shared" si="24"/>
        <v>2.877272727</v>
      </c>
      <c r="E30" s="12">
        <f t="shared" si="3"/>
        <v>-4.901136364</v>
      </c>
      <c r="F30" s="12">
        <f t="shared" si="7"/>
        <v>-14.10190599</v>
      </c>
      <c r="G30" s="12">
        <f t="shared" ref="G30:H30" si="35">(D30)^2</f>
        <v>8.278698347</v>
      </c>
      <c r="H30" s="12">
        <f t="shared" si="35"/>
        <v>24.02113765</v>
      </c>
      <c r="I30" s="16"/>
      <c r="J30" s="14">
        <f t="shared" si="5"/>
        <v>-14.10190599</v>
      </c>
      <c r="K30" s="15">
        <f t="shared" si="6"/>
        <v>8.278698347</v>
      </c>
      <c r="L30" s="16"/>
    </row>
    <row r="31">
      <c r="A31" s="10">
        <v>29.0</v>
      </c>
      <c r="B31" s="11">
        <v>23.9</v>
      </c>
      <c r="C31" s="11">
        <v>47.5</v>
      </c>
      <c r="D31" s="12">
        <f t="shared" si="24"/>
        <v>3.577272727</v>
      </c>
      <c r="E31" s="12">
        <f t="shared" si="3"/>
        <v>-6.201136364</v>
      </c>
      <c r="F31" s="12">
        <f t="shared" si="7"/>
        <v>-22.18315599</v>
      </c>
      <c r="G31" s="12">
        <f t="shared" ref="G31:H31" si="36">(D31)^2</f>
        <v>12.79688017</v>
      </c>
      <c r="H31" s="12">
        <f t="shared" si="36"/>
        <v>38.4540922</v>
      </c>
      <c r="I31" s="16"/>
      <c r="J31" s="14">
        <f t="shared" si="5"/>
        <v>-22.18315599</v>
      </c>
      <c r="K31" s="15">
        <f t="shared" si="6"/>
        <v>12.79688017</v>
      </c>
      <c r="L31" s="16"/>
    </row>
    <row r="32">
      <c r="A32" s="10">
        <v>30.0</v>
      </c>
      <c r="B32" s="11">
        <v>21.9</v>
      </c>
      <c r="C32" s="11">
        <v>46.1</v>
      </c>
      <c r="D32" s="12">
        <f t="shared" si="24"/>
        <v>1.577272727</v>
      </c>
      <c r="E32" s="12">
        <f t="shared" si="3"/>
        <v>-7.601136364</v>
      </c>
      <c r="F32" s="12">
        <f t="shared" si="7"/>
        <v>-11.98906508</v>
      </c>
      <c r="G32" s="12">
        <f t="shared" ref="G32:H32" si="37">(D32)^2</f>
        <v>2.487789256</v>
      </c>
      <c r="H32" s="12">
        <f t="shared" si="37"/>
        <v>57.77727402</v>
      </c>
      <c r="I32" s="16"/>
      <c r="J32" s="14">
        <f t="shared" si="5"/>
        <v>-11.98906508</v>
      </c>
      <c r="K32" s="15">
        <f t="shared" si="6"/>
        <v>2.487789256</v>
      </c>
      <c r="L32" s="16"/>
    </row>
    <row r="33">
      <c r="A33" s="10">
        <v>31.0</v>
      </c>
      <c r="B33" s="11">
        <v>23.5</v>
      </c>
      <c r="C33" s="11">
        <v>49.1</v>
      </c>
      <c r="D33" s="12">
        <f t="shared" si="24"/>
        <v>3.177272727</v>
      </c>
      <c r="E33" s="12">
        <f t="shared" si="3"/>
        <v>-4.601136364</v>
      </c>
      <c r="F33" s="12">
        <f t="shared" si="7"/>
        <v>-14.61906508</v>
      </c>
      <c r="G33" s="12">
        <f t="shared" ref="G33:H33" si="38">(D33)^2</f>
        <v>10.09506198</v>
      </c>
      <c r="H33" s="12">
        <f t="shared" si="38"/>
        <v>21.17045584</v>
      </c>
      <c r="I33" s="16"/>
      <c r="J33" s="14">
        <f t="shared" si="5"/>
        <v>-14.61906508</v>
      </c>
      <c r="K33" s="15">
        <f t="shared" si="6"/>
        <v>10.09506198</v>
      </c>
      <c r="L33" s="16"/>
    </row>
    <row r="34">
      <c r="A34" s="10">
        <v>32.0</v>
      </c>
      <c r="B34" s="11">
        <v>21.3</v>
      </c>
      <c r="C34" s="11">
        <v>46.9</v>
      </c>
      <c r="D34" s="12">
        <f t="shared" si="24"/>
        <v>0.9772727273</v>
      </c>
      <c r="E34" s="12">
        <f t="shared" si="3"/>
        <v>-6.801136364</v>
      </c>
      <c r="F34" s="12">
        <f t="shared" si="7"/>
        <v>-6.646565083</v>
      </c>
      <c r="G34" s="12">
        <f t="shared" ref="G34:H34" si="39">(D34)^2</f>
        <v>0.9550619835</v>
      </c>
      <c r="H34" s="12">
        <f t="shared" si="39"/>
        <v>46.25545584</v>
      </c>
      <c r="I34" s="16"/>
      <c r="J34" s="14">
        <f t="shared" si="5"/>
        <v>-6.646565083</v>
      </c>
      <c r="K34" s="15">
        <f t="shared" si="6"/>
        <v>0.9550619835</v>
      </c>
      <c r="L34" s="16"/>
    </row>
    <row r="35">
      <c r="A35" s="10">
        <v>33.0</v>
      </c>
      <c r="B35" s="11">
        <v>21.0</v>
      </c>
      <c r="C35" s="11">
        <v>46.1</v>
      </c>
      <c r="D35" s="12">
        <f t="shared" si="24"/>
        <v>0.6772727273</v>
      </c>
      <c r="E35" s="12">
        <f t="shared" si="3"/>
        <v>-7.601136364</v>
      </c>
      <c r="F35" s="12">
        <f t="shared" si="7"/>
        <v>-5.148042355</v>
      </c>
      <c r="G35" s="12">
        <f t="shared" ref="G35:H35" si="40">(D35)^2</f>
        <v>0.4586983471</v>
      </c>
      <c r="H35" s="12">
        <f t="shared" si="40"/>
        <v>57.77727402</v>
      </c>
      <c r="I35" s="16"/>
      <c r="J35" s="14">
        <f t="shared" si="5"/>
        <v>-5.148042355</v>
      </c>
      <c r="K35" s="15">
        <f t="shared" si="6"/>
        <v>0.4586983471</v>
      </c>
      <c r="L35" s="16"/>
    </row>
    <row r="36">
      <c r="A36" s="10">
        <v>34.0</v>
      </c>
      <c r="B36" s="11">
        <v>22.6</v>
      </c>
      <c r="C36" s="11">
        <v>47.8</v>
      </c>
      <c r="D36" s="12">
        <f t="shared" si="24"/>
        <v>2.277272727</v>
      </c>
      <c r="E36" s="12">
        <f t="shared" si="3"/>
        <v>-5.901136364</v>
      </c>
      <c r="F36" s="12">
        <f t="shared" si="7"/>
        <v>-13.4384969</v>
      </c>
      <c r="G36" s="12">
        <f t="shared" ref="G36:H36" si="41">(D36)^2</f>
        <v>5.185971074</v>
      </c>
      <c r="H36" s="12">
        <f t="shared" si="41"/>
        <v>34.82341038</v>
      </c>
      <c r="I36" s="16"/>
      <c r="J36" s="14">
        <f t="shared" si="5"/>
        <v>-13.4384969</v>
      </c>
      <c r="K36" s="15">
        <f t="shared" si="6"/>
        <v>5.185971074</v>
      </c>
      <c r="L36" s="16"/>
    </row>
    <row r="37">
      <c r="A37" s="10">
        <v>35.0</v>
      </c>
      <c r="B37" s="11">
        <v>21.3</v>
      </c>
      <c r="C37" s="11">
        <v>46.2</v>
      </c>
      <c r="D37" s="12">
        <f t="shared" si="24"/>
        <v>0.9772727273</v>
      </c>
      <c r="E37" s="12">
        <f t="shared" si="3"/>
        <v>-7.501136364</v>
      </c>
      <c r="F37" s="12">
        <f t="shared" si="7"/>
        <v>-7.330655992</v>
      </c>
      <c r="G37" s="12">
        <f t="shared" ref="G37:H37" si="42">(D37)^2</f>
        <v>0.9550619835</v>
      </c>
      <c r="H37" s="12">
        <f t="shared" si="42"/>
        <v>56.26704675</v>
      </c>
      <c r="I37" s="16"/>
      <c r="J37" s="14">
        <f t="shared" si="5"/>
        <v>-7.330655992</v>
      </c>
      <c r="K37" s="15">
        <f t="shared" si="6"/>
        <v>0.9550619835</v>
      </c>
      <c r="L37" s="16"/>
    </row>
    <row r="38">
      <c r="A38" s="10">
        <v>36.0</v>
      </c>
      <c r="B38" s="11">
        <v>21.0</v>
      </c>
      <c r="C38" s="11">
        <v>52.6</v>
      </c>
      <c r="D38" s="12">
        <f t="shared" si="24"/>
        <v>0.6772727273</v>
      </c>
      <c r="E38" s="12">
        <f t="shared" si="3"/>
        <v>-1.101136364</v>
      </c>
      <c r="F38" s="12">
        <f t="shared" si="7"/>
        <v>-0.7457696281</v>
      </c>
      <c r="G38" s="12">
        <f t="shared" ref="G38:H38" si="43">(D38)^2</f>
        <v>0.4586983471</v>
      </c>
      <c r="H38" s="12">
        <f t="shared" si="43"/>
        <v>1.212501291</v>
      </c>
      <c r="I38" s="16"/>
      <c r="J38" s="14">
        <f t="shared" si="5"/>
        <v>-0.7457696281</v>
      </c>
      <c r="K38" s="15">
        <f t="shared" si="6"/>
        <v>0.4586983471</v>
      </c>
      <c r="L38" s="16"/>
    </row>
    <row r="39">
      <c r="A39" s="10">
        <v>37.0</v>
      </c>
      <c r="B39" s="11">
        <v>22.3</v>
      </c>
      <c r="C39" s="11">
        <v>48.1</v>
      </c>
      <c r="D39" s="12">
        <f t="shared" si="24"/>
        <v>1.977272727</v>
      </c>
      <c r="E39" s="12">
        <f t="shared" si="3"/>
        <v>-5.601136364</v>
      </c>
      <c r="F39" s="12">
        <f t="shared" si="7"/>
        <v>-11.07497417</v>
      </c>
      <c r="G39" s="12">
        <f t="shared" ref="G39:H39" si="44">(D39)^2</f>
        <v>3.909607438</v>
      </c>
      <c r="H39" s="12">
        <f t="shared" si="44"/>
        <v>31.37272856</v>
      </c>
      <c r="I39" s="16"/>
      <c r="J39" s="14">
        <f t="shared" si="5"/>
        <v>-11.07497417</v>
      </c>
      <c r="K39" s="15">
        <f t="shared" si="6"/>
        <v>3.909607438</v>
      </c>
      <c r="L39" s="16"/>
    </row>
    <row r="40">
      <c r="A40" s="10">
        <v>38.0</v>
      </c>
      <c r="B40" s="11">
        <v>23.5</v>
      </c>
      <c r="C40" s="11">
        <v>47.5</v>
      </c>
      <c r="D40" s="12">
        <f t="shared" si="24"/>
        <v>3.177272727</v>
      </c>
      <c r="E40" s="12">
        <f t="shared" si="3"/>
        <v>-6.201136364</v>
      </c>
      <c r="F40" s="12">
        <f t="shared" si="7"/>
        <v>-19.70270145</v>
      </c>
      <c r="G40" s="12">
        <f t="shared" ref="G40:H40" si="45">(D40)^2</f>
        <v>10.09506198</v>
      </c>
      <c r="H40" s="12">
        <f t="shared" si="45"/>
        <v>38.4540922</v>
      </c>
      <c r="I40" s="16"/>
      <c r="J40" s="14">
        <f t="shared" si="5"/>
        <v>-19.70270145</v>
      </c>
      <c r="K40" s="15">
        <f t="shared" si="6"/>
        <v>10.09506198</v>
      </c>
      <c r="L40" s="16"/>
    </row>
    <row r="41">
      <c r="A41" s="10">
        <v>39.0</v>
      </c>
      <c r="B41" s="11">
        <v>21.9</v>
      </c>
      <c r="C41" s="11">
        <v>45.9</v>
      </c>
      <c r="D41" s="12">
        <f t="shared" si="24"/>
        <v>1.577272727</v>
      </c>
      <c r="E41" s="12">
        <f t="shared" si="3"/>
        <v>-7.801136364</v>
      </c>
      <c r="F41" s="12">
        <f t="shared" si="7"/>
        <v>-12.30451963</v>
      </c>
      <c r="G41" s="12">
        <f t="shared" ref="G41:H41" si="46">(D41)^2</f>
        <v>2.487789256</v>
      </c>
      <c r="H41" s="12">
        <f t="shared" si="46"/>
        <v>60.85772856</v>
      </c>
      <c r="I41" s="16"/>
      <c r="J41" s="14">
        <f t="shared" si="5"/>
        <v>-12.30451963</v>
      </c>
      <c r="K41" s="15">
        <f t="shared" si="6"/>
        <v>2.487789256</v>
      </c>
      <c r="L41" s="16"/>
    </row>
    <row r="42">
      <c r="A42" s="10">
        <v>40.0</v>
      </c>
      <c r="B42" s="11">
        <v>22.6</v>
      </c>
      <c r="C42" s="11">
        <v>43.7</v>
      </c>
      <c r="D42" s="12">
        <f t="shared" si="24"/>
        <v>2.277272727</v>
      </c>
      <c r="E42" s="12">
        <f t="shared" si="3"/>
        <v>-10.00113636</v>
      </c>
      <c r="F42" s="12">
        <f t="shared" si="7"/>
        <v>-22.77531508</v>
      </c>
      <c r="G42" s="12">
        <f t="shared" ref="G42:H42" si="47">(D42)^2</f>
        <v>5.185971074</v>
      </c>
      <c r="H42" s="12">
        <f t="shared" si="47"/>
        <v>100.0227286</v>
      </c>
      <c r="I42" s="16"/>
      <c r="J42" s="14">
        <f t="shared" si="5"/>
        <v>-22.77531508</v>
      </c>
      <c r="K42" s="15">
        <f t="shared" si="6"/>
        <v>5.185971074</v>
      </c>
      <c r="L42" s="16"/>
    </row>
    <row r="43">
      <c r="A43" s="10">
        <v>41.0</v>
      </c>
      <c r="B43" s="11">
        <v>23.9</v>
      </c>
      <c r="C43" s="11">
        <v>48.9</v>
      </c>
      <c r="D43" s="12">
        <f t="shared" si="24"/>
        <v>3.577272727</v>
      </c>
      <c r="E43" s="12">
        <f t="shared" si="3"/>
        <v>-4.801136364</v>
      </c>
      <c r="F43" s="12">
        <f t="shared" si="7"/>
        <v>-17.17497417</v>
      </c>
      <c r="G43" s="12">
        <f t="shared" ref="G43:H43" si="48">(D43)^2</f>
        <v>12.79688017</v>
      </c>
      <c r="H43" s="12">
        <f t="shared" si="48"/>
        <v>23.05091038</v>
      </c>
      <c r="I43" s="16"/>
      <c r="J43" s="14">
        <f t="shared" si="5"/>
        <v>-17.17497417</v>
      </c>
      <c r="K43" s="15">
        <f t="shared" si="6"/>
        <v>12.79688017</v>
      </c>
      <c r="L43" s="16"/>
    </row>
    <row r="44">
      <c r="A44" s="10">
        <v>42.0</v>
      </c>
      <c r="B44" s="11">
        <v>21.6</v>
      </c>
      <c r="C44" s="11">
        <v>46.4</v>
      </c>
      <c r="D44" s="12">
        <f t="shared" si="24"/>
        <v>1.277272727</v>
      </c>
      <c r="E44" s="12">
        <f t="shared" si="3"/>
        <v>-7.301136364</v>
      </c>
      <c r="F44" s="12">
        <f t="shared" si="7"/>
        <v>-9.325542355</v>
      </c>
      <c r="G44" s="12">
        <f t="shared" ref="G44:H44" si="49">(D44)^2</f>
        <v>1.63142562</v>
      </c>
      <c r="H44" s="12">
        <f t="shared" si="49"/>
        <v>53.3065922</v>
      </c>
      <c r="I44" s="16"/>
      <c r="J44" s="14">
        <f t="shared" si="5"/>
        <v>-9.325542355</v>
      </c>
      <c r="K44" s="15">
        <f t="shared" si="6"/>
        <v>1.63142562</v>
      </c>
      <c r="L44" s="16"/>
    </row>
    <row r="45">
      <c r="A45" s="10">
        <v>43.0</v>
      </c>
      <c r="B45" s="11">
        <v>23.2</v>
      </c>
      <c r="C45" s="11">
        <v>49.2</v>
      </c>
      <c r="D45" s="12">
        <f t="shared" si="24"/>
        <v>2.877272727</v>
      </c>
      <c r="E45" s="12">
        <f t="shared" si="3"/>
        <v>-4.501136364</v>
      </c>
      <c r="F45" s="12">
        <f t="shared" si="7"/>
        <v>-12.9509969</v>
      </c>
      <c r="G45" s="12">
        <f t="shared" ref="G45:H45" si="50">(D45)^2</f>
        <v>8.278698347</v>
      </c>
      <c r="H45" s="12">
        <f t="shared" si="50"/>
        <v>20.26022856</v>
      </c>
      <c r="I45" s="16"/>
      <c r="J45" s="14">
        <f t="shared" si="5"/>
        <v>-12.9509969</v>
      </c>
      <c r="K45" s="15">
        <f t="shared" si="6"/>
        <v>8.278698347</v>
      </c>
      <c r="L45" s="16"/>
    </row>
    <row r="46">
      <c r="A46" s="10">
        <v>44.0</v>
      </c>
      <c r="B46" s="11">
        <v>21.6</v>
      </c>
      <c r="C46" s="11">
        <v>47.2</v>
      </c>
      <c r="D46" s="12">
        <f t="shared" si="24"/>
        <v>1.277272727</v>
      </c>
      <c r="E46" s="12">
        <f t="shared" si="3"/>
        <v>-6.501136364</v>
      </c>
      <c r="F46" s="12">
        <f t="shared" si="7"/>
        <v>-8.303724174</v>
      </c>
      <c r="G46" s="12">
        <f t="shared" ref="G46:H46" si="51">(D46)^2</f>
        <v>1.63142562</v>
      </c>
      <c r="H46" s="12">
        <f t="shared" si="51"/>
        <v>42.26477402</v>
      </c>
      <c r="I46" s="16"/>
      <c r="J46" s="14">
        <f t="shared" si="5"/>
        <v>-8.303724174</v>
      </c>
      <c r="K46" s="15">
        <f t="shared" si="6"/>
        <v>1.63142562</v>
      </c>
      <c r="L46" s="16"/>
    </row>
    <row r="47">
      <c r="A47" s="10">
        <v>45.0</v>
      </c>
      <c r="B47" s="11">
        <v>20.3</v>
      </c>
      <c r="C47" s="11">
        <v>52.4</v>
      </c>
      <c r="D47" s="12">
        <f t="shared" si="24"/>
        <v>-0.02272727273</v>
      </c>
      <c r="E47" s="12">
        <f t="shared" si="3"/>
        <v>-1.301136364</v>
      </c>
      <c r="F47" s="12">
        <f t="shared" si="7"/>
        <v>0.02957128099</v>
      </c>
      <c r="G47" s="12">
        <f t="shared" ref="G47:H47" si="52">(D47)^2</f>
        <v>0.0005165289256</v>
      </c>
      <c r="H47" s="12">
        <f t="shared" si="52"/>
        <v>1.692955837</v>
      </c>
      <c r="I47" s="16"/>
      <c r="J47" s="14">
        <f t="shared" si="5"/>
        <v>0.02957128099</v>
      </c>
      <c r="K47" s="15">
        <f t="shared" si="6"/>
        <v>0.0005165289256</v>
      </c>
      <c r="L47" s="16"/>
    </row>
    <row r="48">
      <c r="A48" s="10">
        <v>46.0</v>
      </c>
      <c r="B48" s="11">
        <v>19.0</v>
      </c>
      <c r="C48" s="11">
        <v>53.8</v>
      </c>
      <c r="D48" s="12">
        <f t="shared" si="24"/>
        <v>-1.322727273</v>
      </c>
      <c r="E48" s="12">
        <f t="shared" si="3"/>
        <v>0.09886363636</v>
      </c>
      <c r="F48" s="12">
        <f t="shared" si="7"/>
        <v>-0.1307696281</v>
      </c>
      <c r="G48" s="12">
        <f t="shared" ref="G48:H48" si="53">(D48)^2</f>
        <v>1.749607438</v>
      </c>
      <c r="H48" s="12">
        <f t="shared" si="53"/>
        <v>0.009774018595</v>
      </c>
      <c r="I48" s="16"/>
      <c r="J48" s="14">
        <f t="shared" si="5"/>
        <v>-0.1307696281</v>
      </c>
      <c r="K48" s="15">
        <f t="shared" si="6"/>
        <v>1.749607438</v>
      </c>
      <c r="L48" s="16"/>
    </row>
    <row r="49">
      <c r="A49" s="10">
        <v>47.0</v>
      </c>
      <c r="B49" s="11">
        <v>18.4</v>
      </c>
      <c r="C49" s="11">
        <v>57.4</v>
      </c>
      <c r="D49" s="12">
        <f t="shared" si="24"/>
        <v>-1.922727273</v>
      </c>
      <c r="E49" s="12">
        <f t="shared" si="3"/>
        <v>3.698863636</v>
      </c>
      <c r="F49" s="12">
        <f t="shared" si="7"/>
        <v>-7.111905992</v>
      </c>
      <c r="G49" s="12">
        <f t="shared" ref="G49:H49" si="54">(D49)^2</f>
        <v>3.696880165</v>
      </c>
      <c r="H49" s="12">
        <f t="shared" si="54"/>
        <v>13.6815922</v>
      </c>
      <c r="I49" s="16"/>
      <c r="J49" s="14">
        <f t="shared" si="5"/>
        <v>-7.111905992</v>
      </c>
      <c r="K49" s="15">
        <f t="shared" si="6"/>
        <v>3.696880165</v>
      </c>
      <c r="L49" s="16"/>
    </row>
    <row r="50">
      <c r="A50" s="10">
        <v>48.0</v>
      </c>
      <c r="B50" s="11">
        <v>18.7</v>
      </c>
      <c r="C50" s="11">
        <v>52.6</v>
      </c>
      <c r="D50" s="12">
        <f t="shared" si="24"/>
        <v>-1.622727273</v>
      </c>
      <c r="E50" s="12">
        <f t="shared" si="3"/>
        <v>-1.101136364</v>
      </c>
      <c r="F50" s="12">
        <f t="shared" si="7"/>
        <v>1.786844008</v>
      </c>
      <c r="G50" s="12">
        <f t="shared" ref="G50:H50" si="55">(D50)^2</f>
        <v>2.633243802</v>
      </c>
      <c r="H50" s="12">
        <f t="shared" si="55"/>
        <v>1.212501291</v>
      </c>
      <c r="I50" s="16"/>
      <c r="J50" s="14">
        <f t="shared" si="5"/>
        <v>1.786844008</v>
      </c>
      <c r="K50" s="15">
        <f t="shared" si="6"/>
        <v>2.633243802</v>
      </c>
      <c r="L50" s="16"/>
    </row>
    <row r="51">
      <c r="A51" s="10">
        <v>49.0</v>
      </c>
      <c r="B51" s="11">
        <v>19.0</v>
      </c>
      <c r="C51" s="11">
        <v>58.4</v>
      </c>
      <c r="D51" s="12">
        <f t="shared" si="24"/>
        <v>-1.322727273</v>
      </c>
      <c r="E51" s="12">
        <f t="shared" si="3"/>
        <v>4.698863636</v>
      </c>
      <c r="F51" s="12">
        <f t="shared" si="7"/>
        <v>-6.215315083</v>
      </c>
      <c r="G51" s="12">
        <f t="shared" ref="G51:H51" si="56">(D51)^2</f>
        <v>1.749607438</v>
      </c>
      <c r="H51" s="12">
        <f t="shared" si="56"/>
        <v>22.07931947</v>
      </c>
      <c r="I51" s="16"/>
      <c r="J51" s="14">
        <f t="shared" si="5"/>
        <v>-6.215315083</v>
      </c>
      <c r="K51" s="15">
        <f t="shared" si="6"/>
        <v>1.749607438</v>
      </c>
      <c r="L51" s="16"/>
    </row>
    <row r="52">
      <c r="A52" s="10">
        <v>50.0</v>
      </c>
      <c r="B52" s="11">
        <v>18.1</v>
      </c>
      <c r="C52" s="11">
        <v>59.3</v>
      </c>
      <c r="D52" s="12">
        <f t="shared" si="24"/>
        <v>-2.222727273</v>
      </c>
      <c r="E52" s="12">
        <f t="shared" si="3"/>
        <v>5.598863636</v>
      </c>
      <c r="F52" s="12">
        <f t="shared" si="7"/>
        <v>-12.4447469</v>
      </c>
      <c r="G52" s="12">
        <f t="shared" ref="G52:H52" si="57">(D52)^2</f>
        <v>4.940516529</v>
      </c>
      <c r="H52" s="12">
        <f t="shared" si="57"/>
        <v>31.34727402</v>
      </c>
      <c r="I52" s="16"/>
      <c r="J52" s="14">
        <f t="shared" si="5"/>
        <v>-12.4447469</v>
      </c>
      <c r="K52" s="15">
        <f t="shared" si="6"/>
        <v>4.940516529</v>
      </c>
      <c r="L52" s="16"/>
    </row>
    <row r="53">
      <c r="A53" s="10">
        <v>51.0</v>
      </c>
      <c r="B53" s="11">
        <v>18.7</v>
      </c>
      <c r="C53" s="11">
        <v>60.4</v>
      </c>
      <c r="D53" s="12">
        <f t="shared" si="24"/>
        <v>-1.622727273</v>
      </c>
      <c r="E53" s="12">
        <f t="shared" si="3"/>
        <v>6.698863636</v>
      </c>
      <c r="F53" s="12">
        <f t="shared" si="7"/>
        <v>-10.87042872</v>
      </c>
      <c r="G53" s="12">
        <f t="shared" ref="G53:H53" si="58">(D53)^2</f>
        <v>2.633243802</v>
      </c>
      <c r="H53" s="12">
        <f t="shared" si="58"/>
        <v>44.87477402</v>
      </c>
      <c r="I53" s="16"/>
      <c r="J53" s="14">
        <f t="shared" si="5"/>
        <v>-10.87042872</v>
      </c>
      <c r="K53" s="15">
        <f t="shared" si="6"/>
        <v>2.633243802</v>
      </c>
      <c r="L53" s="16"/>
    </row>
    <row r="54">
      <c r="A54" s="10">
        <v>52.0</v>
      </c>
      <c r="B54" s="11">
        <v>17.7</v>
      </c>
      <c r="C54" s="11">
        <v>60.9</v>
      </c>
      <c r="D54" s="12">
        <f t="shared" si="24"/>
        <v>-2.622727273</v>
      </c>
      <c r="E54" s="12">
        <f t="shared" si="3"/>
        <v>7.198863636</v>
      </c>
      <c r="F54" s="12">
        <f t="shared" si="7"/>
        <v>-18.88065599</v>
      </c>
      <c r="G54" s="12">
        <f t="shared" ref="G54:H54" si="59">(D54)^2</f>
        <v>6.878698347</v>
      </c>
      <c r="H54" s="12">
        <f t="shared" si="59"/>
        <v>51.82363765</v>
      </c>
      <c r="I54" s="16"/>
      <c r="J54" s="14">
        <f t="shared" si="5"/>
        <v>-18.88065599</v>
      </c>
      <c r="K54" s="15">
        <f t="shared" si="6"/>
        <v>6.878698347</v>
      </c>
      <c r="L54" s="16"/>
    </row>
    <row r="55">
      <c r="A55" s="10">
        <v>53.0</v>
      </c>
      <c r="B55" s="11">
        <v>18.1</v>
      </c>
      <c r="C55" s="11">
        <v>55.7</v>
      </c>
      <c r="D55" s="12">
        <f t="shared" si="24"/>
        <v>-2.222727273</v>
      </c>
      <c r="E55" s="12">
        <f t="shared" si="3"/>
        <v>1.998863636</v>
      </c>
      <c r="F55" s="12">
        <f t="shared" si="7"/>
        <v>-4.442928719</v>
      </c>
      <c r="G55" s="12">
        <f t="shared" ref="G55:H55" si="60">(D55)^2</f>
        <v>4.940516529</v>
      </c>
      <c r="H55" s="12">
        <f t="shared" si="60"/>
        <v>3.995455837</v>
      </c>
      <c r="I55" s="16"/>
      <c r="J55" s="14">
        <f t="shared" si="5"/>
        <v>-4.442928719</v>
      </c>
      <c r="K55" s="15">
        <f t="shared" si="6"/>
        <v>4.940516529</v>
      </c>
      <c r="L55" s="16"/>
    </row>
    <row r="56">
      <c r="A56" s="10">
        <v>54.0</v>
      </c>
      <c r="B56" s="11">
        <v>18.4</v>
      </c>
      <c r="C56" s="11">
        <v>61.5</v>
      </c>
      <c r="D56" s="12">
        <f t="shared" si="24"/>
        <v>-1.922727273</v>
      </c>
      <c r="E56" s="12">
        <f t="shared" si="3"/>
        <v>7.798863636</v>
      </c>
      <c r="F56" s="12">
        <f t="shared" si="7"/>
        <v>-14.99508781</v>
      </c>
      <c r="G56" s="12">
        <f t="shared" ref="G56:H56" si="61">(D56)^2</f>
        <v>3.696880165</v>
      </c>
      <c r="H56" s="12">
        <f t="shared" si="61"/>
        <v>60.82227402</v>
      </c>
      <c r="I56" s="16"/>
      <c r="J56" s="14">
        <f t="shared" si="5"/>
        <v>-14.99508781</v>
      </c>
      <c r="K56" s="15">
        <f t="shared" si="6"/>
        <v>3.696880165</v>
      </c>
      <c r="L56" s="16"/>
    </row>
    <row r="57">
      <c r="A57" s="10">
        <v>55.0</v>
      </c>
      <c r="B57" s="11">
        <v>17.4</v>
      </c>
      <c r="C57" s="11">
        <v>60.9</v>
      </c>
      <c r="D57" s="12">
        <f t="shared" si="24"/>
        <v>-2.922727273</v>
      </c>
      <c r="E57" s="12">
        <f t="shared" si="3"/>
        <v>7.198863636</v>
      </c>
      <c r="F57" s="12">
        <f t="shared" si="7"/>
        <v>-21.04031508</v>
      </c>
      <c r="G57" s="12">
        <f t="shared" ref="G57:H57" si="62">(D57)^2</f>
        <v>8.542334711</v>
      </c>
      <c r="H57" s="12">
        <f t="shared" si="62"/>
        <v>51.82363765</v>
      </c>
      <c r="I57" s="16"/>
      <c r="J57" s="14">
        <f t="shared" si="5"/>
        <v>-21.04031508</v>
      </c>
      <c r="K57" s="15">
        <f t="shared" si="6"/>
        <v>8.542334711</v>
      </c>
      <c r="L57" s="16"/>
    </row>
    <row r="58">
      <c r="A58" s="10">
        <v>56.0</v>
      </c>
      <c r="B58" s="11">
        <v>18.4</v>
      </c>
      <c r="C58" s="11">
        <v>61.7</v>
      </c>
      <c r="D58" s="12">
        <f t="shared" si="24"/>
        <v>-1.922727273</v>
      </c>
      <c r="E58" s="12">
        <f t="shared" si="3"/>
        <v>7.998863636</v>
      </c>
      <c r="F58" s="12">
        <f t="shared" si="7"/>
        <v>-15.37963326</v>
      </c>
      <c r="G58" s="12">
        <f t="shared" ref="G58:H58" si="63">(D58)^2</f>
        <v>3.696880165</v>
      </c>
      <c r="H58" s="12">
        <f t="shared" si="63"/>
        <v>63.98181947</v>
      </c>
      <c r="I58" s="16"/>
      <c r="J58" s="14">
        <f t="shared" si="5"/>
        <v>-15.37963326</v>
      </c>
      <c r="K58" s="15">
        <f t="shared" si="6"/>
        <v>3.696880165</v>
      </c>
      <c r="L58" s="16"/>
    </row>
    <row r="59">
      <c r="A59" s="10">
        <v>57.0</v>
      </c>
      <c r="B59" s="11">
        <v>17.7</v>
      </c>
      <c r="C59" s="11">
        <v>56.3</v>
      </c>
      <c r="D59" s="12">
        <f t="shared" si="24"/>
        <v>-2.622727273</v>
      </c>
      <c r="E59" s="12">
        <f t="shared" si="3"/>
        <v>2.598863636</v>
      </c>
      <c r="F59" s="12">
        <f t="shared" si="7"/>
        <v>-6.816110537</v>
      </c>
      <c r="G59" s="12">
        <f t="shared" ref="G59:H59" si="64">(D59)^2</f>
        <v>6.878698347</v>
      </c>
      <c r="H59" s="12">
        <f t="shared" si="64"/>
        <v>6.7540922</v>
      </c>
      <c r="I59" s="16"/>
      <c r="J59" s="14">
        <f t="shared" si="5"/>
        <v>-6.816110537</v>
      </c>
      <c r="K59" s="15">
        <f t="shared" si="6"/>
        <v>6.878698347</v>
      </c>
      <c r="L59" s="16"/>
    </row>
    <row r="60">
      <c r="A60" s="10">
        <v>58.0</v>
      </c>
      <c r="B60" s="11">
        <v>18.1</v>
      </c>
      <c r="C60" s="11">
        <v>63.0</v>
      </c>
      <c r="D60" s="12">
        <f t="shared" si="24"/>
        <v>-2.222727273</v>
      </c>
      <c r="E60" s="12">
        <f t="shared" si="3"/>
        <v>9.298863636</v>
      </c>
      <c r="F60" s="12">
        <f t="shared" si="7"/>
        <v>-20.66883781</v>
      </c>
      <c r="G60" s="12">
        <f t="shared" ref="G60:H60" si="65">(D60)^2</f>
        <v>4.940516529</v>
      </c>
      <c r="H60" s="12">
        <f t="shared" si="65"/>
        <v>86.46886493</v>
      </c>
      <c r="I60" s="16"/>
      <c r="J60" s="14">
        <f t="shared" si="5"/>
        <v>-20.66883781</v>
      </c>
      <c r="K60" s="15">
        <f t="shared" si="6"/>
        <v>4.940516529</v>
      </c>
      <c r="L60" s="16"/>
    </row>
    <row r="61">
      <c r="A61" s="10">
        <v>59.0</v>
      </c>
      <c r="B61" s="11">
        <v>17.4</v>
      </c>
      <c r="C61" s="11">
        <v>62.2</v>
      </c>
      <c r="D61" s="12">
        <f t="shared" si="24"/>
        <v>-2.922727273</v>
      </c>
      <c r="E61" s="12">
        <f t="shared" si="3"/>
        <v>8.498863636</v>
      </c>
      <c r="F61" s="12">
        <f t="shared" si="7"/>
        <v>-24.83986054</v>
      </c>
      <c r="G61" s="12">
        <f t="shared" ref="G61:H61" si="66">(D61)^2</f>
        <v>8.542334711</v>
      </c>
      <c r="H61" s="12">
        <f t="shared" si="66"/>
        <v>72.23068311</v>
      </c>
      <c r="I61" s="16"/>
      <c r="J61" s="14">
        <f t="shared" si="5"/>
        <v>-24.83986054</v>
      </c>
      <c r="K61" s="15">
        <f t="shared" si="6"/>
        <v>8.542334711</v>
      </c>
      <c r="L61" s="16"/>
    </row>
    <row r="62">
      <c r="A62" s="10">
        <v>60.0</v>
      </c>
      <c r="B62" s="11">
        <v>18.1</v>
      </c>
      <c r="C62" s="11">
        <v>62.2</v>
      </c>
      <c r="D62" s="12">
        <f t="shared" si="24"/>
        <v>-2.222727273</v>
      </c>
      <c r="E62" s="12">
        <f t="shared" si="3"/>
        <v>8.498863636</v>
      </c>
      <c r="F62" s="12">
        <f t="shared" si="7"/>
        <v>-18.89065599</v>
      </c>
      <c r="G62" s="12">
        <f t="shared" ref="G62:H62" si="67">(D62)^2</f>
        <v>4.940516529</v>
      </c>
      <c r="H62" s="12">
        <f t="shared" si="67"/>
        <v>72.23068311</v>
      </c>
      <c r="I62" s="16"/>
      <c r="J62" s="14">
        <f t="shared" si="5"/>
        <v>-18.89065599</v>
      </c>
      <c r="K62" s="15">
        <f t="shared" si="6"/>
        <v>4.940516529</v>
      </c>
      <c r="L62" s="16"/>
    </row>
    <row r="63">
      <c r="A63" s="10">
        <v>61.0</v>
      </c>
      <c r="B63" s="11">
        <v>18.1</v>
      </c>
      <c r="C63" s="11">
        <v>63.1</v>
      </c>
      <c r="D63" s="12">
        <f t="shared" si="24"/>
        <v>-2.222727273</v>
      </c>
      <c r="E63" s="12">
        <f t="shared" si="3"/>
        <v>9.398863636</v>
      </c>
      <c r="F63" s="12">
        <f t="shared" si="7"/>
        <v>-20.89111054</v>
      </c>
      <c r="G63" s="12">
        <f t="shared" ref="G63:H63" si="68">(D63)^2</f>
        <v>4.940516529</v>
      </c>
      <c r="H63" s="12">
        <f t="shared" si="68"/>
        <v>88.33863765</v>
      </c>
      <c r="I63" s="16"/>
      <c r="J63" s="14">
        <f t="shared" si="5"/>
        <v>-20.89111054</v>
      </c>
      <c r="K63" s="15">
        <f t="shared" si="6"/>
        <v>4.940516529</v>
      </c>
      <c r="L63" s="16"/>
    </row>
    <row r="64">
      <c r="A64" s="10">
        <v>62.0</v>
      </c>
      <c r="B64" s="11">
        <v>17.4</v>
      </c>
      <c r="C64" s="11">
        <v>61.5</v>
      </c>
      <c r="D64" s="12">
        <f t="shared" si="24"/>
        <v>-2.922727273</v>
      </c>
      <c r="E64" s="12">
        <f t="shared" si="3"/>
        <v>7.798863636</v>
      </c>
      <c r="F64" s="12">
        <f t="shared" si="7"/>
        <v>-22.79395145</v>
      </c>
      <c r="G64" s="12">
        <f t="shared" ref="G64:H64" si="69">(D64)^2</f>
        <v>8.542334711</v>
      </c>
      <c r="H64" s="12">
        <f t="shared" si="69"/>
        <v>60.82227402</v>
      </c>
      <c r="I64" s="16"/>
      <c r="J64" s="14">
        <f t="shared" si="5"/>
        <v>-22.79395145</v>
      </c>
      <c r="K64" s="15">
        <f t="shared" si="6"/>
        <v>8.542334711</v>
      </c>
      <c r="L64" s="16"/>
    </row>
    <row r="65">
      <c r="A65" s="10">
        <v>63.0</v>
      </c>
      <c r="B65" s="11">
        <v>18.1</v>
      </c>
      <c r="C65" s="11">
        <v>62.5</v>
      </c>
      <c r="D65" s="12">
        <f t="shared" si="24"/>
        <v>-2.222727273</v>
      </c>
      <c r="E65" s="12">
        <f t="shared" si="3"/>
        <v>8.798863636</v>
      </c>
      <c r="F65" s="12">
        <f t="shared" si="7"/>
        <v>-19.55747417</v>
      </c>
      <c r="G65" s="12">
        <f t="shared" ref="G65:H65" si="70">(D65)^2</f>
        <v>4.940516529</v>
      </c>
      <c r="H65" s="12">
        <f t="shared" si="70"/>
        <v>77.42000129</v>
      </c>
      <c r="I65" s="16"/>
      <c r="J65" s="14">
        <f t="shared" si="5"/>
        <v>-19.55747417</v>
      </c>
      <c r="K65" s="15">
        <f t="shared" si="6"/>
        <v>4.940516529</v>
      </c>
      <c r="L65" s="16"/>
    </row>
    <row r="66">
      <c r="A66" s="10">
        <v>64.0</v>
      </c>
      <c r="B66" s="11">
        <v>17.7</v>
      </c>
      <c r="C66" s="11">
        <v>63.4</v>
      </c>
      <c r="D66" s="12">
        <f t="shared" si="24"/>
        <v>-2.622727273</v>
      </c>
      <c r="E66" s="12">
        <f t="shared" si="3"/>
        <v>9.698863636</v>
      </c>
      <c r="F66" s="12">
        <f t="shared" si="7"/>
        <v>-25.43747417</v>
      </c>
      <c r="G66" s="12">
        <f t="shared" ref="G66:H66" si="71">(D66)^2</f>
        <v>6.878698347</v>
      </c>
      <c r="H66" s="12">
        <f t="shared" si="71"/>
        <v>94.06795584</v>
      </c>
      <c r="I66" s="16"/>
      <c r="J66" s="14">
        <f t="shared" si="5"/>
        <v>-25.43747417</v>
      </c>
      <c r="K66" s="15">
        <f t="shared" si="6"/>
        <v>6.878698347</v>
      </c>
      <c r="L66" s="16"/>
    </row>
    <row r="67">
      <c r="A67" s="10">
        <v>65.0</v>
      </c>
      <c r="B67" s="11">
        <v>17.1</v>
      </c>
      <c r="C67" s="11">
        <v>62.8</v>
      </c>
      <c r="D67" s="12">
        <f t="shared" si="24"/>
        <v>-3.222727273</v>
      </c>
      <c r="E67" s="12">
        <f t="shared" si="3"/>
        <v>9.098863636</v>
      </c>
      <c r="F67" s="12">
        <f t="shared" si="7"/>
        <v>-29.32315599</v>
      </c>
      <c r="G67" s="12">
        <f t="shared" ref="G67:H67" si="72">(D67)^2</f>
        <v>10.38597107</v>
      </c>
      <c r="H67" s="12">
        <f t="shared" si="72"/>
        <v>82.78931947</v>
      </c>
      <c r="I67" s="16"/>
      <c r="J67" s="14">
        <f t="shared" si="5"/>
        <v>-29.32315599</v>
      </c>
      <c r="K67" s="15">
        <f t="shared" si="6"/>
        <v>10.38597107</v>
      </c>
      <c r="L67" s="16"/>
    </row>
    <row r="68">
      <c r="A68" s="10">
        <v>66.0</v>
      </c>
      <c r="B68" s="11">
        <v>17.7</v>
      </c>
      <c r="C68" s="11">
        <v>56.8</v>
      </c>
      <c r="D68" s="12">
        <f t="shared" si="24"/>
        <v>-2.622727273</v>
      </c>
      <c r="E68" s="12">
        <f t="shared" si="3"/>
        <v>3.098863636</v>
      </c>
      <c r="F68" s="12">
        <f t="shared" si="7"/>
        <v>-8.127474174</v>
      </c>
      <c r="G68" s="12">
        <f t="shared" ref="G68:H68" si="73">(D68)^2</f>
        <v>6.878698347</v>
      </c>
      <c r="H68" s="12">
        <f t="shared" si="73"/>
        <v>9.602955837</v>
      </c>
      <c r="I68" s="16"/>
      <c r="J68" s="14">
        <f t="shared" si="5"/>
        <v>-8.127474174</v>
      </c>
      <c r="K68" s="15">
        <f t="shared" si="6"/>
        <v>6.878698347</v>
      </c>
      <c r="L68" s="16"/>
    </row>
    <row r="69">
      <c r="A69" s="10">
        <v>67.0</v>
      </c>
      <c r="B69" s="11">
        <v>17.7</v>
      </c>
      <c r="C69" s="11">
        <v>63.4</v>
      </c>
      <c r="D69" s="12">
        <f t="shared" si="24"/>
        <v>-2.622727273</v>
      </c>
      <c r="E69" s="12">
        <f t="shared" si="3"/>
        <v>9.698863636</v>
      </c>
      <c r="F69" s="12">
        <f t="shared" si="7"/>
        <v>-25.43747417</v>
      </c>
      <c r="G69" s="12">
        <f t="shared" ref="G69:H69" si="74">(D69)^2</f>
        <v>6.878698347</v>
      </c>
      <c r="H69" s="12">
        <f t="shared" si="74"/>
        <v>94.06795584</v>
      </c>
      <c r="I69" s="16"/>
      <c r="J69" s="14">
        <f t="shared" si="5"/>
        <v>-25.43747417</v>
      </c>
      <c r="K69" s="15">
        <f t="shared" si="6"/>
        <v>6.878698347</v>
      </c>
      <c r="L69" s="16"/>
    </row>
    <row r="70">
      <c r="A70" s="10">
        <v>68.0</v>
      </c>
      <c r="B70" s="11">
        <v>17.1</v>
      </c>
      <c r="C70" s="11">
        <v>63.0</v>
      </c>
      <c r="D70" s="12">
        <f t="shared" si="24"/>
        <v>-3.222727273</v>
      </c>
      <c r="E70" s="12">
        <f t="shared" si="3"/>
        <v>9.298863636</v>
      </c>
      <c r="F70" s="12">
        <f t="shared" si="7"/>
        <v>-29.96770145</v>
      </c>
      <c r="G70" s="12">
        <f t="shared" ref="G70:H70" si="75">(D70)^2</f>
        <v>10.38597107</v>
      </c>
      <c r="H70" s="12">
        <f t="shared" si="75"/>
        <v>86.46886493</v>
      </c>
      <c r="I70" s="16"/>
      <c r="J70" s="14">
        <f t="shared" si="5"/>
        <v>-29.96770145</v>
      </c>
      <c r="K70" s="15">
        <f t="shared" si="6"/>
        <v>10.38597107</v>
      </c>
      <c r="L70" s="16"/>
    </row>
    <row r="71">
      <c r="A71" s="10">
        <v>69.0</v>
      </c>
      <c r="B71" s="11">
        <v>17.7</v>
      </c>
      <c r="C71" s="11">
        <v>64.1</v>
      </c>
      <c r="D71" s="12">
        <f t="shared" si="24"/>
        <v>-2.622727273</v>
      </c>
      <c r="E71" s="12">
        <f t="shared" si="3"/>
        <v>10.39886364</v>
      </c>
      <c r="F71" s="12">
        <f t="shared" si="7"/>
        <v>-27.27338326</v>
      </c>
      <c r="G71" s="12">
        <f t="shared" ref="G71:H71" si="76">(D71)^2</f>
        <v>6.878698347</v>
      </c>
      <c r="H71" s="12">
        <f t="shared" si="76"/>
        <v>108.1363649</v>
      </c>
      <c r="I71" s="16"/>
      <c r="J71" s="14">
        <f t="shared" si="5"/>
        <v>-27.27338326</v>
      </c>
      <c r="K71" s="15">
        <f t="shared" si="6"/>
        <v>6.878698347</v>
      </c>
      <c r="L71" s="16"/>
    </row>
    <row r="72">
      <c r="A72" s="10">
        <v>70.0</v>
      </c>
      <c r="B72" s="11">
        <v>17.1</v>
      </c>
      <c r="C72" s="11">
        <v>62.3</v>
      </c>
      <c r="D72" s="12">
        <f t="shared" si="24"/>
        <v>-3.222727273</v>
      </c>
      <c r="E72" s="12">
        <f t="shared" si="3"/>
        <v>8.598863636</v>
      </c>
      <c r="F72" s="12">
        <f t="shared" si="7"/>
        <v>-27.71179236</v>
      </c>
      <c r="G72" s="12">
        <f t="shared" ref="G72:H72" si="77">(D72)^2</f>
        <v>10.38597107</v>
      </c>
      <c r="H72" s="12">
        <f t="shared" si="77"/>
        <v>73.94045584</v>
      </c>
      <c r="I72" s="16"/>
      <c r="J72" s="14">
        <f t="shared" si="5"/>
        <v>-27.71179236</v>
      </c>
      <c r="K72" s="15">
        <f t="shared" si="6"/>
        <v>10.38597107</v>
      </c>
      <c r="L72" s="16"/>
    </row>
    <row r="73">
      <c r="A73" s="10">
        <v>71.0</v>
      </c>
      <c r="B73" s="11">
        <v>17.7</v>
      </c>
      <c r="C73" s="11">
        <v>63.6</v>
      </c>
      <c r="D73" s="12">
        <f t="shared" si="24"/>
        <v>-2.622727273</v>
      </c>
      <c r="E73" s="12">
        <f t="shared" si="3"/>
        <v>9.898863636</v>
      </c>
      <c r="F73" s="12">
        <f t="shared" si="7"/>
        <v>-25.96201963</v>
      </c>
      <c r="G73" s="12">
        <f t="shared" ref="G73:H73" si="78">(D73)^2</f>
        <v>6.878698347</v>
      </c>
      <c r="H73" s="12">
        <f t="shared" si="78"/>
        <v>97.98750129</v>
      </c>
      <c r="I73" s="16"/>
      <c r="J73" s="14">
        <f t="shared" si="5"/>
        <v>-25.96201963</v>
      </c>
      <c r="K73" s="15">
        <f t="shared" si="6"/>
        <v>6.878698347</v>
      </c>
      <c r="L73" s="16"/>
    </row>
    <row r="74">
      <c r="A74" s="10">
        <v>72.0</v>
      </c>
      <c r="B74" s="11">
        <v>17.1</v>
      </c>
      <c r="C74" s="11">
        <v>62.8</v>
      </c>
      <c r="D74" s="12">
        <f t="shared" si="24"/>
        <v>-3.222727273</v>
      </c>
      <c r="E74" s="12">
        <f t="shared" si="3"/>
        <v>9.098863636</v>
      </c>
      <c r="F74" s="12">
        <f t="shared" si="7"/>
        <v>-29.32315599</v>
      </c>
      <c r="G74" s="12">
        <f t="shared" ref="G74:H74" si="79">(D74)^2</f>
        <v>10.38597107</v>
      </c>
      <c r="H74" s="12">
        <f t="shared" si="79"/>
        <v>82.78931947</v>
      </c>
      <c r="I74" s="16"/>
      <c r="J74" s="14">
        <f t="shared" si="5"/>
        <v>-29.32315599</v>
      </c>
      <c r="K74" s="15">
        <f t="shared" si="6"/>
        <v>10.38597107</v>
      </c>
      <c r="L74" s="16"/>
    </row>
    <row r="75">
      <c r="A75" s="10">
        <v>73.0</v>
      </c>
      <c r="B75" s="11">
        <v>18.1</v>
      </c>
      <c r="C75" s="11">
        <v>63.0</v>
      </c>
      <c r="D75" s="12">
        <f t="shared" si="24"/>
        <v>-2.222727273</v>
      </c>
      <c r="E75" s="12">
        <f t="shared" si="3"/>
        <v>9.298863636</v>
      </c>
      <c r="F75" s="12">
        <f t="shared" si="7"/>
        <v>-20.66883781</v>
      </c>
      <c r="G75" s="12">
        <f t="shared" ref="G75:H75" si="80">(D75)^2</f>
        <v>4.940516529</v>
      </c>
      <c r="H75" s="12">
        <f t="shared" si="80"/>
        <v>86.46886493</v>
      </c>
      <c r="I75" s="16"/>
      <c r="J75" s="14">
        <f t="shared" si="5"/>
        <v>-20.66883781</v>
      </c>
      <c r="K75" s="15">
        <f t="shared" si="6"/>
        <v>4.940516529</v>
      </c>
      <c r="L75" s="16"/>
    </row>
    <row r="76">
      <c r="A76" s="10">
        <v>74.0</v>
      </c>
      <c r="B76" s="11">
        <v>17.1</v>
      </c>
      <c r="C76" s="11">
        <v>63.0</v>
      </c>
      <c r="D76" s="12">
        <f t="shared" si="24"/>
        <v>-3.222727273</v>
      </c>
      <c r="E76" s="12">
        <f t="shared" si="3"/>
        <v>9.298863636</v>
      </c>
      <c r="F76" s="12">
        <f t="shared" si="7"/>
        <v>-29.96770145</v>
      </c>
      <c r="G76" s="12">
        <f t="shared" ref="G76:H76" si="81">(D76)^2</f>
        <v>10.38597107</v>
      </c>
      <c r="H76" s="12">
        <f t="shared" si="81"/>
        <v>86.46886493</v>
      </c>
      <c r="I76" s="16"/>
      <c r="J76" s="14">
        <f t="shared" si="5"/>
        <v>-29.96770145</v>
      </c>
      <c r="K76" s="15">
        <f t="shared" si="6"/>
        <v>10.38597107</v>
      </c>
      <c r="L76" s="16"/>
    </row>
    <row r="77">
      <c r="A77" s="10">
        <v>75.0</v>
      </c>
      <c r="B77" s="11">
        <v>17.7</v>
      </c>
      <c r="C77" s="11">
        <v>57.0</v>
      </c>
      <c r="D77" s="12">
        <f t="shared" si="24"/>
        <v>-2.622727273</v>
      </c>
      <c r="E77" s="12">
        <f t="shared" si="3"/>
        <v>3.298863636</v>
      </c>
      <c r="F77" s="12">
        <f t="shared" si="7"/>
        <v>-8.652019628</v>
      </c>
      <c r="G77" s="12">
        <f t="shared" ref="G77:H77" si="82">(D77)^2</f>
        <v>6.878698347</v>
      </c>
      <c r="H77" s="12">
        <f t="shared" si="82"/>
        <v>10.88250129</v>
      </c>
      <c r="I77" s="16"/>
      <c r="J77" s="14">
        <f t="shared" si="5"/>
        <v>-8.652019628</v>
      </c>
      <c r="K77" s="15">
        <f t="shared" si="6"/>
        <v>6.878698347</v>
      </c>
      <c r="L77" s="16"/>
    </row>
    <row r="78">
      <c r="A78" s="10">
        <v>76.0</v>
      </c>
      <c r="B78" s="11">
        <v>17.7</v>
      </c>
      <c r="C78" s="11">
        <v>63.3</v>
      </c>
      <c r="D78" s="12">
        <f t="shared" si="24"/>
        <v>-2.622727273</v>
      </c>
      <c r="E78" s="12">
        <f t="shared" si="3"/>
        <v>9.598863636</v>
      </c>
      <c r="F78" s="12">
        <f t="shared" si="7"/>
        <v>-25.17520145</v>
      </c>
      <c r="G78" s="12">
        <f t="shared" ref="G78:H78" si="83">(D78)^2</f>
        <v>6.878698347</v>
      </c>
      <c r="H78" s="12">
        <f t="shared" si="83"/>
        <v>92.13818311</v>
      </c>
      <c r="I78" s="16"/>
      <c r="J78" s="14">
        <f t="shared" si="5"/>
        <v>-25.17520145</v>
      </c>
      <c r="K78" s="15">
        <f t="shared" si="6"/>
        <v>6.878698347</v>
      </c>
      <c r="L78" s="16"/>
    </row>
    <row r="79">
      <c r="A79" s="10">
        <v>77.0</v>
      </c>
      <c r="B79" s="11">
        <v>17.7</v>
      </c>
      <c r="C79" s="11">
        <v>57.4</v>
      </c>
      <c r="D79" s="12">
        <f t="shared" si="24"/>
        <v>-2.622727273</v>
      </c>
      <c r="E79" s="12">
        <f t="shared" si="3"/>
        <v>3.698863636</v>
      </c>
      <c r="F79" s="12">
        <f t="shared" si="7"/>
        <v>-9.701110537</v>
      </c>
      <c r="G79" s="12">
        <f t="shared" ref="G79:H79" si="84">(D79)^2</f>
        <v>6.878698347</v>
      </c>
      <c r="H79" s="12">
        <f t="shared" si="84"/>
        <v>13.6815922</v>
      </c>
      <c r="I79" s="16"/>
      <c r="J79" s="14">
        <f t="shared" si="5"/>
        <v>-9.701110537</v>
      </c>
      <c r="K79" s="15">
        <f t="shared" si="6"/>
        <v>6.878698347</v>
      </c>
      <c r="L79" s="16"/>
    </row>
    <row r="80">
      <c r="A80" s="10">
        <v>78.0</v>
      </c>
      <c r="B80" s="11">
        <v>17.7</v>
      </c>
      <c r="C80" s="11">
        <v>63.9</v>
      </c>
      <c r="D80" s="12">
        <f t="shared" si="24"/>
        <v>-2.622727273</v>
      </c>
      <c r="E80" s="12">
        <f t="shared" si="3"/>
        <v>10.19886364</v>
      </c>
      <c r="F80" s="12">
        <f t="shared" si="7"/>
        <v>-26.74883781</v>
      </c>
      <c r="G80" s="12">
        <f t="shared" ref="G80:H80" si="85">(D80)^2</f>
        <v>6.878698347</v>
      </c>
      <c r="H80" s="12">
        <f t="shared" si="85"/>
        <v>104.0168195</v>
      </c>
      <c r="I80" s="16"/>
      <c r="J80" s="14">
        <f t="shared" si="5"/>
        <v>-26.74883781</v>
      </c>
      <c r="K80" s="15">
        <f t="shared" si="6"/>
        <v>6.878698347</v>
      </c>
      <c r="L80" s="16"/>
    </row>
    <row r="81">
      <c r="A81" s="10">
        <v>79.0</v>
      </c>
      <c r="B81" s="11">
        <v>17.1</v>
      </c>
      <c r="C81" s="11">
        <v>63.4</v>
      </c>
      <c r="D81" s="12">
        <f t="shared" si="24"/>
        <v>-3.222727273</v>
      </c>
      <c r="E81" s="12">
        <f t="shared" si="3"/>
        <v>9.698863636</v>
      </c>
      <c r="F81" s="12">
        <f t="shared" si="7"/>
        <v>-31.25679236</v>
      </c>
      <c r="G81" s="12">
        <f t="shared" ref="G81:H81" si="86">(D81)^2</f>
        <v>10.38597107</v>
      </c>
      <c r="H81" s="12">
        <f t="shared" si="86"/>
        <v>94.06795584</v>
      </c>
      <c r="I81" s="16"/>
      <c r="J81" s="14">
        <f t="shared" si="5"/>
        <v>-31.25679236</v>
      </c>
      <c r="K81" s="15">
        <f t="shared" si="6"/>
        <v>10.38597107</v>
      </c>
      <c r="L81" s="16"/>
    </row>
    <row r="82">
      <c r="A82" s="10">
        <v>80.0</v>
      </c>
      <c r="B82" s="11">
        <v>17.7</v>
      </c>
      <c r="C82" s="11">
        <v>64.4</v>
      </c>
      <c r="D82" s="12">
        <f t="shared" si="24"/>
        <v>-2.622727273</v>
      </c>
      <c r="E82" s="12">
        <f t="shared" si="3"/>
        <v>10.69886364</v>
      </c>
      <c r="F82" s="12">
        <f t="shared" si="7"/>
        <v>-28.06020145</v>
      </c>
      <c r="G82" s="12">
        <f t="shared" ref="G82:H82" si="87">(D82)^2</f>
        <v>6.878698347</v>
      </c>
      <c r="H82" s="12">
        <f t="shared" si="87"/>
        <v>114.4656831</v>
      </c>
      <c r="I82" s="16"/>
      <c r="J82" s="14">
        <f t="shared" si="5"/>
        <v>-28.06020145</v>
      </c>
      <c r="K82" s="15">
        <f t="shared" si="6"/>
        <v>6.878698347</v>
      </c>
      <c r="L82" s="16"/>
    </row>
    <row r="83">
      <c r="A83" s="10">
        <v>81.0</v>
      </c>
      <c r="B83" s="11">
        <v>17.4</v>
      </c>
      <c r="C83" s="11">
        <v>64.1</v>
      </c>
      <c r="D83" s="12">
        <f t="shared" si="24"/>
        <v>-2.922727273</v>
      </c>
      <c r="E83" s="12">
        <f t="shared" si="3"/>
        <v>10.39886364</v>
      </c>
      <c r="F83" s="12">
        <f t="shared" si="7"/>
        <v>-30.39304236</v>
      </c>
      <c r="G83" s="12">
        <f t="shared" ref="G83:H83" si="88">(D83)^2</f>
        <v>8.542334711</v>
      </c>
      <c r="H83" s="12">
        <f t="shared" si="88"/>
        <v>108.1363649</v>
      </c>
      <c r="I83" s="16"/>
      <c r="J83" s="14">
        <f t="shared" si="5"/>
        <v>-30.39304236</v>
      </c>
      <c r="K83" s="15">
        <f t="shared" si="6"/>
        <v>8.542334711</v>
      </c>
      <c r="L83" s="16"/>
    </row>
    <row r="84">
      <c r="A84" s="10">
        <v>82.0</v>
      </c>
      <c r="B84" s="11">
        <v>17.7</v>
      </c>
      <c r="C84" s="11">
        <v>57.9</v>
      </c>
      <c r="D84" s="12">
        <f t="shared" si="24"/>
        <v>-2.622727273</v>
      </c>
      <c r="E84" s="12">
        <f t="shared" si="3"/>
        <v>4.198863636</v>
      </c>
      <c r="F84" s="12">
        <f t="shared" si="7"/>
        <v>-11.01247417</v>
      </c>
      <c r="G84" s="12">
        <f t="shared" ref="G84:H84" si="89">(D84)^2</f>
        <v>6.878698347</v>
      </c>
      <c r="H84" s="12">
        <f t="shared" si="89"/>
        <v>17.63045584</v>
      </c>
      <c r="I84" s="16"/>
      <c r="J84" s="14">
        <f t="shared" si="5"/>
        <v>-11.01247417</v>
      </c>
      <c r="K84" s="15">
        <f t="shared" si="6"/>
        <v>6.878698347</v>
      </c>
      <c r="L84" s="16"/>
    </row>
    <row r="85">
      <c r="A85" s="10">
        <v>83.0</v>
      </c>
      <c r="B85" s="11">
        <v>17.7</v>
      </c>
      <c r="C85" s="11">
        <v>64.9</v>
      </c>
      <c r="D85" s="12">
        <f t="shared" si="24"/>
        <v>-2.622727273</v>
      </c>
      <c r="E85" s="12">
        <f t="shared" si="3"/>
        <v>11.19886364</v>
      </c>
      <c r="F85" s="12">
        <f t="shared" si="7"/>
        <v>-29.37156508</v>
      </c>
      <c r="G85" s="12">
        <f t="shared" ref="G85:H85" si="90">(D85)^2</f>
        <v>6.878698347</v>
      </c>
      <c r="H85" s="12">
        <f t="shared" si="90"/>
        <v>125.4145467</v>
      </c>
      <c r="I85" s="16"/>
      <c r="J85" s="14">
        <f t="shared" si="5"/>
        <v>-29.37156508</v>
      </c>
      <c r="K85" s="15">
        <f t="shared" si="6"/>
        <v>6.878698347</v>
      </c>
      <c r="L85" s="16"/>
    </row>
    <row r="86">
      <c r="A86" s="10">
        <v>84.0</v>
      </c>
      <c r="B86" s="11">
        <v>17.1</v>
      </c>
      <c r="C86" s="11">
        <v>63.9</v>
      </c>
      <c r="D86" s="12">
        <f t="shared" si="24"/>
        <v>-3.222727273</v>
      </c>
      <c r="E86" s="12">
        <f t="shared" si="3"/>
        <v>10.19886364</v>
      </c>
      <c r="F86" s="12">
        <f t="shared" si="7"/>
        <v>-32.86815599</v>
      </c>
      <c r="G86" s="12">
        <f t="shared" ref="G86:H86" si="91">(D86)^2</f>
        <v>10.38597107</v>
      </c>
      <c r="H86" s="12">
        <f t="shared" si="91"/>
        <v>104.0168195</v>
      </c>
      <c r="I86" s="16"/>
      <c r="J86" s="14">
        <f t="shared" si="5"/>
        <v>-32.86815599</v>
      </c>
      <c r="K86" s="15">
        <f t="shared" si="6"/>
        <v>10.38597107</v>
      </c>
      <c r="L86" s="16"/>
    </row>
    <row r="87">
      <c r="A87" s="10">
        <v>85.0</v>
      </c>
      <c r="B87" s="11">
        <v>17.7</v>
      </c>
      <c r="C87" s="11">
        <v>64.1</v>
      </c>
      <c r="D87" s="12">
        <f t="shared" si="24"/>
        <v>-2.622727273</v>
      </c>
      <c r="E87" s="12">
        <f t="shared" si="3"/>
        <v>10.39886364</v>
      </c>
      <c r="F87" s="12">
        <f t="shared" si="7"/>
        <v>-27.27338326</v>
      </c>
      <c r="G87" s="12">
        <f t="shared" ref="G87:H87" si="92">(D87)^2</f>
        <v>6.878698347</v>
      </c>
      <c r="H87" s="12">
        <f t="shared" si="92"/>
        <v>108.1363649</v>
      </c>
      <c r="I87" s="16"/>
      <c r="J87" s="14">
        <f t="shared" si="5"/>
        <v>-27.27338326</v>
      </c>
      <c r="K87" s="15">
        <f t="shared" si="6"/>
        <v>6.878698347</v>
      </c>
      <c r="L87" s="16"/>
    </row>
    <row r="88">
      <c r="A88" s="10">
        <v>86.0</v>
      </c>
      <c r="B88" s="11">
        <v>17.1</v>
      </c>
      <c r="C88" s="11">
        <v>63.4</v>
      </c>
      <c r="D88" s="12">
        <f t="shared" si="24"/>
        <v>-3.222727273</v>
      </c>
      <c r="E88" s="12">
        <f t="shared" si="3"/>
        <v>9.698863636</v>
      </c>
      <c r="F88" s="12">
        <f t="shared" si="7"/>
        <v>-31.25679236</v>
      </c>
      <c r="G88" s="12">
        <f t="shared" ref="G88:H88" si="93">(D88)^2</f>
        <v>10.38597107</v>
      </c>
      <c r="H88" s="12">
        <f t="shared" si="93"/>
        <v>94.06795584</v>
      </c>
      <c r="I88" s="16"/>
      <c r="J88" s="14">
        <f t="shared" si="5"/>
        <v>-31.25679236</v>
      </c>
      <c r="K88" s="15">
        <f t="shared" si="6"/>
        <v>10.38597107</v>
      </c>
      <c r="L88" s="16"/>
    </row>
    <row r="89">
      <c r="A89" s="10">
        <v>87.0</v>
      </c>
      <c r="B89" s="11">
        <v>17.4</v>
      </c>
      <c r="C89" s="11">
        <v>58.5</v>
      </c>
      <c r="D89" s="12">
        <f t="shared" si="24"/>
        <v>-2.922727273</v>
      </c>
      <c r="E89" s="12">
        <f t="shared" si="3"/>
        <v>4.798863636</v>
      </c>
      <c r="F89" s="12">
        <f t="shared" si="7"/>
        <v>-14.02576963</v>
      </c>
      <c r="G89" s="12">
        <f t="shared" ref="G89:H89" si="94">(D89)^2</f>
        <v>8.542334711</v>
      </c>
      <c r="H89" s="12">
        <f t="shared" si="94"/>
        <v>23.0290922</v>
      </c>
      <c r="I89" s="16"/>
      <c r="J89" s="14">
        <f t="shared" si="5"/>
        <v>-14.02576963</v>
      </c>
      <c r="K89" s="15">
        <f t="shared" si="6"/>
        <v>8.542334711</v>
      </c>
      <c r="L89" s="16"/>
    </row>
    <row r="90">
      <c r="A90" s="17" t="s">
        <v>12</v>
      </c>
      <c r="B90" s="15">
        <f t="shared" ref="B90:C90" si="95">AVERAGE(B2:B89)</f>
        <v>20.32272727</v>
      </c>
      <c r="C90" s="15">
        <f t="shared" si="95"/>
        <v>53.70113636</v>
      </c>
      <c r="D90" s="16"/>
      <c r="E90" s="16"/>
      <c r="F90" s="18">
        <f t="shared" ref="F90:H90" si="96">SUM(F2:F89)</f>
        <v>-1712.980367</v>
      </c>
      <c r="G90" s="18">
        <f t="shared" si="96"/>
        <v>1055.109483</v>
      </c>
      <c r="H90" s="18">
        <f t="shared" si="96"/>
        <v>5349.569886</v>
      </c>
      <c r="I90" s="19"/>
      <c r="J90" s="18">
        <f t="shared" ref="J90:K90" si="97">SUM(J2:J89)</f>
        <v>-1690.602273</v>
      </c>
      <c r="K90" s="18">
        <f t="shared" si="97"/>
        <v>602.3745455</v>
      </c>
      <c r="L90" s="16"/>
    </row>
    <row r="91">
      <c r="A91" s="3"/>
      <c r="B91" s="3"/>
      <c r="C91" s="3"/>
    </row>
    <row r="92">
      <c r="A92" s="20" t="s">
        <v>20</v>
      </c>
      <c r="B92" s="21">
        <f>J90/K90</f>
        <v>-2.806563268</v>
      </c>
      <c r="C92" s="3"/>
    </row>
    <row r="93">
      <c r="A93" s="20" t="s">
        <v>21</v>
      </c>
      <c r="B93" s="21">
        <f>C90-(B92*B90)</f>
        <v>110.7381562</v>
      </c>
      <c r="C93" s="3"/>
    </row>
    <row r="94">
      <c r="A94" s="22" t="s">
        <v>15</v>
      </c>
      <c r="B94" s="23">
        <f>B93 + (B92 * 3.8)</f>
        <v>100.0732158</v>
      </c>
      <c r="C94" s="3"/>
    </row>
    <row r="95">
      <c r="A95" s="22" t="s">
        <v>16</v>
      </c>
      <c r="B95" s="23">
        <f>F90/(SQRT(G90*H90))</f>
        <v>-0.7210148165</v>
      </c>
      <c r="C95" s="3"/>
    </row>
    <row r="96">
      <c r="A96" s="24" t="s">
        <v>17</v>
      </c>
      <c r="B96" s="23">
        <f>(B92*2.6)+B93</f>
        <v>103.4410917</v>
      </c>
      <c r="C96" s="3"/>
    </row>
    <row r="97">
      <c r="A97" s="3"/>
      <c r="B97" s="3"/>
      <c r="C97" s="3"/>
    </row>
    <row r="98">
      <c r="A98" s="26" t="s">
        <v>22</v>
      </c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2">
    <mergeCell ref="J1:K1"/>
    <mergeCell ref="A98:C10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6.63"/>
    <col customWidth="1" min="3" max="3" width="20.75"/>
    <col customWidth="1" min="4" max="8" width="15.25"/>
  </cols>
  <sheetData>
    <row r="1">
      <c r="A1" s="4" t="s">
        <v>3</v>
      </c>
      <c r="B1" s="5" t="s">
        <v>23</v>
      </c>
      <c r="C1" s="5" t="s">
        <v>19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7"/>
      <c r="J1" s="8" t="s">
        <v>11</v>
      </c>
      <c r="L1" s="9"/>
    </row>
    <row r="2">
      <c r="A2" s="10">
        <v>0.0</v>
      </c>
      <c r="B2" s="11">
        <v>94.8</v>
      </c>
      <c r="C2" s="11">
        <v>44.5</v>
      </c>
      <c r="D2" s="12">
        <f t="shared" ref="D2:D17" si="2">B2-$B$90</f>
        <v>29.34886364</v>
      </c>
      <c r="E2" s="12">
        <f t="shared" ref="E2:E89" si="3">C2-$C$90</f>
        <v>-9.201136364</v>
      </c>
      <c r="F2" s="12">
        <f>D2*$E2</f>
        <v>-270.0428964</v>
      </c>
      <c r="G2" s="12">
        <f t="shared" ref="G2:H2" si="1">(D2)^2</f>
        <v>861.3557967</v>
      </c>
      <c r="H2" s="12">
        <f t="shared" si="1"/>
        <v>84.66091038</v>
      </c>
      <c r="I2" s="13"/>
      <c r="J2" s="14">
        <f t="shared" ref="J2:J89" si="5">(B2-$B$90)*(C2-$C$90)</f>
        <v>-270.0428964</v>
      </c>
      <c r="K2" s="15">
        <f t="shared" ref="K2:K89" si="6">(B2-$B$90)^2</f>
        <v>861.3557967</v>
      </c>
      <c r="L2" s="16"/>
    </row>
    <row r="3">
      <c r="A3" s="10">
        <v>1.0</v>
      </c>
      <c r="B3" s="11">
        <v>96.3</v>
      </c>
      <c r="C3" s="11">
        <v>43.1</v>
      </c>
      <c r="D3" s="12">
        <f t="shared" si="2"/>
        <v>30.84886364</v>
      </c>
      <c r="E3" s="12">
        <f t="shared" si="3"/>
        <v>-10.60113636</v>
      </c>
      <c r="F3" s="12">
        <f t="shared" ref="F3:F89" si="7">D3*E3</f>
        <v>-327.0330101</v>
      </c>
      <c r="G3" s="12">
        <f t="shared" ref="G3:H3" si="4">(D3)^2</f>
        <v>951.6523877</v>
      </c>
      <c r="H3" s="12">
        <f t="shared" si="4"/>
        <v>112.3840922</v>
      </c>
      <c r="I3" s="13"/>
      <c r="J3" s="14">
        <f t="shared" si="5"/>
        <v>-327.0330101</v>
      </c>
      <c r="K3" s="15">
        <f t="shared" si="6"/>
        <v>951.6523877</v>
      </c>
      <c r="L3" s="16"/>
    </row>
    <row r="4">
      <c r="A4" s="10">
        <v>2.0</v>
      </c>
      <c r="B4" s="11">
        <v>97.6</v>
      </c>
      <c r="C4" s="11">
        <v>43.4</v>
      </c>
      <c r="D4" s="12">
        <f t="shared" si="2"/>
        <v>32.14886364</v>
      </c>
      <c r="E4" s="12">
        <f t="shared" si="3"/>
        <v>-10.30113636</v>
      </c>
      <c r="F4" s="12">
        <f t="shared" si="7"/>
        <v>-331.1698283</v>
      </c>
      <c r="G4" s="12">
        <f t="shared" ref="G4:H4" si="8">(D4)^2</f>
        <v>1033.549433</v>
      </c>
      <c r="H4" s="12">
        <f t="shared" si="8"/>
        <v>106.1134104</v>
      </c>
      <c r="I4" s="13"/>
      <c r="J4" s="14">
        <f t="shared" si="5"/>
        <v>-331.1698283</v>
      </c>
      <c r="K4" s="15">
        <f t="shared" si="6"/>
        <v>1033.549433</v>
      </c>
      <c r="L4" s="16"/>
    </row>
    <row r="5">
      <c r="A5" s="10">
        <v>3.0</v>
      </c>
      <c r="B5" s="11">
        <v>97.8</v>
      </c>
      <c r="C5" s="11">
        <v>46.6</v>
      </c>
      <c r="D5" s="12">
        <f t="shared" si="2"/>
        <v>32.34886364</v>
      </c>
      <c r="E5" s="12">
        <f t="shared" si="3"/>
        <v>-7.101136364</v>
      </c>
      <c r="F5" s="12">
        <f t="shared" si="7"/>
        <v>-229.7136919</v>
      </c>
      <c r="G5" s="12">
        <f t="shared" ref="G5:H5" si="9">(D5)^2</f>
        <v>1046.448979</v>
      </c>
      <c r="H5" s="12">
        <f t="shared" si="9"/>
        <v>50.42613765</v>
      </c>
      <c r="I5" s="13"/>
      <c r="J5" s="14">
        <f t="shared" si="5"/>
        <v>-229.7136919</v>
      </c>
      <c r="K5" s="15">
        <f t="shared" si="6"/>
        <v>1046.448979</v>
      </c>
      <c r="L5" s="16"/>
    </row>
    <row r="6">
      <c r="A6" s="10">
        <v>4.0</v>
      </c>
      <c r="B6" s="11">
        <v>98.2</v>
      </c>
      <c r="C6" s="11">
        <v>44.5</v>
      </c>
      <c r="D6" s="12">
        <f t="shared" si="2"/>
        <v>32.74886364</v>
      </c>
      <c r="E6" s="12">
        <f t="shared" si="3"/>
        <v>-9.201136364</v>
      </c>
      <c r="F6" s="12">
        <f t="shared" si="7"/>
        <v>-301.3267601</v>
      </c>
      <c r="G6" s="12">
        <f t="shared" ref="G6:H6" si="10">(D6)^2</f>
        <v>1072.488069</v>
      </c>
      <c r="H6" s="12">
        <f t="shared" si="10"/>
        <v>84.66091038</v>
      </c>
      <c r="I6" s="13"/>
      <c r="J6" s="14">
        <f t="shared" si="5"/>
        <v>-301.3267601</v>
      </c>
      <c r="K6" s="15">
        <f t="shared" si="6"/>
        <v>1072.488069</v>
      </c>
      <c r="L6" s="16"/>
    </row>
    <row r="7">
      <c r="A7" s="10">
        <v>5.0</v>
      </c>
      <c r="B7" s="11">
        <v>98.0</v>
      </c>
      <c r="C7" s="11">
        <v>42.9</v>
      </c>
      <c r="D7" s="12">
        <f t="shared" si="2"/>
        <v>32.54886364</v>
      </c>
      <c r="E7" s="12">
        <f t="shared" si="3"/>
        <v>-10.80113636</v>
      </c>
      <c r="F7" s="12">
        <f t="shared" si="7"/>
        <v>-351.5647146</v>
      </c>
      <c r="G7" s="12">
        <f t="shared" ref="G7:H7" si="11">(D7)^2</f>
        <v>1059.428524</v>
      </c>
      <c r="H7" s="12">
        <f t="shared" si="11"/>
        <v>116.6645467</v>
      </c>
      <c r="I7" s="13"/>
      <c r="J7" s="14">
        <f t="shared" si="5"/>
        <v>-351.5647146</v>
      </c>
      <c r="K7" s="15">
        <f t="shared" si="6"/>
        <v>1059.428524</v>
      </c>
      <c r="L7" s="16"/>
    </row>
    <row r="8">
      <c r="A8" s="10">
        <v>6.0</v>
      </c>
      <c r="B8" s="11">
        <v>98.2</v>
      </c>
      <c r="C8" s="11">
        <v>42.6</v>
      </c>
      <c r="D8" s="12">
        <f t="shared" si="2"/>
        <v>32.74886364</v>
      </c>
      <c r="E8" s="12">
        <f t="shared" si="3"/>
        <v>-11.10113636</v>
      </c>
      <c r="F8" s="12">
        <f t="shared" si="7"/>
        <v>-363.549601</v>
      </c>
      <c r="G8" s="12">
        <f t="shared" ref="G8:H8" si="12">(D8)^2</f>
        <v>1072.488069</v>
      </c>
      <c r="H8" s="12">
        <f t="shared" si="12"/>
        <v>123.2352286</v>
      </c>
      <c r="I8" s="13"/>
      <c r="J8" s="14">
        <f t="shared" si="5"/>
        <v>-363.549601</v>
      </c>
      <c r="K8" s="15">
        <f t="shared" si="6"/>
        <v>1072.488069</v>
      </c>
      <c r="L8" s="16"/>
    </row>
    <row r="9">
      <c r="A9" s="10">
        <v>7.0</v>
      </c>
      <c r="B9" s="11">
        <v>97.6</v>
      </c>
      <c r="C9" s="11">
        <v>47.3</v>
      </c>
      <c r="D9" s="12">
        <f t="shared" si="2"/>
        <v>32.14886364</v>
      </c>
      <c r="E9" s="12">
        <f t="shared" si="3"/>
        <v>-6.401136364</v>
      </c>
      <c r="F9" s="12">
        <f t="shared" si="7"/>
        <v>-205.7892601</v>
      </c>
      <c r="G9" s="12">
        <f t="shared" ref="G9:H9" si="13">(D9)^2</f>
        <v>1033.549433</v>
      </c>
      <c r="H9" s="12">
        <f t="shared" si="13"/>
        <v>40.97454675</v>
      </c>
      <c r="I9" s="13"/>
      <c r="J9" s="14">
        <f t="shared" si="5"/>
        <v>-205.7892601</v>
      </c>
      <c r="K9" s="15">
        <f t="shared" si="6"/>
        <v>1033.549433</v>
      </c>
      <c r="L9" s="16"/>
    </row>
    <row r="10">
      <c r="A10" s="10">
        <v>8.0</v>
      </c>
      <c r="B10" s="11">
        <v>97.0</v>
      </c>
      <c r="C10" s="11">
        <v>46.9</v>
      </c>
      <c r="D10" s="12">
        <f t="shared" si="2"/>
        <v>31.54886364</v>
      </c>
      <c r="E10" s="12">
        <f t="shared" si="3"/>
        <v>-6.801136364</v>
      </c>
      <c r="F10" s="12">
        <f t="shared" si="7"/>
        <v>-214.5681237</v>
      </c>
      <c r="G10" s="12">
        <f t="shared" ref="G10:H10" si="14">(D10)^2</f>
        <v>995.3307967</v>
      </c>
      <c r="H10" s="12">
        <f t="shared" si="14"/>
        <v>46.25545584</v>
      </c>
      <c r="I10" s="13"/>
      <c r="J10" s="14">
        <f t="shared" si="5"/>
        <v>-214.5681237</v>
      </c>
      <c r="K10" s="15">
        <f t="shared" si="6"/>
        <v>995.3307967</v>
      </c>
      <c r="L10" s="16"/>
    </row>
    <row r="11">
      <c r="A11" s="10">
        <v>9.0</v>
      </c>
      <c r="B11" s="11">
        <v>96.7</v>
      </c>
      <c r="C11" s="11">
        <v>49.1</v>
      </c>
      <c r="D11" s="12">
        <f t="shared" si="2"/>
        <v>31.24886364</v>
      </c>
      <c r="E11" s="12">
        <f t="shared" si="3"/>
        <v>-4.601136364</v>
      </c>
      <c r="F11" s="12">
        <f t="shared" si="7"/>
        <v>-143.7802828</v>
      </c>
      <c r="G11" s="12">
        <f t="shared" ref="G11:H11" si="15">(D11)^2</f>
        <v>976.4914786</v>
      </c>
      <c r="H11" s="12">
        <f t="shared" si="15"/>
        <v>21.17045584</v>
      </c>
      <c r="I11" s="16"/>
      <c r="J11" s="14">
        <f t="shared" si="5"/>
        <v>-143.7802828</v>
      </c>
      <c r="K11" s="15">
        <f t="shared" si="6"/>
        <v>976.4914786</v>
      </c>
      <c r="L11" s="16"/>
    </row>
    <row r="12">
      <c r="A12" s="10">
        <v>10.0</v>
      </c>
      <c r="B12" s="11">
        <v>97.8</v>
      </c>
      <c r="C12" s="11">
        <v>45.9</v>
      </c>
      <c r="D12" s="12">
        <f t="shared" si="2"/>
        <v>32.34886364</v>
      </c>
      <c r="E12" s="12">
        <f t="shared" si="3"/>
        <v>-7.801136364</v>
      </c>
      <c r="F12" s="12">
        <f t="shared" si="7"/>
        <v>-252.3578964</v>
      </c>
      <c r="G12" s="12">
        <f t="shared" ref="G12:H12" si="16">(D12)^2</f>
        <v>1046.448979</v>
      </c>
      <c r="H12" s="12">
        <f t="shared" si="16"/>
        <v>60.85772856</v>
      </c>
      <c r="I12" s="16"/>
      <c r="J12" s="14">
        <f t="shared" si="5"/>
        <v>-252.3578964</v>
      </c>
      <c r="K12" s="15">
        <f t="shared" si="6"/>
        <v>1046.448979</v>
      </c>
      <c r="L12" s="16"/>
    </row>
    <row r="13">
      <c r="A13" s="10">
        <v>11.0</v>
      </c>
      <c r="B13" s="11">
        <v>96.4</v>
      </c>
      <c r="C13" s="11">
        <v>48.1</v>
      </c>
      <c r="D13" s="12">
        <f t="shared" si="2"/>
        <v>30.94886364</v>
      </c>
      <c r="E13" s="12">
        <f t="shared" si="3"/>
        <v>-5.601136364</v>
      </c>
      <c r="F13" s="12">
        <f t="shared" si="7"/>
        <v>-173.3488055</v>
      </c>
      <c r="G13" s="12">
        <f t="shared" ref="G13:H13" si="17">(D13)^2</f>
        <v>957.8321604</v>
      </c>
      <c r="H13" s="12">
        <f t="shared" si="17"/>
        <v>31.37272856</v>
      </c>
      <c r="I13" s="16"/>
      <c r="J13" s="14">
        <f t="shared" si="5"/>
        <v>-173.3488055</v>
      </c>
      <c r="K13" s="15">
        <f t="shared" si="6"/>
        <v>957.8321604</v>
      </c>
      <c r="L13" s="16"/>
    </row>
    <row r="14">
      <c r="A14" s="10">
        <v>12.0</v>
      </c>
      <c r="B14" s="11">
        <v>95.7</v>
      </c>
      <c r="C14" s="11">
        <v>48.1</v>
      </c>
      <c r="D14" s="12">
        <f t="shared" si="2"/>
        <v>30.24886364</v>
      </c>
      <c r="E14" s="12">
        <f t="shared" si="3"/>
        <v>-5.601136364</v>
      </c>
      <c r="F14" s="12">
        <f t="shared" si="7"/>
        <v>-169.4280101</v>
      </c>
      <c r="G14" s="12">
        <f t="shared" ref="G14:H14" si="18">(D14)^2</f>
        <v>914.9937513</v>
      </c>
      <c r="H14" s="12">
        <f t="shared" si="18"/>
        <v>31.37272856</v>
      </c>
      <c r="I14" s="16"/>
      <c r="J14" s="14">
        <f t="shared" si="5"/>
        <v>-169.4280101</v>
      </c>
      <c r="K14" s="15">
        <f t="shared" si="6"/>
        <v>914.9937513</v>
      </c>
      <c r="L14" s="16"/>
    </row>
    <row r="15">
      <c r="A15" s="10">
        <v>13.0</v>
      </c>
      <c r="B15" s="11">
        <v>94.2</v>
      </c>
      <c r="C15" s="11">
        <v>52.2</v>
      </c>
      <c r="D15" s="12">
        <f t="shared" si="2"/>
        <v>28.74886364</v>
      </c>
      <c r="E15" s="12">
        <f t="shared" si="3"/>
        <v>-1.501136364</v>
      </c>
      <c r="F15" s="12">
        <f t="shared" si="7"/>
        <v>-43.15596462</v>
      </c>
      <c r="G15" s="12">
        <f t="shared" ref="G15:H15" si="19">(D15)^2</f>
        <v>826.4971604</v>
      </c>
      <c r="H15" s="12">
        <f t="shared" si="19"/>
        <v>2.253410382</v>
      </c>
      <c r="I15" s="16"/>
      <c r="J15" s="14">
        <f t="shared" si="5"/>
        <v>-43.15596462</v>
      </c>
      <c r="K15" s="15">
        <f t="shared" si="6"/>
        <v>826.4971604</v>
      </c>
      <c r="L15" s="16"/>
    </row>
    <row r="16">
      <c r="A16" s="10">
        <v>14.0</v>
      </c>
      <c r="B16" s="11">
        <v>95.6</v>
      </c>
      <c r="C16" s="11">
        <v>49.4</v>
      </c>
      <c r="D16" s="12">
        <f t="shared" si="2"/>
        <v>30.14886364</v>
      </c>
      <c r="E16" s="12">
        <f t="shared" si="3"/>
        <v>-4.301136364</v>
      </c>
      <c r="F16" s="12">
        <f t="shared" si="7"/>
        <v>-129.6743737</v>
      </c>
      <c r="G16" s="12">
        <f t="shared" ref="G16:H16" si="20">(D16)^2</f>
        <v>908.9539786</v>
      </c>
      <c r="H16" s="12">
        <f t="shared" si="20"/>
        <v>18.49977402</v>
      </c>
      <c r="I16" s="16"/>
      <c r="J16" s="14">
        <f t="shared" si="5"/>
        <v>-129.6743737</v>
      </c>
      <c r="K16" s="15">
        <f t="shared" si="6"/>
        <v>908.9539786</v>
      </c>
      <c r="L16" s="16"/>
    </row>
    <row r="17">
      <c r="A17" s="10">
        <v>15.0</v>
      </c>
      <c r="B17" s="11">
        <v>93.6</v>
      </c>
      <c r="C17" s="11">
        <v>53.3</v>
      </c>
      <c r="D17" s="12">
        <f t="shared" si="2"/>
        <v>28.14886364</v>
      </c>
      <c r="E17" s="12">
        <f t="shared" si="3"/>
        <v>-0.4011363636</v>
      </c>
      <c r="F17" s="12">
        <f t="shared" si="7"/>
        <v>-11.2915328</v>
      </c>
      <c r="G17" s="12">
        <f t="shared" ref="G17:H17" si="21">(D17)^2</f>
        <v>792.358524</v>
      </c>
      <c r="H17" s="12">
        <f t="shared" si="21"/>
        <v>0.1609103822</v>
      </c>
      <c r="I17" s="16"/>
      <c r="J17" s="14">
        <f t="shared" si="5"/>
        <v>-11.2915328</v>
      </c>
      <c r="K17" s="15">
        <f t="shared" si="6"/>
        <v>792.358524</v>
      </c>
      <c r="L17" s="16"/>
    </row>
    <row r="18">
      <c r="A18" s="10">
        <v>16.0</v>
      </c>
      <c r="B18" s="11">
        <v>94.7</v>
      </c>
      <c r="C18" s="11">
        <v>52.6</v>
      </c>
      <c r="D18" s="12">
        <f>B18-B106</f>
        <v>94.7</v>
      </c>
      <c r="E18" s="12">
        <f t="shared" si="3"/>
        <v>-1.101136364</v>
      </c>
      <c r="F18" s="12">
        <f t="shared" si="7"/>
        <v>-104.2776136</v>
      </c>
      <c r="G18" s="12">
        <f t="shared" ref="G18:H18" si="22">(D18)^2</f>
        <v>8968.09</v>
      </c>
      <c r="H18" s="12">
        <f t="shared" si="22"/>
        <v>1.212501291</v>
      </c>
      <c r="I18" s="16"/>
      <c r="J18" s="14">
        <f t="shared" si="5"/>
        <v>-32.20698735</v>
      </c>
      <c r="K18" s="15">
        <f t="shared" si="6"/>
        <v>855.496024</v>
      </c>
      <c r="L18" s="16"/>
    </row>
    <row r="19">
      <c r="A19" s="10">
        <v>17.0</v>
      </c>
      <c r="B19" s="11">
        <v>94.0</v>
      </c>
      <c r="C19" s="11">
        <v>52.1</v>
      </c>
      <c r="D19" s="12">
        <f t="shared" ref="D19:D89" si="24">B19-$B$90</f>
        <v>28.54886364</v>
      </c>
      <c r="E19" s="12">
        <f t="shared" si="3"/>
        <v>-1.601136364</v>
      </c>
      <c r="F19" s="12">
        <f t="shared" si="7"/>
        <v>-45.71062371</v>
      </c>
      <c r="G19" s="12">
        <f t="shared" ref="G19:H19" si="23">(D19)^2</f>
        <v>815.0376149</v>
      </c>
      <c r="H19" s="12">
        <f t="shared" si="23"/>
        <v>2.563637655</v>
      </c>
      <c r="I19" s="16"/>
      <c r="J19" s="14">
        <f t="shared" si="5"/>
        <v>-45.71062371</v>
      </c>
      <c r="K19" s="15">
        <f t="shared" si="6"/>
        <v>815.0376149</v>
      </c>
      <c r="L19" s="16"/>
    </row>
    <row r="20">
      <c r="A20" s="10">
        <v>18.0</v>
      </c>
      <c r="B20" s="11">
        <v>96.8</v>
      </c>
      <c r="C20" s="11">
        <v>48.5</v>
      </c>
      <c r="D20" s="12">
        <f t="shared" si="24"/>
        <v>31.34886364</v>
      </c>
      <c r="E20" s="12">
        <f t="shared" si="3"/>
        <v>-5.201136364</v>
      </c>
      <c r="F20" s="12">
        <f t="shared" si="7"/>
        <v>-163.0497146</v>
      </c>
      <c r="G20" s="12">
        <f t="shared" ref="G20:H20" si="25">(D20)^2</f>
        <v>982.7512513</v>
      </c>
      <c r="H20" s="12">
        <f t="shared" si="25"/>
        <v>27.05181947</v>
      </c>
      <c r="I20" s="16"/>
      <c r="J20" s="14">
        <f t="shared" si="5"/>
        <v>-163.0497146</v>
      </c>
      <c r="K20" s="15">
        <f t="shared" si="6"/>
        <v>982.7512513</v>
      </c>
      <c r="L20" s="16"/>
    </row>
    <row r="21">
      <c r="A21" s="10">
        <v>19.0</v>
      </c>
      <c r="B21" s="11">
        <v>97.5</v>
      </c>
      <c r="C21" s="11">
        <v>49.6</v>
      </c>
      <c r="D21" s="12">
        <f t="shared" si="24"/>
        <v>32.04886364</v>
      </c>
      <c r="E21" s="12">
        <f t="shared" si="3"/>
        <v>-4.101136364</v>
      </c>
      <c r="F21" s="12">
        <f t="shared" si="7"/>
        <v>-131.4367601</v>
      </c>
      <c r="G21" s="12">
        <f t="shared" ref="G21:H21" si="26">(D21)^2</f>
        <v>1027.12966</v>
      </c>
      <c r="H21" s="12">
        <f t="shared" si="26"/>
        <v>16.81931947</v>
      </c>
      <c r="I21" s="16"/>
      <c r="J21" s="14">
        <f t="shared" si="5"/>
        <v>-131.4367601</v>
      </c>
      <c r="K21" s="15">
        <f t="shared" si="6"/>
        <v>1027.12966</v>
      </c>
      <c r="L21" s="16"/>
    </row>
    <row r="22">
      <c r="A22" s="10">
        <v>20.0</v>
      </c>
      <c r="B22" s="11">
        <v>96.5</v>
      </c>
      <c r="C22" s="11">
        <v>45.0</v>
      </c>
      <c r="D22" s="12">
        <f t="shared" si="24"/>
        <v>31.04886364</v>
      </c>
      <c r="E22" s="12">
        <f t="shared" si="3"/>
        <v>-8.701136364</v>
      </c>
      <c r="F22" s="12">
        <f t="shared" si="7"/>
        <v>-270.1603964</v>
      </c>
      <c r="G22" s="12">
        <f t="shared" ref="G22:H22" si="27">(D22)^2</f>
        <v>964.0319331</v>
      </c>
      <c r="H22" s="12">
        <f t="shared" si="27"/>
        <v>75.70977402</v>
      </c>
      <c r="I22" s="16"/>
      <c r="J22" s="14">
        <f t="shared" si="5"/>
        <v>-270.1603964</v>
      </c>
      <c r="K22" s="15">
        <f t="shared" si="6"/>
        <v>964.0319331</v>
      </c>
      <c r="L22" s="16"/>
    </row>
    <row r="23">
      <c r="A23" s="10">
        <v>21.0</v>
      </c>
      <c r="B23" s="11">
        <v>97.7</v>
      </c>
      <c r="C23" s="11">
        <v>46.7</v>
      </c>
      <c r="D23" s="12">
        <f t="shared" si="24"/>
        <v>32.24886364</v>
      </c>
      <c r="E23" s="12">
        <f t="shared" si="3"/>
        <v>-7.001136364</v>
      </c>
      <c r="F23" s="12">
        <f t="shared" si="7"/>
        <v>-225.7786919</v>
      </c>
      <c r="G23" s="12">
        <f t="shared" ref="G23:H23" si="28">(D23)^2</f>
        <v>1039.989206</v>
      </c>
      <c r="H23" s="12">
        <f t="shared" si="28"/>
        <v>49.01591038</v>
      </c>
      <c r="I23" s="16"/>
      <c r="J23" s="14">
        <f t="shared" si="5"/>
        <v>-225.7786919</v>
      </c>
      <c r="K23" s="15">
        <f t="shared" si="6"/>
        <v>1039.989206</v>
      </c>
      <c r="L23" s="16"/>
    </row>
    <row r="24">
      <c r="A24" s="10">
        <v>22.0</v>
      </c>
      <c r="B24" s="11">
        <v>97.8</v>
      </c>
      <c r="C24" s="11">
        <v>46.1</v>
      </c>
      <c r="D24" s="12">
        <f t="shared" si="24"/>
        <v>32.34886364</v>
      </c>
      <c r="E24" s="12">
        <f t="shared" si="3"/>
        <v>-7.601136364</v>
      </c>
      <c r="F24" s="12">
        <f t="shared" si="7"/>
        <v>-245.8881237</v>
      </c>
      <c r="G24" s="12">
        <f t="shared" ref="G24:H24" si="29">(D24)^2</f>
        <v>1046.448979</v>
      </c>
      <c r="H24" s="12">
        <f t="shared" si="29"/>
        <v>57.77727402</v>
      </c>
      <c r="I24" s="16"/>
      <c r="J24" s="14">
        <f t="shared" si="5"/>
        <v>-245.8881237</v>
      </c>
      <c r="K24" s="15">
        <f t="shared" si="6"/>
        <v>1046.448979</v>
      </c>
      <c r="L24" s="16"/>
    </row>
    <row r="25">
      <c r="A25" s="10">
        <v>23.0</v>
      </c>
      <c r="B25" s="11">
        <v>98.0</v>
      </c>
      <c r="C25" s="11">
        <v>40.9</v>
      </c>
      <c r="D25" s="12">
        <f t="shared" si="24"/>
        <v>32.54886364</v>
      </c>
      <c r="E25" s="12">
        <f t="shared" si="3"/>
        <v>-12.80113636</v>
      </c>
      <c r="F25" s="12">
        <f t="shared" si="7"/>
        <v>-416.6624419</v>
      </c>
      <c r="G25" s="12">
        <f t="shared" ref="G25:H25" si="30">(D25)^2</f>
        <v>1059.428524</v>
      </c>
      <c r="H25" s="12">
        <f t="shared" si="30"/>
        <v>163.8690922</v>
      </c>
      <c r="I25" s="16"/>
      <c r="J25" s="14">
        <f t="shared" si="5"/>
        <v>-416.6624419</v>
      </c>
      <c r="K25" s="15">
        <f t="shared" si="6"/>
        <v>1059.428524</v>
      </c>
      <c r="L25" s="16"/>
    </row>
    <row r="26">
      <c r="A26" s="10">
        <v>24.0</v>
      </c>
      <c r="B26" s="11">
        <v>98.7</v>
      </c>
      <c r="C26" s="11">
        <v>39.0</v>
      </c>
      <c r="D26" s="12">
        <f t="shared" si="24"/>
        <v>33.24886364</v>
      </c>
      <c r="E26" s="12">
        <f t="shared" si="3"/>
        <v>-14.70113636</v>
      </c>
      <c r="F26" s="12">
        <f t="shared" si="7"/>
        <v>-488.7960783</v>
      </c>
      <c r="G26" s="12">
        <f t="shared" ref="G26:H26" si="31">(D26)^2</f>
        <v>1105.486933</v>
      </c>
      <c r="H26" s="12">
        <f t="shared" si="31"/>
        <v>216.1234104</v>
      </c>
      <c r="I26" s="16"/>
      <c r="J26" s="14">
        <f t="shared" si="5"/>
        <v>-488.7960783</v>
      </c>
      <c r="K26" s="15">
        <f t="shared" si="6"/>
        <v>1105.486933</v>
      </c>
      <c r="L26" s="16"/>
    </row>
    <row r="27">
      <c r="A27" s="10">
        <v>25.0</v>
      </c>
      <c r="B27" s="11">
        <v>98.1</v>
      </c>
      <c r="C27" s="11">
        <v>39.8</v>
      </c>
      <c r="D27" s="12">
        <f t="shared" si="24"/>
        <v>32.64886364</v>
      </c>
      <c r="E27" s="12">
        <f t="shared" si="3"/>
        <v>-13.90113636</v>
      </c>
      <c r="F27" s="12">
        <f t="shared" si="7"/>
        <v>-453.8563055</v>
      </c>
      <c r="G27" s="12">
        <f t="shared" ref="G27:H27" si="32">(D27)^2</f>
        <v>1065.948297</v>
      </c>
      <c r="H27" s="12">
        <f t="shared" si="32"/>
        <v>193.2415922</v>
      </c>
      <c r="I27" s="16"/>
      <c r="J27" s="14">
        <f t="shared" si="5"/>
        <v>-453.8563055</v>
      </c>
      <c r="K27" s="15">
        <f t="shared" si="6"/>
        <v>1065.948297</v>
      </c>
      <c r="L27" s="16"/>
    </row>
    <row r="28">
      <c r="A28" s="10">
        <v>26.0</v>
      </c>
      <c r="B28" s="11">
        <v>95.8</v>
      </c>
      <c r="C28" s="11">
        <v>47.8</v>
      </c>
      <c r="D28" s="12">
        <f t="shared" si="24"/>
        <v>30.34886364</v>
      </c>
      <c r="E28" s="12">
        <f t="shared" si="3"/>
        <v>-5.901136364</v>
      </c>
      <c r="F28" s="12">
        <f t="shared" si="7"/>
        <v>-179.0927828</v>
      </c>
      <c r="G28" s="12">
        <f t="shared" ref="G28:H28" si="33">(D28)^2</f>
        <v>921.053524</v>
      </c>
      <c r="H28" s="12">
        <f t="shared" si="33"/>
        <v>34.82341038</v>
      </c>
      <c r="I28" s="16"/>
      <c r="J28" s="14">
        <f t="shared" si="5"/>
        <v>-179.0927828</v>
      </c>
      <c r="K28" s="15">
        <f t="shared" si="6"/>
        <v>921.053524</v>
      </c>
      <c r="L28" s="16"/>
    </row>
    <row r="29">
      <c r="A29" s="10">
        <v>27.0</v>
      </c>
      <c r="B29" s="11">
        <v>98.4</v>
      </c>
      <c r="C29" s="11">
        <v>41.5</v>
      </c>
      <c r="D29" s="12">
        <f t="shared" si="24"/>
        <v>32.94886364</v>
      </c>
      <c r="E29" s="12">
        <f t="shared" si="3"/>
        <v>-12.20113636</v>
      </c>
      <c r="F29" s="12">
        <f t="shared" si="7"/>
        <v>-402.0135783</v>
      </c>
      <c r="G29" s="12">
        <f t="shared" ref="G29:H29" si="34">(D29)^2</f>
        <v>1085.627615</v>
      </c>
      <c r="H29" s="12">
        <f t="shared" si="34"/>
        <v>148.8677286</v>
      </c>
      <c r="I29" s="16"/>
      <c r="J29" s="14">
        <f t="shared" si="5"/>
        <v>-402.0135783</v>
      </c>
      <c r="K29" s="15">
        <f t="shared" si="6"/>
        <v>1085.627615</v>
      </c>
      <c r="L29" s="16"/>
    </row>
    <row r="30">
      <c r="A30" s="10">
        <v>28.0</v>
      </c>
      <c r="B30" s="11">
        <v>97.8</v>
      </c>
      <c r="C30" s="11">
        <v>48.8</v>
      </c>
      <c r="D30" s="12">
        <f t="shared" si="24"/>
        <v>32.34886364</v>
      </c>
      <c r="E30" s="12">
        <f t="shared" si="3"/>
        <v>-4.901136364</v>
      </c>
      <c r="F30" s="12">
        <f t="shared" si="7"/>
        <v>-158.5461919</v>
      </c>
      <c r="G30" s="12">
        <f t="shared" ref="G30:H30" si="35">(D30)^2</f>
        <v>1046.448979</v>
      </c>
      <c r="H30" s="12">
        <f t="shared" si="35"/>
        <v>24.02113765</v>
      </c>
      <c r="I30" s="16"/>
      <c r="J30" s="14">
        <f t="shared" si="5"/>
        <v>-158.5461919</v>
      </c>
      <c r="K30" s="15">
        <f t="shared" si="6"/>
        <v>1046.448979</v>
      </c>
      <c r="L30" s="16"/>
    </row>
    <row r="31">
      <c r="A31" s="10">
        <v>29.0</v>
      </c>
      <c r="B31" s="11">
        <v>97.5</v>
      </c>
      <c r="C31" s="11">
        <v>47.5</v>
      </c>
      <c r="D31" s="12">
        <f t="shared" si="24"/>
        <v>32.04886364</v>
      </c>
      <c r="E31" s="12">
        <f t="shared" si="3"/>
        <v>-6.201136364</v>
      </c>
      <c r="F31" s="12">
        <f t="shared" si="7"/>
        <v>-198.7393737</v>
      </c>
      <c r="G31" s="12">
        <f t="shared" ref="G31:H31" si="36">(D31)^2</f>
        <v>1027.12966</v>
      </c>
      <c r="H31" s="12">
        <f t="shared" si="36"/>
        <v>38.4540922</v>
      </c>
      <c r="I31" s="16"/>
      <c r="J31" s="14">
        <f t="shared" si="5"/>
        <v>-198.7393737</v>
      </c>
      <c r="K31" s="15">
        <f t="shared" si="6"/>
        <v>1027.12966</v>
      </c>
      <c r="L31" s="16"/>
    </row>
    <row r="32">
      <c r="A32" s="10">
        <v>30.0</v>
      </c>
      <c r="B32" s="11">
        <v>96.7</v>
      </c>
      <c r="C32" s="11">
        <v>46.1</v>
      </c>
      <c r="D32" s="12">
        <f t="shared" si="24"/>
        <v>31.24886364</v>
      </c>
      <c r="E32" s="12">
        <f t="shared" si="3"/>
        <v>-7.601136364</v>
      </c>
      <c r="F32" s="12">
        <f t="shared" si="7"/>
        <v>-237.5268737</v>
      </c>
      <c r="G32" s="12">
        <f t="shared" ref="G32:H32" si="37">(D32)^2</f>
        <v>976.4914786</v>
      </c>
      <c r="H32" s="12">
        <f t="shared" si="37"/>
        <v>57.77727402</v>
      </c>
      <c r="I32" s="16"/>
      <c r="J32" s="14">
        <f t="shared" si="5"/>
        <v>-237.5268737</v>
      </c>
      <c r="K32" s="15">
        <f t="shared" si="6"/>
        <v>976.4914786</v>
      </c>
      <c r="L32" s="16"/>
    </row>
    <row r="33">
      <c r="A33" s="10">
        <v>31.0</v>
      </c>
      <c r="B33" s="11">
        <v>95.5</v>
      </c>
      <c r="C33" s="11">
        <v>49.1</v>
      </c>
      <c r="D33" s="12">
        <f t="shared" si="24"/>
        <v>30.04886364</v>
      </c>
      <c r="E33" s="12">
        <f t="shared" si="3"/>
        <v>-4.601136364</v>
      </c>
      <c r="F33" s="12">
        <f t="shared" si="7"/>
        <v>-138.2589192</v>
      </c>
      <c r="G33" s="12">
        <f t="shared" ref="G33:H33" si="38">(D33)^2</f>
        <v>902.9342058</v>
      </c>
      <c r="H33" s="12">
        <f t="shared" si="38"/>
        <v>21.17045584</v>
      </c>
      <c r="I33" s="16"/>
      <c r="J33" s="14">
        <f t="shared" si="5"/>
        <v>-138.2589192</v>
      </c>
      <c r="K33" s="15">
        <f t="shared" si="6"/>
        <v>902.9342058</v>
      </c>
      <c r="L33" s="16"/>
    </row>
    <row r="34">
      <c r="A34" s="10">
        <v>32.0</v>
      </c>
      <c r="B34" s="11">
        <v>94.6</v>
      </c>
      <c r="C34" s="11">
        <v>46.9</v>
      </c>
      <c r="D34" s="12">
        <f t="shared" si="24"/>
        <v>29.14886364</v>
      </c>
      <c r="E34" s="12">
        <f t="shared" si="3"/>
        <v>-6.801136364</v>
      </c>
      <c r="F34" s="12">
        <f t="shared" si="7"/>
        <v>-198.2453964</v>
      </c>
      <c r="G34" s="12">
        <f t="shared" ref="G34:H34" si="39">(D34)^2</f>
        <v>849.6562513</v>
      </c>
      <c r="H34" s="12">
        <f t="shared" si="39"/>
        <v>46.25545584</v>
      </c>
      <c r="I34" s="16"/>
      <c r="J34" s="14">
        <f t="shared" si="5"/>
        <v>-198.2453964</v>
      </c>
      <c r="K34" s="15">
        <f t="shared" si="6"/>
        <v>849.6562513</v>
      </c>
      <c r="L34" s="16"/>
    </row>
    <row r="35">
      <c r="A35" s="10">
        <v>33.0</v>
      </c>
      <c r="B35" s="11">
        <v>96.4</v>
      </c>
      <c r="C35" s="11">
        <v>46.1</v>
      </c>
      <c r="D35" s="12">
        <f t="shared" si="24"/>
        <v>30.94886364</v>
      </c>
      <c r="E35" s="12">
        <f t="shared" si="3"/>
        <v>-7.601136364</v>
      </c>
      <c r="F35" s="12">
        <f t="shared" si="7"/>
        <v>-235.2465328</v>
      </c>
      <c r="G35" s="12">
        <f t="shared" ref="G35:H35" si="40">(D35)^2</f>
        <v>957.8321604</v>
      </c>
      <c r="H35" s="12">
        <f t="shared" si="40"/>
        <v>57.77727402</v>
      </c>
      <c r="I35" s="16"/>
      <c r="J35" s="14">
        <f t="shared" si="5"/>
        <v>-235.2465328</v>
      </c>
      <c r="K35" s="15">
        <f t="shared" si="6"/>
        <v>957.8321604</v>
      </c>
      <c r="L35" s="16"/>
    </row>
    <row r="36">
      <c r="A36" s="10">
        <v>34.0</v>
      </c>
      <c r="B36" s="11">
        <v>94.9</v>
      </c>
      <c r="C36" s="11">
        <v>47.8</v>
      </c>
      <c r="D36" s="12">
        <f t="shared" si="24"/>
        <v>29.44886364</v>
      </c>
      <c r="E36" s="12">
        <f t="shared" si="3"/>
        <v>-5.901136364</v>
      </c>
      <c r="F36" s="12">
        <f t="shared" si="7"/>
        <v>-173.7817601</v>
      </c>
      <c r="G36" s="12">
        <f t="shared" ref="G36:H36" si="41">(D36)^2</f>
        <v>867.2355695</v>
      </c>
      <c r="H36" s="12">
        <f t="shared" si="41"/>
        <v>34.82341038</v>
      </c>
      <c r="I36" s="16"/>
      <c r="J36" s="14">
        <f t="shared" si="5"/>
        <v>-173.7817601</v>
      </c>
      <c r="K36" s="15">
        <f t="shared" si="6"/>
        <v>867.2355695</v>
      </c>
      <c r="L36" s="16"/>
    </row>
    <row r="37">
      <c r="A37" s="10">
        <v>35.0</v>
      </c>
      <c r="B37" s="11">
        <v>96.7</v>
      </c>
      <c r="C37" s="11">
        <v>46.2</v>
      </c>
      <c r="D37" s="12">
        <f t="shared" si="24"/>
        <v>31.24886364</v>
      </c>
      <c r="E37" s="12">
        <f t="shared" si="3"/>
        <v>-7.501136364</v>
      </c>
      <c r="F37" s="12">
        <f t="shared" si="7"/>
        <v>-234.4019873</v>
      </c>
      <c r="G37" s="12">
        <f t="shared" ref="G37:H37" si="42">(D37)^2</f>
        <v>976.4914786</v>
      </c>
      <c r="H37" s="12">
        <f t="shared" si="42"/>
        <v>56.26704675</v>
      </c>
      <c r="I37" s="16"/>
      <c r="J37" s="14">
        <f t="shared" si="5"/>
        <v>-234.4019873</v>
      </c>
      <c r="K37" s="15">
        <f t="shared" si="6"/>
        <v>976.4914786</v>
      </c>
      <c r="L37" s="16"/>
    </row>
    <row r="38">
      <c r="A38" s="10">
        <v>36.0</v>
      </c>
      <c r="B38" s="11">
        <v>97.8</v>
      </c>
      <c r="C38" s="11">
        <v>52.6</v>
      </c>
      <c r="D38" s="12">
        <f t="shared" si="24"/>
        <v>32.34886364</v>
      </c>
      <c r="E38" s="12">
        <f t="shared" si="3"/>
        <v>-1.101136364</v>
      </c>
      <c r="F38" s="12">
        <f t="shared" si="7"/>
        <v>-35.62051007</v>
      </c>
      <c r="G38" s="12">
        <f t="shared" ref="G38:H38" si="43">(D38)^2</f>
        <v>1046.448979</v>
      </c>
      <c r="H38" s="12">
        <f t="shared" si="43"/>
        <v>1.212501291</v>
      </c>
      <c r="I38" s="16"/>
      <c r="J38" s="14">
        <f t="shared" si="5"/>
        <v>-35.62051007</v>
      </c>
      <c r="K38" s="15">
        <f t="shared" si="6"/>
        <v>1046.448979</v>
      </c>
      <c r="L38" s="16"/>
    </row>
    <row r="39">
      <c r="A39" s="10">
        <v>37.0</v>
      </c>
      <c r="B39" s="11">
        <v>98.1</v>
      </c>
      <c r="C39" s="11">
        <v>48.1</v>
      </c>
      <c r="D39" s="12">
        <f t="shared" si="24"/>
        <v>32.64886364</v>
      </c>
      <c r="E39" s="12">
        <f t="shared" si="3"/>
        <v>-5.601136364</v>
      </c>
      <c r="F39" s="12">
        <f t="shared" si="7"/>
        <v>-182.8707373</v>
      </c>
      <c r="G39" s="12">
        <f t="shared" ref="G39:H39" si="44">(D39)^2</f>
        <v>1065.948297</v>
      </c>
      <c r="H39" s="12">
        <f t="shared" si="44"/>
        <v>31.37272856</v>
      </c>
      <c r="I39" s="16"/>
      <c r="J39" s="14">
        <f t="shared" si="5"/>
        <v>-182.8707373</v>
      </c>
      <c r="K39" s="15">
        <f t="shared" si="6"/>
        <v>1065.948297</v>
      </c>
      <c r="L39" s="16"/>
    </row>
    <row r="40">
      <c r="A40" s="10">
        <v>38.0</v>
      </c>
      <c r="B40" s="11">
        <v>97.7</v>
      </c>
      <c r="C40" s="11">
        <v>47.5</v>
      </c>
      <c r="D40" s="12">
        <f t="shared" si="24"/>
        <v>32.24886364</v>
      </c>
      <c r="E40" s="12">
        <f t="shared" si="3"/>
        <v>-6.201136364</v>
      </c>
      <c r="F40" s="12">
        <f t="shared" si="7"/>
        <v>-199.979601</v>
      </c>
      <c r="G40" s="12">
        <f t="shared" ref="G40:H40" si="45">(D40)^2</f>
        <v>1039.989206</v>
      </c>
      <c r="H40" s="12">
        <f t="shared" si="45"/>
        <v>38.4540922</v>
      </c>
      <c r="I40" s="16"/>
      <c r="J40" s="14">
        <f t="shared" si="5"/>
        <v>-199.979601</v>
      </c>
      <c r="K40" s="15">
        <f t="shared" si="6"/>
        <v>1039.989206</v>
      </c>
      <c r="L40" s="16"/>
    </row>
    <row r="41">
      <c r="A41" s="10">
        <v>39.0</v>
      </c>
      <c r="B41" s="11">
        <v>97.4</v>
      </c>
      <c r="C41" s="11">
        <v>45.9</v>
      </c>
      <c r="D41" s="12">
        <f t="shared" si="24"/>
        <v>31.94886364</v>
      </c>
      <c r="E41" s="12">
        <f t="shared" si="3"/>
        <v>-7.801136364</v>
      </c>
      <c r="F41" s="12">
        <f t="shared" si="7"/>
        <v>-249.2374419</v>
      </c>
      <c r="G41" s="12">
        <f t="shared" ref="G41:H41" si="46">(D41)^2</f>
        <v>1020.729888</v>
      </c>
      <c r="H41" s="12">
        <f t="shared" si="46"/>
        <v>60.85772856</v>
      </c>
      <c r="I41" s="16"/>
      <c r="J41" s="14">
        <f t="shared" si="5"/>
        <v>-249.2374419</v>
      </c>
      <c r="K41" s="15">
        <f t="shared" si="6"/>
        <v>1020.729888</v>
      </c>
      <c r="L41" s="16"/>
    </row>
    <row r="42">
      <c r="A42" s="10">
        <v>40.0</v>
      </c>
      <c r="B42" s="11">
        <v>98.5</v>
      </c>
      <c r="C42" s="11">
        <v>43.7</v>
      </c>
      <c r="D42" s="12">
        <f t="shared" si="24"/>
        <v>33.04886364</v>
      </c>
      <c r="E42" s="12">
        <f t="shared" si="3"/>
        <v>-10.00113636</v>
      </c>
      <c r="F42" s="12">
        <f t="shared" si="7"/>
        <v>-330.5261919</v>
      </c>
      <c r="G42" s="12">
        <f t="shared" ref="G42:H42" si="47">(D42)^2</f>
        <v>1092.227388</v>
      </c>
      <c r="H42" s="12">
        <f t="shared" si="47"/>
        <v>100.0227286</v>
      </c>
      <c r="I42" s="16"/>
      <c r="J42" s="14">
        <f t="shared" si="5"/>
        <v>-330.5261919</v>
      </c>
      <c r="K42" s="15">
        <f t="shared" si="6"/>
        <v>1092.227388</v>
      </c>
      <c r="L42" s="16"/>
    </row>
    <row r="43">
      <c r="A43" s="10">
        <v>41.0</v>
      </c>
      <c r="B43" s="11">
        <v>97.7</v>
      </c>
      <c r="C43" s="11">
        <v>48.9</v>
      </c>
      <c r="D43" s="12">
        <f t="shared" si="24"/>
        <v>32.24886364</v>
      </c>
      <c r="E43" s="12">
        <f t="shared" si="3"/>
        <v>-4.801136364</v>
      </c>
      <c r="F43" s="12">
        <f t="shared" si="7"/>
        <v>-154.8311919</v>
      </c>
      <c r="G43" s="12">
        <f t="shared" ref="G43:H43" si="48">(D43)^2</f>
        <v>1039.989206</v>
      </c>
      <c r="H43" s="12">
        <f t="shared" si="48"/>
        <v>23.05091038</v>
      </c>
      <c r="I43" s="16"/>
      <c r="J43" s="14">
        <f t="shared" si="5"/>
        <v>-154.8311919</v>
      </c>
      <c r="K43" s="15">
        <f t="shared" si="6"/>
        <v>1039.989206</v>
      </c>
      <c r="L43" s="16"/>
    </row>
    <row r="44">
      <c r="A44" s="10">
        <v>42.0</v>
      </c>
      <c r="B44" s="11">
        <v>98.1</v>
      </c>
      <c r="C44" s="11">
        <v>46.4</v>
      </c>
      <c r="D44" s="12">
        <f t="shared" si="24"/>
        <v>32.64886364</v>
      </c>
      <c r="E44" s="12">
        <f t="shared" si="3"/>
        <v>-7.301136364</v>
      </c>
      <c r="F44" s="12">
        <f t="shared" si="7"/>
        <v>-238.3738055</v>
      </c>
      <c r="G44" s="12">
        <f t="shared" ref="G44:H44" si="49">(D44)^2</f>
        <v>1065.948297</v>
      </c>
      <c r="H44" s="12">
        <f t="shared" si="49"/>
        <v>53.3065922</v>
      </c>
      <c r="I44" s="16"/>
      <c r="J44" s="14">
        <f t="shared" si="5"/>
        <v>-238.3738055</v>
      </c>
      <c r="K44" s="15">
        <f t="shared" si="6"/>
        <v>1065.948297</v>
      </c>
      <c r="L44" s="16"/>
    </row>
    <row r="45">
      <c r="A45" s="10">
        <v>43.0</v>
      </c>
      <c r="B45" s="11">
        <v>97.5</v>
      </c>
      <c r="C45" s="11">
        <v>49.2</v>
      </c>
      <c r="D45" s="12">
        <f t="shared" si="24"/>
        <v>32.04886364</v>
      </c>
      <c r="E45" s="12">
        <f t="shared" si="3"/>
        <v>-4.501136364</v>
      </c>
      <c r="F45" s="12">
        <f t="shared" si="7"/>
        <v>-144.2563055</v>
      </c>
      <c r="G45" s="12">
        <f t="shared" ref="G45:H45" si="50">(D45)^2</f>
        <v>1027.12966</v>
      </c>
      <c r="H45" s="12">
        <f t="shared" si="50"/>
        <v>20.26022856</v>
      </c>
      <c r="I45" s="16"/>
      <c r="J45" s="14">
        <f t="shared" si="5"/>
        <v>-144.2563055</v>
      </c>
      <c r="K45" s="15">
        <f t="shared" si="6"/>
        <v>1027.12966</v>
      </c>
      <c r="L45" s="16"/>
    </row>
    <row r="46">
      <c r="A46" s="10">
        <v>44.0</v>
      </c>
      <c r="B46" s="11">
        <v>97.9</v>
      </c>
      <c r="C46" s="11">
        <v>47.2</v>
      </c>
      <c r="D46" s="12">
        <f t="shared" si="24"/>
        <v>32.44886364</v>
      </c>
      <c r="E46" s="12">
        <f t="shared" si="3"/>
        <v>-6.501136364</v>
      </c>
      <c r="F46" s="12">
        <f t="shared" si="7"/>
        <v>-210.9544873</v>
      </c>
      <c r="G46" s="12">
        <f t="shared" ref="G46:H46" si="51">(D46)^2</f>
        <v>1052.928751</v>
      </c>
      <c r="H46" s="12">
        <f t="shared" si="51"/>
        <v>42.26477402</v>
      </c>
      <c r="I46" s="16"/>
      <c r="J46" s="14">
        <f t="shared" si="5"/>
        <v>-210.9544873</v>
      </c>
      <c r="K46" s="15">
        <f t="shared" si="6"/>
        <v>1052.928751</v>
      </c>
      <c r="L46" s="16"/>
    </row>
    <row r="47">
      <c r="A47" s="10">
        <v>45.0</v>
      </c>
      <c r="B47" s="11">
        <v>93.5</v>
      </c>
      <c r="C47" s="11">
        <v>52.4</v>
      </c>
      <c r="D47" s="12">
        <f t="shared" si="24"/>
        <v>28.04886364</v>
      </c>
      <c r="E47" s="12">
        <f t="shared" si="3"/>
        <v>-1.301136364</v>
      </c>
      <c r="F47" s="12">
        <f t="shared" si="7"/>
        <v>-36.49539644</v>
      </c>
      <c r="G47" s="12">
        <f t="shared" ref="G47:H47" si="52">(D47)^2</f>
        <v>786.7387513</v>
      </c>
      <c r="H47" s="12">
        <f t="shared" si="52"/>
        <v>1.692955837</v>
      </c>
      <c r="I47" s="16"/>
      <c r="J47" s="14">
        <f t="shared" si="5"/>
        <v>-36.49539644</v>
      </c>
      <c r="K47" s="15">
        <f t="shared" si="6"/>
        <v>786.7387513</v>
      </c>
      <c r="L47" s="16"/>
    </row>
    <row r="48">
      <c r="A48" s="10">
        <v>46.0</v>
      </c>
      <c r="B48" s="11">
        <v>92.9</v>
      </c>
      <c r="C48" s="11">
        <v>53.8</v>
      </c>
      <c r="D48" s="12">
        <f t="shared" si="24"/>
        <v>27.44886364</v>
      </c>
      <c r="E48" s="12">
        <f t="shared" si="3"/>
        <v>0.09886363636</v>
      </c>
      <c r="F48" s="12">
        <f t="shared" si="7"/>
        <v>2.713694473</v>
      </c>
      <c r="G48" s="12">
        <f t="shared" ref="G48:H48" si="53">(D48)^2</f>
        <v>753.4401149</v>
      </c>
      <c r="H48" s="12">
        <f t="shared" si="53"/>
        <v>0.009774018595</v>
      </c>
      <c r="I48" s="16"/>
      <c r="J48" s="14">
        <f t="shared" si="5"/>
        <v>2.713694473</v>
      </c>
      <c r="K48" s="15">
        <f t="shared" si="6"/>
        <v>753.4401149</v>
      </c>
      <c r="L48" s="16"/>
    </row>
    <row r="49">
      <c r="A49" s="10">
        <v>47.0</v>
      </c>
      <c r="B49" s="11">
        <v>92.0</v>
      </c>
      <c r="C49" s="11">
        <v>57.4</v>
      </c>
      <c r="D49" s="12">
        <f t="shared" si="24"/>
        <v>26.54886364</v>
      </c>
      <c r="E49" s="12">
        <f t="shared" si="3"/>
        <v>3.698863636</v>
      </c>
      <c r="F49" s="12">
        <f t="shared" si="7"/>
        <v>98.20062629</v>
      </c>
      <c r="G49" s="12">
        <f t="shared" ref="G49:H49" si="54">(D49)^2</f>
        <v>704.8421604</v>
      </c>
      <c r="H49" s="12">
        <f t="shared" si="54"/>
        <v>13.6815922</v>
      </c>
      <c r="I49" s="16"/>
      <c r="J49" s="14">
        <f t="shared" si="5"/>
        <v>98.20062629</v>
      </c>
      <c r="K49" s="15">
        <f t="shared" si="6"/>
        <v>704.8421604</v>
      </c>
      <c r="L49" s="16"/>
    </row>
    <row r="50">
      <c r="A50" s="10">
        <v>48.0</v>
      </c>
      <c r="B50" s="11">
        <v>93.4</v>
      </c>
      <c r="C50" s="11">
        <v>52.6</v>
      </c>
      <c r="D50" s="12">
        <f t="shared" si="24"/>
        <v>27.94886364</v>
      </c>
      <c r="E50" s="12">
        <f t="shared" si="3"/>
        <v>-1.101136364</v>
      </c>
      <c r="F50" s="12">
        <f t="shared" si="7"/>
        <v>-30.77551007</v>
      </c>
      <c r="G50" s="12">
        <f t="shared" ref="G50:H50" si="55">(D50)^2</f>
        <v>781.1389786</v>
      </c>
      <c r="H50" s="12">
        <f t="shared" si="55"/>
        <v>1.212501291</v>
      </c>
      <c r="I50" s="16"/>
      <c r="J50" s="14">
        <f t="shared" si="5"/>
        <v>-30.77551007</v>
      </c>
      <c r="K50" s="15">
        <f t="shared" si="6"/>
        <v>781.1389786</v>
      </c>
      <c r="L50" s="16"/>
    </row>
    <row r="51">
      <c r="A51" s="10">
        <v>49.0</v>
      </c>
      <c r="B51" s="11">
        <v>89.3</v>
      </c>
      <c r="C51" s="11">
        <v>58.4</v>
      </c>
      <c r="D51" s="12">
        <f t="shared" si="24"/>
        <v>23.84886364</v>
      </c>
      <c r="E51" s="12">
        <f t="shared" si="3"/>
        <v>4.698863636</v>
      </c>
      <c r="F51" s="12">
        <f t="shared" si="7"/>
        <v>112.0625581</v>
      </c>
      <c r="G51" s="12">
        <f t="shared" ref="G51:H51" si="56">(D51)^2</f>
        <v>568.7682967</v>
      </c>
      <c r="H51" s="12">
        <f t="shared" si="56"/>
        <v>22.07931947</v>
      </c>
      <c r="I51" s="16"/>
      <c r="J51" s="14">
        <f t="shared" si="5"/>
        <v>112.0625581</v>
      </c>
      <c r="K51" s="15">
        <f t="shared" si="6"/>
        <v>568.7682967</v>
      </c>
      <c r="L51" s="16"/>
    </row>
    <row r="52">
      <c r="A52" s="10">
        <v>50.0</v>
      </c>
      <c r="B52" s="11">
        <v>88.3</v>
      </c>
      <c r="C52" s="11">
        <v>59.3</v>
      </c>
      <c r="D52" s="12">
        <f t="shared" si="24"/>
        <v>22.84886364</v>
      </c>
      <c r="E52" s="12">
        <f t="shared" si="3"/>
        <v>5.598863636</v>
      </c>
      <c r="F52" s="12">
        <f t="shared" si="7"/>
        <v>127.9276717</v>
      </c>
      <c r="G52" s="12">
        <f t="shared" ref="G52:H52" si="57">(D52)^2</f>
        <v>522.0705695</v>
      </c>
      <c r="H52" s="12">
        <f t="shared" si="57"/>
        <v>31.34727402</v>
      </c>
      <c r="I52" s="16"/>
      <c r="J52" s="14">
        <f t="shared" si="5"/>
        <v>127.9276717</v>
      </c>
      <c r="K52" s="15">
        <f t="shared" si="6"/>
        <v>522.0705695</v>
      </c>
      <c r="L52" s="16"/>
    </row>
    <row r="53">
      <c r="A53" s="10">
        <v>51.0</v>
      </c>
      <c r="B53" s="11">
        <v>82.7</v>
      </c>
      <c r="C53" s="11">
        <v>60.4</v>
      </c>
      <c r="D53" s="12">
        <f t="shared" si="24"/>
        <v>17.24886364</v>
      </c>
      <c r="E53" s="12">
        <f t="shared" si="3"/>
        <v>6.698863636</v>
      </c>
      <c r="F53" s="12">
        <f t="shared" si="7"/>
        <v>115.5477854</v>
      </c>
      <c r="G53" s="12">
        <f t="shared" ref="G53:H53" si="58">(D53)^2</f>
        <v>297.5232967</v>
      </c>
      <c r="H53" s="12">
        <f t="shared" si="58"/>
        <v>44.87477402</v>
      </c>
      <c r="I53" s="16"/>
      <c r="J53" s="14">
        <f t="shared" si="5"/>
        <v>115.5477854</v>
      </c>
      <c r="K53" s="15">
        <f t="shared" si="6"/>
        <v>297.5232967</v>
      </c>
      <c r="L53" s="16"/>
    </row>
    <row r="54">
      <c r="A54" s="10">
        <v>52.0</v>
      </c>
      <c r="B54" s="11">
        <v>78.7</v>
      </c>
      <c r="C54" s="11">
        <v>60.9</v>
      </c>
      <c r="D54" s="12">
        <f t="shared" si="24"/>
        <v>13.24886364</v>
      </c>
      <c r="E54" s="12">
        <f t="shared" si="3"/>
        <v>7.198863636</v>
      </c>
      <c r="F54" s="12">
        <f t="shared" si="7"/>
        <v>95.37676265</v>
      </c>
      <c r="G54" s="12">
        <f t="shared" ref="G54:H54" si="59">(D54)^2</f>
        <v>175.5323877</v>
      </c>
      <c r="H54" s="12">
        <f t="shared" si="59"/>
        <v>51.82363765</v>
      </c>
      <c r="I54" s="16"/>
      <c r="J54" s="14">
        <f t="shared" si="5"/>
        <v>95.37676265</v>
      </c>
      <c r="K54" s="15">
        <f t="shared" si="6"/>
        <v>175.5323877</v>
      </c>
      <c r="L54" s="16"/>
    </row>
    <row r="55">
      <c r="A55" s="10">
        <v>53.0</v>
      </c>
      <c r="B55" s="11">
        <v>81.8</v>
      </c>
      <c r="C55" s="11">
        <v>55.7</v>
      </c>
      <c r="D55" s="12">
        <f t="shared" si="24"/>
        <v>16.34886364</v>
      </c>
      <c r="E55" s="12">
        <f t="shared" si="3"/>
        <v>1.998863636</v>
      </c>
      <c r="F55" s="12">
        <f t="shared" si="7"/>
        <v>32.67914902</v>
      </c>
      <c r="G55" s="12">
        <f t="shared" ref="G55:H55" si="60">(D55)^2</f>
        <v>267.2853422</v>
      </c>
      <c r="H55" s="12">
        <f t="shared" si="60"/>
        <v>3.995455837</v>
      </c>
      <c r="I55" s="16"/>
      <c r="J55" s="14">
        <f t="shared" si="5"/>
        <v>32.67914902</v>
      </c>
      <c r="K55" s="15">
        <f t="shared" si="6"/>
        <v>267.2853422</v>
      </c>
      <c r="L55" s="16"/>
    </row>
    <row r="56">
      <c r="A56" s="10">
        <v>54.0</v>
      </c>
      <c r="B56" s="11">
        <v>74.2</v>
      </c>
      <c r="C56" s="11">
        <v>61.5</v>
      </c>
      <c r="D56" s="12">
        <f t="shared" si="24"/>
        <v>8.748863636</v>
      </c>
      <c r="E56" s="12">
        <f t="shared" si="3"/>
        <v>7.798863636</v>
      </c>
      <c r="F56" s="12">
        <f t="shared" si="7"/>
        <v>68.23119447</v>
      </c>
      <c r="G56" s="12">
        <f t="shared" ref="G56:H56" si="61">(D56)^2</f>
        <v>76.54261493</v>
      </c>
      <c r="H56" s="12">
        <f t="shared" si="61"/>
        <v>60.82227402</v>
      </c>
      <c r="I56" s="16"/>
      <c r="J56" s="14">
        <f t="shared" si="5"/>
        <v>68.23119447</v>
      </c>
      <c r="K56" s="15">
        <f t="shared" si="6"/>
        <v>76.54261493</v>
      </c>
      <c r="L56" s="16"/>
    </row>
    <row r="57">
      <c r="A57" s="10">
        <v>55.0</v>
      </c>
      <c r="B57" s="11">
        <v>64.9</v>
      </c>
      <c r="C57" s="11">
        <v>60.9</v>
      </c>
      <c r="D57" s="12">
        <f t="shared" si="24"/>
        <v>-0.5511363636</v>
      </c>
      <c r="E57" s="12">
        <f t="shared" si="3"/>
        <v>7.198863636</v>
      </c>
      <c r="F57" s="12">
        <f t="shared" si="7"/>
        <v>-3.967555527</v>
      </c>
      <c r="G57" s="12">
        <f t="shared" ref="G57:H57" si="62">(D57)^2</f>
        <v>0.3037512913</v>
      </c>
      <c r="H57" s="12">
        <f t="shared" si="62"/>
        <v>51.82363765</v>
      </c>
      <c r="I57" s="16"/>
      <c r="J57" s="14">
        <f t="shared" si="5"/>
        <v>-3.967555527</v>
      </c>
      <c r="K57" s="15">
        <f t="shared" si="6"/>
        <v>0.3037512913</v>
      </c>
      <c r="L57" s="16"/>
    </row>
    <row r="58">
      <c r="A58" s="10">
        <v>56.0</v>
      </c>
      <c r="B58" s="11">
        <v>67.8</v>
      </c>
      <c r="C58" s="11">
        <v>61.7</v>
      </c>
      <c r="D58" s="12">
        <f t="shared" si="24"/>
        <v>2.348863636</v>
      </c>
      <c r="E58" s="12">
        <f t="shared" si="3"/>
        <v>7.998863636</v>
      </c>
      <c r="F58" s="12">
        <f t="shared" si="7"/>
        <v>18.78823993</v>
      </c>
      <c r="G58" s="12">
        <f t="shared" ref="G58:H58" si="63">(D58)^2</f>
        <v>5.517160382</v>
      </c>
      <c r="H58" s="12">
        <f t="shared" si="63"/>
        <v>63.98181947</v>
      </c>
      <c r="I58" s="16"/>
      <c r="J58" s="14">
        <f t="shared" si="5"/>
        <v>18.78823993</v>
      </c>
      <c r="K58" s="15">
        <f t="shared" si="6"/>
        <v>5.517160382</v>
      </c>
      <c r="L58" s="16"/>
    </row>
    <row r="59">
      <c r="A59" s="10">
        <v>57.0</v>
      </c>
      <c r="B59" s="11">
        <v>69.8</v>
      </c>
      <c r="C59" s="11">
        <v>56.3</v>
      </c>
      <c r="D59" s="12">
        <f t="shared" si="24"/>
        <v>4.348863636</v>
      </c>
      <c r="E59" s="12">
        <f t="shared" si="3"/>
        <v>2.598863636</v>
      </c>
      <c r="F59" s="12">
        <f t="shared" si="7"/>
        <v>11.30210356</v>
      </c>
      <c r="G59" s="12">
        <f t="shared" ref="G59:H59" si="64">(D59)^2</f>
        <v>18.91261493</v>
      </c>
      <c r="H59" s="12">
        <f t="shared" si="64"/>
        <v>6.7540922</v>
      </c>
      <c r="I59" s="16"/>
      <c r="J59" s="14">
        <f t="shared" si="5"/>
        <v>11.30210356</v>
      </c>
      <c r="K59" s="15">
        <f t="shared" si="6"/>
        <v>18.91261493</v>
      </c>
      <c r="L59" s="16"/>
    </row>
    <row r="60">
      <c r="A60" s="10">
        <v>58.0</v>
      </c>
      <c r="B60" s="11">
        <v>54.5</v>
      </c>
      <c r="C60" s="11">
        <v>63.0</v>
      </c>
      <c r="D60" s="12">
        <f t="shared" si="24"/>
        <v>-10.95113636</v>
      </c>
      <c r="E60" s="12">
        <f t="shared" si="3"/>
        <v>9.298863636</v>
      </c>
      <c r="F60" s="12">
        <f t="shared" si="7"/>
        <v>-101.8331237</v>
      </c>
      <c r="G60" s="12">
        <f t="shared" ref="G60:H60" si="65">(D60)^2</f>
        <v>119.9273877</v>
      </c>
      <c r="H60" s="12">
        <f t="shared" si="65"/>
        <v>86.46886493</v>
      </c>
      <c r="I60" s="16"/>
      <c r="J60" s="14">
        <f t="shared" si="5"/>
        <v>-101.8331237</v>
      </c>
      <c r="K60" s="15">
        <f t="shared" si="6"/>
        <v>119.9273877</v>
      </c>
      <c r="L60" s="16"/>
    </row>
    <row r="61">
      <c r="A61" s="10">
        <v>59.0</v>
      </c>
      <c r="B61" s="11">
        <v>43.4</v>
      </c>
      <c r="C61" s="11">
        <v>62.2</v>
      </c>
      <c r="D61" s="12">
        <f t="shared" si="24"/>
        <v>-22.05113636</v>
      </c>
      <c r="E61" s="12">
        <f t="shared" si="3"/>
        <v>8.498863636</v>
      </c>
      <c r="F61" s="12">
        <f t="shared" si="7"/>
        <v>-187.409601</v>
      </c>
      <c r="G61" s="12">
        <f t="shared" ref="G61:H61" si="66">(D61)^2</f>
        <v>486.2526149</v>
      </c>
      <c r="H61" s="12">
        <f t="shared" si="66"/>
        <v>72.23068311</v>
      </c>
      <c r="I61" s="16"/>
      <c r="J61" s="14">
        <f t="shared" si="5"/>
        <v>-187.409601</v>
      </c>
      <c r="K61" s="15">
        <f t="shared" si="6"/>
        <v>486.2526149</v>
      </c>
      <c r="L61" s="16"/>
    </row>
    <row r="62">
      <c r="A62" s="10">
        <v>60.0</v>
      </c>
      <c r="B62" s="11">
        <v>30.1</v>
      </c>
      <c r="C62" s="11">
        <v>62.2</v>
      </c>
      <c r="D62" s="12">
        <f t="shared" si="24"/>
        <v>-35.35113636</v>
      </c>
      <c r="E62" s="12">
        <f t="shared" si="3"/>
        <v>8.498863636</v>
      </c>
      <c r="F62" s="12">
        <f t="shared" si="7"/>
        <v>-300.4444873</v>
      </c>
      <c r="G62" s="12">
        <f t="shared" ref="G62:H62" si="67">(D62)^2</f>
        <v>1249.702842</v>
      </c>
      <c r="H62" s="12">
        <f t="shared" si="67"/>
        <v>72.23068311</v>
      </c>
      <c r="I62" s="16"/>
      <c r="J62" s="14">
        <f t="shared" si="5"/>
        <v>-300.4444873</v>
      </c>
      <c r="K62" s="15">
        <f t="shared" si="6"/>
        <v>1249.702842</v>
      </c>
      <c r="L62" s="16"/>
    </row>
    <row r="63">
      <c r="A63" s="10">
        <v>61.0</v>
      </c>
      <c r="B63" s="11">
        <v>10.5</v>
      </c>
      <c r="C63" s="11">
        <v>63.1</v>
      </c>
      <c r="D63" s="12">
        <f t="shared" si="24"/>
        <v>-54.95113636</v>
      </c>
      <c r="E63" s="12">
        <f t="shared" si="3"/>
        <v>9.398863636</v>
      </c>
      <c r="F63" s="12">
        <f t="shared" si="7"/>
        <v>-516.4782373</v>
      </c>
      <c r="G63" s="12">
        <f t="shared" ref="G63:H63" si="68">(D63)^2</f>
        <v>3019.627388</v>
      </c>
      <c r="H63" s="12">
        <f t="shared" si="68"/>
        <v>88.33863765</v>
      </c>
      <c r="I63" s="16"/>
      <c r="J63" s="14">
        <f t="shared" si="5"/>
        <v>-516.4782373</v>
      </c>
      <c r="K63" s="15">
        <f t="shared" si="6"/>
        <v>3019.627388</v>
      </c>
      <c r="L63" s="16"/>
    </row>
    <row r="64">
      <c r="A64" s="10">
        <v>62.0</v>
      </c>
      <c r="B64" s="11">
        <v>9.7</v>
      </c>
      <c r="C64" s="11">
        <v>61.5</v>
      </c>
      <c r="D64" s="12">
        <f t="shared" si="24"/>
        <v>-55.75113636</v>
      </c>
      <c r="E64" s="12">
        <f t="shared" si="3"/>
        <v>7.798863636</v>
      </c>
      <c r="F64" s="12">
        <f t="shared" si="7"/>
        <v>-434.7955101</v>
      </c>
      <c r="G64" s="12">
        <f t="shared" ref="G64:H64" si="69">(D64)^2</f>
        <v>3108.189206</v>
      </c>
      <c r="H64" s="12">
        <f t="shared" si="69"/>
        <v>60.82227402</v>
      </c>
      <c r="I64" s="16"/>
      <c r="J64" s="14">
        <f t="shared" si="5"/>
        <v>-434.7955101</v>
      </c>
      <c r="K64" s="15">
        <f t="shared" si="6"/>
        <v>3108.189206</v>
      </c>
      <c r="L64" s="16"/>
    </row>
    <row r="65">
      <c r="A65" s="10">
        <v>63.0</v>
      </c>
      <c r="B65" s="11">
        <v>5.4</v>
      </c>
      <c r="C65" s="11">
        <v>62.5</v>
      </c>
      <c r="D65" s="12">
        <f t="shared" si="24"/>
        <v>-60.05113636</v>
      </c>
      <c r="E65" s="12">
        <f t="shared" si="3"/>
        <v>8.798863636</v>
      </c>
      <c r="F65" s="12">
        <f t="shared" si="7"/>
        <v>-528.3817601</v>
      </c>
      <c r="G65" s="12">
        <f t="shared" ref="G65:H65" si="70">(D65)^2</f>
        <v>3606.138979</v>
      </c>
      <c r="H65" s="12">
        <f t="shared" si="70"/>
        <v>77.42000129</v>
      </c>
      <c r="I65" s="16"/>
      <c r="J65" s="14">
        <f t="shared" si="5"/>
        <v>-528.3817601</v>
      </c>
      <c r="K65" s="15">
        <f t="shared" si="6"/>
        <v>3606.138979</v>
      </c>
      <c r="L65" s="16"/>
    </row>
    <row r="66">
      <c r="A66" s="10">
        <v>64.0</v>
      </c>
      <c r="B66" s="11">
        <v>4.6</v>
      </c>
      <c r="C66" s="11">
        <v>63.4</v>
      </c>
      <c r="D66" s="12">
        <f t="shared" si="24"/>
        <v>-60.85113636</v>
      </c>
      <c r="E66" s="12">
        <f t="shared" si="3"/>
        <v>9.698863636</v>
      </c>
      <c r="F66" s="12">
        <f t="shared" si="7"/>
        <v>-590.1868737</v>
      </c>
      <c r="G66" s="12">
        <f t="shared" ref="G66:H66" si="71">(D66)^2</f>
        <v>3702.860797</v>
      </c>
      <c r="H66" s="12">
        <f t="shared" si="71"/>
        <v>94.06795584</v>
      </c>
      <c r="I66" s="16"/>
      <c r="J66" s="14">
        <f t="shared" si="5"/>
        <v>-590.1868737</v>
      </c>
      <c r="K66" s="15">
        <f t="shared" si="6"/>
        <v>3702.860797</v>
      </c>
      <c r="L66" s="16"/>
    </row>
    <row r="67">
      <c r="A67" s="10">
        <v>65.0</v>
      </c>
      <c r="B67" s="11">
        <v>7.4</v>
      </c>
      <c r="C67" s="11">
        <v>62.8</v>
      </c>
      <c r="D67" s="12">
        <f t="shared" si="24"/>
        <v>-58.05113636</v>
      </c>
      <c r="E67" s="12">
        <f t="shared" si="3"/>
        <v>9.098863636</v>
      </c>
      <c r="F67" s="12">
        <f t="shared" si="7"/>
        <v>-528.1993737</v>
      </c>
      <c r="G67" s="12">
        <f t="shared" ref="G67:H67" si="72">(D67)^2</f>
        <v>3369.934433</v>
      </c>
      <c r="H67" s="12">
        <f t="shared" si="72"/>
        <v>82.78931947</v>
      </c>
      <c r="I67" s="16"/>
      <c r="J67" s="14">
        <f t="shared" si="5"/>
        <v>-528.1993737</v>
      </c>
      <c r="K67" s="15">
        <f t="shared" si="6"/>
        <v>3369.934433</v>
      </c>
      <c r="L67" s="16"/>
    </row>
    <row r="68">
      <c r="A68" s="10">
        <v>66.0</v>
      </c>
      <c r="B68" s="11">
        <v>13.4</v>
      </c>
      <c r="C68" s="11">
        <v>56.8</v>
      </c>
      <c r="D68" s="12">
        <f t="shared" si="24"/>
        <v>-52.05113636</v>
      </c>
      <c r="E68" s="12">
        <f t="shared" si="3"/>
        <v>3.098863636</v>
      </c>
      <c r="F68" s="12">
        <f t="shared" si="7"/>
        <v>-161.2993737</v>
      </c>
      <c r="G68" s="12">
        <f t="shared" ref="G68:H68" si="73">(D68)^2</f>
        <v>2709.320797</v>
      </c>
      <c r="H68" s="12">
        <f t="shared" si="73"/>
        <v>9.602955837</v>
      </c>
      <c r="I68" s="16"/>
      <c r="J68" s="14">
        <f t="shared" si="5"/>
        <v>-161.2993737</v>
      </c>
      <c r="K68" s="15">
        <f t="shared" si="6"/>
        <v>2709.320797</v>
      </c>
      <c r="L68" s="16"/>
    </row>
    <row r="69">
      <c r="A69" s="10">
        <v>67.0</v>
      </c>
      <c r="B69" s="11">
        <v>4.6</v>
      </c>
      <c r="C69" s="11">
        <v>63.4</v>
      </c>
      <c r="D69" s="12">
        <f t="shared" si="24"/>
        <v>-60.85113636</v>
      </c>
      <c r="E69" s="12">
        <f t="shared" si="3"/>
        <v>9.698863636</v>
      </c>
      <c r="F69" s="12">
        <f t="shared" si="7"/>
        <v>-590.1868737</v>
      </c>
      <c r="G69" s="12">
        <f t="shared" ref="G69:H69" si="74">(D69)^2</f>
        <v>3702.860797</v>
      </c>
      <c r="H69" s="12">
        <f t="shared" si="74"/>
        <v>94.06795584</v>
      </c>
      <c r="I69" s="16"/>
      <c r="J69" s="14">
        <f t="shared" si="5"/>
        <v>-590.1868737</v>
      </c>
      <c r="K69" s="15">
        <f t="shared" si="6"/>
        <v>3702.860797</v>
      </c>
      <c r="L69" s="16"/>
    </row>
    <row r="70">
      <c r="A70" s="10">
        <v>68.0</v>
      </c>
      <c r="B70" s="11">
        <v>7.7</v>
      </c>
      <c r="C70" s="11">
        <v>63.0</v>
      </c>
      <c r="D70" s="12">
        <f t="shared" si="24"/>
        <v>-57.75113636</v>
      </c>
      <c r="E70" s="12">
        <f t="shared" si="3"/>
        <v>9.298863636</v>
      </c>
      <c r="F70" s="12">
        <f t="shared" si="7"/>
        <v>-537.0199419</v>
      </c>
      <c r="G70" s="12">
        <f t="shared" ref="G70:H70" si="75">(D70)^2</f>
        <v>3335.193751</v>
      </c>
      <c r="H70" s="12">
        <f t="shared" si="75"/>
        <v>86.46886493</v>
      </c>
      <c r="I70" s="16"/>
      <c r="J70" s="14">
        <f t="shared" si="5"/>
        <v>-537.0199419</v>
      </c>
      <c r="K70" s="15">
        <f t="shared" si="6"/>
        <v>3335.193751</v>
      </c>
      <c r="L70" s="16"/>
    </row>
    <row r="71">
      <c r="A71" s="10">
        <v>69.0</v>
      </c>
      <c r="B71" s="11">
        <v>4.4</v>
      </c>
      <c r="C71" s="11">
        <v>64.1</v>
      </c>
      <c r="D71" s="12">
        <f t="shared" si="24"/>
        <v>-61.05113636</v>
      </c>
      <c r="E71" s="12">
        <f t="shared" si="3"/>
        <v>10.39886364</v>
      </c>
      <c r="F71" s="12">
        <f t="shared" si="7"/>
        <v>-634.8624419</v>
      </c>
      <c r="G71" s="12">
        <f t="shared" ref="G71:H71" si="76">(D71)^2</f>
        <v>3727.241251</v>
      </c>
      <c r="H71" s="12">
        <f t="shared" si="76"/>
        <v>108.1363649</v>
      </c>
      <c r="I71" s="16"/>
      <c r="J71" s="14">
        <f t="shared" si="5"/>
        <v>-634.8624419</v>
      </c>
      <c r="K71" s="15">
        <f t="shared" si="6"/>
        <v>3727.241251</v>
      </c>
      <c r="L71" s="16"/>
    </row>
    <row r="72">
      <c r="A72" s="10">
        <v>70.0</v>
      </c>
      <c r="B72" s="11">
        <v>7.2</v>
      </c>
      <c r="C72" s="11">
        <v>62.3</v>
      </c>
      <c r="D72" s="12">
        <f t="shared" si="24"/>
        <v>-58.25113636</v>
      </c>
      <c r="E72" s="12">
        <f t="shared" si="3"/>
        <v>8.598863636</v>
      </c>
      <c r="F72" s="12">
        <f t="shared" si="7"/>
        <v>-500.8935783</v>
      </c>
      <c r="G72" s="12">
        <f t="shared" ref="G72:H72" si="77">(D72)^2</f>
        <v>3393.194888</v>
      </c>
      <c r="H72" s="12">
        <f t="shared" si="77"/>
        <v>73.94045584</v>
      </c>
      <c r="I72" s="16"/>
      <c r="J72" s="14">
        <f t="shared" si="5"/>
        <v>-500.8935783</v>
      </c>
      <c r="K72" s="15">
        <f t="shared" si="6"/>
        <v>3393.194888</v>
      </c>
      <c r="L72" s="16"/>
    </row>
    <row r="73">
      <c r="A73" s="10">
        <v>71.0</v>
      </c>
      <c r="B73" s="11">
        <v>4.6</v>
      </c>
      <c r="C73" s="11">
        <v>63.6</v>
      </c>
      <c r="D73" s="12">
        <f t="shared" si="24"/>
        <v>-60.85113636</v>
      </c>
      <c r="E73" s="12">
        <f t="shared" si="3"/>
        <v>9.898863636</v>
      </c>
      <c r="F73" s="12">
        <f t="shared" si="7"/>
        <v>-602.357101</v>
      </c>
      <c r="G73" s="12">
        <f t="shared" ref="G73:H73" si="78">(D73)^2</f>
        <v>3702.860797</v>
      </c>
      <c r="H73" s="12">
        <f t="shared" si="78"/>
        <v>97.98750129</v>
      </c>
      <c r="I73" s="16"/>
      <c r="J73" s="14">
        <f t="shared" si="5"/>
        <v>-602.357101</v>
      </c>
      <c r="K73" s="15">
        <f t="shared" si="6"/>
        <v>3702.860797</v>
      </c>
      <c r="L73" s="16"/>
    </row>
    <row r="74">
      <c r="A74" s="10">
        <v>72.0</v>
      </c>
      <c r="B74" s="11">
        <v>7.3</v>
      </c>
      <c r="C74" s="11">
        <v>62.8</v>
      </c>
      <c r="D74" s="12">
        <f t="shared" si="24"/>
        <v>-58.15113636</v>
      </c>
      <c r="E74" s="12">
        <f t="shared" si="3"/>
        <v>9.098863636</v>
      </c>
      <c r="F74" s="12">
        <f t="shared" si="7"/>
        <v>-529.1092601</v>
      </c>
      <c r="G74" s="12">
        <f t="shared" ref="G74:H74" si="79">(D74)^2</f>
        <v>3381.55466</v>
      </c>
      <c r="H74" s="12">
        <f t="shared" si="79"/>
        <v>82.78931947</v>
      </c>
      <c r="I74" s="16"/>
      <c r="J74" s="14">
        <f t="shared" si="5"/>
        <v>-529.1092601</v>
      </c>
      <c r="K74" s="15">
        <f t="shared" si="6"/>
        <v>3381.55466</v>
      </c>
      <c r="L74" s="16"/>
    </row>
    <row r="75">
      <c r="A75" s="10">
        <v>73.0</v>
      </c>
      <c r="B75" s="11">
        <v>4.5</v>
      </c>
      <c r="C75" s="11">
        <v>63.0</v>
      </c>
      <c r="D75" s="12">
        <f t="shared" si="24"/>
        <v>-60.95113636</v>
      </c>
      <c r="E75" s="12">
        <f t="shared" si="3"/>
        <v>9.298863636</v>
      </c>
      <c r="F75" s="12">
        <f t="shared" si="7"/>
        <v>-566.7763055</v>
      </c>
      <c r="G75" s="12">
        <f t="shared" ref="G75:H75" si="80">(D75)^2</f>
        <v>3715.041024</v>
      </c>
      <c r="H75" s="12">
        <f t="shared" si="80"/>
        <v>86.46886493</v>
      </c>
      <c r="I75" s="16"/>
      <c r="J75" s="14">
        <f t="shared" si="5"/>
        <v>-566.7763055</v>
      </c>
      <c r="K75" s="15">
        <f t="shared" si="6"/>
        <v>3715.041024</v>
      </c>
      <c r="L75" s="16"/>
    </row>
    <row r="76">
      <c r="A76" s="10">
        <v>74.0</v>
      </c>
      <c r="B76" s="11">
        <v>7.0</v>
      </c>
      <c r="C76" s="11">
        <v>63.0</v>
      </c>
      <c r="D76" s="12">
        <f t="shared" si="24"/>
        <v>-58.45113636</v>
      </c>
      <c r="E76" s="12">
        <f t="shared" si="3"/>
        <v>9.298863636</v>
      </c>
      <c r="F76" s="12">
        <f t="shared" si="7"/>
        <v>-543.5291464</v>
      </c>
      <c r="G76" s="12">
        <f t="shared" ref="G76:H76" si="81">(D76)^2</f>
        <v>3416.535342</v>
      </c>
      <c r="H76" s="12">
        <f t="shared" si="81"/>
        <v>86.46886493</v>
      </c>
      <c r="I76" s="16"/>
      <c r="J76" s="14">
        <f t="shared" si="5"/>
        <v>-543.5291464</v>
      </c>
      <c r="K76" s="15">
        <f t="shared" si="6"/>
        <v>3416.535342</v>
      </c>
      <c r="L76" s="16"/>
    </row>
    <row r="77">
      <c r="A77" s="10">
        <v>75.0</v>
      </c>
      <c r="B77" s="11">
        <v>13.1</v>
      </c>
      <c r="C77" s="11">
        <v>57.0</v>
      </c>
      <c r="D77" s="12">
        <f t="shared" si="24"/>
        <v>-52.35113636</v>
      </c>
      <c r="E77" s="12">
        <f t="shared" si="3"/>
        <v>3.298863636</v>
      </c>
      <c r="F77" s="12">
        <f t="shared" si="7"/>
        <v>-172.6992601</v>
      </c>
      <c r="G77" s="12">
        <f t="shared" ref="G77:H77" si="82">(D77)^2</f>
        <v>2740.641479</v>
      </c>
      <c r="H77" s="12">
        <f t="shared" si="82"/>
        <v>10.88250129</v>
      </c>
      <c r="I77" s="16"/>
      <c r="J77" s="14">
        <f t="shared" si="5"/>
        <v>-172.6992601</v>
      </c>
      <c r="K77" s="15">
        <f t="shared" si="6"/>
        <v>2740.641479</v>
      </c>
      <c r="L77" s="16"/>
    </row>
    <row r="78">
      <c r="A78" s="10">
        <v>76.0</v>
      </c>
      <c r="B78" s="11">
        <v>4.4</v>
      </c>
      <c r="C78" s="11">
        <v>63.3</v>
      </c>
      <c r="D78" s="12">
        <f t="shared" si="24"/>
        <v>-61.05113636</v>
      </c>
      <c r="E78" s="12">
        <f t="shared" si="3"/>
        <v>9.598863636</v>
      </c>
      <c r="F78" s="12">
        <f t="shared" si="7"/>
        <v>-586.0215328</v>
      </c>
      <c r="G78" s="12">
        <f t="shared" ref="G78:H78" si="83">(D78)^2</f>
        <v>3727.241251</v>
      </c>
      <c r="H78" s="12">
        <f t="shared" si="83"/>
        <v>92.13818311</v>
      </c>
      <c r="I78" s="16"/>
      <c r="J78" s="14">
        <f t="shared" si="5"/>
        <v>-586.0215328</v>
      </c>
      <c r="K78" s="15">
        <f t="shared" si="6"/>
        <v>3727.241251</v>
      </c>
      <c r="L78" s="16"/>
    </row>
    <row r="79">
      <c r="A79" s="10">
        <v>77.0</v>
      </c>
      <c r="B79" s="11">
        <v>13.5</v>
      </c>
      <c r="C79" s="11">
        <v>57.4</v>
      </c>
      <c r="D79" s="12">
        <f t="shared" si="24"/>
        <v>-51.95113636</v>
      </c>
      <c r="E79" s="12">
        <f t="shared" si="3"/>
        <v>3.698863636</v>
      </c>
      <c r="F79" s="12">
        <f t="shared" si="7"/>
        <v>-192.1601692</v>
      </c>
      <c r="G79" s="12">
        <f t="shared" ref="G79:H79" si="84">(D79)^2</f>
        <v>2698.920569</v>
      </c>
      <c r="H79" s="12">
        <f t="shared" si="84"/>
        <v>13.6815922</v>
      </c>
      <c r="I79" s="16"/>
      <c r="J79" s="14">
        <f t="shared" si="5"/>
        <v>-192.1601692</v>
      </c>
      <c r="K79" s="15">
        <f t="shared" si="6"/>
        <v>2698.920569</v>
      </c>
      <c r="L79" s="16"/>
    </row>
    <row r="80">
      <c r="A80" s="10">
        <v>78.0</v>
      </c>
      <c r="B80" s="11">
        <v>4.5</v>
      </c>
      <c r="C80" s="11">
        <v>63.9</v>
      </c>
      <c r="D80" s="12">
        <f t="shared" si="24"/>
        <v>-60.95113636</v>
      </c>
      <c r="E80" s="12">
        <f t="shared" si="3"/>
        <v>10.19886364</v>
      </c>
      <c r="F80" s="12">
        <f t="shared" si="7"/>
        <v>-621.6323283</v>
      </c>
      <c r="G80" s="12">
        <f t="shared" ref="G80:H80" si="85">(D80)^2</f>
        <v>3715.041024</v>
      </c>
      <c r="H80" s="12">
        <f t="shared" si="85"/>
        <v>104.0168195</v>
      </c>
      <c r="I80" s="16"/>
      <c r="J80" s="14">
        <f t="shared" si="5"/>
        <v>-621.6323283</v>
      </c>
      <c r="K80" s="15">
        <f t="shared" si="6"/>
        <v>3715.041024</v>
      </c>
      <c r="L80" s="16"/>
    </row>
    <row r="81">
      <c r="A81" s="10">
        <v>79.0</v>
      </c>
      <c r="B81" s="11">
        <v>7.4</v>
      </c>
      <c r="C81" s="11">
        <v>63.4</v>
      </c>
      <c r="D81" s="12">
        <f t="shared" si="24"/>
        <v>-58.05113636</v>
      </c>
      <c r="E81" s="12">
        <f t="shared" si="3"/>
        <v>9.698863636</v>
      </c>
      <c r="F81" s="12">
        <f t="shared" si="7"/>
        <v>-563.0300555</v>
      </c>
      <c r="G81" s="12">
        <f t="shared" ref="G81:H81" si="86">(D81)^2</f>
        <v>3369.934433</v>
      </c>
      <c r="H81" s="12">
        <f t="shared" si="86"/>
        <v>94.06795584</v>
      </c>
      <c r="I81" s="16"/>
      <c r="J81" s="14">
        <f t="shared" si="5"/>
        <v>-563.0300555</v>
      </c>
      <c r="K81" s="15">
        <f t="shared" si="6"/>
        <v>3369.934433</v>
      </c>
      <c r="L81" s="16"/>
    </row>
    <row r="82">
      <c r="A82" s="10">
        <v>80.0</v>
      </c>
      <c r="B82" s="11">
        <v>4.5</v>
      </c>
      <c r="C82" s="11">
        <v>64.4</v>
      </c>
      <c r="D82" s="12">
        <f t="shared" si="24"/>
        <v>-60.95113636</v>
      </c>
      <c r="E82" s="12">
        <f t="shared" si="3"/>
        <v>10.69886364</v>
      </c>
      <c r="F82" s="12">
        <f t="shared" si="7"/>
        <v>-652.1078964</v>
      </c>
      <c r="G82" s="12">
        <f t="shared" ref="G82:H82" si="87">(D82)^2</f>
        <v>3715.041024</v>
      </c>
      <c r="H82" s="12">
        <f t="shared" si="87"/>
        <v>114.4656831</v>
      </c>
      <c r="I82" s="16"/>
      <c r="J82" s="14">
        <f t="shared" si="5"/>
        <v>-652.1078964</v>
      </c>
      <c r="K82" s="15">
        <f t="shared" si="6"/>
        <v>3715.041024</v>
      </c>
      <c r="L82" s="16"/>
    </row>
    <row r="83">
      <c r="A83" s="10">
        <v>81.0</v>
      </c>
      <c r="B83" s="11">
        <v>7.1</v>
      </c>
      <c r="C83" s="11">
        <v>64.1</v>
      </c>
      <c r="D83" s="12">
        <f t="shared" si="24"/>
        <v>-58.35113636</v>
      </c>
      <c r="E83" s="12">
        <f t="shared" si="3"/>
        <v>10.39886364</v>
      </c>
      <c r="F83" s="12">
        <f t="shared" si="7"/>
        <v>-606.7855101</v>
      </c>
      <c r="G83" s="12">
        <f t="shared" ref="G83:H83" si="88">(D83)^2</f>
        <v>3404.855115</v>
      </c>
      <c r="H83" s="12">
        <f t="shared" si="88"/>
        <v>108.1363649</v>
      </c>
      <c r="I83" s="16"/>
      <c r="J83" s="14">
        <f t="shared" si="5"/>
        <v>-606.7855101</v>
      </c>
      <c r="K83" s="15">
        <f t="shared" si="6"/>
        <v>3404.855115</v>
      </c>
      <c r="L83" s="16"/>
    </row>
    <row r="84">
      <c r="A84" s="10">
        <v>82.0</v>
      </c>
      <c r="B84" s="11">
        <v>13.2</v>
      </c>
      <c r="C84" s="11">
        <v>57.9</v>
      </c>
      <c r="D84" s="12">
        <f t="shared" si="24"/>
        <v>-52.25113636</v>
      </c>
      <c r="E84" s="12">
        <f t="shared" si="3"/>
        <v>4.198863636</v>
      </c>
      <c r="F84" s="12">
        <f t="shared" si="7"/>
        <v>-219.3953964</v>
      </c>
      <c r="G84" s="12">
        <f t="shared" ref="G84:H84" si="89">(D84)^2</f>
        <v>2730.181251</v>
      </c>
      <c r="H84" s="12">
        <f t="shared" si="89"/>
        <v>17.63045584</v>
      </c>
      <c r="I84" s="16"/>
      <c r="J84" s="14">
        <f t="shared" si="5"/>
        <v>-219.3953964</v>
      </c>
      <c r="K84" s="15">
        <f t="shared" si="6"/>
        <v>2730.181251</v>
      </c>
      <c r="L84" s="16"/>
    </row>
    <row r="85">
      <c r="A85" s="10">
        <v>83.0</v>
      </c>
      <c r="B85" s="11">
        <v>4.5</v>
      </c>
      <c r="C85" s="11">
        <v>64.9</v>
      </c>
      <c r="D85" s="12">
        <f t="shared" si="24"/>
        <v>-60.95113636</v>
      </c>
      <c r="E85" s="12">
        <f t="shared" si="3"/>
        <v>11.19886364</v>
      </c>
      <c r="F85" s="12">
        <f t="shared" si="7"/>
        <v>-682.5834646</v>
      </c>
      <c r="G85" s="12">
        <f t="shared" ref="G85:H85" si="90">(D85)^2</f>
        <v>3715.041024</v>
      </c>
      <c r="H85" s="12">
        <f t="shared" si="90"/>
        <v>125.4145467</v>
      </c>
      <c r="I85" s="16"/>
      <c r="J85" s="14">
        <f t="shared" si="5"/>
        <v>-682.5834646</v>
      </c>
      <c r="K85" s="15">
        <f t="shared" si="6"/>
        <v>3715.041024</v>
      </c>
      <c r="L85" s="16"/>
    </row>
    <row r="86">
      <c r="A86" s="10">
        <v>84.0</v>
      </c>
      <c r="B86" s="11">
        <v>7.8</v>
      </c>
      <c r="C86" s="11">
        <v>63.9</v>
      </c>
      <c r="D86" s="12">
        <f t="shared" si="24"/>
        <v>-57.65113636</v>
      </c>
      <c r="E86" s="12">
        <f t="shared" si="3"/>
        <v>10.19886364</v>
      </c>
      <c r="F86" s="12">
        <f t="shared" si="7"/>
        <v>-587.9760783</v>
      </c>
      <c r="G86" s="12">
        <f t="shared" ref="G86:H86" si="91">(D86)^2</f>
        <v>3323.653524</v>
      </c>
      <c r="H86" s="12">
        <f t="shared" si="91"/>
        <v>104.0168195</v>
      </c>
      <c r="I86" s="16"/>
      <c r="J86" s="14">
        <f t="shared" si="5"/>
        <v>-587.9760783</v>
      </c>
      <c r="K86" s="15">
        <f t="shared" si="6"/>
        <v>3323.653524</v>
      </c>
      <c r="L86" s="16"/>
    </row>
    <row r="87">
      <c r="A87" s="10">
        <v>85.0</v>
      </c>
      <c r="B87" s="11">
        <v>4.5</v>
      </c>
      <c r="C87" s="11">
        <v>64.1</v>
      </c>
      <c r="D87" s="12">
        <f t="shared" si="24"/>
        <v>-60.95113636</v>
      </c>
      <c r="E87" s="12">
        <f t="shared" si="3"/>
        <v>10.39886364</v>
      </c>
      <c r="F87" s="12">
        <f t="shared" si="7"/>
        <v>-633.8225555</v>
      </c>
      <c r="G87" s="12">
        <f t="shared" ref="G87:H87" si="92">(D87)^2</f>
        <v>3715.041024</v>
      </c>
      <c r="H87" s="12">
        <f t="shared" si="92"/>
        <v>108.1363649</v>
      </c>
      <c r="I87" s="16"/>
      <c r="J87" s="14">
        <f t="shared" si="5"/>
        <v>-633.8225555</v>
      </c>
      <c r="K87" s="15">
        <f t="shared" si="6"/>
        <v>3715.041024</v>
      </c>
      <c r="L87" s="16"/>
    </row>
    <row r="88">
      <c r="A88" s="10">
        <v>86.0</v>
      </c>
      <c r="B88" s="11">
        <v>7.1</v>
      </c>
      <c r="C88" s="11">
        <v>63.4</v>
      </c>
      <c r="D88" s="12">
        <f t="shared" si="24"/>
        <v>-58.35113636</v>
      </c>
      <c r="E88" s="12">
        <f t="shared" si="3"/>
        <v>9.698863636</v>
      </c>
      <c r="F88" s="12">
        <f t="shared" si="7"/>
        <v>-565.9397146</v>
      </c>
      <c r="G88" s="12">
        <f t="shared" ref="G88:H88" si="93">(D88)^2</f>
        <v>3404.855115</v>
      </c>
      <c r="H88" s="12">
        <f t="shared" si="93"/>
        <v>94.06795584</v>
      </c>
      <c r="I88" s="16"/>
      <c r="J88" s="14">
        <f t="shared" si="5"/>
        <v>-565.9397146</v>
      </c>
      <c r="K88" s="15">
        <f t="shared" si="6"/>
        <v>3404.855115</v>
      </c>
      <c r="L88" s="16"/>
    </row>
    <row r="89">
      <c r="A89" s="10">
        <v>87.0</v>
      </c>
      <c r="B89" s="11">
        <v>12.2</v>
      </c>
      <c r="C89" s="11">
        <v>58.5</v>
      </c>
      <c r="D89" s="12">
        <f t="shared" si="24"/>
        <v>-53.25113636</v>
      </c>
      <c r="E89" s="12">
        <f t="shared" si="3"/>
        <v>4.798863636</v>
      </c>
      <c r="F89" s="12">
        <f t="shared" si="7"/>
        <v>-255.5449419</v>
      </c>
      <c r="G89" s="12">
        <f t="shared" ref="G89:H89" si="94">(D89)^2</f>
        <v>2835.683524</v>
      </c>
      <c r="H89" s="12">
        <f t="shared" si="94"/>
        <v>23.0290922</v>
      </c>
      <c r="I89" s="16"/>
      <c r="J89" s="14">
        <f t="shared" si="5"/>
        <v>-255.5449419</v>
      </c>
      <c r="K89" s="15">
        <f t="shared" si="6"/>
        <v>2835.683524</v>
      </c>
      <c r="L89" s="16"/>
    </row>
    <row r="90">
      <c r="A90" s="17" t="s">
        <v>12</v>
      </c>
      <c r="B90" s="15">
        <f t="shared" ref="B90:C90" si="95">AVERAGE(B2:B89)</f>
        <v>65.45113636</v>
      </c>
      <c r="C90" s="15">
        <f t="shared" si="95"/>
        <v>53.70113636</v>
      </c>
      <c r="D90" s="16"/>
      <c r="E90" s="16"/>
      <c r="F90" s="18">
        <f t="shared" ref="F90:H90" si="96">SUM(F2:F89)</f>
        <v>-23547.78574</v>
      </c>
      <c r="G90" s="18">
        <f t="shared" si="96"/>
        <v>150487.6339</v>
      </c>
      <c r="H90" s="18">
        <f t="shared" si="96"/>
        <v>5349.569886</v>
      </c>
      <c r="I90" s="19"/>
      <c r="J90" s="18">
        <f t="shared" ref="J90:K90" si="97">SUM(J2:J89)</f>
        <v>-23475.71511</v>
      </c>
      <c r="K90" s="18">
        <f t="shared" si="97"/>
        <v>142375.0399</v>
      </c>
      <c r="L90" s="16"/>
    </row>
    <row r="91">
      <c r="A91" s="3"/>
      <c r="B91" s="3"/>
      <c r="C91" s="3"/>
    </row>
    <row r="92">
      <c r="A92" s="20" t="s">
        <v>24</v>
      </c>
      <c r="B92" s="21">
        <f>J90/K90</f>
        <v>-0.1648864515</v>
      </c>
      <c r="C92" s="3"/>
    </row>
    <row r="93">
      <c r="A93" s="20" t="s">
        <v>25</v>
      </c>
      <c r="B93" s="21">
        <f>C90-(B92*B90)</f>
        <v>64.49314199</v>
      </c>
      <c r="C93" s="3"/>
    </row>
    <row r="94">
      <c r="A94" s="22" t="s">
        <v>15</v>
      </c>
      <c r="B94" s="23">
        <f>B93 + (B92 * 3.8)</f>
        <v>63.86657347</v>
      </c>
      <c r="C94" s="3"/>
    </row>
    <row r="95">
      <c r="A95" s="22" t="s">
        <v>16</v>
      </c>
      <c r="B95" s="23">
        <f>F90/(SQRT(G90*H90))</f>
        <v>-0.8299276539</v>
      </c>
      <c r="C95" s="3"/>
    </row>
    <row r="96">
      <c r="A96" s="24" t="s">
        <v>17</v>
      </c>
      <c r="B96" s="23">
        <f>(B92*2.6)+B93</f>
        <v>64.06443721</v>
      </c>
      <c r="C96" s="3"/>
    </row>
    <row r="97">
      <c r="A97" s="3"/>
      <c r="B97" s="3"/>
      <c r="C97" s="3"/>
    </row>
    <row r="98">
      <c r="A98" s="26" t="s">
        <v>22</v>
      </c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2">
    <mergeCell ref="J1:K1"/>
    <mergeCell ref="A98:C10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84B44F9E69A4B807797719E2D1C67" ma:contentTypeVersion="3" ma:contentTypeDescription="Crie um novo documento." ma:contentTypeScope="" ma:versionID="131aaccf4b7443949d03501e3d4813df">
  <xsd:schema xmlns:xsd="http://www.w3.org/2001/XMLSchema" xmlns:xs="http://www.w3.org/2001/XMLSchema" xmlns:p="http://schemas.microsoft.com/office/2006/metadata/properties" xmlns:ns2="ddd67c51-9dcc-4a67-b92a-973cf4b9b637" targetNamespace="http://schemas.microsoft.com/office/2006/metadata/properties" ma:root="true" ma:fieldsID="6fd7b6bdb4b3ef694dc317cc5dcafd4c" ns2:_="">
    <xsd:import namespace="ddd67c51-9dcc-4a67-b92a-973cf4b9b63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67c51-9dcc-4a67-b92a-973cf4b9b63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469A6-215E-45E7-AE4D-5D817F5160AB}"/>
</file>

<file path=customXml/itemProps2.xml><?xml version="1.0" encoding="utf-8"?>
<ds:datastoreItem xmlns:ds="http://schemas.openxmlformats.org/officeDocument/2006/customXml" ds:itemID="{D25CE108-EB0C-4D02-A486-42440E06D9F0}"/>
</file>