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Volumes/Data/Andy PGP/Toronto project/Collaborations/Data for Wagner Lab/Lee_2005_Hippocampus/Lee_2005_Hippocampus_Expt1/"/>
    </mc:Choice>
  </mc:AlternateContent>
  <xr:revisionPtr revIDLastSave="0" documentId="13_ncr:1_{A5ECCAA4-3F6F-B64C-8F2B-25D99F628D1A}" xr6:coauthVersionLast="36" xr6:coauthVersionMax="36" xr10:uidLastSave="{00000000-0000-0000-0000-000000000000}"/>
  <bookViews>
    <workbookView xWindow="13920" yWindow="2340" windowWidth="22180" windowHeight="16800" xr2:uid="{00000000-000D-0000-FFFF-FFFF00000000}"/>
  </bookViews>
  <sheets>
    <sheet name="Sheet1" sheetId="2" r:id="rId1"/>
  </sheets>
  <calcPr calcId="181029"/>
</workbook>
</file>

<file path=xl/calcChain.xml><?xml version="1.0" encoding="utf-8"?>
<calcChain xmlns="http://schemas.openxmlformats.org/spreadsheetml/2006/main">
  <c r="C44" i="2" l="1"/>
  <c r="G43" i="2"/>
  <c r="G44" i="2" s="1"/>
  <c r="E43" i="2"/>
  <c r="E44" i="2" s="1"/>
  <c r="C43" i="2"/>
  <c r="G42" i="2"/>
  <c r="E42" i="2"/>
  <c r="C42" i="2"/>
  <c r="H41" i="2"/>
  <c r="F41" i="2"/>
  <c r="D41" i="2"/>
  <c r="H40" i="2"/>
  <c r="F40" i="2"/>
  <c r="D40" i="2"/>
  <c r="H39" i="2"/>
  <c r="F39" i="2"/>
  <c r="D39" i="2"/>
  <c r="H38" i="2"/>
  <c r="F38" i="2"/>
  <c r="D38" i="2"/>
  <c r="H37" i="2"/>
  <c r="F37" i="2"/>
  <c r="D37" i="2"/>
  <c r="H36" i="2"/>
  <c r="F36" i="2"/>
  <c r="D36" i="2"/>
  <c r="H35" i="2"/>
  <c r="F35" i="2"/>
  <c r="D35" i="2"/>
  <c r="H34" i="2"/>
  <c r="H43" i="2" s="1"/>
  <c r="H44" i="2" s="1"/>
  <c r="F34" i="2"/>
  <c r="D34" i="2"/>
  <c r="H33" i="2"/>
  <c r="F33" i="2"/>
  <c r="D33" i="2"/>
  <c r="H32" i="2"/>
  <c r="F32" i="2"/>
  <c r="F42" i="2" s="1"/>
  <c r="D32" i="2"/>
  <c r="H31" i="2"/>
  <c r="H42" i="2" s="1"/>
  <c r="F31" i="2"/>
  <c r="F43" i="2" s="1"/>
  <c r="F44" i="2" s="1"/>
  <c r="D31" i="2"/>
  <c r="D42" i="2" s="1"/>
  <c r="E29" i="2"/>
  <c r="G28" i="2"/>
  <c r="G29" i="2" s="1"/>
  <c r="E28" i="2"/>
  <c r="C28" i="2"/>
  <c r="C29" i="2" s="1"/>
  <c r="G27" i="2"/>
  <c r="E27" i="2"/>
  <c r="C27" i="2"/>
  <c r="H26" i="2"/>
  <c r="F26" i="2"/>
  <c r="D26" i="2"/>
  <c r="H25" i="2"/>
  <c r="F25" i="2"/>
  <c r="D25" i="2"/>
  <c r="H24" i="2"/>
  <c r="F24" i="2"/>
  <c r="D24" i="2"/>
  <c r="H23" i="2"/>
  <c r="F23" i="2"/>
  <c r="D23" i="2"/>
  <c r="H22" i="2"/>
  <c r="F22" i="2"/>
  <c r="D22" i="2"/>
  <c r="H21" i="2"/>
  <c r="F21" i="2"/>
  <c r="D21" i="2"/>
  <c r="H20" i="2"/>
  <c r="H27" i="2" s="1"/>
  <c r="F20" i="2"/>
  <c r="D20" i="2"/>
  <c r="H19" i="2"/>
  <c r="F19" i="2"/>
  <c r="D19" i="2"/>
  <c r="H18" i="2"/>
  <c r="F18" i="2"/>
  <c r="F28" i="2" s="1"/>
  <c r="F29" i="2" s="1"/>
  <c r="D18" i="2"/>
  <c r="D27" i="2" s="1"/>
  <c r="H17" i="2"/>
  <c r="H28" i="2" s="1"/>
  <c r="H29" i="2" s="1"/>
  <c r="F17" i="2"/>
  <c r="F27" i="2" s="1"/>
  <c r="D17" i="2"/>
  <c r="E15" i="2"/>
  <c r="G14" i="2"/>
  <c r="G15" i="2" s="1"/>
  <c r="E14" i="2"/>
  <c r="C14" i="2"/>
  <c r="C15" i="2" s="1"/>
  <c r="H13" i="2"/>
  <c r="G13" i="2"/>
  <c r="E13" i="2"/>
  <c r="C13" i="2"/>
  <c r="H12" i="2"/>
  <c r="F12" i="2"/>
  <c r="F14" i="2" s="1"/>
  <c r="F15" i="2" s="1"/>
  <c r="D12" i="2"/>
  <c r="H11" i="2"/>
  <c r="F11" i="2"/>
  <c r="D11" i="2"/>
  <c r="H10" i="2"/>
  <c r="H14" i="2" s="1"/>
  <c r="H15" i="2" s="1"/>
  <c r="F10" i="2"/>
  <c r="F13" i="2" s="1"/>
  <c r="D10" i="2"/>
  <c r="D13" i="2" s="1"/>
  <c r="G8" i="2"/>
  <c r="C8" i="2"/>
  <c r="G7" i="2"/>
  <c r="E7" i="2"/>
  <c r="E8" i="2" s="1"/>
  <c r="C7" i="2"/>
  <c r="G6" i="2"/>
  <c r="E6" i="2"/>
  <c r="D6" i="2"/>
  <c r="C6" i="2"/>
  <c r="H5" i="2"/>
  <c r="F5" i="2"/>
  <c r="D5" i="2"/>
  <c r="H4" i="2"/>
  <c r="F4" i="2"/>
  <c r="D4" i="2"/>
  <c r="H3" i="2"/>
  <c r="F3" i="2"/>
  <c r="F7" i="2" s="1"/>
  <c r="F8" i="2" s="1"/>
  <c r="D3" i="2"/>
  <c r="H2" i="2"/>
  <c r="H6" i="2" s="1"/>
  <c r="F2" i="2"/>
  <c r="F6" i="2" s="1"/>
  <c r="D2" i="2"/>
  <c r="D7" i="2" s="1"/>
  <c r="D8" i="2" s="1"/>
  <c r="D14" i="2" l="1"/>
  <c r="D15" i="2" s="1"/>
  <c r="D28" i="2"/>
  <c r="D29" i="2" s="1"/>
  <c r="H7" i="2"/>
  <c r="H8" i="2" s="1"/>
  <c r="D43" i="2"/>
  <c r="D44" i="2" s="1"/>
</calcChain>
</file>

<file path=xl/sharedStrings.xml><?xml version="1.0" encoding="utf-8"?>
<sst xmlns="http://schemas.openxmlformats.org/spreadsheetml/2006/main" count="47" uniqueCount="38">
  <si>
    <t>Object nov %</t>
  </si>
  <si>
    <t>Object fam %</t>
  </si>
  <si>
    <t>Face %</t>
  </si>
  <si>
    <t>hc1</t>
  </si>
  <si>
    <t>hc3</t>
  </si>
  <si>
    <t>hc4</t>
  </si>
  <si>
    <t>mtl1</t>
  </si>
  <si>
    <t>mtl2</t>
  </si>
  <si>
    <t>mtl3</t>
  </si>
  <si>
    <t>Group</t>
  </si>
  <si>
    <t>nov % error</t>
  </si>
  <si>
    <t>Fam % error</t>
  </si>
  <si>
    <t>face % error</t>
  </si>
  <si>
    <t>mean</t>
  </si>
  <si>
    <t>sd</t>
  </si>
  <si>
    <t>se</t>
  </si>
  <si>
    <t>YCON1</t>
  </si>
  <si>
    <t>YCON2</t>
  </si>
  <si>
    <t>YCON3</t>
  </si>
  <si>
    <t>YCON4</t>
  </si>
  <si>
    <t>YCON5</t>
  </si>
  <si>
    <t>YCON6</t>
  </si>
  <si>
    <t>YCON7</t>
  </si>
  <si>
    <t>YCON8</t>
  </si>
  <si>
    <t>YCON9</t>
  </si>
  <si>
    <t>YCON10</t>
  </si>
  <si>
    <t>OCON1</t>
  </si>
  <si>
    <t>OCON2</t>
  </si>
  <si>
    <t>OCON3</t>
  </si>
  <si>
    <t>OCON4</t>
  </si>
  <si>
    <t>OCON5</t>
  </si>
  <si>
    <t>OCON6</t>
  </si>
  <si>
    <t>OCON7</t>
  </si>
  <si>
    <t>OCON8</t>
  </si>
  <si>
    <t>OCON9</t>
  </si>
  <si>
    <t>OCON10</t>
  </si>
  <si>
    <t>OCON11</t>
  </si>
  <si>
    <t>hc2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</si>
</sst>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shrinkToFit="1"/>
    </xf>
    <xf numFmtId="0" fontId="1" fillId="0" borderId="0" xfId="0" applyFont="1" applyAlignment="1">
      <alignment shrinkToFit="1"/>
    </xf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756169010937379E-2"/>
          <c:y val="0.10245321024404319"/>
          <c:w val="0.88831785912031114"/>
          <c:h val="0.76617183312936643"/>
        </c:manualLayout>
      </c:layout>
      <c:barChart>
        <c:barDir val="col"/>
        <c:grouping val="clustered"/>
        <c:varyColors val="0"/>
        <c:ser>
          <c:idx val="1"/>
          <c:order val="0"/>
          <c:tx>
            <c:v>Young controls</c:v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(Sheet1!#REF!,Sheet1!#REF!,Sheet1!#REF!,Sheet1!$H$44,Sheet1!$D$44,Sheet1!$F$44)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  <c:minus>
              <c:numRef>
                <c:f>(Sheet1!#REF!,Sheet1!#REF!,Sheet1!#REF!,Sheet1!$H$44,Sheet1!$D$44,Sheet1!$F$44)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Lit>
              <c:ptCount val="6"/>
              <c:pt idx="0">
                <c:v>Colour</c:v>
              </c:pt>
              <c:pt idx="1">
                <c:v> Size</c:v>
              </c:pt>
              <c:pt idx="2">
                <c:v> Shape</c:v>
              </c:pt>
              <c:pt idx="3">
                <c:v> Face</c:v>
              </c:pt>
              <c:pt idx="4">
                <c:v> Novel objects</c:v>
              </c:pt>
              <c:pt idx="5">
                <c:v> Familiar objects</c:v>
              </c:pt>
            </c:strLit>
          </c:cat>
          <c:val>
            <c:numRef>
              <c:f>(Sheet1!#REF!,Sheet1!#REF!,Sheet1!#REF!,Sheet1!$H$27,Sheet1!$D$27,Sheet1!$F$27)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D-E142-AC3D-2E4CCC9988F2}"/>
            </c:ext>
          </c:extLst>
        </c:ser>
        <c:ser>
          <c:idx val="0"/>
          <c:order val="1"/>
          <c:tx>
            <c:v>Hippocampal</c:v>
          </c:tx>
          <c:spPr>
            <a:solidFill>
              <a:srgbClr val="C0C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(Sheet1!#REF!,Sheet1!#REF!,Sheet1!#REF!,Sheet1!$H$8,Sheet1!$D$8,Sheet1!$F$8)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  <c:minus>
              <c:numRef>
                <c:f>(Sheet1!#REF!,Sheet1!#REF!,Sheet1!#REF!,Sheet1!$H$8,Sheet1!$D$8,Sheet1!$F$8)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Lit>
              <c:ptCount val="6"/>
              <c:pt idx="0">
                <c:v>Colour</c:v>
              </c:pt>
              <c:pt idx="1">
                <c:v> Size</c:v>
              </c:pt>
              <c:pt idx="2">
                <c:v> Shape</c:v>
              </c:pt>
              <c:pt idx="3">
                <c:v> Face</c:v>
              </c:pt>
              <c:pt idx="4">
                <c:v> Novel objects</c:v>
              </c:pt>
              <c:pt idx="5">
                <c:v> Familiar objects</c:v>
              </c:pt>
            </c:strLit>
          </c:cat>
          <c:val>
            <c:numRef>
              <c:f>(Sheet1!#REF!,Sheet1!#REF!,Sheet1!#REF!,Sheet1!$H$6,Sheet1!$D$6,Sheet1!$F$6)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D-E142-AC3D-2E4CCC9988F2}"/>
            </c:ext>
          </c:extLst>
        </c:ser>
        <c:ser>
          <c:idx val="3"/>
          <c:order val="2"/>
          <c:tx>
            <c:v>Elderly controls</c:v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(Sheet1!#REF!,Sheet1!#REF!,Sheet1!#REF!,Sheet1!$H$44,Sheet1!$D$44,Sheet1!$F$44)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  <c:minus>
              <c:numRef>
                <c:f>(Sheet1!#REF!,Sheet1!#REF!,Sheet1!#REF!,Sheet1!$H$44,Sheet1!$D$44,Sheet1!$F$44)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Lit>
              <c:ptCount val="6"/>
              <c:pt idx="0">
                <c:v>Colour</c:v>
              </c:pt>
              <c:pt idx="1">
                <c:v> Size</c:v>
              </c:pt>
              <c:pt idx="2">
                <c:v> Shape</c:v>
              </c:pt>
              <c:pt idx="3">
                <c:v> Face</c:v>
              </c:pt>
              <c:pt idx="4">
                <c:v> Novel objects</c:v>
              </c:pt>
              <c:pt idx="5">
                <c:v> Familiar objects</c:v>
              </c:pt>
            </c:strLit>
          </c:cat>
          <c:val>
            <c:numRef>
              <c:f>(Sheet1!#REF!,Sheet1!#REF!,Sheet1!#REF!,Sheet1!$H$42,Sheet1!$D$42,Sheet1!$F$42)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D-E142-AC3D-2E4CCC9988F2}"/>
            </c:ext>
          </c:extLst>
        </c:ser>
        <c:ser>
          <c:idx val="2"/>
          <c:order val="3"/>
          <c:tx>
            <c:v>MTL</c:v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(Sheet1!#REF!,Sheet1!#REF!,Sheet1!#REF!,Sheet1!$H$15,Sheet1!$D$15,Sheet1!$F$15)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  <c:minus>
              <c:numRef>
                <c:f>(Sheet1!#REF!,Sheet1!#REF!,Sheet1!#REF!,Sheet1!$H$15,Sheet1!$D$15,Sheet1!$F$15)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Lit>
              <c:ptCount val="6"/>
              <c:pt idx="0">
                <c:v>Colour</c:v>
              </c:pt>
              <c:pt idx="1">
                <c:v> Size</c:v>
              </c:pt>
              <c:pt idx="2">
                <c:v> Shape</c:v>
              </c:pt>
              <c:pt idx="3">
                <c:v> Face</c:v>
              </c:pt>
              <c:pt idx="4">
                <c:v> Novel objects</c:v>
              </c:pt>
              <c:pt idx="5">
                <c:v> Familiar objects</c:v>
              </c:pt>
            </c:strLit>
          </c:cat>
          <c:val>
            <c:numRef>
              <c:f>(Sheet1!#REF!,Sheet1!#REF!,Sheet1!#REF!,Sheet1!$H$13,Sheet1!$D$13,Sheet1!$F$13)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8D-E142-AC3D-2E4CCC998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7011552"/>
        <c:axId val="1"/>
      </c:barChart>
      <c:catAx>
        <c:axId val="1267011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Task</a:t>
                </a:r>
              </a:p>
            </c:rich>
          </c:tx>
          <c:layout>
            <c:manualLayout>
              <c:xMode val="edge"/>
              <c:yMode val="edge"/>
              <c:x val="0.49934231171762944"/>
              <c:y val="0.939896841804048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3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mean % error</a:t>
                </a:r>
              </a:p>
            </c:rich>
          </c:tx>
          <c:layout>
            <c:manualLayout>
              <c:xMode val="edge"/>
              <c:yMode val="edge"/>
              <c:x val="6.7296807509114476E-3"/>
              <c:y val="0.383085916564683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67011552"/>
        <c:crosses val="autoZero"/>
        <c:crossBetween val="between"/>
        <c:majorUnit val="0.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8668439998882767"/>
          <c:y val="4.8999361421064133E-2"/>
          <c:w val="0.47107765256380135"/>
          <c:h val="6.236282362680889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69</xdr:row>
      <xdr:rowOff>127000</xdr:rowOff>
    </xdr:from>
    <xdr:to>
      <xdr:col>8</xdr:col>
      <xdr:colOff>0</xdr:colOff>
      <xdr:row>104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24B261-D7F9-1047-98A5-812FFD036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6ED5-EA3B-154B-A8A0-F61991C64CA2}">
  <dimension ref="A1:FN48"/>
  <sheetViews>
    <sheetView tabSelected="1" workbookViewId="0">
      <selection activeCell="M18" sqref="M18"/>
    </sheetView>
  </sheetViews>
  <sheetFormatPr baseColWidth="10" defaultRowHeight="13" x14ac:dyDescent="0.15"/>
  <cols>
    <col min="1" max="2" width="8.83203125" customWidth="1"/>
    <col min="3" max="4" width="10.5" customWidth="1"/>
    <col min="5" max="6" width="11.1640625" customWidth="1"/>
    <col min="7" max="256" width="8.83203125" customWidth="1"/>
  </cols>
  <sheetData>
    <row r="1" spans="1:8" s="1" customFormat="1" x14ac:dyDescent="0.15">
      <c r="B1" s="4" t="s">
        <v>9</v>
      </c>
      <c r="C1" s="5" t="s">
        <v>0</v>
      </c>
      <c r="D1" s="5" t="s">
        <v>10</v>
      </c>
      <c r="E1" s="5" t="s">
        <v>1</v>
      </c>
      <c r="F1" s="5" t="s">
        <v>11</v>
      </c>
      <c r="G1" s="5" t="s">
        <v>2</v>
      </c>
      <c r="H1" s="5" t="s">
        <v>12</v>
      </c>
    </row>
    <row r="2" spans="1:8" x14ac:dyDescent="0.15">
      <c r="A2" s="2" t="s">
        <v>37</v>
      </c>
      <c r="B2" s="3">
        <v>1</v>
      </c>
      <c r="C2" s="3">
        <v>0.99</v>
      </c>
      <c r="D2" s="3">
        <f>1-C2</f>
        <v>1.0000000000000009E-2</v>
      </c>
      <c r="E2" s="3">
        <v>0.99</v>
      </c>
      <c r="F2" s="3">
        <f>1-E2</f>
        <v>1.0000000000000009E-2</v>
      </c>
      <c r="G2" s="3">
        <v>0.93</v>
      </c>
      <c r="H2" s="3">
        <f>1-G2</f>
        <v>6.9999999999999951E-2</v>
      </c>
    </row>
    <row r="3" spans="1:8" x14ac:dyDescent="0.15">
      <c r="A3" t="s">
        <v>4</v>
      </c>
      <c r="B3" s="3">
        <v>1</v>
      </c>
      <c r="C3" s="3">
        <v>0.99</v>
      </c>
      <c r="D3" s="3">
        <f t="shared" ref="D3:D41" si="0">1-C3</f>
        <v>1.0000000000000009E-2</v>
      </c>
      <c r="E3" s="3">
        <v>1</v>
      </c>
      <c r="F3" s="3">
        <f>1-E3</f>
        <v>0</v>
      </c>
      <c r="G3" s="3">
        <v>0.92</v>
      </c>
      <c r="H3" s="3">
        <f>1-G3</f>
        <v>7.999999999999996E-2</v>
      </c>
    </row>
    <row r="4" spans="1:8" x14ac:dyDescent="0.15">
      <c r="A4" t="s">
        <v>3</v>
      </c>
      <c r="B4" s="3">
        <v>1</v>
      </c>
      <c r="C4" s="3">
        <v>0.98</v>
      </c>
      <c r="D4" s="3">
        <f t="shared" si="0"/>
        <v>2.0000000000000018E-2</v>
      </c>
      <c r="E4" s="3">
        <v>0.98</v>
      </c>
      <c r="F4" s="3">
        <f>1-E4</f>
        <v>2.0000000000000018E-2</v>
      </c>
      <c r="G4" s="3">
        <v>0.95</v>
      </c>
      <c r="H4" s="3">
        <f>1-G4</f>
        <v>5.0000000000000044E-2</v>
      </c>
    </row>
    <row r="5" spans="1:8" x14ac:dyDescent="0.15">
      <c r="A5" t="s">
        <v>5</v>
      </c>
      <c r="B5" s="3">
        <v>1</v>
      </c>
      <c r="C5" s="3">
        <v>1</v>
      </c>
      <c r="D5" s="3">
        <f t="shared" si="0"/>
        <v>0</v>
      </c>
      <c r="E5" s="3">
        <v>1</v>
      </c>
      <c r="F5" s="3">
        <f>1-E5</f>
        <v>0</v>
      </c>
      <c r="G5" s="3">
        <v>0.86</v>
      </c>
      <c r="H5" s="3">
        <f>1-G5</f>
        <v>0.14000000000000001</v>
      </c>
    </row>
    <row r="6" spans="1:8" x14ac:dyDescent="0.15">
      <c r="A6" s="8" t="s">
        <v>13</v>
      </c>
      <c r="B6" s="3"/>
      <c r="C6" s="7">
        <f t="shared" ref="C6:H6" si="1">AVERAGE(C2:C5)</f>
        <v>0.99</v>
      </c>
      <c r="D6" s="7">
        <f t="shared" si="1"/>
        <v>1.0000000000000009E-2</v>
      </c>
      <c r="E6" s="7">
        <f t="shared" si="1"/>
        <v>0.99249999999999994</v>
      </c>
      <c r="F6" s="7">
        <f t="shared" si="1"/>
        <v>7.5000000000000067E-3</v>
      </c>
      <c r="G6" s="7">
        <f t="shared" si="1"/>
        <v>0.91499999999999992</v>
      </c>
      <c r="H6" s="7">
        <f t="shared" si="1"/>
        <v>8.4999999999999992E-2</v>
      </c>
    </row>
    <row r="7" spans="1:8" x14ac:dyDescent="0.15">
      <c r="A7" s="8" t="s">
        <v>14</v>
      </c>
      <c r="B7" s="3"/>
      <c r="C7" s="7">
        <f t="shared" ref="C7:H7" si="2">STDEV(C2:C5)</f>
        <v>8.1649658092772682E-3</v>
      </c>
      <c r="D7" s="7">
        <f t="shared" si="2"/>
        <v>8.1649658092772682E-3</v>
      </c>
      <c r="E7" s="7">
        <f t="shared" si="2"/>
        <v>9.5742710775633903E-3</v>
      </c>
      <c r="F7" s="7">
        <f t="shared" si="2"/>
        <v>9.5742710775633903E-3</v>
      </c>
      <c r="G7" s="7">
        <f t="shared" si="2"/>
        <v>3.8729833462074169E-2</v>
      </c>
      <c r="H7" s="7">
        <f t="shared" si="2"/>
        <v>3.8729833462074155E-2</v>
      </c>
    </row>
    <row r="8" spans="1:8" x14ac:dyDescent="0.15">
      <c r="A8" s="8" t="s">
        <v>15</v>
      </c>
      <c r="B8" s="3"/>
      <c r="C8" s="7">
        <f t="shared" ref="C8:H8" si="3">C7/SQRT(4)</f>
        <v>4.0824829046386341E-3</v>
      </c>
      <c r="D8" s="7">
        <f t="shared" si="3"/>
        <v>4.0824829046386341E-3</v>
      </c>
      <c r="E8" s="7">
        <f t="shared" si="3"/>
        <v>4.7871355387816951E-3</v>
      </c>
      <c r="F8" s="7">
        <f t="shared" si="3"/>
        <v>4.7871355387816951E-3</v>
      </c>
      <c r="G8" s="7">
        <f t="shared" si="3"/>
        <v>1.9364916731037084E-2</v>
      </c>
      <c r="H8" s="7">
        <f t="shared" si="3"/>
        <v>1.9364916731037077E-2</v>
      </c>
    </row>
    <row r="9" spans="1:8" x14ac:dyDescent="0.15">
      <c r="B9" s="3"/>
      <c r="C9" s="3"/>
      <c r="D9" s="3"/>
      <c r="E9" s="3"/>
      <c r="F9" s="3"/>
      <c r="G9" s="3"/>
      <c r="H9" s="3"/>
    </row>
    <row r="10" spans="1:8" x14ac:dyDescent="0.15">
      <c r="A10" t="s">
        <v>8</v>
      </c>
      <c r="B10" s="3">
        <v>2</v>
      </c>
      <c r="C10" s="3">
        <v>0.94</v>
      </c>
      <c r="D10" s="3">
        <f t="shared" si="0"/>
        <v>6.0000000000000053E-2</v>
      </c>
      <c r="E10" s="3">
        <v>1</v>
      </c>
      <c r="F10" s="3">
        <f>1-E10</f>
        <v>0</v>
      </c>
      <c r="G10" s="3">
        <v>0.91</v>
      </c>
      <c r="H10" s="3">
        <f>1-G10</f>
        <v>8.9999999999999969E-2</v>
      </c>
    </row>
    <row r="11" spans="1:8" x14ac:dyDescent="0.15">
      <c r="A11" t="s">
        <v>7</v>
      </c>
      <c r="B11" s="3">
        <v>2</v>
      </c>
      <c r="C11" s="3">
        <v>0.92</v>
      </c>
      <c r="D11" s="3">
        <f t="shared" si="0"/>
        <v>7.999999999999996E-2</v>
      </c>
      <c r="E11" s="3">
        <v>0.98</v>
      </c>
      <c r="F11" s="3">
        <f>1-E11</f>
        <v>2.0000000000000018E-2</v>
      </c>
      <c r="G11" s="3">
        <v>0.72</v>
      </c>
      <c r="H11" s="3">
        <f>1-G11</f>
        <v>0.28000000000000003</v>
      </c>
    </row>
    <row r="12" spans="1:8" x14ac:dyDescent="0.15">
      <c r="A12" t="s">
        <v>6</v>
      </c>
      <c r="B12" s="3">
        <v>2</v>
      </c>
      <c r="C12" s="3">
        <v>0.76</v>
      </c>
      <c r="D12" s="3">
        <f t="shared" si="0"/>
        <v>0.24</v>
      </c>
      <c r="E12" s="3">
        <v>0.87</v>
      </c>
      <c r="F12" s="3">
        <f>1-E12</f>
        <v>0.13</v>
      </c>
      <c r="G12" s="3">
        <v>0.24</v>
      </c>
      <c r="H12" s="3">
        <f>1-G12</f>
        <v>0.76</v>
      </c>
    </row>
    <row r="13" spans="1:8" x14ac:dyDescent="0.15">
      <c r="A13" s="8" t="s">
        <v>13</v>
      </c>
      <c r="B13" s="3"/>
      <c r="C13" s="7">
        <f>AVERAGE(C10:C12)</f>
        <v>0.87333333333333341</v>
      </c>
      <c r="D13" s="7">
        <f t="shared" ref="D13:H13" si="4">AVERAGE(D10:D12)</f>
        <v>0.12666666666666668</v>
      </c>
      <c r="E13" s="7">
        <f t="shared" si="4"/>
        <v>0.95000000000000007</v>
      </c>
      <c r="F13" s="7">
        <f t="shared" si="4"/>
        <v>5.000000000000001E-2</v>
      </c>
      <c r="G13" s="7">
        <f t="shared" si="4"/>
        <v>0.62333333333333329</v>
      </c>
      <c r="H13" s="7">
        <f t="shared" si="4"/>
        <v>0.37666666666666665</v>
      </c>
    </row>
    <row r="14" spans="1:8" x14ac:dyDescent="0.15">
      <c r="A14" s="8" t="s">
        <v>14</v>
      </c>
      <c r="B14" s="3"/>
      <c r="C14" s="7">
        <f>STDEV(C10:C12)</f>
        <v>9.8657657246324929E-2</v>
      </c>
      <c r="D14" s="7">
        <f t="shared" ref="D14:H14" si="5">STDEV(D10:D12)</f>
        <v>9.8657657246324929E-2</v>
      </c>
      <c r="E14" s="7">
        <f t="shared" si="5"/>
        <v>6.9999999999999993E-2</v>
      </c>
      <c r="F14" s="7">
        <f t="shared" si="5"/>
        <v>6.9999999999999993E-2</v>
      </c>
      <c r="G14" s="7">
        <f t="shared" si="5"/>
        <v>0.34530180036213742</v>
      </c>
      <c r="H14" s="7">
        <f t="shared" si="5"/>
        <v>0.34530180036213737</v>
      </c>
    </row>
    <row r="15" spans="1:8" x14ac:dyDescent="0.15">
      <c r="A15" s="8" t="s">
        <v>15</v>
      </c>
      <c r="B15" s="3"/>
      <c r="C15" s="7">
        <f>C14/SQRT(3)</f>
        <v>5.6960024968783531E-2</v>
      </c>
      <c r="D15" s="7">
        <f t="shared" ref="D15:H15" si="6">D14/SQRT(3)</f>
        <v>5.6960024968783531E-2</v>
      </c>
      <c r="E15" s="7">
        <f t="shared" si="6"/>
        <v>4.0414518843273801E-2</v>
      </c>
      <c r="F15" s="7">
        <f t="shared" si="6"/>
        <v>4.0414518843273801E-2</v>
      </c>
      <c r="G15" s="7">
        <f t="shared" si="6"/>
        <v>0.19936008739074246</v>
      </c>
      <c r="H15" s="7">
        <f t="shared" si="6"/>
        <v>0.19936008739074243</v>
      </c>
    </row>
    <row r="16" spans="1:8" x14ac:dyDescent="0.15">
      <c r="B16" s="3"/>
      <c r="C16" s="3"/>
      <c r="D16" s="3"/>
      <c r="E16" s="3"/>
      <c r="F16" s="3"/>
      <c r="G16" s="3"/>
      <c r="H16" s="3"/>
    </row>
    <row r="17" spans="1:8" x14ac:dyDescent="0.15">
      <c r="A17" s="2" t="s">
        <v>16</v>
      </c>
      <c r="B17" s="3">
        <v>3</v>
      </c>
      <c r="C17" s="3">
        <v>0.95</v>
      </c>
      <c r="D17" s="3">
        <f t="shared" si="0"/>
        <v>5.0000000000000044E-2</v>
      </c>
      <c r="E17" s="3">
        <v>0.94</v>
      </c>
      <c r="F17" s="3">
        <f t="shared" ref="F17:F26" si="7">1-E17</f>
        <v>6.0000000000000053E-2</v>
      </c>
      <c r="G17" s="3">
        <v>0.98</v>
      </c>
      <c r="H17" s="3">
        <f t="shared" ref="H17:H26" si="8">1-G17</f>
        <v>2.0000000000000018E-2</v>
      </c>
    </row>
    <row r="18" spans="1:8" x14ac:dyDescent="0.15">
      <c r="A18" s="2" t="s">
        <v>17</v>
      </c>
      <c r="B18" s="3">
        <v>3</v>
      </c>
      <c r="C18" s="3">
        <v>0.9</v>
      </c>
      <c r="D18" s="3">
        <f t="shared" si="0"/>
        <v>9.9999999999999978E-2</v>
      </c>
      <c r="E18" s="3">
        <v>0.99</v>
      </c>
      <c r="F18" s="3">
        <f t="shared" si="7"/>
        <v>1.0000000000000009E-2</v>
      </c>
      <c r="G18" s="3">
        <v>0.87</v>
      </c>
      <c r="H18" s="3">
        <f t="shared" si="8"/>
        <v>0.13</v>
      </c>
    </row>
    <row r="19" spans="1:8" x14ac:dyDescent="0.15">
      <c r="A19" s="2" t="s">
        <v>18</v>
      </c>
      <c r="B19" s="3">
        <v>3</v>
      </c>
      <c r="C19" s="3">
        <v>0.97</v>
      </c>
      <c r="D19" s="3">
        <f t="shared" si="0"/>
        <v>3.0000000000000027E-2</v>
      </c>
      <c r="E19" s="3">
        <v>1</v>
      </c>
      <c r="F19" s="3">
        <f t="shared" si="7"/>
        <v>0</v>
      </c>
      <c r="G19" s="3">
        <v>0.93</v>
      </c>
      <c r="H19" s="3">
        <f t="shared" si="8"/>
        <v>6.9999999999999951E-2</v>
      </c>
    </row>
    <row r="20" spans="1:8" x14ac:dyDescent="0.15">
      <c r="A20" s="2" t="s">
        <v>19</v>
      </c>
      <c r="B20" s="3">
        <v>3</v>
      </c>
      <c r="C20" s="3">
        <v>1</v>
      </c>
      <c r="D20" s="3">
        <f t="shared" si="0"/>
        <v>0</v>
      </c>
      <c r="E20" s="3">
        <v>1</v>
      </c>
      <c r="F20" s="3">
        <f t="shared" si="7"/>
        <v>0</v>
      </c>
      <c r="G20" s="3">
        <v>0.99</v>
      </c>
      <c r="H20" s="3">
        <f t="shared" si="8"/>
        <v>1.0000000000000009E-2</v>
      </c>
    </row>
    <row r="21" spans="1:8" x14ac:dyDescent="0.15">
      <c r="A21" s="2" t="s">
        <v>20</v>
      </c>
      <c r="B21" s="3">
        <v>3</v>
      </c>
      <c r="C21" s="3">
        <v>1</v>
      </c>
      <c r="D21" s="3">
        <f t="shared" si="0"/>
        <v>0</v>
      </c>
      <c r="E21" s="3">
        <v>1</v>
      </c>
      <c r="F21" s="3">
        <f t="shared" si="7"/>
        <v>0</v>
      </c>
      <c r="G21" s="3">
        <v>0.95</v>
      </c>
      <c r="H21" s="3">
        <f t="shared" si="8"/>
        <v>5.0000000000000044E-2</v>
      </c>
    </row>
    <row r="22" spans="1:8" x14ac:dyDescent="0.15">
      <c r="A22" s="2" t="s">
        <v>21</v>
      </c>
      <c r="B22" s="3">
        <v>3</v>
      </c>
      <c r="C22" s="3">
        <v>1</v>
      </c>
      <c r="D22" s="3">
        <f t="shared" si="0"/>
        <v>0</v>
      </c>
      <c r="E22" s="3">
        <v>0.99</v>
      </c>
      <c r="F22" s="3">
        <f t="shared" si="7"/>
        <v>1.0000000000000009E-2</v>
      </c>
      <c r="G22" s="3">
        <v>1</v>
      </c>
      <c r="H22" s="3">
        <f t="shared" si="8"/>
        <v>0</v>
      </c>
    </row>
    <row r="23" spans="1:8" x14ac:dyDescent="0.15">
      <c r="A23" s="2" t="s">
        <v>22</v>
      </c>
      <c r="B23" s="3">
        <v>3</v>
      </c>
      <c r="C23" s="3">
        <v>0.98</v>
      </c>
      <c r="D23" s="3">
        <f t="shared" si="0"/>
        <v>2.0000000000000018E-2</v>
      </c>
      <c r="E23" s="3">
        <v>0.99</v>
      </c>
      <c r="F23" s="3">
        <f t="shared" si="7"/>
        <v>1.0000000000000009E-2</v>
      </c>
      <c r="G23" s="3">
        <v>0.96</v>
      </c>
      <c r="H23" s="3">
        <f t="shared" si="8"/>
        <v>4.0000000000000036E-2</v>
      </c>
    </row>
    <row r="24" spans="1:8" x14ac:dyDescent="0.15">
      <c r="A24" s="2" t="s">
        <v>23</v>
      </c>
      <c r="B24" s="3">
        <v>3</v>
      </c>
      <c r="C24" s="3">
        <v>0.99</v>
      </c>
      <c r="D24" s="3">
        <f t="shared" si="0"/>
        <v>1.0000000000000009E-2</v>
      </c>
      <c r="E24" s="3">
        <v>1</v>
      </c>
      <c r="F24" s="3">
        <f t="shared" si="7"/>
        <v>0</v>
      </c>
      <c r="G24" s="3">
        <v>0.94</v>
      </c>
      <c r="H24" s="3">
        <f t="shared" si="8"/>
        <v>6.0000000000000053E-2</v>
      </c>
    </row>
    <row r="25" spans="1:8" x14ac:dyDescent="0.15">
      <c r="A25" s="2" t="s">
        <v>24</v>
      </c>
      <c r="B25" s="3">
        <v>3</v>
      </c>
      <c r="C25" s="3">
        <v>1</v>
      </c>
      <c r="D25" s="3">
        <f t="shared" si="0"/>
        <v>0</v>
      </c>
      <c r="E25" s="3">
        <v>1</v>
      </c>
      <c r="F25" s="3">
        <f t="shared" si="7"/>
        <v>0</v>
      </c>
      <c r="G25" s="3">
        <v>0.94</v>
      </c>
      <c r="H25" s="3">
        <f t="shared" si="8"/>
        <v>6.0000000000000053E-2</v>
      </c>
    </row>
    <row r="26" spans="1:8" x14ac:dyDescent="0.15">
      <c r="A26" s="2" t="s">
        <v>25</v>
      </c>
      <c r="B26" s="3">
        <v>3</v>
      </c>
      <c r="C26" s="3">
        <v>0.98</v>
      </c>
      <c r="D26" s="3">
        <f t="shared" si="0"/>
        <v>2.0000000000000018E-2</v>
      </c>
      <c r="E26" s="3">
        <v>0.98</v>
      </c>
      <c r="F26" s="3">
        <f t="shared" si="7"/>
        <v>2.0000000000000018E-2</v>
      </c>
      <c r="G26" s="3">
        <v>0.94</v>
      </c>
      <c r="H26" s="3">
        <f t="shared" si="8"/>
        <v>6.0000000000000053E-2</v>
      </c>
    </row>
    <row r="27" spans="1:8" x14ac:dyDescent="0.15">
      <c r="A27" s="8" t="s">
        <v>13</v>
      </c>
      <c r="B27" s="3"/>
      <c r="C27" s="7">
        <f>AVERAGE(C17:C26)</f>
        <v>0.97700000000000009</v>
      </c>
      <c r="D27" s="7">
        <f t="shared" ref="D27:H27" si="9">AVERAGE(D17:D26)</f>
        <v>2.300000000000001E-2</v>
      </c>
      <c r="E27" s="7">
        <f t="shared" si="9"/>
        <v>0.9890000000000001</v>
      </c>
      <c r="F27" s="7">
        <f t="shared" si="9"/>
        <v>1.100000000000001E-2</v>
      </c>
      <c r="G27" s="7">
        <f t="shared" si="9"/>
        <v>0.95</v>
      </c>
      <c r="H27" s="7">
        <f t="shared" si="9"/>
        <v>5.0000000000000024E-2</v>
      </c>
    </row>
    <row r="28" spans="1:8" x14ac:dyDescent="0.15">
      <c r="A28" s="8" t="s">
        <v>14</v>
      </c>
      <c r="B28" s="3"/>
      <c r="C28" s="7">
        <f>STDEV(C17:C26)</f>
        <v>3.1640339933558088E-2</v>
      </c>
      <c r="D28" s="7">
        <f t="shared" ref="D28:H28" si="10">STDEV(D17:D26)</f>
        <v>3.1640339933558088E-2</v>
      </c>
      <c r="E28" s="7">
        <f t="shared" si="10"/>
        <v>1.8529256146249746E-2</v>
      </c>
      <c r="F28" s="7">
        <f t="shared" si="10"/>
        <v>1.8529256146249746E-2</v>
      </c>
      <c r="G28" s="7">
        <f t="shared" si="10"/>
        <v>3.6817870057290862E-2</v>
      </c>
      <c r="H28" s="7">
        <f t="shared" si="10"/>
        <v>3.6817870057290876E-2</v>
      </c>
    </row>
    <row r="29" spans="1:8" x14ac:dyDescent="0.15">
      <c r="A29" s="8" t="s">
        <v>15</v>
      </c>
      <c r="B29" s="3"/>
      <c r="C29" s="7">
        <f>C28/SQRT(10)</f>
        <v>1.000555401320242E-2</v>
      </c>
      <c r="D29" s="7">
        <f t="shared" ref="D29:H29" si="11">D28/SQRT(10)</f>
        <v>1.000555401320242E-2</v>
      </c>
      <c r="E29" s="7">
        <f t="shared" si="11"/>
        <v>5.8594652770823201E-3</v>
      </c>
      <c r="F29" s="7">
        <f t="shared" si="11"/>
        <v>5.8594652770823201E-3</v>
      </c>
      <c r="G29" s="7">
        <f t="shared" si="11"/>
        <v>1.1642832797715318E-2</v>
      </c>
      <c r="H29" s="7">
        <f t="shared" si="11"/>
        <v>1.1642832797715321E-2</v>
      </c>
    </row>
    <row r="30" spans="1:8" x14ac:dyDescent="0.15">
      <c r="A30" s="2"/>
      <c r="B30" s="3"/>
      <c r="C30" s="3"/>
      <c r="D30" s="3"/>
      <c r="E30" s="3"/>
      <c r="F30" s="3"/>
      <c r="G30" s="3"/>
      <c r="H30" s="3"/>
    </row>
    <row r="31" spans="1:8" x14ac:dyDescent="0.15">
      <c r="A31" t="s">
        <v>26</v>
      </c>
      <c r="B31" s="3">
        <v>4</v>
      </c>
      <c r="C31" s="3">
        <v>0.98</v>
      </c>
      <c r="D31" s="3">
        <f t="shared" si="0"/>
        <v>2.0000000000000018E-2</v>
      </c>
      <c r="E31" s="3">
        <v>0.95</v>
      </c>
      <c r="F31" s="3">
        <f t="shared" ref="F31:F41" si="12">1-E31</f>
        <v>5.0000000000000044E-2</v>
      </c>
      <c r="G31" s="3">
        <v>0.92</v>
      </c>
      <c r="H31" s="3">
        <f t="shared" ref="H31:H41" si="13">1-G31</f>
        <v>7.999999999999996E-2</v>
      </c>
    </row>
    <row r="32" spans="1:8" x14ac:dyDescent="0.15">
      <c r="A32" t="s">
        <v>27</v>
      </c>
      <c r="B32" s="3">
        <v>4</v>
      </c>
      <c r="C32" s="3">
        <v>0.98</v>
      </c>
      <c r="D32" s="3">
        <f t="shared" si="0"/>
        <v>2.0000000000000018E-2</v>
      </c>
      <c r="E32" s="3">
        <v>0.97</v>
      </c>
      <c r="F32" s="3">
        <f t="shared" si="12"/>
        <v>3.0000000000000027E-2</v>
      </c>
      <c r="G32" s="3">
        <v>0.85</v>
      </c>
      <c r="H32" s="3">
        <f t="shared" si="13"/>
        <v>0.15000000000000002</v>
      </c>
    </row>
    <row r="33" spans="1:170" x14ac:dyDescent="0.15">
      <c r="A33" t="s">
        <v>28</v>
      </c>
      <c r="B33" s="3">
        <v>4</v>
      </c>
      <c r="C33" s="3">
        <v>1</v>
      </c>
      <c r="D33" s="3">
        <f t="shared" si="0"/>
        <v>0</v>
      </c>
      <c r="E33" s="3">
        <v>1</v>
      </c>
      <c r="F33" s="3">
        <f t="shared" si="12"/>
        <v>0</v>
      </c>
      <c r="G33" s="3">
        <v>0.96</v>
      </c>
      <c r="H33" s="3">
        <f t="shared" si="13"/>
        <v>4.0000000000000036E-2</v>
      </c>
    </row>
    <row r="34" spans="1:170" x14ac:dyDescent="0.15">
      <c r="A34" t="s">
        <v>29</v>
      </c>
      <c r="B34" s="3">
        <v>4</v>
      </c>
      <c r="C34" s="3">
        <v>0.99</v>
      </c>
      <c r="D34" s="3">
        <f t="shared" si="0"/>
        <v>1.0000000000000009E-2</v>
      </c>
      <c r="E34" s="3">
        <v>0.96</v>
      </c>
      <c r="F34" s="3">
        <f t="shared" si="12"/>
        <v>4.0000000000000036E-2</v>
      </c>
      <c r="G34" s="3">
        <v>0.89</v>
      </c>
      <c r="H34" s="3">
        <f t="shared" si="13"/>
        <v>0.10999999999999999</v>
      </c>
    </row>
    <row r="35" spans="1:170" x14ac:dyDescent="0.15">
      <c r="A35" t="s">
        <v>30</v>
      </c>
      <c r="B35" s="3">
        <v>4</v>
      </c>
      <c r="C35" s="3">
        <v>1</v>
      </c>
      <c r="D35" s="3">
        <f t="shared" si="0"/>
        <v>0</v>
      </c>
      <c r="E35" s="3">
        <v>0.96</v>
      </c>
      <c r="F35" s="3">
        <f t="shared" si="12"/>
        <v>4.0000000000000036E-2</v>
      </c>
      <c r="G35" s="3">
        <v>0.79</v>
      </c>
      <c r="H35" s="3">
        <f t="shared" si="13"/>
        <v>0.20999999999999996</v>
      </c>
    </row>
    <row r="36" spans="1:170" x14ac:dyDescent="0.15">
      <c r="A36" t="s">
        <v>31</v>
      </c>
      <c r="B36" s="3">
        <v>4</v>
      </c>
      <c r="C36" s="3">
        <v>0.92</v>
      </c>
      <c r="D36" s="3">
        <f t="shared" si="0"/>
        <v>7.999999999999996E-2</v>
      </c>
      <c r="E36" s="3">
        <v>0.99</v>
      </c>
      <c r="F36" s="3">
        <f t="shared" si="12"/>
        <v>1.0000000000000009E-2</v>
      </c>
      <c r="G36" s="3">
        <v>0.95</v>
      </c>
      <c r="H36" s="3">
        <f t="shared" si="13"/>
        <v>5.0000000000000044E-2</v>
      </c>
    </row>
    <row r="37" spans="1:170" x14ac:dyDescent="0.15">
      <c r="A37" t="s">
        <v>32</v>
      </c>
      <c r="B37" s="3">
        <v>4</v>
      </c>
      <c r="C37" s="3">
        <v>0.94</v>
      </c>
      <c r="D37" s="3">
        <f t="shared" si="0"/>
        <v>6.0000000000000053E-2</v>
      </c>
      <c r="E37" s="3">
        <v>0.94</v>
      </c>
      <c r="F37" s="3">
        <f t="shared" si="12"/>
        <v>6.0000000000000053E-2</v>
      </c>
      <c r="G37" s="3">
        <v>0.89</v>
      </c>
      <c r="H37" s="3">
        <f t="shared" si="13"/>
        <v>0.10999999999999999</v>
      </c>
    </row>
    <row r="38" spans="1:170" x14ac:dyDescent="0.15">
      <c r="A38" t="s">
        <v>33</v>
      </c>
      <c r="B38" s="3">
        <v>4</v>
      </c>
      <c r="C38" s="3">
        <v>0.97</v>
      </c>
      <c r="D38" s="3">
        <f t="shared" si="0"/>
        <v>3.0000000000000027E-2</v>
      </c>
      <c r="E38" s="3">
        <v>0.98</v>
      </c>
      <c r="F38" s="3">
        <f t="shared" si="12"/>
        <v>2.0000000000000018E-2</v>
      </c>
      <c r="G38" s="3">
        <v>0.8</v>
      </c>
      <c r="H38" s="3">
        <f t="shared" si="13"/>
        <v>0.19999999999999996</v>
      </c>
    </row>
    <row r="39" spans="1:170" x14ac:dyDescent="0.15">
      <c r="A39" t="s">
        <v>34</v>
      </c>
      <c r="B39" s="3">
        <v>4</v>
      </c>
      <c r="C39" s="3">
        <v>0.99</v>
      </c>
      <c r="D39" s="3">
        <f t="shared" si="0"/>
        <v>1.0000000000000009E-2</v>
      </c>
      <c r="E39" s="3">
        <v>0.99</v>
      </c>
      <c r="F39" s="3">
        <f t="shared" si="12"/>
        <v>1.0000000000000009E-2</v>
      </c>
      <c r="G39" s="3">
        <v>0.98</v>
      </c>
      <c r="H39" s="3">
        <f t="shared" si="13"/>
        <v>2.0000000000000018E-2</v>
      </c>
    </row>
    <row r="40" spans="1:170" x14ac:dyDescent="0.15">
      <c r="A40" t="s">
        <v>35</v>
      </c>
      <c r="B40" s="3">
        <v>4</v>
      </c>
      <c r="C40" s="3">
        <v>0.99</v>
      </c>
      <c r="D40" s="3">
        <f t="shared" si="0"/>
        <v>1.0000000000000009E-2</v>
      </c>
      <c r="E40" s="3">
        <v>0.98</v>
      </c>
      <c r="F40" s="3">
        <f t="shared" si="12"/>
        <v>2.0000000000000018E-2</v>
      </c>
      <c r="G40" s="3">
        <v>0.8</v>
      </c>
      <c r="H40" s="3">
        <f t="shared" si="13"/>
        <v>0.19999999999999996</v>
      </c>
    </row>
    <row r="41" spans="1:170" x14ac:dyDescent="0.15">
      <c r="A41" t="s">
        <v>36</v>
      </c>
      <c r="B41" s="3">
        <v>4</v>
      </c>
      <c r="C41" s="3">
        <v>0.96</v>
      </c>
      <c r="D41" s="3">
        <f t="shared" si="0"/>
        <v>4.0000000000000036E-2</v>
      </c>
      <c r="E41" s="3">
        <v>1</v>
      </c>
      <c r="F41" s="3">
        <f t="shared" si="12"/>
        <v>0</v>
      </c>
      <c r="G41" s="3">
        <v>0.89</v>
      </c>
      <c r="H41" s="3">
        <f t="shared" si="13"/>
        <v>0.10999999999999999</v>
      </c>
    </row>
    <row r="42" spans="1:170" x14ac:dyDescent="0.15">
      <c r="A42" s="8" t="s">
        <v>13</v>
      </c>
      <c r="C42" s="7">
        <f>AVERAGE(C31:C41)</f>
        <v>0.97454545454545449</v>
      </c>
      <c r="D42" s="7">
        <f t="shared" ref="D42:H42" si="14">AVERAGE(D31:D41)</f>
        <v>2.5454545454545466E-2</v>
      </c>
      <c r="E42" s="7">
        <f t="shared" si="14"/>
        <v>0.9745454545454546</v>
      </c>
      <c r="F42" s="7">
        <f t="shared" si="14"/>
        <v>2.5454545454545476E-2</v>
      </c>
      <c r="G42" s="7">
        <f t="shared" si="14"/>
        <v>0.88363636363636366</v>
      </c>
      <c r="H42" s="7">
        <f t="shared" si="14"/>
        <v>0.11636363636363635</v>
      </c>
    </row>
    <row r="43" spans="1:170" x14ac:dyDescent="0.15">
      <c r="A43" s="8" t="s">
        <v>14</v>
      </c>
      <c r="C43" s="8">
        <f>STDEV(C31:C41)</f>
        <v>2.5441555126853532E-2</v>
      </c>
      <c r="D43" s="8">
        <f t="shared" ref="D43:H43" si="15">STDEV(D31:D41)</f>
        <v>2.5441555126853529E-2</v>
      </c>
      <c r="E43" s="8">
        <f t="shared" si="15"/>
        <v>2.0180999164380539E-2</v>
      </c>
      <c r="F43" s="8">
        <f t="shared" si="15"/>
        <v>2.0180999164380542E-2</v>
      </c>
      <c r="G43" s="8">
        <f t="shared" si="15"/>
        <v>6.6973536157608857E-2</v>
      </c>
      <c r="H43" s="8">
        <f t="shared" si="15"/>
        <v>6.6973536157608912E-2</v>
      </c>
    </row>
    <row r="44" spans="1:170" x14ac:dyDescent="0.15">
      <c r="A44" s="8" t="s">
        <v>15</v>
      </c>
      <c r="C44" s="8">
        <f>C43/SQRT(11)</f>
        <v>7.6709174944469037E-3</v>
      </c>
      <c r="D44" s="8">
        <f t="shared" ref="D44:H44" si="16">D43/SQRT(11)</f>
        <v>7.6709174944469029E-3</v>
      </c>
      <c r="E44" s="8">
        <f t="shared" si="16"/>
        <v>6.0848001929751008E-3</v>
      </c>
      <c r="F44" s="8">
        <f t="shared" si="16"/>
        <v>6.0848001929751016E-3</v>
      </c>
      <c r="G44" s="8">
        <f t="shared" si="16"/>
        <v>2.0193280938008117E-2</v>
      </c>
      <c r="H44" s="8">
        <f t="shared" si="16"/>
        <v>2.019328093800813E-2</v>
      </c>
    </row>
    <row r="47" spans="1:170" x14ac:dyDescent="0.15">
      <c r="A47" s="1"/>
      <c r="B47" s="1"/>
      <c r="C47" s="6"/>
      <c r="D47" s="6"/>
      <c r="E47" s="6"/>
      <c r="F47" s="6"/>
      <c r="G47" s="6"/>
      <c r="H47" s="6"/>
    </row>
    <row r="48" spans="1:170" x14ac:dyDescent="0.15">
      <c r="I48" s="6"/>
      <c r="J48" s="6"/>
      <c r="K48" s="6"/>
      <c r="L48" s="6"/>
      <c r="M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Lee</dc:creator>
  <cp:lastModifiedBy>Andy Lee</cp:lastModifiedBy>
  <dcterms:created xsi:type="dcterms:W3CDTF">2003-10-02T14:43:29Z</dcterms:created>
  <dcterms:modified xsi:type="dcterms:W3CDTF">2019-12-06T17:06:27Z</dcterms:modified>
</cp:coreProperties>
</file>